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autoCompressPictures="0"/>
  <bookViews>
    <workbookView xWindow="220" yWindow="0" windowWidth="23500" windowHeight="16560" activeTab="2"/>
  </bookViews>
  <sheets>
    <sheet name="Chart1" sheetId="4" r:id="rId1"/>
    <sheet name="Chart3" sheetId="6" r:id="rId2"/>
    <sheet name="Data" sheetId="1" r:id="rId3"/>
    <sheet name="Sheet2" sheetId="2" r:id="rId4"/>
    <sheet name="Sheet3" sheetId="3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10" i="1"/>
  <c r="F45" i="1"/>
  <c r="F46" i="1"/>
  <c r="G47" i="1"/>
  <c r="F44" i="1"/>
  <c r="G46" i="1"/>
  <c r="J46" i="1"/>
  <c r="H46" i="1"/>
  <c r="L46" i="1"/>
  <c r="I46" i="1"/>
  <c r="M46" i="1"/>
  <c r="N46" i="1"/>
  <c r="H47" i="1"/>
  <c r="I47" i="1"/>
  <c r="F47" i="1"/>
  <c r="G48" i="1"/>
  <c r="H48" i="1"/>
  <c r="K48" i="1"/>
  <c r="J48" i="1"/>
  <c r="L48" i="1"/>
  <c r="S48" i="1"/>
  <c r="T48" i="1"/>
  <c r="U48" i="1"/>
  <c r="I48" i="1"/>
  <c r="F48" i="1"/>
  <c r="G49" i="1"/>
  <c r="H49" i="1"/>
  <c r="K49" i="1"/>
  <c r="J49" i="1"/>
  <c r="L49" i="1"/>
  <c r="S49" i="1"/>
  <c r="T49" i="1"/>
  <c r="U49" i="1"/>
  <c r="M48" i="1"/>
  <c r="N48" i="1"/>
  <c r="I49" i="1"/>
  <c r="F49" i="1"/>
  <c r="G50" i="1"/>
  <c r="H50" i="1"/>
  <c r="K50" i="1"/>
  <c r="J50" i="1"/>
  <c r="L50" i="1"/>
  <c r="S50" i="1"/>
  <c r="T50" i="1"/>
  <c r="U50" i="1"/>
  <c r="I50" i="1"/>
  <c r="F50" i="1"/>
  <c r="G51" i="1"/>
  <c r="H51" i="1"/>
  <c r="K51" i="1"/>
  <c r="J51" i="1"/>
  <c r="L51" i="1"/>
  <c r="S51" i="1"/>
  <c r="T51" i="1"/>
  <c r="U51" i="1"/>
  <c r="M50" i="1"/>
  <c r="N50" i="1"/>
  <c r="I51" i="1"/>
  <c r="F51" i="1"/>
  <c r="G52" i="1"/>
  <c r="H52" i="1"/>
  <c r="K52" i="1"/>
  <c r="J52" i="1"/>
  <c r="L52" i="1"/>
  <c r="S52" i="1"/>
  <c r="T52" i="1"/>
  <c r="U52" i="1"/>
  <c r="M51" i="1"/>
  <c r="N51" i="1"/>
  <c r="I52" i="1"/>
  <c r="F52" i="1"/>
  <c r="G53" i="1"/>
  <c r="H53" i="1"/>
  <c r="K53" i="1"/>
  <c r="J53" i="1"/>
  <c r="L53" i="1"/>
  <c r="S53" i="1"/>
  <c r="T53" i="1"/>
  <c r="U53" i="1"/>
  <c r="M52" i="1"/>
  <c r="N52" i="1"/>
  <c r="I53" i="1"/>
  <c r="F53" i="1"/>
  <c r="G54" i="1"/>
  <c r="H54" i="1"/>
  <c r="K54" i="1"/>
  <c r="J54" i="1"/>
  <c r="L54" i="1"/>
  <c r="S54" i="1"/>
  <c r="T54" i="1"/>
  <c r="U54" i="1"/>
  <c r="M53" i="1"/>
  <c r="N53" i="1"/>
  <c r="I54" i="1"/>
  <c r="F54" i="1"/>
  <c r="G55" i="1"/>
  <c r="H55" i="1"/>
  <c r="K55" i="1"/>
  <c r="J55" i="1"/>
  <c r="L55" i="1"/>
  <c r="S55" i="1"/>
  <c r="T55" i="1"/>
  <c r="U55" i="1"/>
  <c r="M54" i="1"/>
  <c r="N54" i="1"/>
  <c r="I55" i="1"/>
  <c r="F55" i="1"/>
  <c r="G56" i="1"/>
  <c r="H56" i="1"/>
  <c r="K56" i="1"/>
  <c r="J56" i="1"/>
  <c r="L56" i="1"/>
  <c r="S56" i="1"/>
  <c r="T56" i="1"/>
  <c r="U56" i="1"/>
  <c r="M55" i="1"/>
  <c r="N55" i="1"/>
  <c r="I56" i="1"/>
  <c r="K57" i="1"/>
  <c r="F56" i="1"/>
  <c r="G57" i="1"/>
  <c r="J57" i="1"/>
  <c r="H57" i="1"/>
  <c r="L57" i="1"/>
  <c r="S57" i="1"/>
  <c r="T57" i="1"/>
  <c r="U57" i="1"/>
  <c r="M56" i="1"/>
  <c r="N56" i="1"/>
  <c r="I57" i="1"/>
  <c r="K58" i="1"/>
  <c r="F57" i="1"/>
  <c r="G58" i="1"/>
  <c r="J58" i="1"/>
  <c r="H58" i="1"/>
  <c r="L58" i="1"/>
  <c r="S58" i="1"/>
  <c r="T58" i="1"/>
  <c r="U58" i="1"/>
  <c r="M57" i="1"/>
  <c r="N57" i="1"/>
  <c r="I58" i="1"/>
  <c r="K59" i="1"/>
  <c r="F58" i="1"/>
  <c r="G59" i="1"/>
  <c r="J59" i="1"/>
  <c r="H59" i="1"/>
  <c r="L59" i="1"/>
  <c r="S59" i="1"/>
  <c r="T59" i="1"/>
  <c r="U59" i="1"/>
  <c r="M58" i="1"/>
  <c r="N58" i="1"/>
  <c r="I59" i="1"/>
  <c r="K60" i="1"/>
  <c r="F59" i="1"/>
  <c r="G60" i="1"/>
  <c r="J60" i="1"/>
  <c r="H60" i="1"/>
  <c r="L60" i="1"/>
  <c r="S60" i="1"/>
  <c r="T60" i="1"/>
  <c r="U60" i="1"/>
  <c r="M59" i="1"/>
  <c r="N59" i="1"/>
  <c r="I60" i="1"/>
  <c r="K61" i="1"/>
  <c r="F60" i="1"/>
  <c r="G61" i="1"/>
  <c r="J61" i="1"/>
  <c r="H61" i="1"/>
  <c r="L61" i="1"/>
  <c r="S61" i="1"/>
  <c r="T61" i="1"/>
  <c r="U61" i="1"/>
  <c r="M60" i="1"/>
  <c r="N60" i="1"/>
  <c r="I61" i="1"/>
  <c r="K62" i="1"/>
  <c r="F61" i="1"/>
  <c r="G62" i="1"/>
  <c r="J62" i="1"/>
  <c r="H62" i="1"/>
  <c r="L62" i="1"/>
  <c r="S62" i="1"/>
  <c r="T62" i="1"/>
  <c r="U62" i="1"/>
  <c r="M61" i="1"/>
  <c r="N61" i="1"/>
  <c r="I62" i="1"/>
  <c r="K63" i="1"/>
  <c r="F62" i="1"/>
  <c r="G63" i="1"/>
  <c r="J63" i="1"/>
  <c r="H63" i="1"/>
  <c r="L63" i="1"/>
  <c r="S63" i="1"/>
  <c r="T63" i="1"/>
  <c r="U63" i="1"/>
  <c r="M62" i="1"/>
  <c r="N62" i="1"/>
  <c r="I63" i="1"/>
  <c r="K64" i="1"/>
  <c r="F63" i="1"/>
  <c r="G64" i="1"/>
  <c r="J64" i="1"/>
  <c r="H64" i="1"/>
  <c r="L64" i="1"/>
  <c r="S64" i="1"/>
  <c r="T64" i="1"/>
  <c r="U64" i="1"/>
  <c r="M63" i="1"/>
  <c r="N63" i="1"/>
  <c r="I64" i="1"/>
  <c r="K65" i="1"/>
  <c r="F64" i="1"/>
  <c r="G65" i="1"/>
  <c r="J65" i="1"/>
  <c r="H65" i="1"/>
  <c r="L65" i="1"/>
  <c r="S65" i="1"/>
  <c r="T65" i="1"/>
  <c r="U65" i="1"/>
  <c r="M64" i="1"/>
  <c r="N64" i="1"/>
  <c r="I65" i="1"/>
  <c r="K66" i="1"/>
  <c r="F65" i="1"/>
  <c r="G66" i="1"/>
  <c r="J66" i="1"/>
  <c r="H66" i="1"/>
  <c r="L66" i="1"/>
  <c r="S66" i="1"/>
  <c r="T66" i="1"/>
  <c r="U66" i="1"/>
  <c r="M65" i="1"/>
  <c r="N65" i="1"/>
  <c r="I66" i="1"/>
  <c r="K67" i="1"/>
  <c r="F66" i="1"/>
  <c r="G67" i="1"/>
  <c r="J67" i="1"/>
  <c r="H67" i="1"/>
  <c r="L67" i="1"/>
  <c r="S67" i="1"/>
  <c r="T67" i="1"/>
  <c r="U67" i="1"/>
  <c r="M66" i="1"/>
  <c r="N66" i="1"/>
  <c r="I67" i="1"/>
  <c r="K68" i="1"/>
  <c r="F67" i="1"/>
  <c r="G68" i="1"/>
  <c r="J68" i="1"/>
  <c r="H68" i="1"/>
  <c r="L68" i="1"/>
  <c r="S68" i="1"/>
  <c r="T68" i="1"/>
  <c r="U68" i="1"/>
  <c r="M67" i="1"/>
  <c r="N67" i="1"/>
  <c r="I68" i="1"/>
  <c r="K69" i="1"/>
  <c r="F68" i="1"/>
  <c r="G69" i="1"/>
  <c r="J69" i="1"/>
  <c r="H69" i="1"/>
  <c r="L69" i="1"/>
  <c r="S69" i="1"/>
  <c r="T69" i="1"/>
  <c r="U69" i="1"/>
  <c r="M68" i="1"/>
  <c r="N68" i="1"/>
  <c r="I69" i="1"/>
  <c r="K70" i="1"/>
  <c r="F69" i="1"/>
  <c r="G70" i="1"/>
  <c r="J70" i="1"/>
  <c r="H70" i="1"/>
  <c r="L70" i="1"/>
  <c r="S70" i="1"/>
  <c r="T70" i="1"/>
  <c r="U70" i="1"/>
  <c r="M69" i="1"/>
  <c r="N69" i="1"/>
  <c r="I70" i="1"/>
  <c r="K71" i="1"/>
  <c r="F70" i="1"/>
  <c r="G71" i="1"/>
  <c r="J71" i="1"/>
  <c r="H71" i="1"/>
  <c r="L71" i="1"/>
  <c r="S71" i="1"/>
  <c r="T71" i="1"/>
  <c r="U71" i="1"/>
  <c r="M70" i="1"/>
  <c r="N70" i="1"/>
  <c r="I71" i="1"/>
  <c r="K72" i="1"/>
  <c r="F71" i="1"/>
  <c r="G72" i="1"/>
  <c r="J72" i="1"/>
  <c r="H72" i="1"/>
  <c r="L72" i="1"/>
  <c r="S72" i="1"/>
  <c r="T72" i="1"/>
  <c r="U72" i="1"/>
  <c r="M71" i="1"/>
  <c r="N71" i="1"/>
  <c r="I72" i="1"/>
  <c r="K73" i="1"/>
  <c r="F72" i="1"/>
  <c r="G73" i="1"/>
  <c r="J73" i="1"/>
  <c r="H73" i="1"/>
  <c r="L73" i="1"/>
  <c r="S73" i="1"/>
  <c r="T73" i="1"/>
  <c r="U73" i="1"/>
  <c r="M72" i="1"/>
  <c r="N72" i="1"/>
  <c r="I73" i="1"/>
  <c r="K74" i="1"/>
  <c r="F73" i="1"/>
  <c r="G74" i="1"/>
  <c r="J74" i="1"/>
  <c r="H74" i="1"/>
  <c r="L74" i="1"/>
  <c r="S74" i="1"/>
  <c r="T74" i="1"/>
  <c r="U74" i="1"/>
  <c r="M73" i="1"/>
  <c r="N73" i="1"/>
  <c r="I74" i="1"/>
  <c r="K75" i="1"/>
  <c r="F74" i="1"/>
  <c r="G75" i="1"/>
  <c r="J75" i="1"/>
  <c r="H75" i="1"/>
  <c r="L75" i="1"/>
  <c r="S75" i="1"/>
  <c r="T75" i="1"/>
  <c r="U75" i="1"/>
  <c r="M74" i="1"/>
  <c r="N74" i="1"/>
  <c r="I75" i="1"/>
  <c r="K76" i="1"/>
  <c r="F75" i="1"/>
  <c r="G76" i="1"/>
  <c r="J76" i="1"/>
  <c r="H76" i="1"/>
  <c r="L76" i="1"/>
  <c r="S76" i="1"/>
  <c r="T76" i="1"/>
  <c r="U76" i="1"/>
  <c r="M75" i="1"/>
  <c r="N75" i="1"/>
  <c r="I76" i="1"/>
  <c r="K77" i="1"/>
  <c r="F76" i="1"/>
  <c r="G77" i="1"/>
  <c r="J77" i="1"/>
  <c r="H77" i="1"/>
  <c r="L77" i="1"/>
  <c r="S77" i="1"/>
  <c r="T77" i="1"/>
  <c r="U77" i="1"/>
  <c r="M76" i="1"/>
  <c r="N76" i="1"/>
  <c r="I77" i="1"/>
  <c r="K78" i="1"/>
  <c r="F77" i="1"/>
  <c r="G78" i="1"/>
  <c r="J78" i="1"/>
  <c r="H78" i="1"/>
  <c r="L78" i="1"/>
  <c r="S78" i="1"/>
  <c r="T78" i="1"/>
  <c r="U78" i="1"/>
  <c r="M77" i="1"/>
  <c r="N77" i="1"/>
  <c r="I78" i="1"/>
  <c r="K79" i="1"/>
  <c r="F78" i="1"/>
  <c r="G79" i="1"/>
  <c r="J79" i="1"/>
  <c r="H79" i="1"/>
  <c r="L79" i="1"/>
  <c r="S79" i="1"/>
  <c r="T79" i="1"/>
  <c r="U79" i="1"/>
  <c r="I79" i="1"/>
  <c r="F79" i="1"/>
  <c r="G80" i="1"/>
  <c r="H80" i="1"/>
  <c r="K80" i="1"/>
  <c r="J80" i="1"/>
  <c r="L80" i="1"/>
  <c r="S80" i="1"/>
  <c r="T80" i="1"/>
  <c r="U80" i="1"/>
  <c r="M79" i="1"/>
  <c r="N79" i="1"/>
  <c r="I80" i="1"/>
  <c r="F80" i="1"/>
  <c r="G81" i="1"/>
  <c r="H81" i="1"/>
  <c r="K81" i="1"/>
  <c r="J81" i="1"/>
  <c r="L81" i="1"/>
  <c r="S81" i="1"/>
  <c r="T81" i="1"/>
  <c r="U81" i="1"/>
  <c r="M80" i="1"/>
  <c r="N80" i="1"/>
  <c r="I81" i="1"/>
  <c r="F81" i="1"/>
  <c r="G82" i="1"/>
  <c r="H82" i="1"/>
  <c r="K82" i="1"/>
  <c r="J82" i="1"/>
  <c r="L82" i="1"/>
  <c r="S82" i="1"/>
  <c r="T82" i="1"/>
  <c r="U82" i="1"/>
  <c r="M81" i="1"/>
  <c r="N81" i="1"/>
  <c r="I82" i="1"/>
  <c r="F82" i="1"/>
  <c r="G83" i="1"/>
  <c r="H83" i="1"/>
  <c r="K83" i="1"/>
  <c r="J83" i="1"/>
  <c r="L83" i="1"/>
  <c r="S83" i="1"/>
  <c r="T83" i="1"/>
  <c r="U83" i="1"/>
  <c r="M82" i="1"/>
  <c r="N82" i="1"/>
  <c r="I83" i="1"/>
  <c r="F83" i="1"/>
  <c r="G84" i="1"/>
  <c r="H84" i="1"/>
  <c r="K84" i="1"/>
  <c r="J84" i="1"/>
  <c r="L84" i="1"/>
  <c r="S84" i="1"/>
  <c r="T84" i="1"/>
  <c r="U84" i="1"/>
  <c r="M83" i="1"/>
  <c r="N83" i="1"/>
  <c r="I84" i="1"/>
  <c r="F84" i="1"/>
  <c r="G85" i="1"/>
  <c r="H85" i="1"/>
  <c r="K85" i="1"/>
  <c r="J85" i="1"/>
  <c r="L85" i="1"/>
  <c r="S85" i="1"/>
  <c r="T85" i="1"/>
  <c r="U85" i="1"/>
  <c r="M84" i="1"/>
  <c r="N84" i="1"/>
  <c r="I85" i="1"/>
  <c r="F85" i="1"/>
  <c r="G86" i="1"/>
  <c r="H86" i="1"/>
  <c r="K86" i="1"/>
  <c r="J86" i="1"/>
  <c r="L86" i="1"/>
  <c r="S86" i="1"/>
  <c r="T86" i="1"/>
  <c r="U86" i="1"/>
  <c r="M85" i="1"/>
  <c r="N85" i="1"/>
  <c r="I86" i="1"/>
  <c r="F86" i="1"/>
  <c r="G87" i="1"/>
  <c r="H87" i="1"/>
  <c r="K87" i="1"/>
  <c r="J87" i="1"/>
  <c r="L87" i="1"/>
  <c r="S87" i="1"/>
  <c r="T87" i="1"/>
  <c r="U87" i="1"/>
  <c r="M86" i="1"/>
  <c r="N86" i="1"/>
  <c r="I87" i="1"/>
  <c r="F87" i="1"/>
  <c r="G88" i="1"/>
  <c r="H88" i="1"/>
  <c r="K88" i="1"/>
  <c r="J88" i="1"/>
  <c r="L88" i="1"/>
  <c r="S88" i="1"/>
  <c r="T88" i="1"/>
  <c r="U88" i="1"/>
  <c r="M87" i="1"/>
  <c r="N87" i="1"/>
  <c r="I88" i="1"/>
  <c r="K89" i="1"/>
  <c r="F88" i="1"/>
  <c r="G89" i="1"/>
  <c r="J89" i="1"/>
  <c r="H89" i="1"/>
  <c r="L89" i="1"/>
  <c r="S89" i="1"/>
  <c r="T89" i="1"/>
  <c r="U89" i="1"/>
  <c r="M88" i="1"/>
  <c r="N88" i="1"/>
  <c r="I89" i="1"/>
  <c r="K90" i="1"/>
  <c r="F89" i="1"/>
  <c r="G90" i="1"/>
  <c r="J90" i="1"/>
  <c r="H90" i="1"/>
  <c r="L90" i="1"/>
  <c r="S90" i="1"/>
  <c r="T90" i="1"/>
  <c r="U90" i="1"/>
  <c r="I90" i="1"/>
  <c r="F90" i="1"/>
  <c r="G91" i="1"/>
  <c r="H91" i="1"/>
  <c r="K91" i="1"/>
  <c r="J91" i="1"/>
  <c r="L91" i="1"/>
  <c r="S91" i="1"/>
  <c r="T91" i="1"/>
  <c r="U91" i="1"/>
  <c r="M90" i="1"/>
  <c r="N90" i="1"/>
  <c r="I91" i="1"/>
  <c r="F91" i="1"/>
  <c r="G92" i="1"/>
  <c r="H92" i="1"/>
  <c r="K92" i="1"/>
  <c r="J92" i="1"/>
  <c r="L92" i="1"/>
  <c r="S92" i="1"/>
  <c r="T92" i="1"/>
  <c r="U92" i="1"/>
  <c r="M91" i="1"/>
  <c r="N91" i="1"/>
  <c r="I92" i="1"/>
  <c r="F92" i="1"/>
  <c r="G93" i="1"/>
  <c r="H93" i="1"/>
  <c r="K93" i="1"/>
  <c r="J93" i="1"/>
  <c r="L93" i="1"/>
  <c r="S93" i="1"/>
  <c r="T93" i="1"/>
  <c r="U93" i="1"/>
  <c r="M92" i="1"/>
  <c r="N92" i="1"/>
  <c r="I93" i="1"/>
  <c r="F93" i="1"/>
  <c r="G94" i="1"/>
  <c r="H94" i="1"/>
  <c r="K94" i="1"/>
  <c r="J94" i="1"/>
  <c r="L94" i="1"/>
  <c r="S94" i="1"/>
  <c r="T94" i="1"/>
  <c r="U94" i="1"/>
  <c r="M93" i="1"/>
  <c r="N93" i="1"/>
  <c r="I94" i="1"/>
  <c r="F94" i="1"/>
  <c r="G95" i="1"/>
  <c r="H95" i="1"/>
  <c r="K95" i="1"/>
  <c r="J95" i="1"/>
  <c r="L95" i="1"/>
  <c r="S95" i="1"/>
  <c r="T95" i="1"/>
  <c r="U95" i="1"/>
  <c r="M94" i="1"/>
  <c r="N94" i="1"/>
  <c r="I95" i="1"/>
  <c r="F95" i="1"/>
  <c r="G96" i="1"/>
  <c r="H96" i="1"/>
  <c r="K96" i="1"/>
  <c r="J96" i="1"/>
  <c r="L96" i="1"/>
  <c r="S96" i="1"/>
  <c r="T96" i="1"/>
  <c r="U96" i="1"/>
  <c r="M95" i="1"/>
  <c r="N95" i="1"/>
  <c r="I96" i="1"/>
  <c r="F96" i="1"/>
  <c r="G97" i="1"/>
  <c r="H97" i="1"/>
  <c r="K97" i="1"/>
  <c r="J97" i="1"/>
  <c r="L97" i="1"/>
  <c r="S97" i="1"/>
  <c r="T97" i="1"/>
  <c r="U97" i="1"/>
  <c r="M96" i="1"/>
  <c r="N96" i="1"/>
  <c r="I97" i="1"/>
  <c r="F97" i="1"/>
  <c r="G98" i="1"/>
  <c r="H98" i="1"/>
  <c r="K98" i="1"/>
  <c r="J98" i="1"/>
  <c r="L98" i="1"/>
  <c r="S98" i="1"/>
  <c r="T98" i="1"/>
  <c r="U98" i="1"/>
  <c r="M97" i="1"/>
  <c r="N97" i="1"/>
  <c r="I98" i="1"/>
  <c r="F98" i="1"/>
  <c r="G99" i="1"/>
  <c r="H99" i="1"/>
  <c r="K99" i="1"/>
  <c r="J99" i="1"/>
  <c r="L99" i="1"/>
  <c r="S99" i="1"/>
  <c r="T99" i="1"/>
  <c r="U99" i="1"/>
  <c r="M98" i="1"/>
  <c r="N98" i="1"/>
  <c r="I99" i="1"/>
  <c r="F99" i="1"/>
  <c r="G100" i="1"/>
  <c r="H100" i="1"/>
  <c r="K100" i="1"/>
  <c r="J100" i="1"/>
  <c r="L100" i="1"/>
  <c r="S100" i="1"/>
  <c r="T100" i="1"/>
  <c r="U100" i="1"/>
  <c r="M99" i="1"/>
  <c r="N99" i="1"/>
  <c r="I100" i="1"/>
  <c r="F100" i="1"/>
  <c r="G101" i="1"/>
  <c r="H101" i="1"/>
  <c r="K101" i="1"/>
  <c r="J101" i="1"/>
  <c r="L101" i="1"/>
  <c r="S101" i="1"/>
  <c r="T101" i="1"/>
  <c r="U101" i="1"/>
  <c r="M100" i="1"/>
  <c r="N100" i="1"/>
  <c r="I101" i="1"/>
  <c r="F101" i="1"/>
  <c r="G102" i="1"/>
  <c r="H102" i="1"/>
  <c r="K102" i="1"/>
  <c r="J102" i="1"/>
  <c r="L102" i="1"/>
  <c r="S102" i="1"/>
  <c r="T102" i="1"/>
  <c r="U102" i="1"/>
  <c r="M101" i="1"/>
  <c r="N101" i="1"/>
  <c r="I102" i="1"/>
  <c r="F102" i="1"/>
  <c r="G103" i="1"/>
  <c r="H103" i="1"/>
  <c r="K103" i="1"/>
  <c r="J103" i="1"/>
  <c r="L103" i="1"/>
  <c r="S103" i="1"/>
  <c r="T103" i="1"/>
  <c r="U103" i="1"/>
  <c r="M102" i="1"/>
  <c r="N102" i="1"/>
  <c r="I103" i="1"/>
  <c r="F103" i="1"/>
  <c r="G104" i="1"/>
  <c r="H104" i="1"/>
  <c r="K104" i="1"/>
  <c r="J104" i="1"/>
  <c r="L104" i="1"/>
  <c r="S104" i="1"/>
  <c r="T104" i="1"/>
  <c r="U104" i="1"/>
  <c r="M103" i="1"/>
  <c r="N103" i="1"/>
  <c r="I104" i="1"/>
  <c r="F104" i="1"/>
  <c r="G105" i="1"/>
  <c r="H105" i="1"/>
  <c r="K105" i="1"/>
  <c r="J105" i="1"/>
  <c r="L105" i="1"/>
  <c r="S105" i="1"/>
  <c r="T105" i="1"/>
  <c r="U105" i="1"/>
  <c r="M104" i="1"/>
  <c r="N104" i="1"/>
  <c r="I105" i="1"/>
  <c r="F105" i="1"/>
  <c r="G106" i="1"/>
  <c r="H106" i="1"/>
  <c r="K106" i="1"/>
  <c r="J106" i="1"/>
  <c r="L106" i="1"/>
  <c r="S106" i="1"/>
  <c r="T106" i="1"/>
  <c r="U106" i="1"/>
  <c r="M105" i="1"/>
  <c r="N105" i="1"/>
  <c r="I106" i="1"/>
  <c r="F106" i="1"/>
  <c r="G107" i="1"/>
  <c r="H107" i="1"/>
  <c r="K107" i="1"/>
  <c r="J107" i="1"/>
  <c r="L107" i="1"/>
  <c r="S107" i="1"/>
  <c r="T107" i="1"/>
  <c r="U107" i="1"/>
  <c r="M106" i="1"/>
  <c r="N106" i="1"/>
  <c r="I107" i="1"/>
  <c r="F107" i="1"/>
  <c r="G108" i="1"/>
  <c r="H108" i="1"/>
  <c r="K108" i="1"/>
  <c r="J108" i="1"/>
  <c r="L108" i="1"/>
  <c r="S108" i="1"/>
  <c r="T108" i="1"/>
  <c r="U108" i="1"/>
  <c r="M107" i="1"/>
  <c r="N107" i="1"/>
  <c r="I108" i="1"/>
  <c r="F108" i="1"/>
  <c r="G109" i="1"/>
  <c r="H109" i="1"/>
  <c r="K109" i="1"/>
  <c r="J109" i="1"/>
  <c r="L109" i="1"/>
  <c r="S109" i="1"/>
  <c r="T109" i="1"/>
  <c r="U109" i="1"/>
  <c r="M108" i="1"/>
  <c r="N108" i="1"/>
  <c r="I109" i="1"/>
  <c r="K110" i="1"/>
  <c r="F109" i="1"/>
  <c r="G110" i="1"/>
  <c r="J110" i="1"/>
  <c r="H110" i="1"/>
  <c r="L110" i="1"/>
  <c r="S110" i="1"/>
  <c r="T110" i="1"/>
  <c r="U110" i="1"/>
  <c r="M109" i="1"/>
  <c r="N109" i="1"/>
  <c r="I110" i="1"/>
  <c r="K111" i="1"/>
  <c r="F110" i="1"/>
  <c r="G111" i="1"/>
  <c r="J111" i="1"/>
  <c r="H111" i="1"/>
  <c r="L111" i="1"/>
  <c r="S111" i="1"/>
  <c r="T111" i="1"/>
  <c r="U111" i="1"/>
  <c r="I111" i="1"/>
  <c r="F111" i="1"/>
  <c r="G112" i="1"/>
  <c r="H112" i="1"/>
  <c r="K112" i="1"/>
  <c r="J112" i="1"/>
  <c r="L112" i="1"/>
  <c r="S112" i="1"/>
  <c r="T112" i="1"/>
  <c r="U112" i="1"/>
  <c r="M111" i="1"/>
  <c r="N111" i="1"/>
  <c r="I112" i="1"/>
  <c r="F112" i="1"/>
  <c r="G113" i="1"/>
  <c r="H113" i="1"/>
  <c r="K113" i="1"/>
  <c r="J113" i="1"/>
  <c r="L113" i="1"/>
  <c r="S113" i="1"/>
  <c r="T113" i="1"/>
  <c r="U113" i="1"/>
  <c r="I113" i="1"/>
  <c r="F113" i="1"/>
  <c r="G114" i="1"/>
  <c r="H114" i="1"/>
  <c r="K114" i="1"/>
  <c r="J114" i="1"/>
  <c r="L114" i="1"/>
  <c r="S114" i="1"/>
  <c r="T114" i="1"/>
  <c r="U114" i="1"/>
  <c r="M113" i="1"/>
  <c r="N113" i="1"/>
  <c r="I114" i="1"/>
  <c r="F114" i="1"/>
  <c r="G115" i="1"/>
  <c r="H115" i="1"/>
  <c r="K115" i="1"/>
  <c r="J115" i="1"/>
  <c r="L115" i="1"/>
  <c r="S115" i="1"/>
  <c r="T115" i="1"/>
  <c r="U115" i="1"/>
  <c r="M114" i="1"/>
  <c r="N114" i="1"/>
  <c r="I115" i="1"/>
  <c r="F115" i="1"/>
  <c r="G116" i="1"/>
  <c r="H116" i="1"/>
  <c r="K116" i="1"/>
  <c r="J116" i="1"/>
  <c r="L116" i="1"/>
  <c r="S116" i="1"/>
  <c r="T116" i="1"/>
  <c r="U116" i="1"/>
  <c r="M115" i="1"/>
  <c r="N115" i="1"/>
  <c r="I116" i="1"/>
  <c r="F116" i="1"/>
  <c r="G117" i="1"/>
  <c r="H117" i="1"/>
  <c r="K117" i="1"/>
  <c r="J117" i="1"/>
  <c r="L117" i="1"/>
  <c r="S117" i="1"/>
  <c r="T117" i="1"/>
  <c r="U117" i="1"/>
  <c r="M116" i="1"/>
  <c r="N116" i="1"/>
  <c r="I117" i="1"/>
  <c r="F117" i="1"/>
  <c r="G118" i="1"/>
  <c r="H118" i="1"/>
  <c r="K118" i="1"/>
  <c r="J118" i="1"/>
  <c r="L118" i="1"/>
  <c r="S118" i="1"/>
  <c r="T118" i="1"/>
  <c r="U118" i="1"/>
  <c r="M117" i="1"/>
  <c r="N117" i="1"/>
  <c r="I118" i="1"/>
  <c r="F118" i="1"/>
  <c r="G119" i="1"/>
  <c r="H119" i="1"/>
  <c r="K119" i="1"/>
  <c r="J119" i="1"/>
  <c r="L119" i="1"/>
  <c r="S119" i="1"/>
  <c r="T119" i="1"/>
  <c r="U119" i="1"/>
  <c r="M118" i="1"/>
  <c r="N118" i="1"/>
  <c r="I119" i="1"/>
  <c r="F119" i="1"/>
  <c r="G120" i="1"/>
  <c r="H120" i="1"/>
  <c r="K120" i="1"/>
  <c r="J120" i="1"/>
  <c r="L120" i="1"/>
  <c r="S120" i="1"/>
  <c r="T120" i="1"/>
  <c r="U120" i="1"/>
  <c r="M119" i="1"/>
  <c r="N119" i="1"/>
  <c r="I120" i="1"/>
  <c r="F120" i="1"/>
  <c r="G121" i="1"/>
  <c r="H121" i="1"/>
  <c r="K121" i="1"/>
  <c r="J121" i="1"/>
  <c r="L121" i="1"/>
  <c r="S121" i="1"/>
  <c r="T121" i="1"/>
  <c r="U121" i="1"/>
  <c r="M120" i="1"/>
  <c r="N120" i="1"/>
  <c r="I121" i="1"/>
  <c r="F121" i="1"/>
  <c r="G122" i="1"/>
  <c r="H122" i="1"/>
  <c r="K122" i="1"/>
  <c r="J122" i="1"/>
  <c r="L122" i="1"/>
  <c r="S122" i="1"/>
  <c r="T122" i="1"/>
  <c r="U122" i="1"/>
  <c r="M121" i="1"/>
  <c r="N121" i="1"/>
  <c r="I122" i="1"/>
  <c r="F122" i="1"/>
  <c r="G123" i="1"/>
  <c r="H123" i="1"/>
  <c r="K123" i="1"/>
  <c r="J123" i="1"/>
  <c r="L123" i="1"/>
  <c r="S123" i="1"/>
  <c r="T123" i="1"/>
  <c r="U123" i="1"/>
  <c r="M122" i="1"/>
  <c r="N122" i="1"/>
  <c r="I123" i="1"/>
  <c r="F123" i="1"/>
  <c r="G124" i="1"/>
  <c r="H124" i="1"/>
  <c r="K124" i="1"/>
  <c r="J124" i="1"/>
  <c r="L124" i="1"/>
  <c r="S124" i="1"/>
  <c r="T124" i="1"/>
  <c r="U124" i="1"/>
  <c r="M123" i="1"/>
  <c r="N123" i="1"/>
  <c r="I124" i="1"/>
  <c r="F124" i="1"/>
  <c r="G125" i="1"/>
  <c r="H125" i="1"/>
  <c r="K125" i="1"/>
  <c r="J125" i="1"/>
  <c r="L125" i="1"/>
  <c r="S125" i="1"/>
  <c r="T125" i="1"/>
  <c r="U125" i="1"/>
  <c r="M124" i="1"/>
  <c r="N124" i="1"/>
  <c r="I125" i="1"/>
  <c r="F125" i="1"/>
  <c r="G126" i="1"/>
  <c r="H126" i="1"/>
  <c r="K126" i="1"/>
  <c r="J126" i="1"/>
  <c r="L126" i="1"/>
  <c r="S126" i="1"/>
  <c r="T126" i="1"/>
  <c r="U126" i="1"/>
  <c r="M125" i="1"/>
  <c r="N125" i="1"/>
  <c r="I126" i="1"/>
  <c r="F126" i="1"/>
  <c r="G127" i="1"/>
  <c r="H127" i="1"/>
  <c r="K127" i="1"/>
  <c r="J127" i="1"/>
  <c r="L127" i="1"/>
  <c r="S127" i="1"/>
  <c r="T127" i="1"/>
  <c r="U127" i="1"/>
  <c r="M126" i="1"/>
  <c r="N126" i="1"/>
  <c r="I127" i="1"/>
  <c r="F127" i="1"/>
  <c r="G128" i="1"/>
  <c r="H128" i="1"/>
  <c r="K128" i="1"/>
  <c r="J128" i="1"/>
  <c r="L128" i="1"/>
  <c r="S128" i="1"/>
  <c r="T128" i="1"/>
  <c r="U128" i="1"/>
  <c r="M127" i="1"/>
  <c r="N127" i="1"/>
  <c r="I128" i="1"/>
  <c r="F128" i="1"/>
  <c r="G129" i="1"/>
  <c r="H129" i="1"/>
  <c r="K129" i="1"/>
  <c r="J129" i="1"/>
  <c r="L129" i="1"/>
  <c r="S129" i="1"/>
  <c r="T129" i="1"/>
  <c r="U129" i="1"/>
  <c r="M128" i="1"/>
  <c r="N128" i="1"/>
  <c r="I129" i="1"/>
  <c r="F129" i="1"/>
  <c r="G130" i="1"/>
  <c r="H130" i="1"/>
  <c r="K130" i="1"/>
  <c r="J130" i="1"/>
  <c r="L130" i="1"/>
  <c r="S130" i="1"/>
  <c r="T130" i="1"/>
  <c r="U130" i="1"/>
  <c r="M129" i="1"/>
  <c r="N129" i="1"/>
  <c r="I130" i="1"/>
  <c r="F130" i="1"/>
  <c r="G131" i="1"/>
  <c r="H131" i="1"/>
  <c r="K131" i="1"/>
  <c r="J131" i="1"/>
  <c r="L131" i="1"/>
  <c r="S131" i="1"/>
  <c r="T131" i="1"/>
  <c r="U131" i="1"/>
  <c r="M130" i="1"/>
  <c r="N130" i="1"/>
  <c r="I131" i="1"/>
  <c r="F131" i="1"/>
  <c r="G132" i="1"/>
  <c r="H132" i="1"/>
  <c r="K132" i="1"/>
  <c r="J132" i="1"/>
  <c r="L132" i="1"/>
  <c r="S132" i="1"/>
  <c r="T132" i="1"/>
  <c r="U132" i="1"/>
  <c r="M131" i="1"/>
  <c r="N131" i="1"/>
  <c r="I132" i="1"/>
  <c r="F132" i="1"/>
  <c r="G133" i="1"/>
  <c r="H133" i="1"/>
  <c r="K133" i="1"/>
  <c r="J133" i="1"/>
  <c r="L133" i="1"/>
  <c r="S133" i="1"/>
  <c r="T133" i="1"/>
  <c r="U133" i="1"/>
  <c r="M132" i="1"/>
  <c r="N132" i="1"/>
  <c r="I133" i="1"/>
  <c r="F133" i="1"/>
  <c r="G134" i="1"/>
  <c r="H134" i="1"/>
  <c r="K134" i="1"/>
  <c r="J134" i="1"/>
  <c r="L134" i="1"/>
  <c r="S134" i="1"/>
  <c r="T134" i="1"/>
  <c r="U134" i="1"/>
  <c r="M133" i="1"/>
  <c r="N133" i="1"/>
  <c r="I134" i="1"/>
  <c r="F134" i="1"/>
  <c r="G135" i="1"/>
  <c r="H135" i="1"/>
  <c r="K135" i="1"/>
  <c r="J135" i="1"/>
  <c r="L135" i="1"/>
  <c r="S135" i="1"/>
  <c r="T135" i="1"/>
  <c r="U135" i="1"/>
  <c r="M134" i="1"/>
  <c r="N134" i="1"/>
  <c r="I135" i="1"/>
  <c r="F135" i="1"/>
  <c r="G136" i="1"/>
  <c r="H136" i="1"/>
  <c r="K136" i="1"/>
  <c r="J136" i="1"/>
  <c r="L136" i="1"/>
  <c r="S136" i="1"/>
  <c r="T136" i="1"/>
  <c r="U136" i="1"/>
  <c r="M135" i="1"/>
  <c r="N135" i="1"/>
  <c r="I136" i="1"/>
  <c r="F136" i="1"/>
  <c r="G137" i="1"/>
  <c r="H137" i="1"/>
  <c r="K137" i="1"/>
  <c r="J137" i="1"/>
  <c r="L137" i="1"/>
  <c r="S137" i="1"/>
  <c r="T137" i="1"/>
  <c r="U137" i="1"/>
  <c r="I137" i="1"/>
  <c r="F137" i="1"/>
  <c r="G138" i="1"/>
  <c r="H138" i="1"/>
  <c r="K138" i="1"/>
  <c r="J138" i="1"/>
  <c r="L138" i="1"/>
  <c r="S138" i="1"/>
  <c r="T138" i="1"/>
  <c r="U138" i="1"/>
  <c r="I138" i="1"/>
  <c r="F138" i="1"/>
  <c r="G139" i="1"/>
  <c r="H139" i="1"/>
  <c r="K139" i="1"/>
  <c r="J139" i="1"/>
  <c r="L139" i="1"/>
  <c r="S139" i="1"/>
  <c r="T139" i="1"/>
  <c r="U139" i="1"/>
  <c r="M138" i="1"/>
  <c r="N138" i="1"/>
  <c r="I139" i="1"/>
  <c r="F139" i="1"/>
  <c r="G140" i="1"/>
  <c r="H140" i="1"/>
  <c r="K140" i="1"/>
  <c r="J140" i="1"/>
  <c r="L140" i="1"/>
  <c r="S140" i="1"/>
  <c r="T140" i="1"/>
  <c r="U140" i="1"/>
  <c r="I140" i="1"/>
  <c r="F140" i="1"/>
  <c r="G141" i="1"/>
  <c r="H141" i="1"/>
  <c r="K141" i="1"/>
  <c r="J141" i="1"/>
  <c r="L141" i="1"/>
  <c r="S141" i="1"/>
  <c r="T141" i="1"/>
  <c r="U141" i="1"/>
  <c r="M140" i="1"/>
  <c r="N140" i="1"/>
  <c r="I141" i="1"/>
  <c r="F141" i="1"/>
  <c r="G142" i="1"/>
  <c r="H142" i="1"/>
  <c r="K142" i="1"/>
  <c r="J142" i="1"/>
  <c r="L142" i="1"/>
  <c r="S142" i="1"/>
  <c r="T142" i="1"/>
  <c r="U142" i="1"/>
  <c r="M141" i="1"/>
  <c r="N141" i="1"/>
  <c r="I142" i="1"/>
  <c r="F142" i="1"/>
  <c r="G143" i="1"/>
  <c r="H143" i="1"/>
  <c r="K143" i="1"/>
  <c r="J143" i="1"/>
  <c r="L143" i="1"/>
  <c r="S143" i="1"/>
  <c r="T143" i="1"/>
  <c r="U143" i="1"/>
  <c r="M142" i="1"/>
  <c r="N142" i="1"/>
  <c r="I143" i="1"/>
  <c r="F143" i="1"/>
  <c r="G144" i="1"/>
  <c r="H144" i="1"/>
  <c r="K144" i="1"/>
  <c r="J144" i="1"/>
  <c r="L144" i="1"/>
  <c r="S144" i="1"/>
  <c r="T144" i="1"/>
  <c r="U144" i="1"/>
  <c r="I144" i="1"/>
  <c r="F144" i="1"/>
  <c r="G145" i="1"/>
  <c r="H145" i="1"/>
  <c r="K145" i="1"/>
  <c r="J145" i="1"/>
  <c r="L145" i="1"/>
  <c r="S145" i="1"/>
  <c r="T145" i="1"/>
  <c r="U145" i="1"/>
  <c r="M144" i="1"/>
  <c r="N144" i="1"/>
  <c r="I145" i="1"/>
  <c r="F145" i="1"/>
  <c r="G146" i="1"/>
  <c r="H146" i="1"/>
  <c r="K146" i="1"/>
  <c r="J146" i="1"/>
  <c r="L146" i="1"/>
  <c r="S146" i="1"/>
  <c r="T146" i="1"/>
  <c r="U146" i="1"/>
  <c r="M145" i="1"/>
  <c r="N145" i="1"/>
  <c r="I146" i="1"/>
  <c r="F146" i="1"/>
  <c r="G147" i="1"/>
  <c r="H147" i="1"/>
  <c r="K147" i="1"/>
  <c r="J147" i="1"/>
  <c r="L147" i="1"/>
  <c r="S147" i="1"/>
  <c r="T147" i="1"/>
  <c r="U147" i="1"/>
  <c r="M146" i="1"/>
  <c r="N146" i="1"/>
  <c r="I147" i="1"/>
  <c r="F147" i="1"/>
  <c r="G148" i="1"/>
  <c r="H148" i="1"/>
  <c r="K148" i="1"/>
  <c r="J148" i="1"/>
  <c r="L148" i="1"/>
  <c r="S148" i="1"/>
  <c r="T148" i="1"/>
  <c r="U148" i="1"/>
  <c r="M147" i="1"/>
  <c r="N147" i="1"/>
  <c r="I148" i="1"/>
  <c r="F148" i="1"/>
  <c r="G149" i="1"/>
  <c r="H149" i="1"/>
  <c r="K149" i="1"/>
  <c r="J149" i="1"/>
  <c r="L149" i="1"/>
  <c r="S149" i="1"/>
  <c r="T149" i="1"/>
  <c r="U149" i="1"/>
  <c r="M148" i="1"/>
  <c r="N148" i="1"/>
  <c r="I149" i="1"/>
  <c r="F149" i="1"/>
  <c r="G150" i="1"/>
  <c r="H150" i="1"/>
  <c r="K150" i="1"/>
  <c r="J150" i="1"/>
  <c r="L150" i="1"/>
  <c r="S150" i="1"/>
  <c r="T150" i="1"/>
  <c r="U150" i="1"/>
  <c r="I150" i="1"/>
  <c r="F150" i="1"/>
  <c r="G151" i="1"/>
  <c r="H151" i="1"/>
  <c r="K151" i="1"/>
  <c r="J151" i="1"/>
  <c r="L151" i="1"/>
  <c r="S151" i="1"/>
  <c r="T151" i="1"/>
  <c r="U151" i="1"/>
  <c r="M150" i="1"/>
  <c r="N150" i="1"/>
  <c r="I151" i="1"/>
  <c r="F151" i="1"/>
  <c r="G152" i="1"/>
  <c r="H152" i="1"/>
  <c r="K152" i="1"/>
  <c r="J152" i="1"/>
  <c r="L152" i="1"/>
  <c r="S152" i="1"/>
  <c r="T152" i="1"/>
  <c r="U152" i="1"/>
  <c r="M151" i="1"/>
  <c r="N151" i="1"/>
  <c r="I152" i="1"/>
  <c r="F152" i="1"/>
  <c r="G153" i="1"/>
  <c r="H153" i="1"/>
  <c r="K153" i="1"/>
  <c r="J153" i="1"/>
  <c r="L153" i="1"/>
  <c r="S153" i="1"/>
  <c r="T153" i="1"/>
  <c r="U153" i="1"/>
  <c r="M152" i="1"/>
  <c r="N152" i="1"/>
  <c r="I153" i="1"/>
  <c r="F153" i="1"/>
  <c r="G154" i="1"/>
  <c r="H154" i="1"/>
  <c r="K154" i="1"/>
  <c r="J154" i="1"/>
  <c r="L154" i="1"/>
  <c r="S154" i="1"/>
  <c r="T154" i="1"/>
  <c r="U154" i="1"/>
  <c r="M153" i="1"/>
  <c r="N153" i="1"/>
  <c r="I154" i="1"/>
  <c r="F154" i="1"/>
  <c r="G155" i="1"/>
  <c r="H155" i="1"/>
  <c r="K155" i="1"/>
  <c r="J155" i="1"/>
  <c r="L155" i="1"/>
  <c r="S155" i="1"/>
  <c r="T155" i="1"/>
  <c r="U155" i="1"/>
  <c r="M154" i="1"/>
  <c r="N154" i="1"/>
  <c r="I155" i="1"/>
  <c r="F155" i="1"/>
  <c r="G156" i="1"/>
  <c r="H156" i="1"/>
  <c r="K156" i="1"/>
  <c r="J156" i="1"/>
  <c r="L156" i="1"/>
  <c r="S156" i="1"/>
  <c r="T156" i="1"/>
  <c r="U156" i="1"/>
  <c r="I156" i="1"/>
  <c r="F156" i="1"/>
  <c r="G157" i="1"/>
  <c r="H157" i="1"/>
  <c r="K157" i="1"/>
  <c r="J157" i="1"/>
  <c r="L157" i="1"/>
  <c r="S157" i="1"/>
  <c r="T157" i="1"/>
  <c r="U157" i="1"/>
  <c r="M156" i="1"/>
  <c r="N156" i="1"/>
  <c r="I157" i="1"/>
  <c r="F157" i="1"/>
  <c r="G158" i="1"/>
  <c r="H158" i="1"/>
  <c r="K158" i="1"/>
  <c r="J158" i="1"/>
  <c r="L158" i="1"/>
  <c r="S158" i="1"/>
  <c r="T158" i="1"/>
  <c r="U158" i="1"/>
  <c r="M157" i="1"/>
  <c r="N157" i="1"/>
  <c r="I158" i="1"/>
  <c r="F158" i="1"/>
  <c r="G159" i="1"/>
  <c r="H159" i="1"/>
  <c r="K159" i="1"/>
  <c r="J159" i="1"/>
  <c r="L159" i="1"/>
  <c r="S159" i="1"/>
  <c r="T159" i="1"/>
  <c r="U159" i="1"/>
  <c r="M158" i="1"/>
  <c r="N158" i="1"/>
  <c r="I159" i="1"/>
  <c r="F159" i="1"/>
  <c r="G160" i="1"/>
  <c r="H160" i="1"/>
  <c r="K160" i="1"/>
  <c r="J160" i="1"/>
  <c r="L160" i="1"/>
  <c r="S160" i="1"/>
  <c r="T160" i="1"/>
  <c r="U160" i="1"/>
  <c r="M159" i="1"/>
  <c r="N159" i="1"/>
  <c r="I160" i="1"/>
  <c r="K161" i="1"/>
  <c r="F160" i="1"/>
  <c r="G161" i="1"/>
  <c r="J161" i="1"/>
  <c r="H161" i="1"/>
  <c r="L161" i="1"/>
  <c r="S161" i="1"/>
  <c r="T161" i="1"/>
  <c r="U161" i="1"/>
  <c r="M160" i="1"/>
  <c r="N160" i="1"/>
  <c r="I161" i="1"/>
  <c r="K162" i="1"/>
  <c r="F161" i="1"/>
  <c r="G162" i="1"/>
  <c r="J162" i="1"/>
  <c r="H162" i="1"/>
  <c r="L162" i="1"/>
  <c r="S162" i="1"/>
  <c r="T162" i="1"/>
  <c r="U162" i="1"/>
  <c r="M161" i="1"/>
  <c r="N161" i="1"/>
  <c r="I162" i="1"/>
  <c r="K163" i="1"/>
  <c r="F162" i="1"/>
  <c r="G163" i="1"/>
  <c r="J163" i="1"/>
  <c r="H163" i="1"/>
  <c r="L163" i="1"/>
  <c r="S163" i="1"/>
  <c r="T163" i="1"/>
  <c r="U163" i="1"/>
  <c r="M162" i="1"/>
  <c r="N162" i="1"/>
  <c r="I163" i="1"/>
  <c r="K164" i="1"/>
  <c r="F163" i="1"/>
  <c r="G164" i="1"/>
  <c r="J164" i="1"/>
  <c r="H164" i="1"/>
  <c r="L164" i="1"/>
  <c r="S164" i="1"/>
  <c r="T164" i="1"/>
  <c r="U164" i="1"/>
  <c r="M163" i="1"/>
  <c r="N163" i="1"/>
  <c r="I164" i="1"/>
  <c r="K165" i="1"/>
  <c r="F164" i="1"/>
  <c r="G165" i="1"/>
  <c r="J165" i="1"/>
  <c r="H165" i="1"/>
  <c r="L165" i="1"/>
  <c r="S165" i="1"/>
  <c r="T165" i="1"/>
  <c r="U165" i="1"/>
  <c r="M164" i="1"/>
  <c r="N164" i="1"/>
  <c r="I165" i="1"/>
  <c r="K166" i="1"/>
  <c r="F165" i="1"/>
  <c r="G166" i="1"/>
  <c r="J166" i="1"/>
  <c r="H166" i="1"/>
  <c r="L166" i="1"/>
  <c r="S166" i="1"/>
  <c r="T166" i="1"/>
  <c r="U166" i="1"/>
  <c r="M165" i="1"/>
  <c r="N165" i="1"/>
  <c r="I166" i="1"/>
  <c r="K167" i="1"/>
  <c r="F166" i="1"/>
  <c r="G167" i="1"/>
  <c r="J167" i="1"/>
  <c r="H167" i="1"/>
  <c r="L167" i="1"/>
  <c r="S167" i="1"/>
  <c r="T167" i="1"/>
  <c r="U167" i="1"/>
  <c r="M166" i="1"/>
  <c r="N166" i="1"/>
  <c r="I167" i="1"/>
  <c r="K168" i="1"/>
  <c r="F167" i="1"/>
  <c r="G168" i="1"/>
  <c r="J168" i="1"/>
  <c r="H168" i="1"/>
  <c r="L168" i="1"/>
  <c r="S168" i="1"/>
  <c r="T168" i="1"/>
  <c r="U168" i="1"/>
  <c r="I168" i="1"/>
  <c r="F168" i="1"/>
  <c r="G169" i="1"/>
  <c r="H169" i="1"/>
  <c r="K169" i="1"/>
  <c r="J169" i="1"/>
  <c r="L169" i="1"/>
  <c r="S169" i="1"/>
  <c r="T169" i="1"/>
  <c r="U169" i="1"/>
  <c r="M168" i="1"/>
  <c r="N168" i="1"/>
  <c r="I169" i="1"/>
  <c r="F169" i="1"/>
  <c r="G170" i="1"/>
  <c r="H170" i="1"/>
  <c r="K170" i="1"/>
  <c r="J170" i="1"/>
  <c r="L170" i="1"/>
  <c r="S170" i="1"/>
  <c r="T170" i="1"/>
  <c r="U170" i="1"/>
  <c r="M169" i="1"/>
  <c r="N169" i="1"/>
  <c r="I170" i="1"/>
  <c r="F170" i="1"/>
  <c r="G171" i="1"/>
  <c r="H171" i="1"/>
  <c r="K171" i="1"/>
  <c r="J171" i="1"/>
  <c r="L171" i="1"/>
  <c r="S171" i="1"/>
  <c r="T171" i="1"/>
  <c r="U171" i="1"/>
  <c r="M170" i="1"/>
  <c r="N170" i="1"/>
  <c r="I171" i="1"/>
  <c r="F171" i="1"/>
  <c r="G172" i="1"/>
  <c r="H172" i="1"/>
  <c r="K172" i="1"/>
  <c r="J172" i="1"/>
  <c r="L172" i="1"/>
  <c r="S172" i="1"/>
  <c r="T172" i="1"/>
  <c r="U172" i="1"/>
  <c r="M171" i="1"/>
  <c r="N171" i="1"/>
  <c r="I172" i="1"/>
  <c r="F172" i="1"/>
  <c r="G173" i="1"/>
  <c r="H173" i="1"/>
  <c r="K173" i="1"/>
  <c r="J173" i="1"/>
  <c r="L173" i="1"/>
  <c r="S173" i="1"/>
  <c r="T173" i="1"/>
  <c r="U173" i="1"/>
  <c r="I173" i="1"/>
  <c r="F173" i="1"/>
  <c r="G174" i="1"/>
  <c r="H174" i="1"/>
  <c r="K174" i="1"/>
  <c r="J174" i="1"/>
  <c r="L174" i="1"/>
  <c r="S174" i="1"/>
  <c r="T174" i="1"/>
  <c r="U174" i="1"/>
  <c r="M173" i="1"/>
  <c r="N173" i="1"/>
  <c r="I174" i="1"/>
  <c r="F174" i="1"/>
  <c r="G175" i="1"/>
  <c r="H175" i="1"/>
  <c r="K175" i="1"/>
  <c r="J175" i="1"/>
  <c r="L175" i="1"/>
  <c r="S175" i="1"/>
  <c r="T175" i="1"/>
  <c r="U175" i="1"/>
  <c r="I175" i="1"/>
  <c r="F175" i="1"/>
  <c r="G176" i="1"/>
  <c r="H176" i="1"/>
  <c r="K176" i="1"/>
  <c r="J176" i="1"/>
  <c r="L176" i="1"/>
  <c r="S176" i="1"/>
  <c r="T176" i="1"/>
  <c r="U176" i="1"/>
  <c r="M175" i="1"/>
  <c r="N175" i="1"/>
  <c r="I176" i="1"/>
  <c r="F176" i="1"/>
  <c r="G177" i="1"/>
  <c r="H177" i="1"/>
  <c r="K177" i="1"/>
  <c r="J177" i="1"/>
  <c r="L177" i="1"/>
  <c r="S177" i="1"/>
  <c r="T177" i="1"/>
  <c r="U177" i="1"/>
  <c r="M176" i="1"/>
  <c r="N176" i="1"/>
  <c r="I177" i="1"/>
  <c r="F177" i="1"/>
  <c r="G178" i="1"/>
  <c r="H178" i="1"/>
  <c r="K178" i="1"/>
  <c r="J178" i="1"/>
  <c r="L178" i="1"/>
  <c r="S178" i="1"/>
  <c r="T178" i="1"/>
  <c r="U178" i="1"/>
  <c r="M177" i="1"/>
  <c r="N177" i="1"/>
  <c r="I178" i="1"/>
  <c r="F178" i="1"/>
  <c r="G179" i="1"/>
  <c r="H179" i="1"/>
  <c r="K179" i="1"/>
  <c r="J179" i="1"/>
  <c r="L179" i="1"/>
  <c r="S179" i="1"/>
  <c r="T179" i="1"/>
  <c r="U179" i="1"/>
  <c r="M178" i="1"/>
  <c r="N178" i="1"/>
  <c r="I179" i="1"/>
  <c r="F179" i="1"/>
  <c r="G180" i="1"/>
  <c r="H180" i="1"/>
  <c r="K180" i="1"/>
  <c r="J180" i="1"/>
  <c r="L180" i="1"/>
  <c r="S180" i="1"/>
  <c r="T180" i="1"/>
  <c r="U180" i="1"/>
  <c r="M179" i="1"/>
  <c r="N179" i="1"/>
  <c r="I180" i="1"/>
  <c r="F180" i="1"/>
  <c r="G181" i="1"/>
  <c r="H181" i="1"/>
  <c r="K181" i="1"/>
  <c r="J181" i="1"/>
  <c r="L181" i="1"/>
  <c r="S181" i="1"/>
  <c r="T181" i="1"/>
  <c r="U181" i="1"/>
  <c r="M180" i="1"/>
  <c r="N180" i="1"/>
  <c r="I181" i="1"/>
  <c r="F181" i="1"/>
  <c r="G182" i="1"/>
  <c r="H182" i="1"/>
  <c r="K182" i="1"/>
  <c r="J182" i="1"/>
  <c r="L182" i="1"/>
  <c r="S182" i="1"/>
  <c r="T182" i="1"/>
  <c r="U182" i="1"/>
  <c r="M181" i="1"/>
  <c r="N181" i="1"/>
  <c r="I182" i="1"/>
  <c r="F182" i="1"/>
  <c r="G183" i="1"/>
  <c r="H183" i="1"/>
  <c r="K183" i="1"/>
  <c r="J183" i="1"/>
  <c r="L183" i="1"/>
  <c r="S183" i="1"/>
  <c r="T183" i="1"/>
  <c r="U183" i="1"/>
  <c r="M182" i="1"/>
  <c r="N182" i="1"/>
  <c r="I183" i="1"/>
  <c r="F183" i="1"/>
  <c r="G184" i="1"/>
  <c r="H184" i="1"/>
  <c r="K184" i="1"/>
  <c r="J184" i="1"/>
  <c r="L184" i="1"/>
  <c r="S184" i="1"/>
  <c r="T184" i="1"/>
  <c r="U184" i="1"/>
  <c r="M183" i="1"/>
  <c r="N183" i="1"/>
  <c r="I184" i="1"/>
  <c r="K185" i="1"/>
  <c r="F184" i="1"/>
  <c r="G185" i="1"/>
  <c r="J185" i="1"/>
  <c r="H185" i="1"/>
  <c r="L185" i="1"/>
  <c r="S185" i="1"/>
  <c r="T185" i="1"/>
  <c r="U185" i="1"/>
  <c r="M184" i="1"/>
  <c r="N184" i="1"/>
  <c r="I185" i="1"/>
  <c r="K186" i="1"/>
  <c r="F185" i="1"/>
  <c r="G186" i="1"/>
  <c r="J186" i="1"/>
  <c r="H186" i="1"/>
  <c r="L186" i="1"/>
  <c r="S186" i="1"/>
  <c r="T186" i="1"/>
  <c r="U186" i="1"/>
  <c r="M185" i="1"/>
  <c r="N185" i="1"/>
  <c r="I186" i="1"/>
  <c r="K187" i="1"/>
  <c r="F186" i="1"/>
  <c r="G187" i="1"/>
  <c r="J187" i="1"/>
  <c r="H187" i="1"/>
  <c r="L187" i="1"/>
  <c r="S187" i="1"/>
  <c r="T187" i="1"/>
  <c r="U187" i="1"/>
  <c r="M186" i="1"/>
  <c r="N186" i="1"/>
  <c r="I187" i="1"/>
  <c r="K188" i="1"/>
  <c r="F187" i="1"/>
  <c r="G188" i="1"/>
  <c r="J188" i="1"/>
  <c r="H188" i="1"/>
  <c r="L188" i="1"/>
  <c r="S188" i="1"/>
  <c r="T188" i="1"/>
  <c r="U188" i="1"/>
  <c r="M187" i="1"/>
  <c r="N187" i="1"/>
  <c r="I188" i="1"/>
  <c r="K189" i="1"/>
  <c r="F188" i="1"/>
  <c r="G189" i="1"/>
  <c r="J189" i="1"/>
  <c r="H189" i="1"/>
  <c r="L189" i="1"/>
  <c r="S189" i="1"/>
  <c r="T189" i="1"/>
  <c r="U189" i="1"/>
  <c r="M188" i="1"/>
  <c r="N188" i="1"/>
  <c r="I189" i="1"/>
  <c r="K190" i="1"/>
  <c r="F189" i="1"/>
  <c r="G190" i="1"/>
  <c r="J190" i="1"/>
  <c r="H190" i="1"/>
  <c r="L190" i="1"/>
  <c r="S190" i="1"/>
  <c r="T190" i="1"/>
  <c r="U190" i="1"/>
  <c r="M189" i="1"/>
  <c r="N189" i="1"/>
  <c r="I190" i="1"/>
  <c r="K191" i="1"/>
  <c r="F190" i="1"/>
  <c r="G191" i="1"/>
  <c r="J191" i="1"/>
  <c r="H191" i="1"/>
  <c r="L191" i="1"/>
  <c r="S191" i="1"/>
  <c r="T191" i="1"/>
  <c r="U191" i="1"/>
  <c r="I191" i="1"/>
  <c r="F191" i="1"/>
  <c r="G192" i="1"/>
  <c r="H192" i="1"/>
  <c r="K192" i="1"/>
  <c r="J192" i="1"/>
  <c r="L192" i="1"/>
  <c r="S192" i="1"/>
  <c r="T192" i="1"/>
  <c r="U192" i="1"/>
  <c r="M191" i="1"/>
  <c r="N191" i="1"/>
  <c r="I192" i="1"/>
  <c r="F192" i="1"/>
  <c r="G193" i="1"/>
  <c r="H193" i="1"/>
  <c r="K193" i="1"/>
  <c r="J193" i="1"/>
  <c r="L193" i="1"/>
  <c r="S193" i="1"/>
  <c r="T193" i="1"/>
  <c r="U193" i="1"/>
  <c r="M192" i="1"/>
  <c r="N192" i="1"/>
  <c r="I193" i="1"/>
  <c r="F193" i="1"/>
  <c r="G194" i="1"/>
  <c r="H194" i="1"/>
  <c r="K194" i="1"/>
  <c r="J194" i="1"/>
  <c r="L194" i="1"/>
  <c r="S194" i="1"/>
  <c r="T194" i="1"/>
  <c r="U194" i="1"/>
  <c r="M193" i="1"/>
  <c r="N193" i="1"/>
  <c r="I194" i="1"/>
  <c r="F194" i="1"/>
  <c r="G195" i="1"/>
  <c r="H195" i="1"/>
  <c r="K195" i="1"/>
  <c r="J195" i="1"/>
  <c r="L195" i="1"/>
  <c r="S195" i="1"/>
  <c r="T195" i="1"/>
  <c r="U195" i="1"/>
  <c r="M194" i="1"/>
  <c r="N194" i="1"/>
  <c r="I195" i="1"/>
  <c r="F195" i="1"/>
  <c r="G196" i="1"/>
  <c r="H196" i="1"/>
  <c r="K196" i="1"/>
  <c r="J196" i="1"/>
  <c r="L196" i="1"/>
  <c r="S196" i="1"/>
  <c r="T196" i="1"/>
  <c r="U196" i="1"/>
  <c r="M195" i="1"/>
  <c r="N195" i="1"/>
  <c r="I196" i="1"/>
  <c r="F196" i="1"/>
  <c r="G197" i="1"/>
  <c r="H197" i="1"/>
  <c r="K197" i="1"/>
  <c r="J197" i="1"/>
  <c r="L197" i="1"/>
  <c r="S197" i="1"/>
  <c r="T197" i="1"/>
  <c r="U197" i="1"/>
  <c r="M196" i="1"/>
  <c r="N196" i="1"/>
  <c r="I197" i="1"/>
  <c r="F197" i="1"/>
  <c r="G198" i="1"/>
  <c r="H198" i="1"/>
  <c r="K198" i="1"/>
  <c r="J198" i="1"/>
  <c r="L198" i="1"/>
  <c r="S198" i="1"/>
  <c r="T198" i="1"/>
  <c r="U198" i="1"/>
  <c r="M197" i="1"/>
  <c r="N197" i="1"/>
  <c r="I198" i="1"/>
  <c r="F198" i="1"/>
  <c r="G199" i="1"/>
  <c r="H199" i="1"/>
  <c r="K199" i="1"/>
  <c r="J199" i="1"/>
  <c r="L199" i="1"/>
  <c r="S199" i="1"/>
  <c r="T199" i="1"/>
  <c r="U199" i="1"/>
  <c r="M198" i="1"/>
  <c r="N198" i="1"/>
  <c r="I199" i="1"/>
  <c r="F199" i="1"/>
  <c r="G200" i="1"/>
  <c r="H200" i="1"/>
  <c r="K200" i="1"/>
  <c r="J200" i="1"/>
  <c r="L200" i="1"/>
  <c r="S200" i="1"/>
  <c r="T200" i="1"/>
  <c r="U200" i="1"/>
  <c r="M199" i="1"/>
  <c r="N199" i="1"/>
  <c r="I200" i="1"/>
  <c r="F200" i="1"/>
  <c r="G201" i="1"/>
  <c r="H201" i="1"/>
  <c r="K201" i="1"/>
  <c r="J201" i="1"/>
  <c r="L201" i="1"/>
  <c r="S201" i="1"/>
  <c r="T201" i="1"/>
  <c r="U201" i="1"/>
  <c r="M200" i="1"/>
  <c r="N200" i="1"/>
  <c r="I201" i="1"/>
  <c r="F201" i="1"/>
  <c r="G202" i="1"/>
  <c r="H202" i="1"/>
  <c r="K202" i="1"/>
  <c r="J202" i="1"/>
  <c r="L202" i="1"/>
  <c r="S202" i="1"/>
  <c r="T202" i="1"/>
  <c r="U202" i="1"/>
  <c r="M201" i="1"/>
  <c r="N201" i="1"/>
  <c r="I202" i="1"/>
  <c r="F202" i="1"/>
  <c r="G203" i="1"/>
  <c r="H203" i="1"/>
  <c r="K203" i="1"/>
  <c r="J203" i="1"/>
  <c r="L203" i="1"/>
  <c r="S203" i="1"/>
  <c r="T203" i="1"/>
  <c r="U203" i="1"/>
  <c r="M202" i="1"/>
  <c r="N202" i="1"/>
  <c r="I203" i="1"/>
  <c r="F203" i="1"/>
  <c r="G204" i="1"/>
  <c r="H204" i="1"/>
  <c r="K204" i="1"/>
  <c r="J204" i="1"/>
  <c r="L204" i="1"/>
  <c r="S204" i="1"/>
  <c r="T204" i="1"/>
  <c r="U204" i="1"/>
  <c r="M203" i="1"/>
  <c r="N203" i="1"/>
  <c r="I204" i="1"/>
  <c r="K205" i="1"/>
  <c r="F204" i="1"/>
  <c r="G205" i="1"/>
  <c r="J205" i="1"/>
  <c r="H205" i="1"/>
  <c r="L205" i="1"/>
  <c r="S205" i="1"/>
  <c r="T205" i="1"/>
  <c r="U205" i="1"/>
  <c r="M204" i="1"/>
  <c r="N204" i="1"/>
  <c r="I205" i="1"/>
  <c r="K206" i="1"/>
  <c r="F205" i="1"/>
  <c r="G206" i="1"/>
  <c r="J206" i="1"/>
  <c r="H206" i="1"/>
  <c r="L206" i="1"/>
  <c r="S206" i="1"/>
  <c r="T206" i="1"/>
  <c r="U206" i="1"/>
  <c r="M205" i="1"/>
  <c r="N205" i="1"/>
  <c r="I206" i="1"/>
  <c r="K207" i="1"/>
  <c r="F206" i="1"/>
  <c r="G207" i="1"/>
  <c r="J207" i="1"/>
  <c r="H207" i="1"/>
  <c r="L207" i="1"/>
  <c r="S207" i="1"/>
  <c r="T207" i="1"/>
  <c r="U207" i="1"/>
  <c r="M206" i="1"/>
  <c r="N206" i="1"/>
  <c r="I207" i="1"/>
  <c r="K208" i="1"/>
  <c r="F207" i="1"/>
  <c r="G208" i="1"/>
  <c r="J208" i="1"/>
  <c r="H208" i="1"/>
  <c r="L208" i="1"/>
  <c r="S208" i="1"/>
  <c r="T208" i="1"/>
  <c r="U208" i="1"/>
  <c r="M207" i="1"/>
  <c r="N207" i="1"/>
  <c r="I208" i="1"/>
  <c r="K209" i="1"/>
  <c r="F208" i="1"/>
  <c r="G209" i="1"/>
  <c r="J209" i="1"/>
  <c r="H209" i="1"/>
  <c r="L209" i="1"/>
  <c r="S209" i="1"/>
  <c r="T209" i="1"/>
  <c r="U209" i="1"/>
  <c r="M208" i="1"/>
  <c r="N208" i="1"/>
  <c r="I209" i="1"/>
  <c r="K210" i="1"/>
  <c r="F209" i="1"/>
  <c r="G210" i="1"/>
  <c r="J210" i="1"/>
  <c r="H210" i="1"/>
  <c r="L210" i="1"/>
  <c r="S210" i="1"/>
  <c r="T210" i="1"/>
  <c r="U210" i="1"/>
  <c r="M209" i="1"/>
  <c r="N209" i="1"/>
  <c r="I210" i="1"/>
  <c r="K211" i="1"/>
  <c r="F210" i="1"/>
  <c r="G211" i="1"/>
  <c r="J211" i="1"/>
  <c r="H211" i="1"/>
  <c r="L211" i="1"/>
  <c r="S211" i="1"/>
  <c r="T211" i="1"/>
  <c r="U211" i="1"/>
  <c r="M210" i="1"/>
  <c r="N210" i="1"/>
  <c r="I211" i="1"/>
  <c r="K212" i="1"/>
  <c r="F211" i="1"/>
  <c r="G212" i="1"/>
  <c r="J212" i="1"/>
  <c r="H212" i="1"/>
  <c r="L212" i="1"/>
  <c r="S212" i="1"/>
  <c r="T212" i="1"/>
  <c r="U212" i="1"/>
  <c r="M211" i="1"/>
  <c r="N211" i="1"/>
  <c r="I212" i="1"/>
  <c r="K213" i="1"/>
  <c r="F212" i="1"/>
  <c r="G213" i="1"/>
  <c r="J213" i="1"/>
  <c r="H213" i="1"/>
  <c r="L213" i="1"/>
  <c r="S213" i="1"/>
  <c r="T213" i="1"/>
  <c r="U213" i="1"/>
  <c r="M212" i="1"/>
  <c r="N212" i="1"/>
  <c r="I213" i="1"/>
  <c r="K214" i="1"/>
  <c r="F213" i="1"/>
  <c r="G214" i="1"/>
  <c r="J214" i="1"/>
  <c r="H214" i="1"/>
  <c r="L214" i="1"/>
  <c r="S214" i="1"/>
  <c r="T214" i="1"/>
  <c r="U214" i="1"/>
  <c r="M213" i="1"/>
  <c r="N213" i="1"/>
  <c r="I214" i="1"/>
  <c r="K215" i="1"/>
  <c r="F214" i="1"/>
  <c r="G215" i="1"/>
  <c r="J215" i="1"/>
  <c r="H215" i="1"/>
  <c r="L215" i="1"/>
  <c r="S215" i="1"/>
  <c r="T215" i="1"/>
  <c r="U215" i="1"/>
  <c r="M214" i="1"/>
  <c r="N214" i="1"/>
  <c r="I215" i="1"/>
  <c r="K216" i="1"/>
  <c r="F215" i="1"/>
  <c r="G216" i="1"/>
  <c r="J216" i="1"/>
  <c r="H216" i="1"/>
  <c r="L216" i="1"/>
  <c r="S216" i="1"/>
  <c r="T216" i="1"/>
  <c r="U216" i="1"/>
  <c r="M215" i="1"/>
  <c r="N215" i="1"/>
  <c r="I216" i="1"/>
  <c r="K217" i="1"/>
  <c r="F216" i="1"/>
  <c r="G217" i="1"/>
  <c r="J217" i="1"/>
  <c r="H217" i="1"/>
  <c r="L217" i="1"/>
  <c r="S217" i="1"/>
  <c r="T217" i="1"/>
  <c r="U217" i="1"/>
  <c r="M216" i="1"/>
  <c r="N216" i="1"/>
  <c r="I217" i="1"/>
  <c r="K218" i="1"/>
  <c r="F217" i="1"/>
  <c r="G218" i="1"/>
  <c r="J218" i="1"/>
  <c r="H218" i="1"/>
  <c r="L218" i="1"/>
  <c r="S218" i="1"/>
  <c r="T218" i="1"/>
  <c r="U218" i="1"/>
  <c r="M217" i="1"/>
  <c r="N217" i="1"/>
  <c r="I218" i="1"/>
  <c r="K219" i="1"/>
  <c r="F218" i="1"/>
  <c r="G219" i="1"/>
  <c r="J219" i="1"/>
  <c r="H219" i="1"/>
  <c r="L219" i="1"/>
  <c r="S219" i="1"/>
  <c r="T219" i="1"/>
  <c r="U219" i="1"/>
  <c r="M218" i="1"/>
  <c r="N218" i="1"/>
  <c r="I219" i="1"/>
  <c r="K220" i="1"/>
  <c r="F219" i="1"/>
  <c r="G220" i="1"/>
  <c r="J220" i="1"/>
  <c r="H220" i="1"/>
  <c r="L220" i="1"/>
  <c r="S220" i="1"/>
  <c r="T220" i="1"/>
  <c r="U220" i="1"/>
  <c r="M219" i="1"/>
  <c r="N219" i="1"/>
  <c r="I220" i="1"/>
  <c r="K221" i="1"/>
  <c r="F220" i="1"/>
  <c r="G221" i="1"/>
  <c r="J221" i="1"/>
  <c r="H221" i="1"/>
  <c r="L221" i="1"/>
  <c r="S221" i="1"/>
  <c r="T221" i="1"/>
  <c r="U221" i="1"/>
  <c r="I221" i="1"/>
  <c r="F221" i="1"/>
  <c r="G222" i="1"/>
  <c r="H222" i="1"/>
  <c r="K222" i="1"/>
  <c r="J222" i="1"/>
  <c r="L222" i="1"/>
  <c r="S222" i="1"/>
  <c r="T222" i="1"/>
  <c r="U222" i="1"/>
  <c r="M221" i="1"/>
  <c r="N221" i="1"/>
  <c r="I222" i="1"/>
  <c r="F222" i="1"/>
  <c r="G223" i="1"/>
  <c r="H223" i="1"/>
  <c r="K223" i="1"/>
  <c r="J223" i="1"/>
  <c r="L223" i="1"/>
  <c r="S223" i="1"/>
  <c r="T223" i="1"/>
  <c r="U223" i="1"/>
  <c r="M222" i="1"/>
  <c r="N222" i="1"/>
  <c r="I223" i="1"/>
  <c r="F223" i="1"/>
  <c r="G224" i="1"/>
  <c r="H224" i="1"/>
  <c r="K224" i="1"/>
  <c r="J224" i="1"/>
  <c r="L224" i="1"/>
  <c r="S224" i="1"/>
  <c r="T224" i="1"/>
  <c r="U224" i="1"/>
  <c r="M223" i="1"/>
  <c r="N223" i="1"/>
  <c r="I224" i="1"/>
  <c r="K225" i="1"/>
  <c r="F224" i="1"/>
  <c r="G225" i="1"/>
  <c r="J225" i="1"/>
  <c r="H225" i="1"/>
  <c r="L225" i="1"/>
  <c r="S225" i="1"/>
  <c r="T225" i="1"/>
  <c r="U225" i="1"/>
  <c r="M224" i="1"/>
  <c r="N224" i="1"/>
  <c r="I225" i="1"/>
  <c r="K226" i="1"/>
  <c r="F225" i="1"/>
  <c r="G226" i="1"/>
  <c r="J226" i="1"/>
  <c r="H226" i="1"/>
  <c r="L226" i="1"/>
  <c r="S226" i="1"/>
  <c r="T226" i="1"/>
  <c r="U226" i="1"/>
  <c r="M225" i="1"/>
  <c r="N225" i="1"/>
  <c r="I226" i="1"/>
  <c r="K227" i="1"/>
  <c r="F226" i="1"/>
  <c r="G227" i="1"/>
  <c r="J227" i="1"/>
  <c r="H227" i="1"/>
  <c r="L227" i="1"/>
  <c r="S227" i="1"/>
  <c r="T227" i="1"/>
  <c r="U227" i="1"/>
  <c r="M226" i="1"/>
  <c r="N226" i="1"/>
  <c r="I227" i="1"/>
  <c r="K228" i="1"/>
  <c r="F227" i="1"/>
  <c r="G228" i="1"/>
  <c r="J228" i="1"/>
  <c r="H228" i="1"/>
  <c r="L228" i="1"/>
  <c r="S228" i="1"/>
  <c r="T228" i="1"/>
  <c r="U228" i="1"/>
  <c r="M227" i="1"/>
  <c r="N227" i="1"/>
  <c r="I228" i="1"/>
  <c r="K229" i="1"/>
  <c r="F228" i="1"/>
  <c r="G229" i="1"/>
  <c r="J229" i="1"/>
  <c r="H229" i="1"/>
  <c r="L229" i="1"/>
  <c r="S229" i="1"/>
  <c r="T229" i="1"/>
  <c r="U229" i="1"/>
  <c r="M228" i="1"/>
  <c r="N228" i="1"/>
  <c r="I229" i="1"/>
  <c r="K230" i="1"/>
  <c r="F229" i="1"/>
  <c r="G230" i="1"/>
  <c r="J230" i="1"/>
  <c r="H230" i="1"/>
  <c r="L230" i="1"/>
  <c r="S230" i="1"/>
  <c r="T230" i="1"/>
  <c r="U230" i="1"/>
  <c r="M229" i="1"/>
  <c r="N229" i="1"/>
  <c r="I230" i="1"/>
  <c r="K231" i="1"/>
  <c r="F230" i="1"/>
  <c r="G231" i="1"/>
  <c r="J231" i="1"/>
  <c r="H231" i="1"/>
  <c r="L231" i="1"/>
  <c r="S231" i="1"/>
  <c r="T231" i="1"/>
  <c r="U231" i="1"/>
  <c r="M230" i="1"/>
  <c r="N230" i="1"/>
  <c r="I231" i="1"/>
  <c r="K232" i="1"/>
  <c r="F231" i="1"/>
  <c r="G232" i="1"/>
  <c r="J232" i="1"/>
  <c r="H232" i="1"/>
  <c r="L232" i="1"/>
  <c r="S232" i="1"/>
  <c r="T232" i="1"/>
  <c r="U232" i="1"/>
  <c r="M231" i="1"/>
  <c r="N231" i="1"/>
  <c r="I232" i="1"/>
  <c r="K233" i="1"/>
  <c r="F232" i="1"/>
  <c r="G233" i="1"/>
  <c r="J233" i="1"/>
  <c r="H233" i="1"/>
  <c r="L233" i="1"/>
  <c r="S233" i="1"/>
  <c r="T233" i="1"/>
  <c r="U233" i="1"/>
  <c r="M232" i="1"/>
  <c r="N232" i="1"/>
  <c r="I233" i="1"/>
  <c r="K234" i="1"/>
  <c r="F233" i="1"/>
  <c r="G234" i="1"/>
  <c r="J234" i="1"/>
  <c r="H234" i="1"/>
  <c r="L234" i="1"/>
  <c r="S234" i="1"/>
  <c r="T234" i="1"/>
  <c r="U234" i="1"/>
  <c r="M233" i="1"/>
  <c r="N233" i="1"/>
  <c r="I234" i="1"/>
  <c r="K235" i="1"/>
  <c r="F234" i="1"/>
  <c r="G235" i="1"/>
  <c r="J235" i="1"/>
  <c r="H235" i="1"/>
  <c r="L235" i="1"/>
  <c r="S235" i="1"/>
  <c r="T235" i="1"/>
  <c r="U235" i="1"/>
  <c r="M234" i="1"/>
  <c r="N234" i="1"/>
  <c r="I235" i="1"/>
  <c r="K236" i="1"/>
  <c r="F235" i="1"/>
  <c r="G236" i="1"/>
  <c r="J236" i="1"/>
  <c r="H236" i="1"/>
  <c r="L236" i="1"/>
  <c r="S236" i="1"/>
  <c r="T236" i="1"/>
  <c r="U236" i="1"/>
  <c r="M235" i="1"/>
  <c r="N235" i="1"/>
  <c r="I236" i="1"/>
  <c r="K237" i="1"/>
  <c r="F236" i="1"/>
  <c r="G237" i="1"/>
  <c r="J237" i="1"/>
  <c r="H237" i="1"/>
  <c r="L237" i="1"/>
  <c r="S237" i="1"/>
  <c r="T237" i="1"/>
  <c r="U237" i="1"/>
  <c r="M236" i="1"/>
  <c r="N236" i="1"/>
  <c r="I237" i="1"/>
  <c r="K238" i="1"/>
  <c r="F237" i="1"/>
  <c r="G238" i="1"/>
  <c r="J238" i="1"/>
  <c r="H238" i="1"/>
  <c r="L238" i="1"/>
  <c r="S238" i="1"/>
  <c r="T238" i="1"/>
  <c r="U238" i="1"/>
  <c r="M237" i="1"/>
  <c r="N237" i="1"/>
  <c r="I238" i="1"/>
  <c r="K239" i="1"/>
  <c r="F238" i="1"/>
  <c r="G239" i="1"/>
  <c r="J239" i="1"/>
  <c r="H239" i="1"/>
  <c r="L239" i="1"/>
  <c r="S239" i="1"/>
  <c r="T239" i="1"/>
  <c r="U239" i="1"/>
  <c r="M238" i="1"/>
  <c r="N238" i="1"/>
  <c r="I239" i="1"/>
  <c r="K240" i="1"/>
  <c r="F239" i="1"/>
  <c r="G240" i="1"/>
  <c r="J240" i="1"/>
  <c r="H240" i="1"/>
  <c r="L240" i="1"/>
  <c r="S240" i="1"/>
  <c r="T240" i="1"/>
  <c r="U240" i="1"/>
  <c r="M239" i="1"/>
  <c r="N239" i="1"/>
  <c r="I240" i="1"/>
  <c r="K241" i="1"/>
  <c r="F240" i="1"/>
  <c r="G241" i="1"/>
  <c r="J241" i="1"/>
  <c r="H241" i="1"/>
  <c r="L241" i="1"/>
  <c r="S241" i="1"/>
  <c r="T241" i="1"/>
  <c r="U241" i="1"/>
  <c r="M240" i="1"/>
  <c r="N240" i="1"/>
  <c r="I241" i="1"/>
  <c r="K242" i="1"/>
  <c r="F241" i="1"/>
  <c r="G242" i="1"/>
  <c r="J242" i="1"/>
  <c r="H242" i="1"/>
  <c r="L242" i="1"/>
  <c r="S242" i="1"/>
  <c r="T242" i="1"/>
  <c r="U242" i="1"/>
  <c r="M241" i="1"/>
  <c r="N241" i="1"/>
  <c r="I242" i="1"/>
  <c r="K243" i="1"/>
  <c r="F242" i="1"/>
  <c r="G243" i="1"/>
  <c r="J243" i="1"/>
  <c r="H243" i="1"/>
  <c r="L243" i="1"/>
  <c r="S243" i="1"/>
  <c r="T243" i="1"/>
  <c r="U243" i="1"/>
  <c r="I243" i="1"/>
  <c r="F243" i="1"/>
  <c r="G244" i="1"/>
  <c r="H244" i="1"/>
  <c r="K244" i="1"/>
  <c r="J244" i="1"/>
  <c r="L244" i="1"/>
  <c r="S244" i="1"/>
  <c r="T244" i="1"/>
  <c r="U244" i="1"/>
  <c r="M243" i="1"/>
  <c r="N243" i="1"/>
  <c r="I244" i="1"/>
  <c r="F244" i="1"/>
  <c r="G245" i="1"/>
  <c r="H245" i="1"/>
  <c r="K245" i="1"/>
  <c r="J245" i="1"/>
  <c r="L245" i="1"/>
  <c r="S245" i="1"/>
  <c r="T245" i="1"/>
  <c r="U245" i="1"/>
  <c r="M244" i="1"/>
  <c r="N244" i="1"/>
  <c r="I245" i="1"/>
  <c r="F245" i="1"/>
  <c r="G246" i="1"/>
  <c r="H246" i="1"/>
  <c r="K246" i="1"/>
  <c r="J246" i="1"/>
  <c r="L246" i="1"/>
  <c r="S246" i="1"/>
  <c r="T246" i="1"/>
  <c r="U246" i="1"/>
  <c r="M245" i="1"/>
  <c r="N245" i="1"/>
  <c r="I246" i="1"/>
  <c r="F246" i="1"/>
  <c r="G247" i="1"/>
  <c r="H247" i="1"/>
  <c r="K247" i="1"/>
  <c r="J247" i="1"/>
  <c r="L247" i="1"/>
  <c r="S247" i="1"/>
  <c r="T247" i="1"/>
  <c r="U247" i="1"/>
  <c r="M246" i="1"/>
  <c r="N246" i="1"/>
  <c r="I247" i="1"/>
  <c r="F247" i="1"/>
  <c r="G248" i="1"/>
  <c r="H248" i="1"/>
  <c r="K248" i="1"/>
  <c r="J248" i="1"/>
  <c r="L248" i="1"/>
  <c r="S248" i="1"/>
  <c r="T248" i="1"/>
  <c r="U248" i="1"/>
  <c r="I248" i="1"/>
  <c r="F248" i="1"/>
  <c r="G249" i="1"/>
  <c r="H249" i="1"/>
  <c r="K249" i="1"/>
  <c r="J249" i="1"/>
  <c r="L249" i="1"/>
  <c r="S249" i="1"/>
  <c r="T249" i="1"/>
  <c r="U249" i="1"/>
  <c r="M248" i="1"/>
  <c r="N248" i="1"/>
  <c r="I249" i="1"/>
  <c r="F249" i="1"/>
  <c r="G250" i="1"/>
  <c r="H250" i="1"/>
  <c r="K250" i="1"/>
  <c r="J250" i="1"/>
  <c r="L250" i="1"/>
  <c r="S250" i="1"/>
  <c r="T250" i="1"/>
  <c r="U250" i="1"/>
  <c r="M249" i="1"/>
  <c r="N249" i="1"/>
  <c r="I250" i="1"/>
  <c r="F250" i="1"/>
  <c r="G251" i="1"/>
  <c r="H251" i="1"/>
  <c r="K251" i="1"/>
  <c r="J251" i="1"/>
  <c r="L251" i="1"/>
  <c r="S251" i="1"/>
  <c r="T251" i="1"/>
  <c r="U251" i="1"/>
  <c r="M250" i="1"/>
  <c r="N250" i="1"/>
  <c r="I251" i="1"/>
  <c r="F251" i="1"/>
  <c r="G252" i="1"/>
  <c r="H252" i="1"/>
  <c r="K252" i="1"/>
  <c r="J252" i="1"/>
  <c r="L252" i="1"/>
  <c r="S252" i="1"/>
  <c r="T252" i="1"/>
  <c r="U252" i="1"/>
  <c r="M251" i="1"/>
  <c r="N251" i="1"/>
  <c r="I252" i="1"/>
  <c r="F252" i="1"/>
  <c r="G253" i="1"/>
  <c r="H253" i="1"/>
  <c r="K253" i="1"/>
  <c r="J253" i="1"/>
  <c r="L253" i="1"/>
  <c r="S253" i="1"/>
  <c r="T253" i="1"/>
  <c r="U253" i="1"/>
  <c r="M252" i="1"/>
  <c r="N252" i="1"/>
  <c r="I253" i="1"/>
  <c r="F253" i="1"/>
  <c r="G254" i="1"/>
  <c r="H254" i="1"/>
  <c r="K254" i="1"/>
  <c r="J254" i="1"/>
  <c r="L254" i="1"/>
  <c r="S254" i="1"/>
  <c r="T254" i="1"/>
  <c r="U254" i="1"/>
  <c r="I254" i="1"/>
  <c r="F254" i="1"/>
  <c r="G255" i="1"/>
  <c r="H255" i="1"/>
  <c r="K255" i="1"/>
  <c r="J255" i="1"/>
  <c r="L255" i="1"/>
  <c r="S255" i="1"/>
  <c r="T255" i="1"/>
  <c r="U255" i="1"/>
  <c r="I255" i="1"/>
  <c r="F255" i="1"/>
  <c r="G256" i="1"/>
  <c r="H256" i="1"/>
  <c r="K256" i="1"/>
  <c r="J256" i="1"/>
  <c r="L256" i="1"/>
  <c r="S256" i="1"/>
  <c r="T256" i="1"/>
  <c r="U256" i="1"/>
  <c r="M255" i="1"/>
  <c r="N255" i="1"/>
  <c r="I256" i="1"/>
  <c r="F256" i="1"/>
  <c r="G257" i="1"/>
  <c r="H257" i="1"/>
  <c r="K257" i="1"/>
  <c r="J257" i="1"/>
  <c r="L257" i="1"/>
  <c r="S257" i="1"/>
  <c r="T257" i="1"/>
  <c r="U257" i="1"/>
  <c r="I257" i="1"/>
  <c r="F257" i="1"/>
  <c r="G258" i="1"/>
  <c r="H258" i="1"/>
  <c r="K258" i="1"/>
  <c r="J258" i="1"/>
  <c r="L258" i="1"/>
  <c r="S258" i="1"/>
  <c r="T258" i="1"/>
  <c r="U258" i="1"/>
  <c r="M257" i="1"/>
  <c r="N257" i="1"/>
  <c r="I258" i="1"/>
  <c r="F258" i="1"/>
  <c r="G259" i="1"/>
  <c r="H259" i="1"/>
  <c r="K259" i="1"/>
  <c r="J259" i="1"/>
  <c r="L259" i="1"/>
  <c r="S259" i="1"/>
  <c r="T259" i="1"/>
  <c r="U259" i="1"/>
  <c r="M258" i="1"/>
  <c r="N258" i="1"/>
  <c r="I259" i="1"/>
  <c r="F259" i="1"/>
  <c r="G260" i="1"/>
  <c r="H260" i="1"/>
  <c r="K260" i="1"/>
  <c r="J260" i="1"/>
  <c r="L260" i="1"/>
  <c r="S260" i="1"/>
  <c r="T260" i="1"/>
  <c r="U260" i="1"/>
  <c r="M259" i="1"/>
  <c r="N259" i="1"/>
  <c r="I260" i="1"/>
  <c r="F260" i="1"/>
  <c r="G261" i="1"/>
  <c r="H261" i="1"/>
  <c r="K261" i="1"/>
  <c r="J261" i="1"/>
  <c r="L261" i="1"/>
  <c r="S261" i="1"/>
  <c r="T261" i="1"/>
  <c r="U261" i="1"/>
  <c r="M260" i="1"/>
  <c r="N260" i="1"/>
  <c r="I261" i="1"/>
  <c r="F261" i="1"/>
  <c r="G262" i="1"/>
  <c r="H262" i="1"/>
  <c r="K262" i="1"/>
  <c r="J262" i="1"/>
  <c r="L262" i="1"/>
  <c r="S262" i="1"/>
  <c r="T262" i="1"/>
  <c r="U262" i="1"/>
  <c r="M261" i="1"/>
  <c r="N261" i="1"/>
  <c r="I262" i="1"/>
  <c r="F262" i="1"/>
  <c r="G263" i="1"/>
  <c r="H263" i="1"/>
  <c r="K263" i="1"/>
  <c r="J263" i="1"/>
  <c r="L263" i="1"/>
  <c r="S263" i="1"/>
  <c r="T263" i="1"/>
  <c r="U263" i="1"/>
  <c r="M262" i="1"/>
  <c r="N262" i="1"/>
  <c r="I263" i="1"/>
  <c r="F263" i="1"/>
  <c r="G264" i="1"/>
  <c r="H264" i="1"/>
  <c r="K264" i="1"/>
  <c r="J264" i="1"/>
  <c r="L264" i="1"/>
  <c r="S264" i="1"/>
  <c r="T264" i="1"/>
  <c r="U264" i="1"/>
  <c r="M263" i="1"/>
  <c r="N263" i="1"/>
  <c r="I264" i="1"/>
  <c r="F264" i="1"/>
  <c r="G265" i="1"/>
  <c r="H265" i="1"/>
  <c r="K265" i="1"/>
  <c r="J265" i="1"/>
  <c r="L265" i="1"/>
  <c r="S265" i="1"/>
  <c r="T265" i="1"/>
  <c r="U265" i="1"/>
  <c r="M264" i="1"/>
  <c r="N264" i="1"/>
  <c r="I265" i="1"/>
  <c r="F265" i="1"/>
  <c r="G266" i="1"/>
  <c r="H266" i="1"/>
  <c r="K266" i="1"/>
  <c r="J266" i="1"/>
  <c r="L266" i="1"/>
  <c r="S266" i="1"/>
  <c r="T266" i="1"/>
  <c r="U266" i="1"/>
  <c r="M265" i="1"/>
  <c r="N265" i="1"/>
  <c r="I266" i="1"/>
  <c r="F266" i="1"/>
  <c r="G267" i="1"/>
  <c r="H267" i="1"/>
  <c r="K267" i="1"/>
  <c r="J267" i="1"/>
  <c r="L267" i="1"/>
  <c r="S267" i="1"/>
  <c r="T267" i="1"/>
  <c r="U267" i="1"/>
  <c r="M266" i="1"/>
  <c r="N266" i="1"/>
  <c r="I267" i="1"/>
  <c r="F267" i="1"/>
  <c r="G268" i="1"/>
  <c r="H268" i="1"/>
  <c r="K268" i="1"/>
  <c r="J268" i="1"/>
  <c r="L268" i="1"/>
  <c r="S268" i="1"/>
  <c r="T268" i="1"/>
  <c r="U268" i="1"/>
  <c r="M267" i="1"/>
  <c r="N267" i="1"/>
  <c r="I268" i="1"/>
  <c r="F268" i="1"/>
  <c r="G269" i="1"/>
  <c r="H269" i="1"/>
  <c r="K269" i="1"/>
  <c r="J269" i="1"/>
  <c r="L269" i="1"/>
  <c r="S269" i="1"/>
  <c r="T269" i="1"/>
  <c r="U269" i="1"/>
  <c r="M268" i="1"/>
  <c r="N268" i="1"/>
  <c r="I269" i="1"/>
  <c r="K270" i="1"/>
  <c r="F269" i="1"/>
  <c r="G270" i="1"/>
  <c r="J270" i="1"/>
  <c r="H270" i="1"/>
  <c r="L270" i="1"/>
  <c r="S270" i="1"/>
  <c r="T270" i="1"/>
  <c r="U270" i="1"/>
  <c r="M269" i="1"/>
  <c r="N269" i="1"/>
  <c r="I270" i="1"/>
  <c r="K271" i="1"/>
  <c r="F270" i="1"/>
  <c r="G271" i="1"/>
  <c r="J271" i="1"/>
  <c r="H271" i="1"/>
  <c r="L271" i="1"/>
  <c r="S271" i="1"/>
  <c r="T271" i="1"/>
  <c r="U271" i="1"/>
  <c r="M270" i="1"/>
  <c r="N270" i="1"/>
  <c r="I271" i="1"/>
  <c r="K272" i="1"/>
  <c r="F271" i="1"/>
  <c r="G272" i="1"/>
  <c r="J272" i="1"/>
  <c r="H272" i="1"/>
  <c r="L272" i="1"/>
  <c r="S272" i="1"/>
  <c r="T272" i="1"/>
  <c r="U272" i="1"/>
  <c r="M271" i="1"/>
  <c r="N271" i="1"/>
  <c r="I272" i="1"/>
  <c r="K273" i="1"/>
  <c r="F272" i="1"/>
  <c r="G273" i="1"/>
  <c r="J273" i="1"/>
  <c r="H273" i="1"/>
  <c r="L273" i="1"/>
  <c r="S273" i="1"/>
  <c r="T273" i="1"/>
  <c r="U273" i="1"/>
  <c r="M272" i="1"/>
  <c r="N272" i="1"/>
  <c r="I273" i="1"/>
  <c r="K274" i="1"/>
  <c r="F273" i="1"/>
  <c r="G274" i="1"/>
  <c r="J274" i="1"/>
  <c r="H274" i="1"/>
  <c r="L274" i="1"/>
  <c r="S274" i="1"/>
  <c r="T274" i="1"/>
  <c r="U274" i="1"/>
  <c r="M273" i="1"/>
  <c r="N273" i="1"/>
  <c r="I274" i="1"/>
  <c r="K275" i="1"/>
  <c r="F274" i="1"/>
  <c r="G275" i="1"/>
  <c r="J275" i="1"/>
  <c r="H275" i="1"/>
  <c r="L275" i="1"/>
  <c r="S275" i="1"/>
  <c r="T275" i="1"/>
  <c r="U275" i="1"/>
  <c r="M274" i="1"/>
  <c r="N274" i="1"/>
  <c r="I275" i="1"/>
  <c r="K276" i="1"/>
  <c r="F275" i="1"/>
  <c r="G276" i="1"/>
  <c r="J276" i="1"/>
  <c r="H276" i="1"/>
  <c r="L276" i="1"/>
  <c r="S276" i="1"/>
  <c r="T276" i="1"/>
  <c r="U276" i="1"/>
  <c r="M275" i="1"/>
  <c r="N275" i="1"/>
  <c r="I276" i="1"/>
  <c r="K277" i="1"/>
  <c r="F276" i="1"/>
  <c r="G277" i="1"/>
  <c r="J277" i="1"/>
  <c r="H277" i="1"/>
  <c r="L277" i="1"/>
  <c r="S277" i="1"/>
  <c r="T277" i="1"/>
  <c r="U277" i="1"/>
  <c r="M276" i="1"/>
  <c r="N276" i="1"/>
  <c r="I277" i="1"/>
  <c r="K278" i="1"/>
  <c r="F277" i="1"/>
  <c r="G278" i="1"/>
  <c r="J278" i="1"/>
  <c r="H278" i="1"/>
  <c r="L278" i="1"/>
  <c r="S278" i="1"/>
  <c r="T278" i="1"/>
  <c r="U278" i="1"/>
  <c r="I278" i="1"/>
  <c r="F278" i="1"/>
  <c r="G279" i="1"/>
  <c r="H279" i="1"/>
  <c r="K279" i="1"/>
  <c r="J279" i="1"/>
  <c r="L279" i="1"/>
  <c r="S279" i="1"/>
  <c r="T279" i="1"/>
  <c r="U279" i="1"/>
  <c r="M278" i="1"/>
  <c r="N278" i="1"/>
  <c r="I279" i="1"/>
  <c r="F279" i="1"/>
  <c r="G280" i="1"/>
  <c r="H280" i="1"/>
  <c r="K280" i="1"/>
  <c r="J280" i="1"/>
  <c r="L280" i="1"/>
  <c r="S280" i="1"/>
  <c r="T280" i="1"/>
  <c r="U280" i="1"/>
  <c r="M279" i="1"/>
  <c r="N279" i="1"/>
  <c r="I280" i="1"/>
  <c r="F280" i="1"/>
  <c r="G281" i="1"/>
  <c r="H281" i="1"/>
  <c r="K281" i="1"/>
  <c r="J281" i="1"/>
  <c r="L281" i="1"/>
  <c r="S281" i="1"/>
  <c r="T281" i="1"/>
  <c r="U281" i="1"/>
  <c r="M280" i="1"/>
  <c r="N280" i="1"/>
  <c r="I281" i="1"/>
  <c r="F281" i="1"/>
  <c r="G282" i="1"/>
  <c r="H282" i="1"/>
  <c r="K282" i="1"/>
  <c r="J282" i="1"/>
  <c r="L282" i="1"/>
  <c r="S282" i="1"/>
  <c r="T282" i="1"/>
  <c r="U282" i="1"/>
  <c r="M281" i="1"/>
  <c r="N281" i="1"/>
  <c r="I282" i="1"/>
  <c r="F282" i="1"/>
  <c r="G283" i="1"/>
  <c r="H283" i="1"/>
  <c r="K283" i="1"/>
  <c r="J283" i="1"/>
  <c r="L283" i="1"/>
  <c r="S283" i="1"/>
  <c r="T283" i="1"/>
  <c r="U283" i="1"/>
  <c r="M282" i="1"/>
  <c r="N282" i="1"/>
  <c r="I283" i="1"/>
  <c r="F283" i="1"/>
  <c r="G284" i="1"/>
  <c r="H284" i="1"/>
  <c r="K284" i="1"/>
  <c r="J284" i="1"/>
  <c r="L284" i="1"/>
  <c r="S284" i="1"/>
  <c r="T284" i="1"/>
  <c r="U284" i="1"/>
  <c r="M283" i="1"/>
  <c r="N283" i="1"/>
  <c r="I284" i="1"/>
  <c r="F284" i="1"/>
  <c r="G285" i="1"/>
  <c r="H285" i="1"/>
  <c r="K285" i="1"/>
  <c r="J285" i="1"/>
  <c r="L285" i="1"/>
  <c r="S285" i="1"/>
  <c r="T285" i="1"/>
  <c r="U285" i="1"/>
  <c r="M284" i="1"/>
  <c r="N284" i="1"/>
  <c r="I285" i="1"/>
  <c r="F285" i="1"/>
  <c r="G286" i="1"/>
  <c r="H286" i="1"/>
  <c r="K286" i="1"/>
  <c r="J286" i="1"/>
  <c r="L286" i="1"/>
  <c r="S286" i="1"/>
  <c r="T286" i="1"/>
  <c r="U286" i="1"/>
  <c r="M285" i="1"/>
  <c r="N285" i="1"/>
  <c r="I286" i="1"/>
  <c r="F286" i="1"/>
  <c r="G287" i="1"/>
  <c r="H287" i="1"/>
  <c r="K287" i="1"/>
  <c r="J287" i="1"/>
  <c r="L287" i="1"/>
  <c r="S287" i="1"/>
  <c r="T287" i="1"/>
  <c r="U287" i="1"/>
  <c r="M286" i="1"/>
  <c r="N286" i="1"/>
  <c r="I287" i="1"/>
  <c r="F287" i="1"/>
  <c r="G288" i="1"/>
  <c r="H288" i="1"/>
  <c r="K288" i="1"/>
  <c r="J288" i="1"/>
  <c r="L288" i="1"/>
  <c r="S288" i="1"/>
  <c r="T288" i="1"/>
  <c r="U288" i="1"/>
  <c r="M287" i="1"/>
  <c r="N287" i="1"/>
  <c r="I288" i="1"/>
  <c r="F288" i="1"/>
  <c r="G289" i="1"/>
  <c r="H289" i="1"/>
  <c r="K289" i="1"/>
  <c r="J289" i="1"/>
  <c r="L289" i="1"/>
  <c r="S289" i="1"/>
  <c r="T289" i="1"/>
  <c r="U289" i="1"/>
  <c r="M288" i="1"/>
  <c r="N288" i="1"/>
  <c r="I289" i="1"/>
  <c r="F289" i="1"/>
  <c r="G290" i="1"/>
  <c r="H290" i="1"/>
  <c r="K290" i="1"/>
  <c r="J290" i="1"/>
  <c r="L290" i="1"/>
  <c r="S290" i="1"/>
  <c r="T290" i="1"/>
  <c r="U290" i="1"/>
  <c r="M289" i="1"/>
  <c r="N289" i="1"/>
  <c r="I290" i="1"/>
  <c r="F290" i="1"/>
  <c r="G291" i="1"/>
  <c r="H291" i="1"/>
  <c r="K291" i="1"/>
  <c r="J291" i="1"/>
  <c r="L291" i="1"/>
  <c r="S291" i="1"/>
  <c r="T291" i="1"/>
  <c r="U291" i="1"/>
  <c r="M290" i="1"/>
  <c r="N290" i="1"/>
  <c r="I291" i="1"/>
  <c r="F291" i="1"/>
  <c r="G292" i="1"/>
  <c r="H292" i="1"/>
  <c r="K292" i="1"/>
  <c r="J292" i="1"/>
  <c r="L292" i="1"/>
  <c r="S292" i="1"/>
  <c r="T292" i="1"/>
  <c r="U292" i="1"/>
  <c r="M291" i="1"/>
  <c r="N291" i="1"/>
  <c r="I292" i="1"/>
  <c r="F292" i="1"/>
  <c r="G293" i="1"/>
  <c r="H293" i="1"/>
  <c r="K293" i="1"/>
  <c r="J293" i="1"/>
  <c r="L293" i="1"/>
  <c r="S293" i="1"/>
  <c r="T293" i="1"/>
  <c r="U293" i="1"/>
  <c r="M292" i="1"/>
  <c r="N292" i="1"/>
  <c r="I293" i="1"/>
  <c r="F293" i="1"/>
  <c r="G294" i="1"/>
  <c r="H294" i="1"/>
  <c r="K294" i="1"/>
  <c r="J294" i="1"/>
  <c r="L294" i="1"/>
  <c r="S294" i="1"/>
  <c r="T294" i="1"/>
  <c r="U294" i="1"/>
  <c r="I294" i="1"/>
  <c r="F294" i="1"/>
  <c r="G295" i="1"/>
  <c r="H295" i="1"/>
  <c r="K295" i="1"/>
  <c r="J295" i="1"/>
  <c r="L295" i="1"/>
  <c r="S295" i="1"/>
  <c r="T295" i="1"/>
  <c r="U295" i="1"/>
  <c r="M294" i="1"/>
  <c r="N294" i="1"/>
  <c r="I295" i="1"/>
  <c r="F295" i="1"/>
  <c r="G296" i="1"/>
  <c r="H296" i="1"/>
  <c r="K296" i="1"/>
  <c r="J296" i="1"/>
  <c r="L296" i="1"/>
  <c r="S296" i="1"/>
  <c r="T296" i="1"/>
  <c r="U296" i="1"/>
  <c r="M295" i="1"/>
  <c r="N295" i="1"/>
  <c r="I296" i="1"/>
  <c r="F296" i="1"/>
  <c r="G297" i="1"/>
  <c r="H297" i="1"/>
  <c r="K297" i="1"/>
  <c r="J297" i="1"/>
  <c r="L297" i="1"/>
  <c r="S297" i="1"/>
  <c r="T297" i="1"/>
  <c r="U297" i="1"/>
  <c r="I297" i="1"/>
  <c r="F297" i="1"/>
  <c r="G298" i="1"/>
  <c r="H298" i="1"/>
  <c r="K298" i="1"/>
  <c r="J298" i="1"/>
  <c r="L298" i="1"/>
  <c r="S298" i="1"/>
  <c r="T298" i="1"/>
  <c r="U298" i="1"/>
  <c r="M297" i="1"/>
  <c r="N297" i="1"/>
  <c r="I298" i="1"/>
  <c r="F298" i="1"/>
  <c r="G299" i="1"/>
  <c r="H299" i="1"/>
  <c r="K299" i="1"/>
  <c r="J299" i="1"/>
  <c r="L299" i="1"/>
  <c r="S299" i="1"/>
  <c r="T299" i="1"/>
  <c r="U299" i="1"/>
  <c r="M298" i="1"/>
  <c r="N298" i="1"/>
  <c r="I299" i="1"/>
  <c r="F299" i="1"/>
  <c r="G300" i="1"/>
  <c r="H300" i="1"/>
  <c r="K300" i="1"/>
  <c r="J300" i="1"/>
  <c r="L300" i="1"/>
  <c r="S300" i="1"/>
  <c r="T300" i="1"/>
  <c r="U300" i="1"/>
  <c r="M299" i="1"/>
  <c r="N299" i="1"/>
  <c r="I300" i="1"/>
  <c r="F300" i="1"/>
  <c r="G301" i="1"/>
  <c r="H301" i="1"/>
  <c r="K301" i="1"/>
  <c r="J301" i="1"/>
  <c r="L301" i="1"/>
  <c r="S301" i="1"/>
  <c r="T301" i="1"/>
  <c r="U301" i="1"/>
  <c r="M300" i="1"/>
  <c r="N300" i="1"/>
  <c r="I301" i="1"/>
  <c r="F301" i="1"/>
  <c r="G302" i="1"/>
  <c r="H302" i="1"/>
  <c r="K302" i="1"/>
  <c r="J302" i="1"/>
  <c r="L302" i="1"/>
  <c r="S302" i="1"/>
  <c r="T302" i="1"/>
  <c r="U302" i="1"/>
  <c r="M301" i="1"/>
  <c r="N301" i="1"/>
  <c r="I302" i="1"/>
  <c r="F302" i="1"/>
  <c r="G303" i="1"/>
  <c r="H303" i="1"/>
  <c r="K303" i="1"/>
  <c r="J303" i="1"/>
  <c r="L303" i="1"/>
  <c r="S303" i="1"/>
  <c r="T303" i="1"/>
  <c r="U303" i="1"/>
  <c r="M302" i="1"/>
  <c r="N302" i="1"/>
  <c r="I303" i="1"/>
  <c r="F303" i="1"/>
  <c r="G304" i="1"/>
  <c r="H304" i="1"/>
  <c r="K304" i="1"/>
  <c r="J304" i="1"/>
  <c r="L304" i="1"/>
  <c r="S304" i="1"/>
  <c r="T304" i="1"/>
  <c r="U304" i="1"/>
  <c r="M303" i="1"/>
  <c r="N303" i="1"/>
  <c r="I304" i="1"/>
  <c r="F304" i="1"/>
  <c r="G305" i="1"/>
  <c r="H305" i="1"/>
  <c r="K305" i="1"/>
  <c r="J305" i="1"/>
  <c r="L305" i="1"/>
  <c r="S305" i="1"/>
  <c r="T305" i="1"/>
  <c r="U305" i="1"/>
  <c r="M304" i="1"/>
  <c r="N304" i="1"/>
  <c r="I305" i="1"/>
  <c r="F305" i="1"/>
  <c r="G306" i="1"/>
  <c r="H306" i="1"/>
  <c r="K306" i="1"/>
  <c r="J306" i="1"/>
  <c r="L306" i="1"/>
  <c r="S306" i="1"/>
  <c r="T306" i="1"/>
  <c r="U306" i="1"/>
  <c r="M305" i="1"/>
  <c r="N305" i="1"/>
  <c r="I306" i="1"/>
  <c r="F306" i="1"/>
  <c r="G307" i="1"/>
  <c r="H307" i="1"/>
  <c r="K307" i="1"/>
  <c r="J307" i="1"/>
  <c r="L307" i="1"/>
  <c r="S307" i="1"/>
  <c r="T307" i="1"/>
  <c r="U307" i="1"/>
  <c r="M306" i="1"/>
  <c r="N306" i="1"/>
  <c r="I307" i="1"/>
  <c r="F307" i="1"/>
  <c r="G308" i="1"/>
  <c r="H308" i="1"/>
  <c r="K308" i="1"/>
  <c r="J308" i="1"/>
  <c r="L308" i="1"/>
  <c r="S308" i="1"/>
  <c r="T308" i="1"/>
  <c r="U308" i="1"/>
  <c r="I308" i="1"/>
  <c r="F308" i="1"/>
  <c r="G309" i="1"/>
  <c r="H309" i="1"/>
  <c r="K309" i="1"/>
  <c r="J309" i="1"/>
  <c r="L309" i="1"/>
  <c r="S309" i="1"/>
  <c r="T309" i="1"/>
  <c r="U309" i="1"/>
  <c r="M308" i="1"/>
  <c r="N308" i="1"/>
  <c r="I309" i="1"/>
  <c r="F309" i="1"/>
  <c r="G310" i="1"/>
  <c r="H310" i="1"/>
  <c r="K310" i="1"/>
  <c r="J310" i="1"/>
  <c r="L310" i="1"/>
  <c r="S310" i="1"/>
  <c r="T310" i="1"/>
  <c r="U310" i="1"/>
  <c r="M309" i="1"/>
  <c r="N309" i="1"/>
  <c r="I310" i="1"/>
  <c r="F310" i="1"/>
  <c r="G311" i="1"/>
  <c r="H311" i="1"/>
  <c r="K311" i="1"/>
  <c r="J311" i="1"/>
  <c r="L311" i="1"/>
  <c r="S311" i="1"/>
  <c r="T311" i="1"/>
  <c r="U311" i="1"/>
  <c r="M310" i="1"/>
  <c r="N310" i="1"/>
  <c r="I311" i="1"/>
  <c r="F311" i="1"/>
  <c r="G312" i="1"/>
  <c r="H312" i="1"/>
  <c r="K312" i="1"/>
  <c r="J312" i="1"/>
  <c r="L312" i="1"/>
  <c r="S312" i="1"/>
  <c r="T312" i="1"/>
  <c r="U312" i="1"/>
  <c r="M311" i="1"/>
  <c r="N311" i="1"/>
  <c r="I312" i="1"/>
  <c r="F312" i="1"/>
  <c r="G313" i="1"/>
  <c r="H313" i="1"/>
  <c r="K313" i="1"/>
  <c r="J313" i="1"/>
  <c r="L313" i="1"/>
  <c r="S313" i="1"/>
  <c r="T313" i="1"/>
  <c r="U313" i="1"/>
  <c r="M312" i="1"/>
  <c r="N312" i="1"/>
  <c r="I313" i="1"/>
  <c r="F313" i="1"/>
  <c r="G314" i="1"/>
  <c r="H314" i="1"/>
  <c r="K314" i="1"/>
  <c r="J314" i="1"/>
  <c r="L314" i="1"/>
  <c r="S314" i="1"/>
  <c r="T314" i="1"/>
  <c r="U314" i="1"/>
  <c r="M313" i="1"/>
  <c r="N313" i="1"/>
  <c r="I314" i="1"/>
  <c r="F314" i="1"/>
  <c r="G315" i="1"/>
  <c r="H315" i="1"/>
  <c r="K315" i="1"/>
  <c r="J315" i="1"/>
  <c r="L315" i="1"/>
  <c r="S315" i="1"/>
  <c r="T315" i="1"/>
  <c r="U315" i="1"/>
  <c r="M314" i="1"/>
  <c r="N314" i="1"/>
  <c r="I315" i="1"/>
  <c r="F315" i="1"/>
  <c r="G316" i="1"/>
  <c r="H316" i="1"/>
  <c r="K316" i="1"/>
  <c r="J316" i="1"/>
  <c r="L316" i="1"/>
  <c r="S316" i="1"/>
  <c r="T316" i="1"/>
  <c r="U316" i="1"/>
  <c r="M315" i="1"/>
  <c r="N315" i="1"/>
  <c r="I316" i="1"/>
  <c r="F316" i="1"/>
  <c r="G317" i="1"/>
  <c r="H317" i="1"/>
  <c r="K317" i="1"/>
  <c r="J317" i="1"/>
  <c r="L317" i="1"/>
  <c r="S317" i="1"/>
  <c r="T317" i="1"/>
  <c r="U317" i="1"/>
  <c r="M316" i="1"/>
  <c r="N316" i="1"/>
  <c r="I317" i="1"/>
  <c r="F317" i="1"/>
  <c r="G318" i="1"/>
  <c r="H318" i="1"/>
  <c r="K318" i="1"/>
  <c r="J318" i="1"/>
  <c r="L318" i="1"/>
  <c r="S318" i="1"/>
  <c r="T318" i="1"/>
  <c r="U318" i="1"/>
  <c r="M317" i="1"/>
  <c r="N317" i="1"/>
  <c r="I318" i="1"/>
  <c r="F318" i="1"/>
  <c r="G319" i="1"/>
  <c r="H319" i="1"/>
  <c r="K319" i="1"/>
  <c r="J319" i="1"/>
  <c r="L319" i="1"/>
  <c r="S319" i="1"/>
  <c r="T319" i="1"/>
  <c r="U319" i="1"/>
  <c r="I319" i="1"/>
  <c r="F319" i="1"/>
  <c r="G320" i="1"/>
  <c r="H320" i="1"/>
  <c r="K320" i="1"/>
  <c r="J320" i="1"/>
  <c r="L320" i="1"/>
  <c r="S320" i="1"/>
  <c r="T320" i="1"/>
  <c r="U320" i="1"/>
  <c r="I320" i="1"/>
  <c r="F320" i="1"/>
  <c r="G321" i="1"/>
  <c r="H321" i="1"/>
  <c r="K321" i="1"/>
  <c r="J321" i="1"/>
  <c r="L321" i="1"/>
  <c r="S321" i="1"/>
  <c r="T321" i="1"/>
  <c r="U321" i="1"/>
  <c r="I321" i="1"/>
  <c r="F321" i="1"/>
  <c r="G322" i="1"/>
  <c r="H322" i="1"/>
  <c r="K322" i="1"/>
  <c r="J322" i="1"/>
  <c r="L322" i="1"/>
  <c r="S322" i="1"/>
  <c r="T322" i="1"/>
  <c r="U322" i="1"/>
  <c r="M321" i="1"/>
  <c r="N321" i="1"/>
  <c r="I322" i="1"/>
  <c r="F322" i="1"/>
  <c r="G323" i="1"/>
  <c r="H323" i="1"/>
  <c r="K323" i="1"/>
  <c r="J323" i="1"/>
  <c r="L323" i="1"/>
  <c r="S323" i="1"/>
  <c r="T323" i="1"/>
  <c r="U323" i="1"/>
  <c r="M322" i="1"/>
  <c r="N322" i="1"/>
  <c r="I323" i="1"/>
  <c r="F323" i="1"/>
  <c r="G324" i="1"/>
  <c r="H324" i="1"/>
  <c r="K324" i="1"/>
  <c r="J324" i="1"/>
  <c r="L324" i="1"/>
  <c r="S324" i="1"/>
  <c r="T324" i="1"/>
  <c r="U324" i="1"/>
  <c r="M323" i="1"/>
  <c r="N323" i="1"/>
  <c r="I324" i="1"/>
  <c r="F324" i="1"/>
  <c r="G325" i="1"/>
  <c r="H325" i="1"/>
  <c r="K325" i="1"/>
  <c r="J325" i="1"/>
  <c r="L325" i="1"/>
  <c r="S325" i="1"/>
  <c r="T325" i="1"/>
  <c r="U325" i="1"/>
  <c r="M324" i="1"/>
  <c r="N324" i="1"/>
  <c r="I325" i="1"/>
  <c r="F325" i="1"/>
  <c r="G326" i="1"/>
  <c r="H326" i="1"/>
  <c r="K326" i="1"/>
  <c r="J326" i="1"/>
  <c r="L326" i="1"/>
  <c r="S326" i="1"/>
  <c r="T326" i="1"/>
  <c r="U326" i="1"/>
  <c r="I326" i="1"/>
  <c r="F326" i="1"/>
  <c r="G327" i="1"/>
  <c r="H327" i="1"/>
  <c r="K327" i="1"/>
  <c r="J327" i="1"/>
  <c r="L327" i="1"/>
  <c r="S327" i="1"/>
  <c r="T327" i="1"/>
  <c r="U327" i="1"/>
  <c r="M326" i="1"/>
  <c r="N326" i="1"/>
  <c r="I327" i="1"/>
  <c r="F327" i="1"/>
  <c r="G328" i="1"/>
  <c r="H328" i="1"/>
  <c r="K328" i="1"/>
  <c r="J328" i="1"/>
  <c r="L328" i="1"/>
  <c r="S328" i="1"/>
  <c r="T328" i="1"/>
  <c r="U328" i="1"/>
  <c r="M327" i="1"/>
  <c r="N327" i="1"/>
  <c r="I328" i="1"/>
  <c r="F328" i="1"/>
  <c r="G329" i="1"/>
  <c r="H329" i="1"/>
  <c r="K329" i="1"/>
  <c r="J329" i="1"/>
  <c r="L329" i="1"/>
  <c r="S329" i="1"/>
  <c r="T329" i="1"/>
  <c r="U329" i="1"/>
  <c r="M328" i="1"/>
  <c r="N328" i="1"/>
  <c r="I329" i="1"/>
  <c r="F329" i="1"/>
  <c r="G330" i="1"/>
  <c r="H330" i="1"/>
  <c r="K330" i="1"/>
  <c r="J330" i="1"/>
  <c r="L330" i="1"/>
  <c r="S330" i="1"/>
  <c r="T330" i="1"/>
  <c r="U330" i="1"/>
  <c r="M329" i="1"/>
  <c r="N329" i="1"/>
  <c r="I330" i="1"/>
  <c r="F330" i="1"/>
  <c r="G331" i="1"/>
  <c r="H331" i="1"/>
  <c r="K331" i="1"/>
  <c r="J331" i="1"/>
  <c r="L331" i="1"/>
  <c r="S331" i="1"/>
  <c r="T331" i="1"/>
  <c r="U331" i="1"/>
  <c r="M330" i="1"/>
  <c r="N330" i="1"/>
  <c r="I331" i="1"/>
  <c r="F331" i="1"/>
  <c r="G332" i="1"/>
  <c r="H332" i="1"/>
  <c r="K332" i="1"/>
  <c r="J332" i="1"/>
  <c r="L332" i="1"/>
  <c r="S332" i="1"/>
  <c r="T332" i="1"/>
  <c r="U332" i="1"/>
  <c r="M331" i="1"/>
  <c r="N331" i="1"/>
  <c r="I332" i="1"/>
  <c r="K333" i="1"/>
  <c r="F332" i="1"/>
  <c r="G333" i="1"/>
  <c r="J333" i="1"/>
  <c r="H333" i="1"/>
  <c r="L333" i="1"/>
  <c r="S333" i="1"/>
  <c r="T333" i="1"/>
  <c r="U333" i="1"/>
  <c r="M332" i="1"/>
  <c r="N332" i="1"/>
  <c r="I333" i="1"/>
  <c r="K334" i="1"/>
  <c r="F333" i="1"/>
  <c r="G334" i="1"/>
  <c r="J334" i="1"/>
  <c r="H334" i="1"/>
  <c r="L334" i="1"/>
  <c r="S334" i="1"/>
  <c r="T334" i="1"/>
  <c r="U334" i="1"/>
  <c r="M333" i="1"/>
  <c r="N333" i="1"/>
  <c r="I334" i="1"/>
  <c r="K335" i="1"/>
  <c r="F334" i="1"/>
  <c r="G335" i="1"/>
  <c r="J335" i="1"/>
  <c r="H335" i="1"/>
  <c r="L335" i="1"/>
  <c r="S335" i="1"/>
  <c r="T335" i="1"/>
  <c r="U335" i="1"/>
  <c r="M334" i="1"/>
  <c r="N334" i="1"/>
  <c r="I335" i="1"/>
  <c r="K336" i="1"/>
  <c r="F335" i="1"/>
  <c r="G336" i="1"/>
  <c r="J336" i="1"/>
  <c r="H336" i="1"/>
  <c r="L336" i="1"/>
  <c r="S336" i="1"/>
  <c r="T336" i="1"/>
  <c r="U336" i="1"/>
  <c r="M335" i="1"/>
  <c r="N335" i="1"/>
  <c r="I336" i="1"/>
  <c r="K337" i="1"/>
  <c r="F336" i="1"/>
  <c r="G337" i="1"/>
  <c r="J337" i="1"/>
  <c r="H337" i="1"/>
  <c r="L337" i="1"/>
  <c r="S337" i="1"/>
  <c r="T337" i="1"/>
  <c r="U337" i="1"/>
  <c r="M336" i="1"/>
  <c r="N336" i="1"/>
  <c r="I337" i="1"/>
  <c r="K338" i="1"/>
  <c r="F337" i="1"/>
  <c r="G338" i="1"/>
  <c r="J338" i="1"/>
  <c r="H338" i="1"/>
  <c r="L338" i="1"/>
  <c r="S338" i="1"/>
  <c r="T338" i="1"/>
  <c r="U338" i="1"/>
  <c r="M337" i="1"/>
  <c r="N337" i="1"/>
  <c r="I338" i="1"/>
  <c r="K339" i="1"/>
  <c r="F338" i="1"/>
  <c r="G339" i="1"/>
  <c r="J339" i="1"/>
  <c r="H339" i="1"/>
  <c r="L339" i="1"/>
  <c r="S339" i="1"/>
  <c r="T339" i="1"/>
  <c r="U339" i="1"/>
  <c r="M338" i="1"/>
  <c r="N338" i="1"/>
  <c r="I339" i="1"/>
  <c r="K340" i="1"/>
  <c r="F339" i="1"/>
  <c r="G340" i="1"/>
  <c r="J340" i="1"/>
  <c r="H340" i="1"/>
  <c r="L340" i="1"/>
  <c r="S340" i="1"/>
  <c r="T340" i="1"/>
  <c r="U340" i="1"/>
  <c r="M339" i="1"/>
  <c r="N339" i="1"/>
  <c r="I340" i="1"/>
  <c r="K341" i="1"/>
  <c r="F340" i="1"/>
  <c r="G341" i="1"/>
  <c r="J341" i="1"/>
  <c r="H341" i="1"/>
  <c r="L341" i="1"/>
  <c r="S341" i="1"/>
  <c r="T341" i="1"/>
  <c r="U341" i="1"/>
  <c r="M340" i="1"/>
  <c r="N340" i="1"/>
  <c r="I341" i="1"/>
  <c r="K342" i="1"/>
  <c r="F341" i="1"/>
  <c r="G342" i="1"/>
  <c r="J342" i="1"/>
  <c r="H342" i="1"/>
  <c r="L342" i="1"/>
  <c r="S342" i="1"/>
  <c r="T342" i="1"/>
  <c r="U342" i="1"/>
  <c r="M341" i="1"/>
  <c r="N341" i="1"/>
  <c r="I342" i="1"/>
  <c r="K343" i="1"/>
  <c r="F342" i="1"/>
  <c r="G343" i="1"/>
  <c r="J343" i="1"/>
  <c r="H343" i="1"/>
  <c r="L343" i="1"/>
  <c r="S343" i="1"/>
  <c r="T343" i="1"/>
  <c r="U343" i="1"/>
  <c r="M342" i="1"/>
  <c r="N342" i="1"/>
  <c r="I343" i="1"/>
  <c r="K344" i="1"/>
  <c r="F343" i="1"/>
  <c r="G344" i="1"/>
  <c r="J344" i="1"/>
  <c r="H344" i="1"/>
  <c r="L344" i="1"/>
  <c r="S344" i="1"/>
  <c r="T344" i="1"/>
  <c r="U344" i="1"/>
  <c r="M343" i="1"/>
  <c r="N343" i="1"/>
  <c r="I344" i="1"/>
  <c r="K345" i="1"/>
  <c r="F344" i="1"/>
  <c r="G345" i="1"/>
  <c r="J345" i="1"/>
  <c r="H345" i="1"/>
  <c r="L345" i="1"/>
  <c r="S345" i="1"/>
  <c r="T345" i="1"/>
  <c r="U345" i="1"/>
  <c r="M344" i="1"/>
  <c r="N344" i="1"/>
  <c r="I345" i="1"/>
  <c r="K346" i="1"/>
  <c r="F345" i="1"/>
  <c r="G346" i="1"/>
  <c r="J346" i="1"/>
  <c r="H346" i="1"/>
  <c r="L346" i="1"/>
  <c r="S346" i="1"/>
  <c r="T346" i="1"/>
  <c r="U346" i="1"/>
  <c r="M345" i="1"/>
  <c r="N345" i="1"/>
  <c r="I346" i="1"/>
  <c r="K347" i="1"/>
  <c r="F346" i="1"/>
  <c r="G347" i="1"/>
  <c r="J347" i="1"/>
  <c r="H347" i="1"/>
  <c r="L347" i="1"/>
  <c r="S347" i="1"/>
  <c r="T347" i="1"/>
  <c r="U347" i="1"/>
  <c r="M346" i="1"/>
  <c r="N346" i="1"/>
  <c r="I347" i="1"/>
  <c r="K348" i="1"/>
  <c r="F347" i="1"/>
  <c r="G348" i="1"/>
  <c r="J348" i="1"/>
  <c r="H348" i="1"/>
  <c r="L348" i="1"/>
  <c r="S348" i="1"/>
  <c r="T348" i="1"/>
  <c r="U348" i="1"/>
  <c r="M347" i="1"/>
  <c r="N347" i="1"/>
  <c r="I348" i="1"/>
  <c r="K349" i="1"/>
  <c r="F348" i="1"/>
  <c r="G349" i="1"/>
  <c r="J349" i="1"/>
  <c r="H349" i="1"/>
  <c r="L349" i="1"/>
  <c r="S349" i="1"/>
  <c r="T349" i="1"/>
  <c r="U349" i="1"/>
  <c r="M348" i="1"/>
  <c r="N348" i="1"/>
  <c r="I349" i="1"/>
  <c r="K350" i="1"/>
  <c r="F349" i="1"/>
  <c r="G350" i="1"/>
  <c r="J350" i="1"/>
  <c r="H350" i="1"/>
  <c r="L350" i="1"/>
  <c r="S350" i="1"/>
  <c r="T350" i="1"/>
  <c r="U350" i="1"/>
  <c r="I350" i="1"/>
  <c r="F350" i="1"/>
  <c r="G351" i="1"/>
  <c r="H351" i="1"/>
  <c r="K351" i="1"/>
  <c r="J351" i="1"/>
  <c r="L351" i="1"/>
  <c r="S351" i="1"/>
  <c r="T351" i="1"/>
  <c r="U351" i="1"/>
  <c r="M350" i="1"/>
  <c r="N350" i="1"/>
  <c r="I351" i="1"/>
  <c r="F351" i="1"/>
  <c r="G352" i="1"/>
  <c r="H352" i="1"/>
  <c r="K352" i="1"/>
  <c r="J352" i="1"/>
  <c r="L352" i="1"/>
  <c r="S352" i="1"/>
  <c r="T352" i="1"/>
  <c r="U352" i="1"/>
  <c r="M351" i="1"/>
  <c r="N351" i="1"/>
  <c r="I352" i="1"/>
  <c r="F352" i="1"/>
  <c r="G353" i="1"/>
  <c r="H353" i="1"/>
  <c r="K353" i="1"/>
  <c r="J353" i="1"/>
  <c r="L353" i="1"/>
  <c r="S353" i="1"/>
  <c r="T353" i="1"/>
  <c r="U353" i="1"/>
  <c r="M352" i="1"/>
  <c r="N352" i="1"/>
  <c r="I353" i="1"/>
  <c r="F353" i="1"/>
  <c r="G354" i="1"/>
  <c r="H354" i="1"/>
  <c r="K354" i="1"/>
  <c r="J354" i="1"/>
  <c r="L354" i="1"/>
  <c r="S354" i="1"/>
  <c r="T354" i="1"/>
  <c r="U354" i="1"/>
  <c r="M353" i="1"/>
  <c r="N353" i="1"/>
  <c r="I354" i="1"/>
  <c r="F354" i="1"/>
  <c r="G355" i="1"/>
  <c r="H355" i="1"/>
  <c r="K355" i="1"/>
  <c r="J355" i="1"/>
  <c r="L355" i="1"/>
  <c r="S355" i="1"/>
  <c r="T355" i="1"/>
  <c r="U355" i="1"/>
  <c r="M354" i="1"/>
  <c r="N354" i="1"/>
  <c r="I355" i="1"/>
  <c r="F355" i="1"/>
  <c r="G356" i="1"/>
  <c r="H356" i="1"/>
  <c r="K356" i="1"/>
  <c r="J356" i="1"/>
  <c r="L356" i="1"/>
  <c r="S356" i="1"/>
  <c r="T356" i="1"/>
  <c r="U356" i="1"/>
  <c r="M355" i="1"/>
  <c r="N355" i="1"/>
  <c r="I356" i="1"/>
  <c r="F356" i="1"/>
  <c r="G357" i="1"/>
  <c r="H357" i="1"/>
  <c r="K357" i="1"/>
  <c r="J357" i="1"/>
  <c r="L357" i="1"/>
  <c r="S357" i="1"/>
  <c r="T357" i="1"/>
  <c r="U357" i="1"/>
  <c r="M356" i="1"/>
  <c r="N356" i="1"/>
  <c r="I357" i="1"/>
  <c r="F357" i="1"/>
  <c r="G358" i="1"/>
  <c r="H358" i="1"/>
  <c r="K358" i="1"/>
  <c r="J358" i="1"/>
  <c r="L358" i="1"/>
  <c r="S358" i="1"/>
  <c r="T358" i="1"/>
  <c r="U358" i="1"/>
  <c r="M357" i="1"/>
  <c r="N357" i="1"/>
  <c r="I358" i="1"/>
  <c r="F358" i="1"/>
  <c r="G359" i="1"/>
  <c r="H359" i="1"/>
  <c r="K359" i="1"/>
  <c r="J359" i="1"/>
  <c r="L359" i="1"/>
  <c r="S359" i="1"/>
  <c r="T359" i="1"/>
  <c r="U359" i="1"/>
  <c r="M358" i="1"/>
  <c r="N358" i="1"/>
  <c r="I359" i="1"/>
  <c r="F359" i="1"/>
  <c r="G360" i="1"/>
  <c r="H360" i="1"/>
  <c r="K360" i="1"/>
  <c r="J360" i="1"/>
  <c r="L360" i="1"/>
  <c r="S360" i="1"/>
  <c r="T360" i="1"/>
  <c r="U360" i="1"/>
  <c r="M359" i="1"/>
  <c r="N359" i="1"/>
  <c r="I360" i="1"/>
  <c r="F360" i="1"/>
  <c r="G361" i="1"/>
  <c r="H361" i="1"/>
  <c r="K361" i="1"/>
  <c r="J361" i="1"/>
  <c r="L361" i="1"/>
  <c r="S361" i="1"/>
  <c r="T361" i="1"/>
  <c r="U361" i="1"/>
  <c r="M360" i="1"/>
  <c r="N360" i="1"/>
  <c r="I361" i="1"/>
  <c r="F361" i="1"/>
  <c r="G362" i="1"/>
  <c r="H362" i="1"/>
  <c r="K362" i="1"/>
  <c r="J362" i="1"/>
  <c r="L362" i="1"/>
  <c r="S362" i="1"/>
  <c r="T362" i="1"/>
  <c r="U362" i="1"/>
  <c r="M361" i="1"/>
  <c r="N361" i="1"/>
  <c r="I362" i="1"/>
  <c r="F362" i="1"/>
  <c r="G363" i="1"/>
  <c r="H363" i="1"/>
  <c r="K363" i="1"/>
  <c r="J363" i="1"/>
  <c r="L363" i="1"/>
  <c r="S363" i="1"/>
  <c r="T363" i="1"/>
  <c r="U363" i="1"/>
  <c r="M362" i="1"/>
  <c r="N362" i="1"/>
  <c r="I363" i="1"/>
  <c r="F363" i="1"/>
  <c r="G364" i="1"/>
  <c r="H364" i="1"/>
  <c r="K364" i="1"/>
  <c r="J364" i="1"/>
  <c r="L364" i="1"/>
  <c r="S364" i="1"/>
  <c r="T364" i="1"/>
  <c r="U364" i="1"/>
  <c r="M363" i="1"/>
  <c r="N363" i="1"/>
  <c r="I364" i="1"/>
  <c r="K365" i="1"/>
  <c r="F364" i="1"/>
  <c r="G365" i="1"/>
  <c r="J365" i="1"/>
  <c r="H365" i="1"/>
  <c r="L365" i="1"/>
  <c r="S365" i="1"/>
  <c r="T365" i="1"/>
  <c r="U365" i="1"/>
  <c r="M364" i="1"/>
  <c r="N364" i="1"/>
  <c r="I365" i="1"/>
  <c r="K366" i="1"/>
  <c r="F365" i="1"/>
  <c r="G366" i="1"/>
  <c r="J366" i="1"/>
  <c r="H366" i="1"/>
  <c r="L366" i="1"/>
  <c r="S366" i="1"/>
  <c r="T366" i="1"/>
  <c r="U366" i="1"/>
  <c r="M365" i="1"/>
  <c r="N365" i="1"/>
  <c r="I366" i="1"/>
  <c r="K367" i="1"/>
  <c r="F366" i="1"/>
  <c r="G367" i="1"/>
  <c r="J367" i="1"/>
  <c r="H367" i="1"/>
  <c r="L367" i="1"/>
  <c r="S367" i="1"/>
  <c r="T367" i="1"/>
  <c r="U367" i="1"/>
  <c r="M366" i="1"/>
  <c r="N366" i="1"/>
  <c r="I367" i="1"/>
  <c r="K368" i="1"/>
  <c r="F367" i="1"/>
  <c r="G368" i="1"/>
  <c r="J368" i="1"/>
  <c r="H368" i="1"/>
  <c r="L368" i="1"/>
  <c r="S368" i="1"/>
  <c r="T368" i="1"/>
  <c r="U368" i="1"/>
  <c r="M367" i="1"/>
  <c r="N367" i="1"/>
  <c r="I368" i="1"/>
  <c r="K369" i="1"/>
  <c r="F368" i="1"/>
  <c r="G369" i="1"/>
  <c r="J369" i="1"/>
  <c r="H369" i="1"/>
  <c r="L369" i="1"/>
  <c r="S369" i="1"/>
  <c r="T369" i="1"/>
  <c r="U369" i="1"/>
  <c r="M368" i="1"/>
  <c r="N368" i="1"/>
  <c r="I369" i="1"/>
  <c r="K370" i="1"/>
  <c r="F369" i="1"/>
  <c r="G370" i="1"/>
  <c r="J370" i="1"/>
  <c r="H370" i="1"/>
  <c r="L370" i="1"/>
  <c r="S370" i="1"/>
  <c r="T370" i="1"/>
  <c r="U370" i="1"/>
  <c r="I370" i="1"/>
  <c r="F370" i="1"/>
  <c r="G371" i="1"/>
  <c r="H371" i="1"/>
  <c r="K371" i="1"/>
  <c r="J371" i="1"/>
  <c r="L371" i="1"/>
  <c r="S371" i="1"/>
  <c r="T371" i="1"/>
  <c r="U371" i="1"/>
  <c r="M370" i="1"/>
  <c r="N370" i="1"/>
  <c r="I371" i="1"/>
  <c r="F371" i="1"/>
  <c r="G372" i="1"/>
  <c r="H372" i="1"/>
  <c r="K372" i="1"/>
  <c r="J372" i="1"/>
  <c r="L372" i="1"/>
  <c r="S372" i="1"/>
  <c r="T372" i="1"/>
  <c r="U372" i="1"/>
  <c r="I372" i="1"/>
  <c r="F372" i="1"/>
  <c r="G373" i="1"/>
  <c r="H373" i="1"/>
  <c r="K373" i="1"/>
  <c r="J373" i="1"/>
  <c r="L373" i="1"/>
  <c r="S373" i="1"/>
  <c r="T373" i="1"/>
  <c r="U373" i="1"/>
  <c r="M372" i="1"/>
  <c r="N372" i="1"/>
  <c r="I373" i="1"/>
  <c r="F373" i="1"/>
  <c r="G374" i="1"/>
  <c r="H374" i="1"/>
  <c r="K374" i="1"/>
  <c r="J374" i="1"/>
  <c r="L374" i="1"/>
  <c r="S374" i="1"/>
  <c r="T374" i="1"/>
  <c r="U374" i="1"/>
  <c r="I374" i="1"/>
  <c r="F374" i="1"/>
  <c r="G375" i="1"/>
  <c r="H375" i="1"/>
  <c r="K375" i="1"/>
  <c r="J375" i="1"/>
  <c r="L375" i="1"/>
  <c r="S375" i="1"/>
  <c r="T375" i="1"/>
  <c r="U375" i="1"/>
  <c r="I375" i="1"/>
  <c r="F375" i="1"/>
  <c r="G376" i="1"/>
  <c r="H376" i="1"/>
  <c r="K376" i="1"/>
  <c r="J376" i="1"/>
  <c r="L376" i="1"/>
  <c r="S376" i="1"/>
  <c r="T376" i="1"/>
  <c r="U376" i="1"/>
  <c r="I376" i="1"/>
  <c r="F376" i="1"/>
  <c r="G377" i="1"/>
  <c r="H377" i="1"/>
  <c r="K377" i="1"/>
  <c r="J377" i="1"/>
  <c r="L377" i="1"/>
  <c r="S377" i="1"/>
  <c r="T377" i="1"/>
  <c r="U377" i="1"/>
  <c r="I377" i="1"/>
  <c r="F377" i="1"/>
  <c r="G378" i="1"/>
  <c r="H378" i="1"/>
  <c r="K378" i="1"/>
  <c r="J378" i="1"/>
  <c r="L378" i="1"/>
  <c r="S378" i="1"/>
  <c r="T378" i="1"/>
  <c r="U378" i="1"/>
  <c r="M377" i="1"/>
  <c r="N377" i="1"/>
  <c r="I378" i="1"/>
  <c r="F378" i="1"/>
  <c r="G379" i="1"/>
  <c r="H379" i="1"/>
  <c r="K379" i="1"/>
  <c r="J379" i="1"/>
  <c r="L379" i="1"/>
  <c r="S379" i="1"/>
  <c r="T379" i="1"/>
  <c r="U379" i="1"/>
  <c r="I379" i="1"/>
  <c r="F379" i="1"/>
  <c r="G380" i="1"/>
  <c r="H380" i="1"/>
  <c r="K380" i="1"/>
  <c r="J380" i="1"/>
  <c r="L380" i="1"/>
  <c r="S380" i="1"/>
  <c r="T380" i="1"/>
  <c r="U380" i="1"/>
  <c r="I380" i="1"/>
  <c r="F380" i="1"/>
  <c r="G381" i="1"/>
  <c r="H381" i="1"/>
  <c r="K381" i="1"/>
  <c r="J381" i="1"/>
  <c r="L381" i="1"/>
  <c r="S381" i="1"/>
  <c r="T381" i="1"/>
  <c r="U381" i="1"/>
  <c r="M380" i="1"/>
  <c r="N380" i="1"/>
  <c r="I381" i="1"/>
  <c r="F381" i="1"/>
  <c r="G382" i="1"/>
  <c r="H382" i="1"/>
  <c r="K382" i="1"/>
  <c r="J382" i="1"/>
  <c r="L382" i="1"/>
  <c r="S382" i="1"/>
  <c r="T382" i="1"/>
  <c r="U382" i="1"/>
  <c r="M381" i="1"/>
  <c r="N381" i="1"/>
  <c r="I382" i="1"/>
  <c r="F382" i="1"/>
  <c r="G383" i="1"/>
  <c r="H383" i="1"/>
  <c r="K383" i="1"/>
  <c r="J383" i="1"/>
  <c r="L383" i="1"/>
  <c r="S383" i="1"/>
  <c r="T383" i="1"/>
  <c r="U383" i="1"/>
  <c r="M382" i="1"/>
  <c r="N382" i="1"/>
  <c r="I383" i="1"/>
  <c r="F383" i="1"/>
  <c r="G384" i="1"/>
  <c r="H384" i="1"/>
  <c r="K384" i="1"/>
  <c r="J384" i="1"/>
  <c r="L384" i="1"/>
  <c r="S384" i="1"/>
  <c r="T384" i="1"/>
  <c r="U384" i="1"/>
  <c r="M383" i="1"/>
  <c r="N383" i="1"/>
  <c r="I384" i="1"/>
  <c r="F384" i="1"/>
  <c r="G385" i="1"/>
  <c r="H385" i="1"/>
  <c r="K385" i="1"/>
  <c r="J385" i="1"/>
  <c r="L385" i="1"/>
  <c r="S385" i="1"/>
  <c r="T385" i="1"/>
  <c r="U385" i="1"/>
  <c r="M384" i="1"/>
  <c r="N384" i="1"/>
  <c r="I385" i="1"/>
  <c r="F385" i="1"/>
  <c r="G386" i="1"/>
  <c r="H386" i="1"/>
  <c r="K386" i="1"/>
  <c r="J386" i="1"/>
  <c r="L386" i="1"/>
  <c r="S386" i="1"/>
  <c r="T386" i="1"/>
  <c r="U386" i="1"/>
  <c r="M385" i="1"/>
  <c r="N385" i="1"/>
  <c r="I386" i="1"/>
  <c r="F386" i="1"/>
  <c r="G387" i="1"/>
  <c r="H387" i="1"/>
  <c r="K387" i="1"/>
  <c r="J387" i="1"/>
  <c r="L387" i="1"/>
  <c r="S387" i="1"/>
  <c r="T387" i="1"/>
  <c r="U387" i="1"/>
  <c r="M386" i="1"/>
  <c r="N386" i="1"/>
  <c r="I387" i="1"/>
  <c r="F387" i="1"/>
  <c r="G388" i="1"/>
  <c r="H388" i="1"/>
  <c r="K388" i="1"/>
  <c r="J388" i="1"/>
  <c r="L388" i="1"/>
  <c r="S388" i="1"/>
  <c r="T388" i="1"/>
  <c r="U388" i="1"/>
  <c r="M387" i="1"/>
  <c r="N387" i="1"/>
  <c r="I388" i="1"/>
  <c r="F388" i="1"/>
  <c r="G389" i="1"/>
  <c r="H389" i="1"/>
  <c r="K389" i="1"/>
  <c r="J389" i="1"/>
  <c r="L389" i="1"/>
  <c r="S389" i="1"/>
  <c r="T389" i="1"/>
  <c r="U389" i="1"/>
  <c r="M388" i="1"/>
  <c r="N388" i="1"/>
  <c r="I389" i="1"/>
  <c r="F389" i="1"/>
  <c r="G390" i="1"/>
  <c r="H390" i="1"/>
  <c r="K390" i="1"/>
  <c r="J390" i="1"/>
  <c r="L390" i="1"/>
  <c r="S390" i="1"/>
  <c r="T390" i="1"/>
  <c r="U390" i="1"/>
  <c r="M389" i="1"/>
  <c r="N389" i="1"/>
  <c r="I390" i="1"/>
  <c r="F390" i="1"/>
  <c r="G391" i="1"/>
  <c r="H391" i="1"/>
  <c r="K391" i="1"/>
  <c r="J391" i="1"/>
  <c r="L391" i="1"/>
  <c r="S391" i="1"/>
  <c r="T391" i="1"/>
  <c r="U391" i="1"/>
  <c r="M390" i="1"/>
  <c r="N390" i="1"/>
  <c r="I391" i="1"/>
  <c r="F391" i="1"/>
  <c r="G392" i="1"/>
  <c r="H392" i="1"/>
  <c r="K392" i="1"/>
  <c r="J392" i="1"/>
  <c r="L392" i="1"/>
  <c r="S392" i="1"/>
  <c r="T392" i="1"/>
  <c r="U392" i="1"/>
  <c r="M391" i="1"/>
  <c r="N391" i="1"/>
  <c r="I392" i="1"/>
  <c r="F392" i="1"/>
  <c r="G393" i="1"/>
  <c r="H393" i="1"/>
  <c r="K393" i="1"/>
  <c r="J393" i="1"/>
  <c r="L393" i="1"/>
  <c r="S393" i="1"/>
  <c r="T393" i="1"/>
  <c r="U393" i="1"/>
  <c r="M392" i="1"/>
  <c r="N392" i="1"/>
  <c r="I393" i="1"/>
  <c r="F393" i="1"/>
  <c r="G394" i="1"/>
  <c r="H394" i="1"/>
  <c r="K394" i="1"/>
  <c r="J394" i="1"/>
  <c r="L394" i="1"/>
  <c r="S394" i="1"/>
  <c r="T394" i="1"/>
  <c r="U394" i="1"/>
  <c r="M393" i="1"/>
  <c r="N393" i="1"/>
  <c r="I394" i="1"/>
  <c r="F394" i="1"/>
  <c r="G395" i="1"/>
  <c r="H395" i="1"/>
  <c r="K395" i="1"/>
  <c r="J395" i="1"/>
  <c r="L395" i="1"/>
  <c r="S395" i="1"/>
  <c r="T395" i="1"/>
  <c r="U395" i="1"/>
  <c r="M394" i="1"/>
  <c r="N394" i="1"/>
  <c r="I395" i="1"/>
  <c r="F395" i="1"/>
  <c r="G396" i="1"/>
  <c r="H396" i="1"/>
  <c r="K396" i="1"/>
  <c r="J396" i="1"/>
  <c r="L396" i="1"/>
  <c r="S396" i="1"/>
  <c r="T396" i="1"/>
  <c r="U396" i="1"/>
  <c r="M395" i="1"/>
  <c r="N395" i="1"/>
  <c r="I396" i="1"/>
  <c r="F396" i="1"/>
  <c r="G397" i="1"/>
  <c r="H397" i="1"/>
  <c r="K397" i="1"/>
  <c r="J397" i="1"/>
  <c r="L397" i="1"/>
  <c r="S397" i="1"/>
  <c r="T397" i="1"/>
  <c r="U397" i="1"/>
  <c r="M396" i="1"/>
  <c r="N396" i="1"/>
  <c r="I397" i="1"/>
  <c r="F397" i="1"/>
  <c r="G398" i="1"/>
  <c r="H398" i="1"/>
  <c r="K398" i="1"/>
  <c r="J398" i="1"/>
  <c r="L398" i="1"/>
  <c r="S398" i="1"/>
  <c r="T398" i="1"/>
  <c r="U398" i="1"/>
  <c r="M397" i="1"/>
  <c r="N397" i="1"/>
  <c r="I398" i="1"/>
  <c r="F398" i="1"/>
  <c r="G399" i="1"/>
  <c r="H399" i="1"/>
  <c r="K399" i="1"/>
  <c r="J399" i="1"/>
  <c r="L399" i="1"/>
  <c r="S399" i="1"/>
  <c r="T399" i="1"/>
  <c r="U399" i="1"/>
  <c r="M398" i="1"/>
  <c r="N398" i="1"/>
  <c r="I399" i="1"/>
  <c r="F399" i="1"/>
  <c r="G400" i="1"/>
  <c r="H400" i="1"/>
  <c r="K400" i="1"/>
  <c r="J400" i="1"/>
  <c r="L400" i="1"/>
  <c r="S400" i="1"/>
  <c r="T400" i="1"/>
  <c r="U400" i="1"/>
  <c r="M399" i="1"/>
  <c r="N399" i="1"/>
  <c r="I400" i="1"/>
  <c r="F400" i="1"/>
  <c r="G401" i="1"/>
  <c r="H401" i="1"/>
  <c r="K401" i="1"/>
  <c r="J401" i="1"/>
  <c r="L401" i="1"/>
  <c r="S401" i="1"/>
  <c r="T401" i="1"/>
  <c r="U401" i="1"/>
  <c r="M400" i="1"/>
  <c r="N400" i="1"/>
  <c r="I401" i="1"/>
  <c r="F401" i="1"/>
  <c r="G402" i="1"/>
  <c r="H402" i="1"/>
  <c r="K402" i="1"/>
  <c r="J402" i="1"/>
  <c r="L402" i="1"/>
  <c r="S402" i="1"/>
  <c r="T402" i="1"/>
  <c r="U402" i="1"/>
  <c r="M401" i="1"/>
  <c r="N401" i="1"/>
  <c r="I402" i="1"/>
  <c r="F402" i="1"/>
  <c r="G403" i="1"/>
  <c r="H403" i="1"/>
  <c r="K403" i="1"/>
  <c r="J403" i="1"/>
  <c r="L403" i="1"/>
  <c r="S403" i="1"/>
  <c r="T403" i="1"/>
  <c r="U403" i="1"/>
  <c r="M402" i="1"/>
  <c r="N402" i="1"/>
  <c r="I403" i="1"/>
  <c r="F403" i="1"/>
  <c r="G404" i="1"/>
  <c r="H404" i="1"/>
  <c r="K404" i="1"/>
  <c r="J404" i="1"/>
  <c r="L404" i="1"/>
  <c r="S404" i="1"/>
  <c r="T404" i="1"/>
  <c r="U404" i="1"/>
  <c r="M403" i="1"/>
  <c r="N403" i="1"/>
  <c r="I404" i="1"/>
  <c r="F404" i="1"/>
  <c r="G405" i="1"/>
  <c r="H405" i="1"/>
  <c r="K405" i="1"/>
  <c r="J405" i="1"/>
  <c r="L405" i="1"/>
  <c r="S405" i="1"/>
  <c r="T405" i="1"/>
  <c r="U405" i="1"/>
  <c r="I405" i="1"/>
  <c r="F405" i="1"/>
  <c r="G406" i="1"/>
  <c r="H406" i="1"/>
  <c r="K406" i="1"/>
  <c r="J406" i="1"/>
  <c r="L406" i="1"/>
  <c r="S406" i="1"/>
  <c r="T406" i="1"/>
  <c r="U406" i="1"/>
  <c r="M405" i="1"/>
  <c r="N405" i="1"/>
  <c r="I406" i="1"/>
  <c r="F406" i="1"/>
  <c r="G407" i="1"/>
  <c r="H407" i="1"/>
  <c r="K407" i="1"/>
  <c r="J407" i="1"/>
  <c r="L407" i="1"/>
  <c r="S407" i="1"/>
  <c r="T407" i="1"/>
  <c r="U407" i="1"/>
  <c r="I407" i="1"/>
  <c r="F407" i="1"/>
  <c r="G408" i="1"/>
  <c r="H408" i="1"/>
  <c r="K408" i="1"/>
  <c r="J408" i="1"/>
  <c r="L408" i="1"/>
  <c r="S408" i="1"/>
  <c r="T408" i="1"/>
  <c r="U408" i="1"/>
  <c r="M407" i="1"/>
  <c r="N407" i="1"/>
  <c r="I408" i="1"/>
  <c r="F408" i="1"/>
  <c r="G409" i="1"/>
  <c r="H409" i="1"/>
  <c r="K409" i="1"/>
  <c r="J409" i="1"/>
  <c r="L409" i="1"/>
  <c r="S409" i="1"/>
  <c r="T409" i="1"/>
  <c r="U409" i="1"/>
  <c r="M408" i="1"/>
  <c r="N408" i="1"/>
  <c r="I409" i="1"/>
  <c r="F409" i="1"/>
  <c r="G410" i="1"/>
  <c r="H410" i="1"/>
  <c r="K410" i="1"/>
  <c r="J410" i="1"/>
  <c r="L410" i="1"/>
  <c r="S410" i="1"/>
  <c r="T410" i="1"/>
  <c r="U410" i="1"/>
  <c r="M409" i="1"/>
  <c r="N409" i="1"/>
  <c r="I410" i="1"/>
  <c r="F410" i="1"/>
  <c r="G411" i="1"/>
  <c r="H411" i="1"/>
  <c r="K411" i="1"/>
  <c r="J411" i="1"/>
  <c r="L411" i="1"/>
  <c r="S411" i="1"/>
  <c r="T411" i="1"/>
  <c r="U411" i="1"/>
  <c r="M410" i="1"/>
  <c r="N410" i="1"/>
  <c r="I411" i="1"/>
  <c r="F411" i="1"/>
  <c r="G412" i="1"/>
  <c r="H412" i="1"/>
  <c r="K412" i="1"/>
  <c r="J412" i="1"/>
  <c r="L412" i="1"/>
  <c r="S412" i="1"/>
  <c r="T412" i="1"/>
  <c r="U412" i="1"/>
  <c r="M411" i="1"/>
  <c r="N411" i="1"/>
  <c r="I412" i="1"/>
  <c r="F412" i="1"/>
  <c r="G413" i="1"/>
  <c r="H413" i="1"/>
  <c r="K413" i="1"/>
  <c r="J413" i="1"/>
  <c r="L413" i="1"/>
  <c r="S413" i="1"/>
  <c r="T413" i="1"/>
  <c r="U413" i="1"/>
  <c r="M412" i="1"/>
  <c r="N412" i="1"/>
  <c r="I413" i="1"/>
  <c r="F413" i="1"/>
  <c r="G414" i="1"/>
  <c r="H414" i="1"/>
  <c r="K414" i="1"/>
  <c r="J414" i="1"/>
  <c r="L414" i="1"/>
  <c r="S414" i="1"/>
  <c r="T414" i="1"/>
  <c r="U414" i="1"/>
  <c r="I414" i="1"/>
  <c r="F414" i="1"/>
  <c r="G415" i="1"/>
  <c r="H415" i="1"/>
  <c r="K415" i="1"/>
  <c r="J415" i="1"/>
  <c r="L415" i="1"/>
  <c r="S415" i="1"/>
  <c r="T415" i="1"/>
  <c r="U415" i="1"/>
  <c r="M414" i="1"/>
  <c r="N414" i="1"/>
  <c r="I415" i="1"/>
  <c r="F415" i="1"/>
  <c r="G416" i="1"/>
  <c r="H416" i="1"/>
  <c r="K416" i="1"/>
  <c r="J416" i="1"/>
  <c r="L416" i="1"/>
  <c r="S416" i="1"/>
  <c r="T416" i="1"/>
  <c r="U416" i="1"/>
  <c r="M415" i="1"/>
  <c r="N415" i="1"/>
  <c r="I416" i="1"/>
  <c r="F416" i="1"/>
  <c r="G417" i="1"/>
  <c r="H417" i="1"/>
  <c r="K417" i="1"/>
  <c r="J417" i="1"/>
  <c r="L417" i="1"/>
  <c r="S417" i="1"/>
  <c r="T417" i="1"/>
  <c r="U417" i="1"/>
  <c r="M416" i="1"/>
  <c r="N416" i="1"/>
  <c r="I417" i="1"/>
  <c r="F417" i="1"/>
  <c r="G418" i="1"/>
  <c r="H418" i="1"/>
  <c r="K418" i="1"/>
  <c r="J418" i="1"/>
  <c r="L418" i="1"/>
  <c r="S418" i="1"/>
  <c r="T418" i="1"/>
  <c r="U418" i="1"/>
  <c r="M417" i="1"/>
  <c r="N417" i="1"/>
  <c r="I418" i="1"/>
  <c r="K419" i="1"/>
  <c r="F418" i="1"/>
  <c r="G419" i="1"/>
  <c r="J419" i="1"/>
  <c r="H419" i="1"/>
  <c r="L419" i="1"/>
  <c r="S419" i="1"/>
  <c r="T419" i="1"/>
  <c r="U419" i="1"/>
  <c r="M418" i="1"/>
  <c r="N418" i="1"/>
  <c r="I419" i="1"/>
  <c r="K420" i="1"/>
  <c r="F419" i="1"/>
  <c r="G420" i="1"/>
  <c r="J420" i="1"/>
  <c r="H420" i="1"/>
  <c r="L420" i="1"/>
  <c r="S420" i="1"/>
  <c r="T420" i="1"/>
  <c r="U420" i="1"/>
  <c r="M419" i="1"/>
  <c r="N419" i="1"/>
  <c r="I420" i="1"/>
  <c r="K421" i="1"/>
  <c r="F420" i="1"/>
  <c r="G421" i="1"/>
  <c r="J421" i="1"/>
  <c r="H421" i="1"/>
  <c r="L421" i="1"/>
  <c r="S421" i="1"/>
  <c r="T421" i="1"/>
  <c r="U421" i="1"/>
  <c r="M420" i="1"/>
  <c r="N420" i="1"/>
  <c r="I421" i="1"/>
  <c r="K422" i="1"/>
  <c r="F421" i="1"/>
  <c r="G422" i="1"/>
  <c r="J422" i="1"/>
  <c r="H422" i="1"/>
  <c r="L422" i="1"/>
  <c r="S422" i="1"/>
  <c r="T422" i="1"/>
  <c r="U422" i="1"/>
  <c r="M421" i="1"/>
  <c r="N421" i="1"/>
  <c r="I422" i="1"/>
  <c r="K423" i="1"/>
  <c r="F422" i="1"/>
  <c r="G423" i="1"/>
  <c r="J423" i="1"/>
  <c r="H423" i="1"/>
  <c r="L423" i="1"/>
  <c r="S423" i="1"/>
  <c r="T423" i="1"/>
  <c r="U423" i="1"/>
  <c r="M422" i="1"/>
  <c r="N422" i="1"/>
  <c r="I423" i="1"/>
  <c r="K424" i="1"/>
  <c r="F423" i="1"/>
  <c r="G424" i="1"/>
  <c r="J424" i="1"/>
  <c r="H424" i="1"/>
  <c r="L424" i="1"/>
  <c r="S424" i="1"/>
  <c r="T424" i="1"/>
  <c r="U424" i="1"/>
  <c r="M423" i="1"/>
  <c r="N423" i="1"/>
  <c r="I424" i="1"/>
  <c r="K425" i="1"/>
  <c r="F424" i="1"/>
  <c r="G425" i="1"/>
  <c r="J425" i="1"/>
  <c r="H425" i="1"/>
  <c r="L425" i="1"/>
  <c r="S425" i="1"/>
  <c r="T425" i="1"/>
  <c r="U425" i="1"/>
  <c r="M424" i="1"/>
  <c r="N424" i="1"/>
  <c r="I425" i="1"/>
  <c r="K426" i="1"/>
  <c r="F425" i="1"/>
  <c r="G426" i="1"/>
  <c r="J426" i="1"/>
  <c r="H426" i="1"/>
  <c r="L426" i="1"/>
  <c r="S426" i="1"/>
  <c r="T426" i="1"/>
  <c r="U426" i="1"/>
  <c r="M425" i="1"/>
  <c r="N425" i="1"/>
  <c r="I426" i="1"/>
  <c r="K427" i="1"/>
  <c r="F426" i="1"/>
  <c r="G427" i="1"/>
  <c r="J427" i="1"/>
  <c r="H427" i="1"/>
  <c r="L427" i="1"/>
  <c r="S427" i="1"/>
  <c r="T427" i="1"/>
  <c r="U427" i="1"/>
  <c r="M426" i="1"/>
  <c r="N426" i="1"/>
  <c r="I427" i="1"/>
  <c r="K428" i="1"/>
  <c r="F427" i="1"/>
  <c r="G428" i="1"/>
  <c r="J428" i="1"/>
  <c r="H428" i="1"/>
  <c r="L428" i="1"/>
  <c r="S428" i="1"/>
  <c r="T428" i="1"/>
  <c r="U428" i="1"/>
  <c r="M427" i="1"/>
  <c r="N427" i="1"/>
  <c r="I428" i="1"/>
  <c r="K429" i="1"/>
  <c r="F428" i="1"/>
  <c r="G429" i="1"/>
  <c r="J429" i="1"/>
  <c r="H429" i="1"/>
  <c r="L429" i="1"/>
  <c r="S429" i="1"/>
  <c r="T429" i="1"/>
  <c r="U429" i="1"/>
  <c r="M428" i="1"/>
  <c r="N428" i="1"/>
  <c r="I429" i="1"/>
  <c r="K430" i="1"/>
  <c r="F429" i="1"/>
  <c r="G430" i="1"/>
  <c r="J430" i="1"/>
  <c r="H430" i="1"/>
  <c r="L430" i="1"/>
  <c r="S430" i="1"/>
  <c r="T430" i="1"/>
  <c r="U430" i="1"/>
  <c r="M429" i="1"/>
  <c r="N429" i="1"/>
  <c r="I430" i="1"/>
  <c r="K431" i="1"/>
  <c r="F430" i="1"/>
  <c r="G431" i="1"/>
  <c r="J431" i="1"/>
  <c r="H431" i="1"/>
  <c r="L431" i="1"/>
  <c r="S431" i="1"/>
  <c r="T431" i="1"/>
  <c r="U431" i="1"/>
  <c r="M430" i="1"/>
  <c r="N430" i="1"/>
  <c r="I431" i="1"/>
  <c r="K432" i="1"/>
  <c r="F431" i="1"/>
  <c r="G432" i="1"/>
  <c r="J432" i="1"/>
  <c r="H432" i="1"/>
  <c r="L432" i="1"/>
  <c r="S432" i="1"/>
  <c r="T432" i="1"/>
  <c r="U432" i="1"/>
  <c r="M431" i="1"/>
  <c r="N431" i="1"/>
  <c r="I432" i="1"/>
  <c r="K433" i="1"/>
  <c r="F432" i="1"/>
  <c r="G433" i="1"/>
  <c r="J433" i="1"/>
  <c r="H433" i="1"/>
  <c r="L433" i="1"/>
  <c r="S433" i="1"/>
  <c r="T433" i="1"/>
  <c r="U433" i="1"/>
  <c r="M432" i="1"/>
  <c r="N432" i="1"/>
  <c r="I433" i="1"/>
  <c r="K434" i="1"/>
  <c r="F433" i="1"/>
  <c r="G434" i="1"/>
  <c r="J434" i="1"/>
  <c r="H434" i="1"/>
  <c r="L434" i="1"/>
  <c r="S434" i="1"/>
  <c r="T434" i="1"/>
  <c r="U434" i="1"/>
  <c r="M433" i="1"/>
  <c r="N433" i="1"/>
  <c r="I434" i="1"/>
  <c r="K435" i="1"/>
  <c r="F434" i="1"/>
  <c r="G435" i="1"/>
  <c r="J435" i="1"/>
  <c r="H435" i="1"/>
  <c r="L435" i="1"/>
  <c r="S435" i="1"/>
  <c r="T435" i="1"/>
  <c r="U435" i="1"/>
  <c r="M434" i="1"/>
  <c r="N434" i="1"/>
  <c r="I435" i="1"/>
  <c r="K436" i="1"/>
  <c r="F435" i="1"/>
  <c r="G436" i="1"/>
  <c r="J436" i="1"/>
  <c r="H436" i="1"/>
  <c r="L436" i="1"/>
  <c r="S436" i="1"/>
  <c r="T436" i="1"/>
  <c r="U436" i="1"/>
  <c r="M435" i="1"/>
  <c r="N435" i="1"/>
  <c r="I436" i="1"/>
  <c r="K437" i="1"/>
  <c r="F436" i="1"/>
  <c r="G437" i="1"/>
  <c r="J437" i="1"/>
  <c r="H437" i="1"/>
  <c r="L437" i="1"/>
  <c r="S437" i="1"/>
  <c r="T437" i="1"/>
  <c r="U437" i="1"/>
  <c r="M436" i="1"/>
  <c r="N436" i="1"/>
  <c r="I437" i="1"/>
  <c r="K438" i="1"/>
  <c r="F437" i="1"/>
  <c r="G438" i="1"/>
  <c r="J438" i="1"/>
  <c r="H438" i="1"/>
  <c r="L438" i="1"/>
  <c r="S438" i="1"/>
  <c r="T438" i="1"/>
  <c r="U438" i="1"/>
  <c r="M437" i="1"/>
  <c r="N437" i="1"/>
  <c r="I438" i="1"/>
  <c r="K439" i="1"/>
  <c r="F438" i="1"/>
  <c r="G439" i="1"/>
  <c r="J439" i="1"/>
  <c r="H439" i="1"/>
  <c r="L439" i="1"/>
  <c r="S439" i="1"/>
  <c r="T439" i="1"/>
  <c r="U439" i="1"/>
  <c r="M438" i="1"/>
  <c r="N438" i="1"/>
  <c r="I439" i="1"/>
  <c r="K440" i="1"/>
  <c r="F439" i="1"/>
  <c r="G440" i="1"/>
  <c r="J440" i="1"/>
  <c r="H440" i="1"/>
  <c r="L440" i="1"/>
  <c r="S440" i="1"/>
  <c r="T440" i="1"/>
  <c r="U440" i="1"/>
  <c r="M439" i="1"/>
  <c r="N439" i="1"/>
  <c r="I440" i="1"/>
  <c r="K441" i="1"/>
  <c r="F440" i="1"/>
  <c r="G441" i="1"/>
  <c r="J441" i="1"/>
  <c r="H441" i="1"/>
  <c r="L441" i="1"/>
  <c r="S441" i="1"/>
  <c r="T441" i="1"/>
  <c r="U441" i="1"/>
  <c r="M440" i="1"/>
  <c r="N440" i="1"/>
  <c r="I441" i="1"/>
  <c r="K442" i="1"/>
  <c r="F441" i="1"/>
  <c r="G442" i="1"/>
  <c r="J442" i="1"/>
  <c r="H442" i="1"/>
  <c r="L442" i="1"/>
  <c r="S442" i="1"/>
  <c r="T442" i="1"/>
  <c r="U442" i="1"/>
  <c r="M441" i="1"/>
  <c r="N441" i="1"/>
  <c r="I442" i="1"/>
  <c r="K443" i="1"/>
  <c r="F442" i="1"/>
  <c r="G443" i="1"/>
  <c r="J443" i="1"/>
  <c r="H443" i="1"/>
  <c r="L443" i="1"/>
  <c r="S443" i="1"/>
  <c r="T443" i="1"/>
  <c r="U443" i="1"/>
  <c r="M442" i="1"/>
  <c r="N442" i="1"/>
  <c r="I443" i="1"/>
  <c r="K444" i="1"/>
  <c r="F443" i="1"/>
  <c r="G444" i="1"/>
  <c r="J444" i="1"/>
  <c r="H444" i="1"/>
  <c r="L444" i="1"/>
  <c r="S444" i="1"/>
  <c r="T444" i="1"/>
  <c r="U444" i="1"/>
  <c r="M443" i="1"/>
  <c r="N443" i="1"/>
  <c r="I444" i="1"/>
  <c r="K445" i="1"/>
  <c r="F444" i="1"/>
  <c r="G445" i="1"/>
  <c r="J445" i="1"/>
  <c r="H445" i="1"/>
  <c r="L445" i="1"/>
  <c r="S445" i="1"/>
  <c r="T445" i="1"/>
  <c r="U445" i="1"/>
  <c r="I445" i="1"/>
  <c r="F445" i="1"/>
  <c r="G446" i="1"/>
  <c r="H446" i="1"/>
  <c r="K446" i="1"/>
  <c r="J446" i="1"/>
  <c r="L446" i="1"/>
  <c r="S446" i="1"/>
  <c r="T446" i="1"/>
  <c r="U446" i="1"/>
  <c r="I446" i="1"/>
  <c r="F446" i="1"/>
  <c r="G447" i="1"/>
  <c r="H447" i="1"/>
  <c r="K447" i="1"/>
  <c r="J447" i="1"/>
  <c r="L447" i="1"/>
  <c r="S447" i="1"/>
  <c r="T447" i="1"/>
  <c r="U447" i="1"/>
  <c r="I447" i="1"/>
  <c r="F447" i="1"/>
  <c r="G448" i="1"/>
  <c r="H448" i="1"/>
  <c r="K448" i="1"/>
  <c r="J448" i="1"/>
  <c r="L448" i="1"/>
  <c r="S448" i="1"/>
  <c r="T448" i="1"/>
  <c r="U448" i="1"/>
  <c r="M447" i="1"/>
  <c r="N447" i="1"/>
  <c r="I448" i="1"/>
  <c r="F448" i="1"/>
  <c r="G449" i="1"/>
  <c r="H449" i="1"/>
  <c r="K449" i="1"/>
  <c r="J449" i="1"/>
  <c r="L449" i="1"/>
  <c r="S449" i="1"/>
  <c r="T449" i="1"/>
  <c r="U449" i="1"/>
  <c r="M448" i="1"/>
  <c r="N448" i="1"/>
  <c r="I449" i="1"/>
  <c r="F449" i="1"/>
  <c r="G450" i="1"/>
  <c r="H450" i="1"/>
  <c r="K450" i="1"/>
  <c r="J450" i="1"/>
  <c r="L450" i="1"/>
  <c r="S450" i="1"/>
  <c r="T450" i="1"/>
  <c r="U450" i="1"/>
  <c r="M449" i="1"/>
  <c r="N449" i="1"/>
  <c r="I450" i="1"/>
  <c r="F450" i="1"/>
  <c r="G451" i="1"/>
  <c r="H451" i="1"/>
  <c r="K451" i="1"/>
  <c r="J451" i="1"/>
  <c r="L451" i="1"/>
  <c r="S451" i="1"/>
  <c r="T451" i="1"/>
  <c r="U451" i="1"/>
  <c r="M450" i="1"/>
  <c r="N450" i="1"/>
  <c r="I451" i="1"/>
  <c r="F451" i="1"/>
  <c r="G452" i="1"/>
  <c r="H452" i="1"/>
  <c r="K452" i="1"/>
  <c r="J452" i="1"/>
  <c r="L452" i="1"/>
  <c r="S452" i="1"/>
  <c r="T452" i="1"/>
  <c r="U452" i="1"/>
  <c r="M451" i="1"/>
  <c r="N451" i="1"/>
  <c r="I452" i="1"/>
  <c r="F452" i="1"/>
  <c r="G453" i="1"/>
  <c r="H453" i="1"/>
  <c r="K453" i="1"/>
  <c r="J453" i="1"/>
  <c r="L453" i="1"/>
  <c r="S453" i="1"/>
  <c r="T453" i="1"/>
  <c r="U453" i="1"/>
  <c r="M452" i="1"/>
  <c r="N452" i="1"/>
  <c r="I453" i="1"/>
  <c r="F453" i="1"/>
  <c r="G454" i="1"/>
  <c r="H454" i="1"/>
  <c r="K454" i="1"/>
  <c r="J454" i="1"/>
  <c r="L454" i="1"/>
  <c r="S454" i="1"/>
  <c r="T454" i="1"/>
  <c r="U454" i="1"/>
  <c r="M453" i="1"/>
  <c r="N453" i="1"/>
  <c r="I454" i="1"/>
  <c r="F454" i="1"/>
  <c r="G455" i="1"/>
  <c r="H455" i="1"/>
  <c r="K455" i="1"/>
  <c r="J455" i="1"/>
  <c r="L455" i="1"/>
  <c r="S455" i="1"/>
  <c r="T455" i="1"/>
  <c r="U455" i="1"/>
  <c r="M454" i="1"/>
  <c r="N454" i="1"/>
  <c r="I455" i="1"/>
  <c r="F455" i="1"/>
  <c r="G456" i="1"/>
  <c r="H456" i="1"/>
  <c r="K456" i="1"/>
  <c r="J456" i="1"/>
  <c r="L456" i="1"/>
  <c r="S456" i="1"/>
  <c r="T456" i="1"/>
  <c r="U456" i="1"/>
  <c r="M455" i="1"/>
  <c r="N455" i="1"/>
  <c r="I456" i="1"/>
  <c r="F456" i="1"/>
  <c r="G457" i="1"/>
  <c r="H457" i="1"/>
  <c r="K457" i="1"/>
  <c r="J457" i="1"/>
  <c r="L457" i="1"/>
  <c r="S457" i="1"/>
  <c r="T457" i="1"/>
  <c r="U457" i="1"/>
  <c r="I457" i="1"/>
  <c r="F457" i="1"/>
  <c r="G458" i="1"/>
  <c r="H458" i="1"/>
  <c r="K458" i="1"/>
  <c r="J458" i="1"/>
  <c r="L458" i="1"/>
  <c r="S458" i="1"/>
  <c r="T458" i="1"/>
  <c r="U458" i="1"/>
  <c r="M457" i="1"/>
  <c r="N457" i="1"/>
  <c r="I458" i="1"/>
  <c r="F458" i="1"/>
  <c r="G459" i="1"/>
  <c r="H459" i="1"/>
  <c r="K459" i="1"/>
  <c r="J459" i="1"/>
  <c r="L459" i="1"/>
  <c r="S459" i="1"/>
  <c r="T459" i="1"/>
  <c r="U459" i="1"/>
  <c r="M458" i="1"/>
  <c r="N458" i="1"/>
  <c r="I459" i="1"/>
  <c r="F459" i="1"/>
  <c r="G460" i="1"/>
  <c r="H460" i="1"/>
  <c r="K460" i="1"/>
  <c r="J460" i="1"/>
  <c r="L460" i="1"/>
  <c r="S460" i="1"/>
  <c r="T460" i="1"/>
  <c r="U460" i="1"/>
  <c r="M459" i="1"/>
  <c r="N459" i="1"/>
  <c r="I460" i="1"/>
  <c r="F460" i="1"/>
  <c r="G461" i="1"/>
  <c r="H461" i="1"/>
  <c r="K461" i="1"/>
  <c r="J461" i="1"/>
  <c r="L461" i="1"/>
  <c r="S461" i="1"/>
  <c r="T461" i="1"/>
  <c r="U461" i="1"/>
  <c r="M460" i="1"/>
  <c r="N460" i="1"/>
  <c r="I461" i="1"/>
  <c r="F461" i="1"/>
  <c r="G462" i="1"/>
  <c r="H462" i="1"/>
  <c r="K462" i="1"/>
  <c r="J462" i="1"/>
  <c r="L462" i="1"/>
  <c r="S462" i="1"/>
  <c r="T462" i="1"/>
  <c r="U462" i="1"/>
  <c r="M461" i="1"/>
  <c r="N461" i="1"/>
  <c r="I462" i="1"/>
  <c r="F462" i="1"/>
  <c r="G463" i="1"/>
  <c r="H463" i="1"/>
  <c r="K463" i="1"/>
  <c r="J463" i="1"/>
  <c r="L463" i="1"/>
  <c r="S463" i="1"/>
  <c r="T463" i="1"/>
  <c r="U463" i="1"/>
  <c r="M462" i="1"/>
  <c r="N462" i="1"/>
  <c r="I463" i="1"/>
  <c r="F463" i="1"/>
  <c r="G464" i="1"/>
  <c r="H464" i="1"/>
  <c r="K464" i="1"/>
  <c r="J464" i="1"/>
  <c r="L464" i="1"/>
  <c r="S464" i="1"/>
  <c r="T464" i="1"/>
  <c r="U464" i="1"/>
  <c r="M463" i="1"/>
  <c r="N463" i="1"/>
  <c r="I464" i="1"/>
  <c r="F464" i="1"/>
  <c r="G465" i="1"/>
  <c r="H465" i="1"/>
  <c r="K465" i="1"/>
  <c r="J465" i="1"/>
  <c r="L465" i="1"/>
  <c r="S465" i="1"/>
  <c r="T465" i="1"/>
  <c r="U465" i="1"/>
  <c r="I465" i="1"/>
  <c r="F465" i="1"/>
  <c r="G466" i="1"/>
  <c r="H466" i="1"/>
  <c r="K466" i="1"/>
  <c r="J466" i="1"/>
  <c r="L466" i="1"/>
  <c r="S466" i="1"/>
  <c r="T466" i="1"/>
  <c r="U466" i="1"/>
  <c r="I466" i="1"/>
  <c r="F466" i="1"/>
  <c r="G467" i="1"/>
  <c r="H467" i="1"/>
  <c r="K467" i="1"/>
  <c r="J467" i="1"/>
  <c r="L467" i="1"/>
  <c r="S467" i="1"/>
  <c r="T467" i="1"/>
  <c r="U467" i="1"/>
  <c r="M466" i="1"/>
  <c r="N466" i="1"/>
  <c r="I467" i="1"/>
  <c r="F467" i="1"/>
  <c r="G468" i="1"/>
  <c r="H468" i="1"/>
  <c r="K468" i="1"/>
  <c r="J468" i="1"/>
  <c r="L468" i="1"/>
  <c r="S468" i="1"/>
  <c r="T468" i="1"/>
  <c r="U468" i="1"/>
  <c r="M467" i="1"/>
  <c r="N467" i="1"/>
  <c r="I468" i="1"/>
  <c r="F468" i="1"/>
  <c r="G469" i="1"/>
  <c r="H469" i="1"/>
  <c r="K469" i="1"/>
  <c r="J469" i="1"/>
  <c r="L469" i="1"/>
  <c r="S469" i="1"/>
  <c r="T469" i="1"/>
  <c r="U469" i="1"/>
  <c r="M468" i="1"/>
  <c r="N468" i="1"/>
  <c r="I469" i="1"/>
  <c r="F469" i="1"/>
  <c r="G470" i="1"/>
  <c r="H470" i="1"/>
  <c r="K470" i="1"/>
  <c r="J470" i="1"/>
  <c r="L470" i="1"/>
  <c r="S470" i="1"/>
  <c r="T470" i="1"/>
  <c r="U470" i="1"/>
  <c r="M469" i="1"/>
  <c r="N469" i="1"/>
  <c r="I470" i="1"/>
  <c r="F470" i="1"/>
  <c r="G471" i="1"/>
  <c r="H471" i="1"/>
  <c r="K471" i="1"/>
  <c r="J471" i="1"/>
  <c r="L471" i="1"/>
  <c r="S471" i="1"/>
  <c r="T471" i="1"/>
  <c r="U471" i="1"/>
  <c r="M470" i="1"/>
  <c r="N470" i="1"/>
  <c r="I471" i="1"/>
  <c r="F471" i="1"/>
  <c r="G472" i="1"/>
  <c r="H472" i="1"/>
  <c r="K472" i="1"/>
  <c r="J472" i="1"/>
  <c r="L472" i="1"/>
  <c r="S472" i="1"/>
  <c r="T472" i="1"/>
  <c r="U472" i="1"/>
  <c r="M471" i="1"/>
  <c r="N471" i="1"/>
  <c r="I472" i="1"/>
  <c r="F472" i="1"/>
  <c r="G473" i="1"/>
  <c r="H473" i="1"/>
  <c r="K473" i="1"/>
  <c r="J473" i="1"/>
  <c r="L473" i="1"/>
  <c r="S473" i="1"/>
  <c r="T473" i="1"/>
  <c r="U473" i="1"/>
  <c r="M472" i="1"/>
  <c r="N472" i="1"/>
  <c r="I473" i="1"/>
  <c r="F473" i="1"/>
  <c r="G474" i="1"/>
  <c r="H474" i="1"/>
  <c r="K474" i="1"/>
  <c r="J474" i="1"/>
  <c r="L474" i="1"/>
  <c r="S474" i="1"/>
  <c r="T474" i="1"/>
  <c r="U474" i="1"/>
  <c r="M473" i="1"/>
  <c r="N473" i="1"/>
  <c r="I474" i="1"/>
  <c r="F474" i="1"/>
  <c r="G475" i="1"/>
  <c r="H475" i="1"/>
  <c r="K475" i="1"/>
  <c r="J475" i="1"/>
  <c r="L475" i="1"/>
  <c r="S475" i="1"/>
  <c r="T475" i="1"/>
  <c r="U475" i="1"/>
  <c r="M474" i="1"/>
  <c r="N474" i="1"/>
  <c r="I475" i="1"/>
  <c r="K476" i="1"/>
  <c r="F475" i="1"/>
  <c r="G476" i="1"/>
  <c r="J476" i="1"/>
  <c r="H476" i="1"/>
  <c r="L476" i="1"/>
  <c r="S476" i="1"/>
  <c r="T476" i="1"/>
  <c r="U476" i="1"/>
  <c r="M475" i="1"/>
  <c r="N475" i="1"/>
  <c r="I476" i="1"/>
  <c r="K477" i="1"/>
  <c r="F476" i="1"/>
  <c r="G477" i="1"/>
  <c r="J477" i="1"/>
  <c r="H477" i="1"/>
  <c r="L477" i="1"/>
  <c r="S477" i="1"/>
  <c r="T477" i="1"/>
  <c r="U477" i="1"/>
  <c r="M476" i="1"/>
  <c r="N476" i="1"/>
  <c r="I477" i="1"/>
  <c r="K478" i="1"/>
  <c r="F477" i="1"/>
  <c r="G478" i="1"/>
  <c r="J478" i="1"/>
  <c r="H478" i="1"/>
  <c r="L478" i="1"/>
  <c r="S478" i="1"/>
  <c r="T478" i="1"/>
  <c r="U478" i="1"/>
  <c r="M477" i="1"/>
  <c r="N477" i="1"/>
  <c r="I478" i="1"/>
  <c r="K479" i="1"/>
  <c r="F478" i="1"/>
  <c r="G479" i="1"/>
  <c r="J479" i="1"/>
  <c r="H479" i="1"/>
  <c r="L479" i="1"/>
  <c r="S479" i="1"/>
  <c r="T479" i="1"/>
  <c r="U479" i="1"/>
  <c r="M478" i="1"/>
  <c r="N478" i="1"/>
  <c r="I479" i="1"/>
  <c r="K480" i="1"/>
  <c r="F479" i="1"/>
  <c r="G480" i="1"/>
  <c r="J480" i="1"/>
  <c r="H480" i="1"/>
  <c r="L480" i="1"/>
  <c r="S480" i="1"/>
  <c r="T480" i="1"/>
  <c r="U480" i="1"/>
  <c r="M479" i="1"/>
  <c r="N479" i="1"/>
  <c r="I480" i="1"/>
  <c r="K481" i="1"/>
  <c r="F480" i="1"/>
  <c r="G481" i="1"/>
  <c r="J481" i="1"/>
  <c r="H481" i="1"/>
  <c r="L481" i="1"/>
  <c r="S481" i="1"/>
  <c r="T481" i="1"/>
  <c r="U481" i="1"/>
  <c r="M480" i="1"/>
  <c r="N480" i="1"/>
  <c r="I481" i="1"/>
  <c r="K482" i="1"/>
  <c r="F481" i="1"/>
  <c r="G482" i="1"/>
  <c r="J482" i="1"/>
  <c r="H482" i="1"/>
  <c r="L482" i="1"/>
  <c r="S482" i="1"/>
  <c r="T482" i="1"/>
  <c r="U482" i="1"/>
  <c r="M481" i="1"/>
  <c r="N481" i="1"/>
  <c r="I482" i="1"/>
  <c r="K483" i="1"/>
  <c r="F482" i="1"/>
  <c r="G483" i="1"/>
  <c r="J483" i="1"/>
  <c r="H483" i="1"/>
  <c r="L483" i="1"/>
  <c r="S483" i="1"/>
  <c r="T483" i="1"/>
  <c r="U483" i="1"/>
  <c r="M482" i="1"/>
  <c r="N482" i="1"/>
  <c r="I483" i="1"/>
  <c r="K484" i="1"/>
  <c r="F483" i="1"/>
  <c r="G484" i="1"/>
  <c r="J484" i="1"/>
  <c r="H484" i="1"/>
  <c r="L484" i="1"/>
  <c r="S484" i="1"/>
  <c r="T484" i="1"/>
  <c r="U484" i="1"/>
  <c r="M483" i="1"/>
  <c r="N483" i="1"/>
  <c r="I484" i="1"/>
  <c r="K485" i="1"/>
  <c r="F484" i="1"/>
  <c r="G485" i="1"/>
  <c r="J485" i="1"/>
  <c r="H485" i="1"/>
  <c r="L485" i="1"/>
  <c r="S485" i="1"/>
  <c r="T485" i="1"/>
  <c r="U485" i="1"/>
  <c r="M484" i="1"/>
  <c r="N484" i="1"/>
  <c r="I485" i="1"/>
  <c r="K486" i="1"/>
  <c r="F485" i="1"/>
  <c r="G486" i="1"/>
  <c r="J486" i="1"/>
  <c r="H486" i="1"/>
  <c r="L486" i="1"/>
  <c r="S486" i="1"/>
  <c r="T486" i="1"/>
  <c r="U486" i="1"/>
  <c r="M485" i="1"/>
  <c r="N485" i="1"/>
  <c r="I486" i="1"/>
  <c r="K487" i="1"/>
  <c r="F486" i="1"/>
  <c r="G487" i="1"/>
  <c r="J487" i="1"/>
  <c r="H487" i="1"/>
  <c r="L487" i="1"/>
  <c r="S487" i="1"/>
  <c r="T487" i="1"/>
  <c r="U487" i="1"/>
  <c r="M486" i="1"/>
  <c r="N486" i="1"/>
  <c r="I487" i="1"/>
  <c r="K488" i="1"/>
  <c r="F487" i="1"/>
  <c r="G488" i="1"/>
  <c r="J488" i="1"/>
  <c r="H488" i="1"/>
  <c r="L488" i="1"/>
  <c r="S488" i="1"/>
  <c r="T488" i="1"/>
  <c r="U488" i="1"/>
  <c r="M487" i="1"/>
  <c r="N487" i="1"/>
  <c r="I488" i="1"/>
  <c r="K489" i="1"/>
  <c r="F488" i="1"/>
  <c r="G489" i="1"/>
  <c r="J489" i="1"/>
  <c r="H489" i="1"/>
  <c r="L489" i="1"/>
  <c r="S489" i="1"/>
  <c r="T489" i="1"/>
  <c r="U489" i="1"/>
  <c r="M488" i="1"/>
  <c r="N488" i="1"/>
  <c r="I489" i="1"/>
  <c r="K490" i="1"/>
  <c r="F489" i="1"/>
  <c r="G490" i="1"/>
  <c r="J490" i="1"/>
  <c r="H490" i="1"/>
  <c r="L490" i="1"/>
  <c r="S490" i="1"/>
  <c r="T490" i="1"/>
  <c r="U490" i="1"/>
  <c r="M489" i="1"/>
  <c r="N489" i="1"/>
  <c r="I490" i="1"/>
  <c r="K491" i="1"/>
  <c r="F490" i="1"/>
  <c r="G491" i="1"/>
  <c r="J491" i="1"/>
  <c r="H491" i="1"/>
  <c r="L491" i="1"/>
  <c r="S491" i="1"/>
  <c r="T491" i="1"/>
  <c r="U491" i="1"/>
  <c r="M490" i="1"/>
  <c r="N490" i="1"/>
  <c r="I491" i="1"/>
  <c r="K492" i="1"/>
  <c r="F491" i="1"/>
  <c r="G492" i="1"/>
  <c r="J492" i="1"/>
  <c r="H492" i="1"/>
  <c r="L492" i="1"/>
  <c r="S492" i="1"/>
  <c r="T492" i="1"/>
  <c r="U492" i="1"/>
  <c r="M491" i="1"/>
  <c r="N491" i="1"/>
  <c r="I492" i="1"/>
  <c r="K493" i="1"/>
  <c r="F492" i="1"/>
  <c r="G493" i="1"/>
  <c r="J493" i="1"/>
  <c r="H493" i="1"/>
  <c r="L493" i="1"/>
  <c r="S493" i="1"/>
  <c r="T493" i="1"/>
  <c r="U493" i="1"/>
  <c r="M492" i="1"/>
  <c r="N492" i="1"/>
  <c r="I493" i="1"/>
  <c r="K494" i="1"/>
  <c r="F493" i="1"/>
  <c r="G494" i="1"/>
  <c r="J494" i="1"/>
  <c r="H494" i="1"/>
  <c r="L494" i="1"/>
  <c r="S494" i="1"/>
  <c r="T494" i="1"/>
  <c r="U494" i="1"/>
  <c r="M493" i="1"/>
  <c r="N493" i="1"/>
  <c r="I494" i="1"/>
  <c r="K495" i="1"/>
  <c r="F494" i="1"/>
  <c r="G495" i="1"/>
  <c r="J495" i="1"/>
  <c r="H495" i="1"/>
  <c r="L495" i="1"/>
  <c r="S495" i="1"/>
  <c r="T495" i="1"/>
  <c r="U495" i="1"/>
  <c r="M494" i="1"/>
  <c r="N494" i="1"/>
  <c r="I495" i="1"/>
  <c r="K496" i="1"/>
  <c r="F495" i="1"/>
  <c r="G496" i="1"/>
  <c r="J496" i="1"/>
  <c r="H496" i="1"/>
  <c r="L496" i="1"/>
  <c r="S496" i="1"/>
  <c r="T496" i="1"/>
  <c r="U496" i="1"/>
  <c r="M495" i="1"/>
  <c r="N495" i="1"/>
  <c r="I496" i="1"/>
  <c r="K497" i="1"/>
  <c r="F496" i="1"/>
  <c r="G497" i="1"/>
  <c r="J497" i="1"/>
  <c r="H497" i="1"/>
  <c r="L497" i="1"/>
  <c r="S497" i="1"/>
  <c r="T497" i="1"/>
  <c r="U497" i="1"/>
  <c r="M496" i="1"/>
  <c r="N496" i="1"/>
  <c r="I497" i="1"/>
  <c r="K498" i="1"/>
  <c r="F497" i="1"/>
  <c r="G498" i="1"/>
  <c r="J498" i="1"/>
  <c r="H498" i="1"/>
  <c r="L498" i="1"/>
  <c r="S498" i="1"/>
  <c r="T498" i="1"/>
  <c r="U498" i="1"/>
  <c r="M497" i="1"/>
  <c r="N497" i="1"/>
  <c r="I498" i="1"/>
  <c r="K499" i="1"/>
  <c r="F498" i="1"/>
  <c r="G499" i="1"/>
  <c r="J499" i="1"/>
  <c r="H499" i="1"/>
  <c r="L499" i="1"/>
  <c r="S499" i="1"/>
  <c r="T499" i="1"/>
  <c r="U499" i="1"/>
  <c r="M498" i="1"/>
  <c r="N498" i="1"/>
  <c r="I499" i="1"/>
  <c r="K500" i="1"/>
  <c r="F499" i="1"/>
  <c r="G500" i="1"/>
  <c r="J500" i="1"/>
  <c r="H500" i="1"/>
  <c r="L500" i="1"/>
  <c r="S500" i="1"/>
  <c r="T500" i="1"/>
  <c r="U500" i="1"/>
  <c r="I500" i="1"/>
  <c r="F500" i="1"/>
  <c r="G501" i="1"/>
  <c r="H501" i="1"/>
  <c r="K501" i="1"/>
  <c r="J501" i="1"/>
  <c r="L501" i="1"/>
  <c r="S501" i="1"/>
  <c r="T501" i="1"/>
  <c r="U501" i="1"/>
  <c r="M500" i="1"/>
  <c r="N500" i="1"/>
  <c r="I501" i="1"/>
  <c r="F501" i="1"/>
  <c r="G502" i="1"/>
  <c r="H502" i="1"/>
  <c r="K502" i="1"/>
  <c r="J502" i="1"/>
  <c r="L502" i="1"/>
  <c r="S502" i="1"/>
  <c r="T502" i="1"/>
  <c r="U502" i="1"/>
  <c r="M501" i="1"/>
  <c r="N501" i="1"/>
  <c r="I502" i="1"/>
  <c r="F502" i="1"/>
  <c r="G503" i="1"/>
  <c r="H503" i="1"/>
  <c r="K503" i="1"/>
  <c r="J503" i="1"/>
  <c r="L503" i="1"/>
  <c r="S503" i="1"/>
  <c r="T503" i="1"/>
  <c r="U503" i="1"/>
  <c r="M502" i="1"/>
  <c r="N502" i="1"/>
  <c r="I503" i="1"/>
  <c r="F503" i="1"/>
  <c r="G504" i="1"/>
  <c r="H504" i="1"/>
  <c r="K504" i="1"/>
  <c r="J504" i="1"/>
  <c r="L504" i="1"/>
  <c r="S504" i="1"/>
  <c r="T504" i="1"/>
  <c r="U504" i="1"/>
  <c r="I504" i="1"/>
  <c r="F504" i="1"/>
  <c r="G505" i="1"/>
  <c r="H505" i="1"/>
  <c r="K505" i="1"/>
  <c r="J505" i="1"/>
  <c r="L505" i="1"/>
  <c r="S505" i="1"/>
  <c r="T505" i="1"/>
  <c r="U505" i="1"/>
  <c r="M504" i="1"/>
  <c r="N504" i="1"/>
  <c r="I505" i="1"/>
  <c r="F505" i="1"/>
  <c r="G506" i="1"/>
  <c r="H506" i="1"/>
  <c r="K506" i="1"/>
  <c r="J506" i="1"/>
  <c r="L506" i="1"/>
  <c r="S506" i="1"/>
  <c r="T506" i="1"/>
  <c r="U506" i="1"/>
  <c r="M505" i="1"/>
  <c r="N505" i="1"/>
  <c r="I506" i="1"/>
  <c r="F506" i="1"/>
  <c r="G507" i="1"/>
  <c r="H507" i="1"/>
  <c r="K507" i="1"/>
  <c r="J507" i="1"/>
  <c r="L507" i="1"/>
  <c r="S507" i="1"/>
  <c r="T507" i="1"/>
  <c r="U507" i="1"/>
  <c r="M506" i="1"/>
  <c r="N506" i="1"/>
  <c r="I507" i="1"/>
  <c r="F507" i="1"/>
  <c r="G508" i="1"/>
  <c r="H508" i="1"/>
  <c r="K508" i="1"/>
  <c r="J508" i="1"/>
  <c r="L508" i="1"/>
  <c r="S508" i="1"/>
  <c r="T508" i="1"/>
  <c r="U508" i="1"/>
  <c r="M507" i="1"/>
  <c r="N507" i="1"/>
  <c r="I508" i="1"/>
  <c r="F508" i="1"/>
  <c r="G509" i="1"/>
  <c r="H509" i="1"/>
  <c r="K509" i="1"/>
  <c r="J509" i="1"/>
  <c r="L509" i="1"/>
  <c r="S509" i="1"/>
  <c r="T509" i="1"/>
  <c r="U509" i="1"/>
  <c r="M508" i="1"/>
  <c r="N508" i="1"/>
  <c r="I509" i="1"/>
  <c r="F509" i="1"/>
  <c r="G510" i="1"/>
  <c r="H510" i="1"/>
  <c r="K510" i="1"/>
  <c r="J510" i="1"/>
  <c r="L510" i="1"/>
  <c r="S510" i="1"/>
  <c r="T510" i="1"/>
  <c r="U510" i="1"/>
  <c r="M509" i="1"/>
  <c r="N509" i="1"/>
  <c r="I510" i="1"/>
  <c r="F510" i="1"/>
  <c r="G511" i="1"/>
  <c r="H511" i="1"/>
  <c r="K511" i="1"/>
  <c r="J511" i="1"/>
  <c r="L511" i="1"/>
  <c r="S511" i="1"/>
  <c r="T511" i="1"/>
  <c r="U511" i="1"/>
  <c r="M510" i="1"/>
  <c r="N510" i="1"/>
  <c r="I511" i="1"/>
  <c r="F511" i="1"/>
  <c r="G512" i="1"/>
  <c r="H512" i="1"/>
  <c r="K512" i="1"/>
  <c r="J512" i="1"/>
  <c r="L512" i="1"/>
  <c r="S512" i="1"/>
  <c r="T512" i="1"/>
  <c r="U512" i="1"/>
  <c r="M511" i="1"/>
  <c r="N511" i="1"/>
  <c r="I512" i="1"/>
  <c r="F512" i="1"/>
  <c r="G513" i="1"/>
  <c r="H513" i="1"/>
  <c r="K513" i="1"/>
  <c r="J513" i="1"/>
  <c r="L513" i="1"/>
  <c r="S513" i="1"/>
  <c r="T513" i="1"/>
  <c r="U513" i="1"/>
  <c r="M512" i="1"/>
  <c r="N512" i="1"/>
  <c r="I513" i="1"/>
  <c r="F513" i="1"/>
  <c r="G514" i="1"/>
  <c r="H514" i="1"/>
  <c r="K514" i="1"/>
  <c r="J514" i="1"/>
  <c r="L514" i="1"/>
  <c r="S514" i="1"/>
  <c r="T514" i="1"/>
  <c r="U514" i="1"/>
  <c r="M513" i="1"/>
  <c r="N513" i="1"/>
  <c r="I514" i="1"/>
  <c r="F514" i="1"/>
  <c r="G515" i="1"/>
  <c r="H515" i="1"/>
  <c r="K515" i="1"/>
  <c r="J515" i="1"/>
  <c r="L515" i="1"/>
  <c r="S515" i="1"/>
  <c r="T515" i="1"/>
  <c r="U515" i="1"/>
  <c r="M514" i="1"/>
  <c r="N514" i="1"/>
  <c r="I515" i="1"/>
  <c r="F515" i="1"/>
  <c r="G516" i="1"/>
  <c r="H516" i="1"/>
  <c r="K516" i="1"/>
  <c r="J516" i="1"/>
  <c r="L516" i="1"/>
  <c r="S516" i="1"/>
  <c r="T516" i="1"/>
  <c r="U516" i="1"/>
  <c r="M515" i="1"/>
  <c r="N515" i="1"/>
  <c r="I516" i="1"/>
  <c r="F516" i="1"/>
  <c r="G517" i="1"/>
  <c r="H517" i="1"/>
  <c r="K517" i="1"/>
  <c r="J517" i="1"/>
  <c r="L517" i="1"/>
  <c r="S517" i="1"/>
  <c r="T517" i="1"/>
  <c r="U517" i="1"/>
  <c r="M516" i="1"/>
  <c r="N516" i="1"/>
  <c r="I517" i="1"/>
  <c r="F517" i="1"/>
  <c r="G518" i="1"/>
  <c r="H518" i="1"/>
  <c r="K518" i="1"/>
  <c r="J518" i="1"/>
  <c r="L518" i="1"/>
  <c r="S518" i="1"/>
  <c r="T518" i="1"/>
  <c r="U518" i="1"/>
  <c r="M517" i="1"/>
  <c r="N517" i="1"/>
  <c r="I518" i="1"/>
  <c r="F518" i="1"/>
  <c r="G519" i="1"/>
  <c r="H519" i="1"/>
  <c r="K519" i="1"/>
  <c r="J519" i="1"/>
  <c r="L519" i="1"/>
  <c r="S519" i="1"/>
  <c r="T519" i="1"/>
  <c r="U519" i="1"/>
  <c r="M518" i="1"/>
  <c r="N518" i="1"/>
  <c r="I519" i="1"/>
  <c r="F519" i="1"/>
  <c r="G520" i="1"/>
  <c r="H520" i="1"/>
  <c r="K520" i="1"/>
  <c r="J520" i="1"/>
  <c r="L520" i="1"/>
  <c r="S520" i="1"/>
  <c r="T520" i="1"/>
  <c r="U520" i="1"/>
  <c r="M519" i="1"/>
  <c r="N519" i="1"/>
  <c r="I520" i="1"/>
  <c r="F520" i="1"/>
  <c r="G521" i="1"/>
  <c r="H521" i="1"/>
  <c r="K521" i="1"/>
  <c r="J521" i="1"/>
  <c r="L521" i="1"/>
  <c r="S521" i="1"/>
  <c r="T521" i="1"/>
  <c r="U521" i="1"/>
  <c r="M520" i="1"/>
  <c r="N520" i="1"/>
  <c r="I521" i="1"/>
  <c r="F521" i="1"/>
  <c r="G522" i="1"/>
  <c r="H522" i="1"/>
  <c r="K522" i="1"/>
  <c r="J522" i="1"/>
  <c r="L522" i="1"/>
  <c r="S522" i="1"/>
  <c r="T522" i="1"/>
  <c r="U522" i="1"/>
  <c r="M521" i="1"/>
  <c r="N521" i="1"/>
  <c r="I522" i="1"/>
  <c r="K523" i="1"/>
  <c r="F522" i="1"/>
  <c r="G523" i="1"/>
  <c r="J523" i="1"/>
  <c r="H523" i="1"/>
  <c r="L523" i="1"/>
  <c r="S523" i="1"/>
  <c r="T523" i="1"/>
  <c r="U523" i="1"/>
  <c r="M522" i="1"/>
  <c r="N522" i="1"/>
  <c r="I523" i="1"/>
  <c r="K524" i="1"/>
  <c r="F523" i="1"/>
  <c r="G524" i="1"/>
  <c r="J524" i="1"/>
  <c r="H524" i="1"/>
  <c r="L524" i="1"/>
  <c r="S524" i="1"/>
  <c r="T524" i="1"/>
  <c r="U524" i="1"/>
  <c r="M523" i="1"/>
  <c r="N523" i="1"/>
  <c r="I524" i="1"/>
  <c r="K525" i="1"/>
  <c r="F524" i="1"/>
  <c r="G525" i="1"/>
  <c r="J525" i="1"/>
  <c r="H525" i="1"/>
  <c r="L525" i="1"/>
  <c r="S525" i="1"/>
  <c r="T525" i="1"/>
  <c r="U525" i="1"/>
  <c r="M524" i="1"/>
  <c r="N524" i="1"/>
  <c r="I525" i="1"/>
  <c r="K526" i="1"/>
  <c r="F525" i="1"/>
  <c r="G526" i="1"/>
  <c r="J526" i="1"/>
  <c r="H526" i="1"/>
  <c r="L526" i="1"/>
  <c r="S526" i="1"/>
  <c r="T526" i="1"/>
  <c r="U526" i="1"/>
  <c r="M525" i="1"/>
  <c r="N525" i="1"/>
  <c r="I526" i="1"/>
  <c r="K527" i="1"/>
  <c r="F526" i="1"/>
  <c r="G527" i="1"/>
  <c r="J527" i="1"/>
  <c r="H527" i="1"/>
  <c r="L527" i="1"/>
  <c r="S527" i="1"/>
  <c r="T527" i="1"/>
  <c r="U527" i="1"/>
  <c r="M526" i="1"/>
  <c r="N526" i="1"/>
  <c r="I527" i="1"/>
  <c r="K528" i="1"/>
  <c r="F527" i="1"/>
  <c r="G528" i="1"/>
  <c r="J528" i="1"/>
  <c r="H528" i="1"/>
  <c r="L528" i="1"/>
  <c r="S528" i="1"/>
  <c r="T528" i="1"/>
  <c r="U528" i="1"/>
  <c r="M527" i="1"/>
  <c r="N527" i="1"/>
  <c r="I528" i="1"/>
  <c r="K529" i="1"/>
  <c r="F528" i="1"/>
  <c r="G529" i="1"/>
  <c r="J529" i="1"/>
  <c r="H529" i="1"/>
  <c r="L529" i="1"/>
  <c r="S529" i="1"/>
  <c r="T529" i="1"/>
  <c r="U529" i="1"/>
  <c r="M528" i="1"/>
  <c r="N528" i="1"/>
  <c r="I529" i="1"/>
  <c r="K530" i="1"/>
  <c r="F529" i="1"/>
  <c r="G530" i="1"/>
  <c r="J530" i="1"/>
  <c r="H530" i="1"/>
  <c r="L530" i="1"/>
  <c r="S530" i="1"/>
  <c r="T530" i="1"/>
  <c r="U530" i="1"/>
  <c r="M529" i="1"/>
  <c r="N529" i="1"/>
  <c r="I530" i="1"/>
  <c r="K531" i="1"/>
  <c r="F530" i="1"/>
  <c r="G531" i="1"/>
  <c r="J531" i="1"/>
  <c r="H531" i="1"/>
  <c r="L531" i="1"/>
  <c r="S531" i="1"/>
  <c r="T531" i="1"/>
  <c r="U531" i="1"/>
  <c r="M530" i="1"/>
  <c r="N530" i="1"/>
  <c r="I531" i="1"/>
  <c r="K532" i="1"/>
  <c r="F531" i="1"/>
  <c r="G532" i="1"/>
  <c r="J532" i="1"/>
  <c r="H532" i="1"/>
  <c r="L532" i="1"/>
  <c r="S532" i="1"/>
  <c r="T532" i="1"/>
  <c r="U532" i="1"/>
  <c r="M531" i="1"/>
  <c r="N531" i="1"/>
  <c r="I532" i="1"/>
  <c r="K533" i="1"/>
  <c r="F532" i="1"/>
  <c r="G533" i="1"/>
  <c r="J533" i="1"/>
  <c r="H533" i="1"/>
  <c r="L533" i="1"/>
  <c r="S533" i="1"/>
  <c r="T533" i="1"/>
  <c r="U533" i="1"/>
  <c r="I533" i="1"/>
  <c r="F533" i="1"/>
  <c r="G534" i="1"/>
  <c r="H534" i="1"/>
  <c r="K534" i="1"/>
  <c r="J534" i="1"/>
  <c r="L534" i="1"/>
  <c r="S534" i="1"/>
  <c r="T534" i="1"/>
  <c r="U534" i="1"/>
  <c r="M533" i="1"/>
  <c r="N533" i="1"/>
  <c r="I534" i="1"/>
  <c r="F534" i="1"/>
  <c r="G535" i="1"/>
  <c r="H535" i="1"/>
  <c r="K535" i="1"/>
  <c r="J535" i="1"/>
  <c r="L535" i="1"/>
  <c r="S535" i="1"/>
  <c r="T535" i="1"/>
  <c r="U535" i="1"/>
  <c r="M534" i="1"/>
  <c r="N534" i="1"/>
  <c r="I535" i="1"/>
  <c r="F535" i="1"/>
  <c r="G536" i="1"/>
  <c r="H536" i="1"/>
  <c r="K536" i="1"/>
  <c r="J536" i="1"/>
  <c r="L536" i="1"/>
  <c r="S536" i="1"/>
  <c r="T536" i="1"/>
  <c r="U536" i="1"/>
  <c r="M535" i="1"/>
  <c r="N535" i="1"/>
  <c r="I536" i="1"/>
  <c r="F536" i="1"/>
  <c r="G537" i="1"/>
  <c r="H537" i="1"/>
  <c r="K537" i="1"/>
  <c r="J537" i="1"/>
  <c r="L537" i="1"/>
  <c r="S537" i="1"/>
  <c r="T537" i="1"/>
  <c r="U537" i="1"/>
  <c r="M536" i="1"/>
  <c r="N536" i="1"/>
  <c r="I537" i="1"/>
  <c r="F537" i="1"/>
  <c r="G538" i="1"/>
  <c r="H538" i="1"/>
  <c r="K538" i="1"/>
  <c r="J538" i="1"/>
  <c r="L538" i="1"/>
  <c r="S538" i="1"/>
  <c r="T538" i="1"/>
  <c r="U538" i="1"/>
  <c r="M537" i="1"/>
  <c r="N537" i="1"/>
  <c r="I538" i="1"/>
  <c r="F538" i="1"/>
  <c r="G539" i="1"/>
  <c r="H539" i="1"/>
  <c r="K539" i="1"/>
  <c r="J539" i="1"/>
  <c r="L539" i="1"/>
  <c r="S539" i="1"/>
  <c r="T539" i="1"/>
  <c r="U539" i="1"/>
  <c r="I539" i="1"/>
  <c r="F539" i="1"/>
  <c r="G540" i="1"/>
  <c r="H540" i="1"/>
  <c r="K540" i="1"/>
  <c r="J540" i="1"/>
  <c r="L540" i="1"/>
  <c r="S540" i="1"/>
  <c r="T540" i="1"/>
  <c r="U540" i="1"/>
  <c r="M539" i="1"/>
  <c r="N539" i="1"/>
  <c r="I540" i="1"/>
  <c r="F540" i="1"/>
  <c r="G541" i="1"/>
  <c r="H541" i="1"/>
  <c r="K541" i="1"/>
  <c r="J541" i="1"/>
  <c r="L541" i="1"/>
  <c r="S541" i="1"/>
  <c r="T541" i="1"/>
  <c r="U541" i="1"/>
  <c r="I541" i="1"/>
  <c r="F541" i="1"/>
  <c r="G542" i="1"/>
  <c r="H542" i="1"/>
  <c r="K542" i="1"/>
  <c r="J542" i="1"/>
  <c r="L542" i="1"/>
  <c r="S542" i="1"/>
  <c r="T542" i="1"/>
  <c r="U542" i="1"/>
  <c r="M541" i="1"/>
  <c r="N541" i="1"/>
  <c r="I542" i="1"/>
  <c r="F542" i="1"/>
  <c r="G543" i="1"/>
  <c r="H543" i="1"/>
  <c r="K543" i="1"/>
  <c r="J543" i="1"/>
  <c r="L543" i="1"/>
  <c r="S543" i="1"/>
  <c r="T543" i="1"/>
  <c r="U543" i="1"/>
  <c r="M542" i="1"/>
  <c r="N542" i="1"/>
  <c r="I543" i="1"/>
  <c r="F543" i="1"/>
  <c r="G544" i="1"/>
  <c r="H544" i="1"/>
  <c r="K544" i="1"/>
  <c r="J544" i="1"/>
  <c r="L544" i="1"/>
  <c r="S544" i="1"/>
  <c r="T544" i="1"/>
  <c r="U544" i="1"/>
  <c r="M543" i="1"/>
  <c r="N543" i="1"/>
  <c r="I544" i="1"/>
  <c r="F544" i="1"/>
  <c r="G545" i="1"/>
  <c r="H545" i="1"/>
  <c r="K545" i="1"/>
  <c r="J545" i="1"/>
  <c r="L545" i="1"/>
  <c r="S545" i="1"/>
  <c r="T545" i="1"/>
  <c r="U545" i="1"/>
  <c r="M544" i="1"/>
  <c r="N544" i="1"/>
  <c r="I545" i="1"/>
  <c r="F545" i="1"/>
  <c r="G546" i="1"/>
  <c r="H546" i="1"/>
  <c r="K546" i="1"/>
  <c r="J546" i="1"/>
  <c r="L546" i="1"/>
  <c r="S546" i="1"/>
  <c r="T546" i="1"/>
  <c r="U546" i="1"/>
  <c r="M545" i="1"/>
  <c r="N545" i="1"/>
  <c r="I546" i="1"/>
  <c r="F546" i="1"/>
  <c r="G547" i="1"/>
  <c r="H547" i="1"/>
  <c r="K547" i="1"/>
  <c r="J547" i="1"/>
  <c r="L547" i="1"/>
  <c r="S547" i="1"/>
  <c r="T547" i="1"/>
  <c r="U547" i="1"/>
  <c r="M546" i="1"/>
  <c r="N546" i="1"/>
  <c r="I547" i="1"/>
  <c r="F547" i="1"/>
  <c r="G548" i="1"/>
  <c r="H548" i="1"/>
  <c r="K548" i="1"/>
  <c r="J548" i="1"/>
  <c r="L548" i="1"/>
  <c r="S548" i="1"/>
  <c r="T548" i="1"/>
  <c r="U548" i="1"/>
  <c r="M547" i="1"/>
  <c r="N547" i="1"/>
  <c r="I548" i="1"/>
  <c r="F548" i="1"/>
  <c r="G549" i="1"/>
  <c r="H549" i="1"/>
  <c r="K549" i="1"/>
  <c r="J549" i="1"/>
  <c r="L549" i="1"/>
  <c r="S549" i="1"/>
  <c r="T549" i="1"/>
  <c r="U549" i="1"/>
  <c r="M548" i="1"/>
  <c r="N548" i="1"/>
  <c r="I549" i="1"/>
  <c r="F549" i="1"/>
  <c r="G550" i="1"/>
  <c r="H550" i="1"/>
  <c r="K550" i="1"/>
  <c r="J550" i="1"/>
  <c r="L550" i="1"/>
  <c r="S550" i="1"/>
  <c r="T550" i="1"/>
  <c r="U550" i="1"/>
  <c r="M549" i="1"/>
  <c r="N549" i="1"/>
  <c r="I550" i="1"/>
  <c r="F550" i="1"/>
  <c r="G551" i="1"/>
  <c r="H551" i="1"/>
  <c r="K551" i="1"/>
  <c r="J551" i="1"/>
  <c r="L551" i="1"/>
  <c r="S551" i="1"/>
  <c r="T551" i="1"/>
  <c r="U551" i="1"/>
  <c r="M550" i="1"/>
  <c r="N550" i="1"/>
  <c r="I551" i="1"/>
  <c r="F551" i="1"/>
  <c r="G552" i="1"/>
  <c r="H552" i="1"/>
  <c r="K552" i="1"/>
  <c r="J552" i="1"/>
  <c r="L552" i="1"/>
  <c r="S552" i="1"/>
  <c r="T552" i="1"/>
  <c r="U552" i="1"/>
  <c r="M551" i="1"/>
  <c r="N551" i="1"/>
  <c r="I552" i="1"/>
  <c r="F552" i="1"/>
  <c r="G553" i="1"/>
  <c r="H553" i="1"/>
  <c r="K553" i="1"/>
  <c r="J553" i="1"/>
  <c r="L553" i="1"/>
  <c r="S553" i="1"/>
  <c r="T553" i="1"/>
  <c r="U553" i="1"/>
  <c r="M552" i="1"/>
  <c r="N552" i="1"/>
  <c r="I553" i="1"/>
  <c r="F553" i="1"/>
  <c r="G554" i="1"/>
  <c r="H554" i="1"/>
  <c r="K554" i="1"/>
  <c r="J554" i="1"/>
  <c r="L554" i="1"/>
  <c r="S554" i="1"/>
  <c r="T554" i="1"/>
  <c r="U554" i="1"/>
  <c r="M553" i="1"/>
  <c r="N553" i="1"/>
  <c r="I554" i="1"/>
  <c r="F554" i="1"/>
  <c r="G555" i="1"/>
  <c r="H555" i="1"/>
  <c r="K555" i="1"/>
  <c r="J555" i="1"/>
  <c r="L555" i="1"/>
  <c r="S555" i="1"/>
  <c r="T555" i="1"/>
  <c r="U555" i="1"/>
  <c r="M554" i="1"/>
  <c r="N554" i="1"/>
  <c r="I555" i="1"/>
  <c r="F555" i="1"/>
  <c r="G556" i="1"/>
  <c r="H556" i="1"/>
  <c r="K556" i="1"/>
  <c r="J556" i="1"/>
  <c r="L556" i="1"/>
  <c r="S556" i="1"/>
  <c r="T556" i="1"/>
  <c r="U556" i="1"/>
  <c r="M555" i="1"/>
  <c r="N555" i="1"/>
  <c r="I556" i="1"/>
  <c r="F556" i="1"/>
  <c r="G557" i="1"/>
  <c r="H557" i="1"/>
  <c r="K557" i="1"/>
  <c r="J557" i="1"/>
  <c r="L557" i="1"/>
  <c r="S557" i="1"/>
  <c r="T557" i="1"/>
  <c r="U557" i="1"/>
  <c r="M556" i="1"/>
  <c r="N556" i="1"/>
  <c r="I557" i="1"/>
  <c r="F557" i="1"/>
  <c r="G558" i="1"/>
  <c r="H558" i="1"/>
  <c r="K558" i="1"/>
  <c r="J558" i="1"/>
  <c r="L558" i="1"/>
  <c r="S558" i="1"/>
  <c r="T558" i="1"/>
  <c r="U558" i="1"/>
  <c r="M557" i="1"/>
  <c r="N557" i="1"/>
  <c r="I558" i="1"/>
  <c r="F558" i="1"/>
  <c r="G559" i="1"/>
  <c r="H559" i="1"/>
  <c r="K559" i="1"/>
  <c r="J559" i="1"/>
  <c r="L559" i="1"/>
  <c r="S559" i="1"/>
  <c r="T559" i="1"/>
  <c r="U559" i="1"/>
  <c r="I559" i="1"/>
  <c r="F559" i="1"/>
  <c r="G560" i="1"/>
  <c r="H560" i="1"/>
  <c r="K560" i="1"/>
  <c r="J560" i="1"/>
  <c r="L560" i="1"/>
  <c r="S560" i="1"/>
  <c r="T560" i="1"/>
  <c r="U560" i="1"/>
  <c r="M559" i="1"/>
  <c r="N559" i="1"/>
  <c r="I560" i="1"/>
  <c r="F560" i="1"/>
  <c r="G561" i="1"/>
  <c r="H561" i="1"/>
  <c r="K561" i="1"/>
  <c r="J561" i="1"/>
  <c r="L561" i="1"/>
  <c r="S561" i="1"/>
  <c r="T561" i="1"/>
  <c r="U561" i="1"/>
  <c r="M560" i="1"/>
  <c r="N560" i="1"/>
  <c r="I561" i="1"/>
  <c r="F561" i="1"/>
  <c r="G562" i="1"/>
  <c r="H562" i="1"/>
  <c r="K562" i="1"/>
  <c r="J562" i="1"/>
  <c r="L562" i="1"/>
  <c r="S562" i="1"/>
  <c r="T562" i="1"/>
  <c r="U562" i="1"/>
  <c r="M561" i="1"/>
  <c r="N561" i="1"/>
  <c r="I562" i="1"/>
  <c r="F562" i="1"/>
  <c r="G563" i="1"/>
  <c r="H563" i="1"/>
  <c r="K563" i="1"/>
  <c r="J563" i="1"/>
  <c r="L563" i="1"/>
  <c r="S563" i="1"/>
  <c r="T563" i="1"/>
  <c r="U563" i="1"/>
  <c r="M562" i="1"/>
  <c r="N562" i="1"/>
  <c r="I563" i="1"/>
  <c r="F563" i="1"/>
  <c r="G564" i="1"/>
  <c r="H564" i="1"/>
  <c r="K564" i="1"/>
  <c r="J564" i="1"/>
  <c r="L564" i="1"/>
  <c r="S564" i="1"/>
  <c r="T564" i="1"/>
  <c r="U564" i="1"/>
  <c r="I564" i="1"/>
  <c r="F564" i="1"/>
  <c r="G565" i="1"/>
  <c r="H565" i="1"/>
  <c r="K565" i="1"/>
  <c r="J565" i="1"/>
  <c r="L565" i="1"/>
  <c r="S565" i="1"/>
  <c r="T565" i="1"/>
  <c r="U565" i="1"/>
  <c r="I565" i="1"/>
  <c r="F565" i="1"/>
  <c r="G566" i="1"/>
  <c r="H566" i="1"/>
  <c r="K566" i="1"/>
  <c r="J566" i="1"/>
  <c r="L566" i="1"/>
  <c r="S566" i="1"/>
  <c r="T566" i="1"/>
  <c r="U566" i="1"/>
  <c r="M565" i="1"/>
  <c r="N565" i="1"/>
  <c r="I566" i="1"/>
  <c r="F566" i="1"/>
  <c r="G567" i="1"/>
  <c r="H567" i="1"/>
  <c r="K567" i="1"/>
  <c r="J567" i="1"/>
  <c r="L567" i="1"/>
  <c r="S567" i="1"/>
  <c r="T567" i="1"/>
  <c r="U567" i="1"/>
  <c r="M566" i="1"/>
  <c r="N566" i="1"/>
  <c r="I567" i="1"/>
  <c r="F567" i="1"/>
  <c r="G568" i="1"/>
  <c r="H568" i="1"/>
  <c r="K568" i="1"/>
  <c r="J568" i="1"/>
  <c r="L568" i="1"/>
  <c r="S568" i="1"/>
  <c r="T568" i="1"/>
  <c r="U568" i="1"/>
  <c r="M567" i="1"/>
  <c r="N567" i="1"/>
  <c r="I568" i="1"/>
  <c r="F568" i="1"/>
  <c r="G569" i="1"/>
  <c r="H569" i="1"/>
  <c r="K569" i="1"/>
  <c r="J569" i="1"/>
  <c r="L569" i="1"/>
  <c r="S569" i="1"/>
  <c r="T569" i="1"/>
  <c r="U569" i="1"/>
  <c r="M568" i="1"/>
  <c r="N568" i="1"/>
  <c r="I569" i="1"/>
  <c r="F569" i="1"/>
  <c r="G570" i="1"/>
  <c r="H570" i="1"/>
  <c r="K570" i="1"/>
  <c r="J570" i="1"/>
  <c r="L570" i="1"/>
  <c r="S570" i="1"/>
  <c r="T570" i="1"/>
  <c r="U570" i="1"/>
  <c r="M569" i="1"/>
  <c r="N569" i="1"/>
  <c r="I570" i="1"/>
  <c r="F570" i="1"/>
  <c r="G571" i="1"/>
  <c r="H571" i="1"/>
  <c r="K571" i="1"/>
  <c r="J571" i="1"/>
  <c r="L571" i="1"/>
  <c r="S571" i="1"/>
  <c r="T571" i="1"/>
  <c r="U571" i="1"/>
  <c r="M570" i="1"/>
  <c r="N570" i="1"/>
  <c r="I571" i="1"/>
  <c r="F571" i="1"/>
  <c r="G572" i="1"/>
  <c r="H572" i="1"/>
  <c r="K572" i="1"/>
  <c r="J572" i="1"/>
  <c r="L572" i="1"/>
  <c r="S572" i="1"/>
  <c r="T572" i="1"/>
  <c r="U572" i="1"/>
  <c r="M571" i="1"/>
  <c r="N571" i="1"/>
  <c r="I572" i="1"/>
  <c r="F572" i="1"/>
  <c r="G573" i="1"/>
  <c r="H573" i="1"/>
  <c r="K573" i="1"/>
  <c r="J573" i="1"/>
  <c r="L573" i="1"/>
  <c r="S573" i="1"/>
  <c r="T573" i="1"/>
  <c r="U573" i="1"/>
  <c r="M572" i="1"/>
  <c r="N572" i="1"/>
  <c r="I573" i="1"/>
  <c r="F573" i="1"/>
  <c r="G574" i="1"/>
  <c r="H574" i="1"/>
  <c r="K574" i="1"/>
  <c r="J574" i="1"/>
  <c r="L574" i="1"/>
  <c r="S574" i="1"/>
  <c r="T574" i="1"/>
  <c r="U574" i="1"/>
  <c r="M573" i="1"/>
  <c r="N573" i="1"/>
  <c r="I574" i="1"/>
  <c r="F574" i="1"/>
  <c r="G575" i="1"/>
  <c r="H575" i="1"/>
  <c r="K575" i="1"/>
  <c r="J575" i="1"/>
  <c r="L575" i="1"/>
  <c r="S575" i="1"/>
  <c r="T575" i="1"/>
  <c r="U575" i="1"/>
  <c r="M574" i="1"/>
  <c r="N574" i="1"/>
  <c r="I575" i="1"/>
  <c r="F575" i="1"/>
  <c r="G576" i="1"/>
  <c r="H576" i="1"/>
  <c r="K576" i="1"/>
  <c r="J576" i="1"/>
  <c r="L576" i="1"/>
  <c r="S576" i="1"/>
  <c r="T576" i="1"/>
  <c r="U576" i="1"/>
  <c r="M575" i="1"/>
  <c r="N575" i="1"/>
  <c r="I576" i="1"/>
  <c r="F576" i="1"/>
  <c r="G577" i="1"/>
  <c r="H577" i="1"/>
  <c r="K577" i="1"/>
  <c r="J577" i="1"/>
  <c r="L577" i="1"/>
  <c r="S577" i="1"/>
  <c r="T577" i="1"/>
  <c r="U577" i="1"/>
  <c r="M576" i="1"/>
  <c r="N576" i="1"/>
  <c r="I577" i="1"/>
  <c r="F577" i="1"/>
  <c r="G578" i="1"/>
  <c r="H578" i="1"/>
  <c r="K578" i="1"/>
  <c r="J578" i="1"/>
  <c r="L578" i="1"/>
  <c r="S578" i="1"/>
  <c r="T578" i="1"/>
  <c r="U578" i="1"/>
  <c r="M577" i="1"/>
  <c r="N577" i="1"/>
  <c r="I578" i="1"/>
  <c r="F578" i="1"/>
  <c r="G579" i="1"/>
  <c r="H579" i="1"/>
  <c r="K579" i="1"/>
  <c r="J579" i="1"/>
  <c r="L579" i="1"/>
  <c r="S579" i="1"/>
  <c r="T579" i="1"/>
  <c r="U579" i="1"/>
  <c r="M578" i="1"/>
  <c r="N578" i="1"/>
  <c r="I579" i="1"/>
  <c r="K580" i="1"/>
  <c r="F579" i="1"/>
  <c r="G580" i="1"/>
  <c r="J580" i="1"/>
  <c r="H580" i="1"/>
  <c r="L580" i="1"/>
  <c r="S580" i="1"/>
  <c r="T580" i="1"/>
  <c r="U580" i="1"/>
  <c r="I580" i="1"/>
  <c r="F580" i="1"/>
  <c r="G581" i="1"/>
  <c r="H581" i="1"/>
  <c r="K581" i="1"/>
  <c r="J581" i="1"/>
  <c r="L581" i="1"/>
  <c r="S581" i="1"/>
  <c r="T581" i="1"/>
  <c r="U581" i="1"/>
  <c r="M580" i="1"/>
  <c r="N580" i="1"/>
  <c r="I581" i="1"/>
  <c r="F581" i="1"/>
  <c r="G582" i="1"/>
  <c r="H582" i="1"/>
  <c r="K582" i="1"/>
  <c r="J582" i="1"/>
  <c r="L582" i="1"/>
  <c r="S582" i="1"/>
  <c r="T582" i="1"/>
  <c r="U582" i="1"/>
  <c r="M581" i="1"/>
  <c r="N581" i="1"/>
  <c r="I582" i="1"/>
  <c r="F582" i="1"/>
  <c r="G583" i="1"/>
  <c r="H583" i="1"/>
  <c r="K583" i="1"/>
  <c r="J583" i="1"/>
  <c r="L583" i="1"/>
  <c r="S583" i="1"/>
  <c r="T583" i="1"/>
  <c r="U583" i="1"/>
  <c r="M582" i="1"/>
  <c r="N582" i="1"/>
  <c r="I583" i="1"/>
  <c r="F583" i="1"/>
  <c r="G584" i="1"/>
  <c r="H584" i="1"/>
  <c r="K584" i="1"/>
  <c r="J584" i="1"/>
  <c r="L584" i="1"/>
  <c r="S584" i="1"/>
  <c r="T584" i="1"/>
  <c r="U584" i="1"/>
  <c r="M583" i="1"/>
  <c r="N583" i="1"/>
  <c r="I584" i="1"/>
  <c r="F584" i="1"/>
  <c r="G585" i="1"/>
  <c r="H585" i="1"/>
  <c r="K585" i="1"/>
  <c r="J585" i="1"/>
  <c r="L585" i="1"/>
  <c r="S585" i="1"/>
  <c r="T585" i="1"/>
  <c r="U585" i="1"/>
  <c r="M584" i="1"/>
  <c r="N584" i="1"/>
  <c r="I585" i="1"/>
  <c r="F585" i="1"/>
  <c r="G586" i="1"/>
  <c r="H586" i="1"/>
  <c r="K586" i="1"/>
  <c r="J586" i="1"/>
  <c r="L586" i="1"/>
  <c r="S586" i="1"/>
  <c r="T586" i="1"/>
  <c r="U586" i="1"/>
  <c r="M585" i="1"/>
  <c r="N585" i="1"/>
  <c r="I586" i="1"/>
  <c r="F586" i="1"/>
  <c r="G587" i="1"/>
  <c r="H587" i="1"/>
  <c r="K587" i="1"/>
  <c r="J587" i="1"/>
  <c r="L587" i="1"/>
  <c r="S587" i="1"/>
  <c r="T587" i="1"/>
  <c r="U587" i="1"/>
  <c r="M586" i="1"/>
  <c r="N586" i="1"/>
  <c r="I587" i="1"/>
  <c r="F587" i="1"/>
  <c r="G588" i="1"/>
  <c r="H588" i="1"/>
  <c r="K588" i="1"/>
  <c r="J588" i="1"/>
  <c r="L588" i="1"/>
  <c r="S588" i="1"/>
  <c r="T588" i="1"/>
  <c r="U588" i="1"/>
  <c r="M587" i="1"/>
  <c r="N587" i="1"/>
  <c r="I588" i="1"/>
  <c r="F588" i="1"/>
  <c r="G589" i="1"/>
  <c r="H589" i="1"/>
  <c r="K589" i="1"/>
  <c r="J589" i="1"/>
  <c r="L589" i="1"/>
  <c r="S589" i="1"/>
  <c r="T589" i="1"/>
  <c r="U589" i="1"/>
  <c r="M588" i="1"/>
  <c r="N588" i="1"/>
  <c r="I589" i="1"/>
  <c r="F589" i="1"/>
  <c r="G590" i="1"/>
  <c r="H590" i="1"/>
  <c r="K590" i="1"/>
  <c r="J590" i="1"/>
  <c r="L590" i="1"/>
  <c r="S590" i="1"/>
  <c r="T590" i="1"/>
  <c r="U590" i="1"/>
  <c r="M589" i="1"/>
  <c r="N589" i="1"/>
  <c r="I590" i="1"/>
  <c r="F590" i="1"/>
  <c r="G591" i="1"/>
  <c r="H591" i="1"/>
  <c r="K591" i="1"/>
  <c r="J591" i="1"/>
  <c r="L591" i="1"/>
  <c r="S591" i="1"/>
  <c r="T591" i="1"/>
  <c r="U591" i="1"/>
  <c r="M590" i="1"/>
  <c r="N590" i="1"/>
  <c r="I591" i="1"/>
  <c r="F591" i="1"/>
  <c r="G592" i="1"/>
  <c r="H592" i="1"/>
  <c r="K592" i="1"/>
  <c r="J592" i="1"/>
  <c r="L592" i="1"/>
  <c r="S592" i="1"/>
  <c r="T592" i="1"/>
  <c r="U592" i="1"/>
  <c r="M591" i="1"/>
  <c r="N591" i="1"/>
  <c r="I592" i="1"/>
  <c r="F592" i="1"/>
  <c r="G593" i="1"/>
  <c r="H593" i="1"/>
  <c r="K593" i="1"/>
  <c r="J593" i="1"/>
  <c r="L593" i="1"/>
  <c r="S593" i="1"/>
  <c r="T593" i="1"/>
  <c r="U593" i="1"/>
  <c r="M592" i="1"/>
  <c r="N592" i="1"/>
  <c r="I593" i="1"/>
  <c r="F593" i="1"/>
  <c r="G594" i="1"/>
  <c r="H594" i="1"/>
  <c r="K594" i="1"/>
  <c r="J594" i="1"/>
  <c r="L594" i="1"/>
  <c r="S594" i="1"/>
  <c r="T594" i="1"/>
  <c r="U594" i="1"/>
  <c r="M593" i="1"/>
  <c r="N593" i="1"/>
  <c r="I594" i="1"/>
  <c r="F594" i="1"/>
  <c r="G595" i="1"/>
  <c r="H595" i="1"/>
  <c r="K595" i="1"/>
  <c r="J595" i="1"/>
  <c r="L595" i="1"/>
  <c r="S595" i="1"/>
  <c r="T595" i="1"/>
  <c r="U595" i="1"/>
  <c r="M594" i="1"/>
  <c r="N594" i="1"/>
  <c r="I595" i="1"/>
  <c r="F595" i="1"/>
  <c r="G596" i="1"/>
  <c r="H596" i="1"/>
  <c r="K596" i="1"/>
  <c r="J596" i="1"/>
  <c r="L596" i="1"/>
  <c r="S596" i="1"/>
  <c r="T596" i="1"/>
  <c r="U596" i="1"/>
  <c r="M595" i="1"/>
  <c r="N595" i="1"/>
  <c r="I596" i="1"/>
  <c r="F596" i="1"/>
  <c r="G597" i="1"/>
  <c r="H597" i="1"/>
  <c r="K597" i="1"/>
  <c r="J597" i="1"/>
  <c r="L597" i="1"/>
  <c r="S597" i="1"/>
  <c r="T597" i="1"/>
  <c r="U597" i="1"/>
  <c r="M596" i="1"/>
  <c r="N596" i="1"/>
  <c r="I597" i="1"/>
  <c r="F597" i="1"/>
  <c r="G598" i="1"/>
  <c r="H598" i="1"/>
  <c r="K598" i="1"/>
  <c r="J598" i="1"/>
  <c r="L598" i="1"/>
  <c r="S598" i="1"/>
  <c r="T598" i="1"/>
  <c r="U598" i="1"/>
  <c r="M597" i="1"/>
  <c r="N597" i="1"/>
  <c r="I598" i="1"/>
  <c r="K599" i="1"/>
  <c r="F598" i="1"/>
  <c r="G599" i="1"/>
  <c r="J599" i="1"/>
  <c r="H599" i="1"/>
  <c r="L599" i="1"/>
  <c r="S599" i="1"/>
  <c r="T599" i="1"/>
  <c r="U599" i="1"/>
  <c r="M598" i="1"/>
  <c r="N598" i="1"/>
  <c r="I599" i="1"/>
  <c r="K600" i="1"/>
  <c r="F599" i="1"/>
  <c r="G600" i="1"/>
  <c r="J600" i="1"/>
  <c r="H600" i="1"/>
  <c r="L600" i="1"/>
  <c r="S600" i="1"/>
  <c r="T600" i="1"/>
  <c r="U600" i="1"/>
  <c r="M599" i="1"/>
  <c r="N599" i="1"/>
  <c r="I600" i="1"/>
  <c r="K601" i="1"/>
  <c r="F600" i="1"/>
  <c r="G601" i="1"/>
  <c r="J601" i="1"/>
  <c r="H601" i="1"/>
  <c r="L601" i="1"/>
  <c r="S601" i="1"/>
  <c r="T601" i="1"/>
  <c r="U601" i="1"/>
  <c r="M600" i="1"/>
  <c r="N600" i="1"/>
  <c r="I601" i="1"/>
  <c r="K602" i="1"/>
  <c r="F601" i="1"/>
  <c r="G602" i="1"/>
  <c r="J602" i="1"/>
  <c r="H602" i="1"/>
  <c r="L602" i="1"/>
  <c r="S602" i="1"/>
  <c r="T602" i="1"/>
  <c r="U602" i="1"/>
  <c r="M601" i="1"/>
  <c r="N601" i="1"/>
  <c r="I602" i="1"/>
  <c r="K603" i="1"/>
  <c r="F602" i="1"/>
  <c r="G603" i="1"/>
  <c r="J603" i="1"/>
  <c r="H603" i="1"/>
  <c r="L603" i="1"/>
  <c r="S603" i="1"/>
  <c r="T603" i="1"/>
  <c r="U603" i="1"/>
  <c r="M602" i="1"/>
  <c r="N602" i="1"/>
  <c r="I603" i="1"/>
  <c r="K604" i="1"/>
  <c r="F603" i="1"/>
  <c r="G604" i="1"/>
  <c r="J604" i="1"/>
  <c r="H604" i="1"/>
  <c r="L604" i="1"/>
  <c r="S604" i="1"/>
  <c r="T604" i="1"/>
  <c r="U604" i="1"/>
  <c r="M603" i="1"/>
  <c r="N603" i="1"/>
  <c r="I604" i="1"/>
  <c r="K605" i="1"/>
  <c r="F604" i="1"/>
  <c r="G605" i="1"/>
  <c r="J605" i="1"/>
  <c r="H605" i="1"/>
  <c r="L605" i="1"/>
  <c r="S605" i="1"/>
  <c r="T605" i="1"/>
  <c r="U605" i="1"/>
  <c r="M604" i="1"/>
  <c r="N604" i="1"/>
  <c r="I605" i="1"/>
  <c r="K606" i="1"/>
  <c r="F605" i="1"/>
  <c r="G606" i="1"/>
  <c r="J606" i="1"/>
  <c r="H606" i="1"/>
  <c r="L606" i="1"/>
  <c r="S606" i="1"/>
  <c r="T606" i="1"/>
  <c r="U606" i="1"/>
  <c r="M605" i="1"/>
  <c r="N605" i="1"/>
  <c r="I606" i="1"/>
  <c r="K607" i="1"/>
  <c r="F606" i="1"/>
  <c r="G607" i="1"/>
  <c r="J607" i="1"/>
  <c r="H607" i="1"/>
  <c r="L607" i="1"/>
  <c r="S607" i="1"/>
  <c r="T607" i="1"/>
  <c r="U607" i="1"/>
  <c r="M606" i="1"/>
  <c r="N606" i="1"/>
  <c r="I607" i="1"/>
  <c r="K608" i="1"/>
  <c r="F607" i="1"/>
  <c r="G608" i="1"/>
  <c r="J608" i="1"/>
  <c r="H608" i="1"/>
  <c r="L608" i="1"/>
  <c r="S608" i="1"/>
  <c r="T608" i="1"/>
  <c r="U608" i="1"/>
  <c r="M607" i="1"/>
  <c r="N607" i="1"/>
  <c r="I608" i="1"/>
  <c r="K609" i="1"/>
  <c r="F608" i="1"/>
  <c r="G609" i="1"/>
  <c r="J609" i="1"/>
  <c r="H609" i="1"/>
  <c r="L609" i="1"/>
  <c r="S609" i="1"/>
  <c r="T609" i="1"/>
  <c r="U609" i="1"/>
  <c r="M608" i="1"/>
  <c r="N608" i="1"/>
  <c r="I609" i="1"/>
  <c r="K610" i="1"/>
  <c r="F609" i="1"/>
  <c r="G610" i="1"/>
  <c r="J610" i="1"/>
  <c r="H610" i="1"/>
  <c r="L610" i="1"/>
  <c r="S610" i="1"/>
  <c r="T610" i="1"/>
  <c r="U610" i="1"/>
  <c r="M609" i="1"/>
  <c r="N609" i="1"/>
  <c r="I610" i="1"/>
  <c r="K611" i="1"/>
  <c r="F610" i="1"/>
  <c r="G611" i="1"/>
  <c r="J611" i="1"/>
  <c r="H611" i="1"/>
  <c r="L611" i="1"/>
  <c r="S611" i="1"/>
  <c r="T611" i="1"/>
  <c r="U611" i="1"/>
  <c r="M610" i="1"/>
  <c r="N610" i="1"/>
  <c r="I611" i="1"/>
  <c r="K612" i="1"/>
  <c r="F611" i="1"/>
  <c r="G612" i="1"/>
  <c r="J612" i="1"/>
  <c r="H612" i="1"/>
  <c r="L612" i="1"/>
  <c r="S612" i="1"/>
  <c r="T612" i="1"/>
  <c r="U612" i="1"/>
  <c r="M611" i="1"/>
  <c r="N611" i="1"/>
  <c r="I612" i="1"/>
  <c r="K613" i="1"/>
  <c r="F612" i="1"/>
  <c r="G613" i="1"/>
  <c r="J613" i="1"/>
  <c r="H613" i="1"/>
  <c r="L613" i="1"/>
  <c r="S613" i="1"/>
  <c r="T613" i="1"/>
  <c r="U613" i="1"/>
  <c r="M612" i="1"/>
  <c r="N612" i="1"/>
  <c r="I613" i="1"/>
  <c r="K614" i="1"/>
  <c r="F613" i="1"/>
  <c r="G614" i="1"/>
  <c r="J614" i="1"/>
  <c r="H614" i="1"/>
  <c r="L614" i="1"/>
  <c r="S614" i="1"/>
  <c r="T614" i="1"/>
  <c r="U614" i="1"/>
  <c r="M613" i="1"/>
  <c r="N613" i="1"/>
  <c r="I614" i="1"/>
  <c r="K615" i="1"/>
  <c r="F614" i="1"/>
  <c r="G615" i="1"/>
  <c r="J615" i="1"/>
  <c r="H615" i="1"/>
  <c r="L615" i="1"/>
  <c r="S615" i="1"/>
  <c r="T615" i="1"/>
  <c r="U615" i="1"/>
  <c r="M614" i="1"/>
  <c r="N614" i="1"/>
  <c r="I615" i="1"/>
  <c r="K616" i="1"/>
  <c r="F615" i="1"/>
  <c r="G616" i="1"/>
  <c r="J616" i="1"/>
  <c r="H616" i="1"/>
  <c r="L616" i="1"/>
  <c r="S616" i="1"/>
  <c r="T616" i="1"/>
  <c r="U616" i="1"/>
  <c r="I616" i="1"/>
  <c r="F616" i="1"/>
  <c r="G617" i="1"/>
  <c r="H617" i="1"/>
  <c r="K617" i="1"/>
  <c r="J617" i="1"/>
  <c r="L617" i="1"/>
  <c r="S617" i="1"/>
  <c r="T617" i="1"/>
  <c r="U617" i="1"/>
  <c r="M616" i="1"/>
  <c r="N616" i="1"/>
  <c r="I617" i="1"/>
  <c r="F617" i="1"/>
  <c r="G618" i="1"/>
  <c r="H618" i="1"/>
  <c r="K618" i="1"/>
  <c r="J618" i="1"/>
  <c r="L618" i="1"/>
  <c r="S618" i="1"/>
  <c r="T618" i="1"/>
  <c r="U618" i="1"/>
  <c r="M617" i="1"/>
  <c r="N617" i="1"/>
  <c r="I618" i="1"/>
  <c r="F618" i="1"/>
  <c r="G619" i="1"/>
  <c r="H619" i="1"/>
  <c r="K619" i="1"/>
  <c r="J619" i="1"/>
  <c r="L619" i="1"/>
  <c r="S619" i="1"/>
  <c r="T619" i="1"/>
  <c r="U619" i="1"/>
  <c r="M618" i="1"/>
  <c r="N618" i="1"/>
  <c r="I619" i="1"/>
  <c r="F619" i="1"/>
  <c r="G620" i="1"/>
  <c r="H620" i="1"/>
  <c r="K620" i="1"/>
  <c r="J620" i="1"/>
  <c r="L620" i="1"/>
  <c r="S620" i="1"/>
  <c r="T620" i="1"/>
  <c r="U620" i="1"/>
  <c r="M619" i="1"/>
  <c r="N619" i="1"/>
  <c r="I620" i="1"/>
  <c r="F620" i="1"/>
  <c r="G621" i="1"/>
  <c r="H621" i="1"/>
  <c r="K621" i="1"/>
  <c r="J621" i="1"/>
  <c r="L621" i="1"/>
  <c r="S621" i="1"/>
  <c r="T621" i="1"/>
  <c r="U621" i="1"/>
  <c r="M620" i="1"/>
  <c r="N620" i="1"/>
  <c r="I621" i="1"/>
  <c r="F621" i="1"/>
  <c r="G622" i="1"/>
  <c r="H622" i="1"/>
  <c r="K622" i="1"/>
  <c r="J622" i="1"/>
  <c r="L622" i="1"/>
  <c r="S622" i="1"/>
  <c r="T622" i="1"/>
  <c r="U622" i="1"/>
  <c r="M621" i="1"/>
  <c r="N621" i="1"/>
  <c r="I622" i="1"/>
  <c r="F622" i="1"/>
  <c r="G623" i="1"/>
  <c r="H623" i="1"/>
  <c r="K623" i="1"/>
  <c r="J623" i="1"/>
  <c r="L623" i="1"/>
  <c r="S623" i="1"/>
  <c r="T623" i="1"/>
  <c r="U623" i="1"/>
  <c r="M622" i="1"/>
  <c r="N622" i="1"/>
  <c r="I623" i="1"/>
  <c r="F623" i="1"/>
  <c r="G624" i="1"/>
  <c r="H624" i="1"/>
  <c r="K624" i="1"/>
  <c r="J624" i="1"/>
  <c r="L624" i="1"/>
  <c r="S624" i="1"/>
  <c r="T624" i="1"/>
  <c r="U624" i="1"/>
  <c r="M623" i="1"/>
  <c r="N623" i="1"/>
  <c r="I624" i="1"/>
  <c r="F624" i="1"/>
  <c r="G625" i="1"/>
  <c r="H625" i="1"/>
  <c r="K625" i="1"/>
  <c r="J625" i="1"/>
  <c r="L625" i="1"/>
  <c r="S625" i="1"/>
  <c r="T625" i="1"/>
  <c r="U625" i="1"/>
  <c r="M624" i="1"/>
  <c r="N624" i="1"/>
  <c r="I625" i="1"/>
  <c r="F625" i="1"/>
  <c r="G626" i="1"/>
  <c r="H626" i="1"/>
  <c r="K626" i="1"/>
  <c r="J626" i="1"/>
  <c r="L626" i="1"/>
  <c r="S626" i="1"/>
  <c r="T626" i="1"/>
  <c r="U626" i="1"/>
  <c r="M625" i="1"/>
  <c r="N625" i="1"/>
  <c r="I626" i="1"/>
  <c r="F626" i="1"/>
  <c r="G627" i="1"/>
  <c r="H627" i="1"/>
  <c r="K627" i="1"/>
  <c r="J627" i="1"/>
  <c r="L627" i="1"/>
  <c r="S627" i="1"/>
  <c r="T627" i="1"/>
  <c r="U627" i="1"/>
  <c r="M626" i="1"/>
  <c r="N626" i="1"/>
  <c r="I627" i="1"/>
  <c r="F627" i="1"/>
  <c r="G628" i="1"/>
  <c r="H628" i="1"/>
  <c r="K628" i="1"/>
  <c r="J628" i="1"/>
  <c r="L628" i="1"/>
  <c r="S628" i="1"/>
  <c r="T628" i="1"/>
  <c r="U628" i="1"/>
  <c r="M627" i="1"/>
  <c r="N627" i="1"/>
  <c r="I628" i="1"/>
  <c r="F628" i="1"/>
  <c r="G629" i="1"/>
  <c r="H629" i="1"/>
  <c r="K629" i="1"/>
  <c r="J629" i="1"/>
  <c r="L629" i="1"/>
  <c r="S629" i="1"/>
  <c r="T629" i="1"/>
  <c r="U629" i="1"/>
  <c r="M628" i="1"/>
  <c r="N628" i="1"/>
  <c r="I629" i="1"/>
  <c r="F629" i="1"/>
  <c r="G630" i="1"/>
  <c r="H630" i="1"/>
  <c r="K630" i="1"/>
  <c r="J630" i="1"/>
  <c r="L630" i="1"/>
  <c r="S630" i="1"/>
  <c r="T630" i="1"/>
  <c r="U630" i="1"/>
  <c r="M629" i="1"/>
  <c r="N629" i="1"/>
  <c r="I630" i="1"/>
  <c r="F630" i="1"/>
  <c r="G631" i="1"/>
  <c r="H631" i="1"/>
  <c r="K631" i="1"/>
  <c r="J631" i="1"/>
  <c r="L631" i="1"/>
  <c r="S631" i="1"/>
  <c r="T631" i="1"/>
  <c r="U631" i="1"/>
  <c r="I631" i="1"/>
  <c r="F631" i="1"/>
  <c r="G632" i="1"/>
  <c r="H632" i="1"/>
  <c r="K632" i="1"/>
  <c r="J632" i="1"/>
  <c r="L632" i="1"/>
  <c r="S632" i="1"/>
  <c r="T632" i="1"/>
  <c r="U632" i="1"/>
  <c r="M631" i="1"/>
  <c r="N631" i="1"/>
  <c r="I632" i="1"/>
  <c r="F632" i="1"/>
  <c r="G633" i="1"/>
  <c r="H633" i="1"/>
  <c r="K633" i="1"/>
  <c r="J633" i="1"/>
  <c r="L633" i="1"/>
  <c r="S633" i="1"/>
  <c r="T633" i="1"/>
  <c r="U633" i="1"/>
  <c r="M632" i="1"/>
  <c r="N632" i="1"/>
  <c r="I633" i="1"/>
  <c r="F633" i="1"/>
  <c r="G634" i="1"/>
  <c r="H634" i="1"/>
  <c r="K634" i="1"/>
  <c r="J634" i="1"/>
  <c r="L634" i="1"/>
  <c r="S634" i="1"/>
  <c r="T634" i="1"/>
  <c r="U634" i="1"/>
  <c r="M633" i="1"/>
  <c r="N633" i="1"/>
  <c r="I634" i="1"/>
  <c r="F634" i="1"/>
  <c r="G635" i="1"/>
  <c r="H635" i="1"/>
  <c r="K635" i="1"/>
  <c r="J635" i="1"/>
  <c r="L635" i="1"/>
  <c r="S635" i="1"/>
  <c r="T635" i="1"/>
  <c r="U635" i="1"/>
  <c r="M634" i="1"/>
  <c r="N634" i="1"/>
  <c r="I635" i="1"/>
  <c r="F635" i="1"/>
  <c r="G636" i="1"/>
  <c r="H636" i="1"/>
  <c r="K636" i="1"/>
  <c r="J636" i="1"/>
  <c r="L636" i="1"/>
  <c r="S636" i="1"/>
  <c r="T636" i="1"/>
  <c r="U636" i="1"/>
  <c r="M635" i="1"/>
  <c r="N635" i="1"/>
  <c r="I636" i="1"/>
  <c r="F636" i="1"/>
  <c r="G637" i="1"/>
  <c r="H637" i="1"/>
  <c r="K637" i="1"/>
  <c r="J637" i="1"/>
  <c r="L637" i="1"/>
  <c r="S637" i="1"/>
  <c r="T637" i="1"/>
  <c r="U637" i="1"/>
  <c r="M636" i="1"/>
  <c r="N636" i="1"/>
  <c r="I637" i="1"/>
  <c r="F637" i="1"/>
  <c r="G638" i="1"/>
  <c r="H638" i="1"/>
  <c r="K638" i="1"/>
  <c r="J638" i="1"/>
  <c r="L638" i="1"/>
  <c r="S638" i="1"/>
  <c r="T638" i="1"/>
  <c r="U638" i="1"/>
  <c r="M637" i="1"/>
  <c r="N637" i="1"/>
  <c r="I638" i="1"/>
  <c r="F638" i="1"/>
  <c r="G639" i="1"/>
  <c r="H639" i="1"/>
  <c r="K639" i="1"/>
  <c r="J639" i="1"/>
  <c r="L639" i="1"/>
  <c r="S639" i="1"/>
  <c r="T639" i="1"/>
  <c r="U639" i="1"/>
  <c r="M638" i="1"/>
  <c r="N638" i="1"/>
  <c r="I639" i="1"/>
  <c r="F639" i="1"/>
  <c r="G640" i="1"/>
  <c r="H640" i="1"/>
  <c r="K640" i="1"/>
  <c r="J640" i="1"/>
  <c r="L640" i="1"/>
  <c r="S640" i="1"/>
  <c r="T640" i="1"/>
  <c r="U640" i="1"/>
  <c r="M639" i="1"/>
  <c r="N639" i="1"/>
  <c r="I640" i="1"/>
  <c r="F640" i="1"/>
  <c r="G641" i="1"/>
  <c r="H641" i="1"/>
  <c r="K641" i="1"/>
  <c r="J641" i="1"/>
  <c r="L641" i="1"/>
  <c r="S641" i="1"/>
  <c r="T641" i="1"/>
  <c r="U641" i="1"/>
  <c r="M640" i="1"/>
  <c r="N640" i="1"/>
  <c r="I641" i="1"/>
  <c r="F641" i="1"/>
  <c r="G642" i="1"/>
  <c r="H642" i="1"/>
  <c r="K642" i="1"/>
  <c r="J642" i="1"/>
  <c r="L642" i="1"/>
  <c r="S642" i="1"/>
  <c r="T642" i="1"/>
  <c r="U642" i="1"/>
  <c r="M641" i="1"/>
  <c r="N641" i="1"/>
  <c r="I642" i="1"/>
  <c r="F642" i="1"/>
  <c r="G643" i="1"/>
  <c r="H643" i="1"/>
  <c r="K643" i="1"/>
  <c r="J643" i="1"/>
  <c r="L643" i="1"/>
  <c r="S643" i="1"/>
  <c r="T643" i="1"/>
  <c r="U643" i="1"/>
  <c r="M642" i="1"/>
  <c r="N642" i="1"/>
  <c r="I643" i="1"/>
  <c r="F643" i="1"/>
  <c r="G644" i="1"/>
  <c r="H644" i="1"/>
  <c r="K644" i="1"/>
  <c r="J644" i="1"/>
  <c r="L644" i="1"/>
  <c r="S644" i="1"/>
  <c r="T644" i="1"/>
  <c r="U644" i="1"/>
  <c r="M643" i="1"/>
  <c r="N643" i="1"/>
  <c r="I644" i="1"/>
  <c r="F644" i="1"/>
  <c r="G645" i="1"/>
  <c r="H645" i="1"/>
  <c r="K645" i="1"/>
  <c r="J645" i="1"/>
  <c r="L645" i="1"/>
  <c r="S645" i="1"/>
  <c r="T645" i="1"/>
  <c r="U645" i="1"/>
  <c r="M644" i="1"/>
  <c r="N644" i="1"/>
  <c r="I645" i="1"/>
  <c r="F645" i="1"/>
  <c r="G646" i="1"/>
  <c r="H646" i="1"/>
  <c r="K646" i="1"/>
  <c r="J646" i="1"/>
  <c r="L646" i="1"/>
  <c r="S646" i="1"/>
  <c r="T646" i="1"/>
  <c r="U646" i="1"/>
  <c r="M645" i="1"/>
  <c r="N645" i="1"/>
  <c r="I646" i="1"/>
  <c r="F646" i="1"/>
  <c r="G647" i="1"/>
  <c r="H647" i="1"/>
  <c r="K647" i="1"/>
  <c r="J647" i="1"/>
  <c r="L647" i="1"/>
  <c r="S647" i="1"/>
  <c r="T647" i="1"/>
  <c r="U647" i="1"/>
  <c r="M646" i="1"/>
  <c r="N646" i="1"/>
  <c r="I647" i="1"/>
  <c r="K648" i="1"/>
  <c r="F647" i="1"/>
  <c r="G648" i="1"/>
  <c r="J648" i="1"/>
  <c r="H648" i="1"/>
  <c r="L648" i="1"/>
  <c r="S648" i="1"/>
  <c r="T648" i="1"/>
  <c r="U648" i="1"/>
  <c r="M647" i="1"/>
  <c r="N647" i="1"/>
  <c r="I648" i="1"/>
  <c r="K649" i="1"/>
  <c r="F648" i="1"/>
  <c r="G649" i="1"/>
  <c r="J649" i="1"/>
  <c r="H649" i="1"/>
  <c r="L649" i="1"/>
  <c r="S649" i="1"/>
  <c r="T649" i="1"/>
  <c r="U649" i="1"/>
  <c r="M648" i="1"/>
  <c r="N648" i="1"/>
  <c r="I649" i="1"/>
  <c r="K650" i="1"/>
  <c r="F649" i="1"/>
  <c r="G650" i="1"/>
  <c r="J650" i="1"/>
  <c r="H650" i="1"/>
  <c r="L650" i="1"/>
  <c r="S650" i="1"/>
  <c r="T650" i="1"/>
  <c r="U650" i="1"/>
  <c r="M649" i="1"/>
  <c r="N649" i="1"/>
  <c r="I650" i="1"/>
  <c r="K651" i="1"/>
  <c r="F650" i="1"/>
  <c r="G651" i="1"/>
  <c r="J651" i="1"/>
  <c r="H651" i="1"/>
  <c r="L651" i="1"/>
  <c r="S651" i="1"/>
  <c r="T651" i="1"/>
  <c r="U651" i="1"/>
  <c r="M650" i="1"/>
  <c r="N650" i="1"/>
  <c r="I651" i="1"/>
  <c r="K652" i="1"/>
  <c r="F651" i="1"/>
  <c r="G652" i="1"/>
  <c r="J652" i="1"/>
  <c r="H652" i="1"/>
  <c r="L652" i="1"/>
  <c r="S652" i="1"/>
  <c r="T652" i="1"/>
  <c r="U652" i="1"/>
  <c r="M651" i="1"/>
  <c r="N651" i="1"/>
  <c r="I652" i="1"/>
  <c r="K653" i="1"/>
  <c r="F652" i="1"/>
  <c r="G653" i="1"/>
  <c r="J653" i="1"/>
  <c r="H653" i="1"/>
  <c r="L653" i="1"/>
  <c r="S653" i="1"/>
  <c r="T653" i="1"/>
  <c r="U653" i="1"/>
  <c r="M652" i="1"/>
  <c r="N652" i="1"/>
  <c r="I653" i="1"/>
  <c r="K654" i="1"/>
  <c r="F653" i="1"/>
  <c r="G654" i="1"/>
  <c r="J654" i="1"/>
  <c r="H654" i="1"/>
  <c r="L654" i="1"/>
  <c r="S654" i="1"/>
  <c r="T654" i="1"/>
  <c r="U654" i="1"/>
  <c r="M653" i="1"/>
  <c r="N653" i="1"/>
  <c r="I654" i="1"/>
  <c r="K655" i="1"/>
  <c r="F654" i="1"/>
  <c r="G655" i="1"/>
  <c r="J655" i="1"/>
  <c r="H655" i="1"/>
  <c r="L655" i="1"/>
  <c r="S655" i="1"/>
  <c r="T655" i="1"/>
  <c r="U655" i="1"/>
  <c r="M654" i="1"/>
  <c r="N654" i="1"/>
  <c r="I655" i="1"/>
  <c r="K656" i="1"/>
  <c r="F655" i="1"/>
  <c r="G656" i="1"/>
  <c r="J656" i="1"/>
  <c r="H656" i="1"/>
  <c r="L656" i="1"/>
  <c r="S656" i="1"/>
  <c r="T656" i="1"/>
  <c r="U656" i="1"/>
  <c r="M655" i="1"/>
  <c r="N655" i="1"/>
  <c r="I656" i="1"/>
  <c r="K657" i="1"/>
  <c r="F656" i="1"/>
  <c r="G657" i="1"/>
  <c r="J657" i="1"/>
  <c r="H657" i="1"/>
  <c r="L657" i="1"/>
  <c r="S657" i="1"/>
  <c r="T657" i="1"/>
  <c r="U657" i="1"/>
  <c r="M656" i="1"/>
  <c r="N656" i="1"/>
  <c r="I657" i="1"/>
  <c r="K658" i="1"/>
  <c r="F657" i="1"/>
  <c r="G658" i="1"/>
  <c r="J658" i="1"/>
  <c r="H658" i="1"/>
  <c r="L658" i="1"/>
  <c r="S658" i="1"/>
  <c r="T658" i="1"/>
  <c r="U658" i="1"/>
  <c r="M657" i="1"/>
  <c r="N657" i="1"/>
  <c r="I658" i="1"/>
  <c r="K659" i="1"/>
  <c r="F658" i="1"/>
  <c r="G659" i="1"/>
  <c r="J659" i="1"/>
  <c r="H659" i="1"/>
  <c r="L659" i="1"/>
  <c r="S659" i="1"/>
  <c r="T659" i="1"/>
  <c r="U659" i="1"/>
  <c r="M658" i="1"/>
  <c r="N658" i="1"/>
  <c r="I659" i="1"/>
  <c r="K660" i="1"/>
  <c r="F659" i="1"/>
  <c r="G660" i="1"/>
  <c r="J660" i="1"/>
  <c r="H660" i="1"/>
  <c r="L660" i="1"/>
  <c r="S660" i="1"/>
  <c r="T660" i="1"/>
  <c r="U660" i="1"/>
  <c r="M659" i="1"/>
  <c r="N659" i="1"/>
  <c r="I660" i="1"/>
  <c r="K661" i="1"/>
  <c r="F660" i="1"/>
  <c r="G661" i="1"/>
  <c r="J661" i="1"/>
  <c r="H661" i="1"/>
  <c r="L661" i="1"/>
  <c r="S661" i="1"/>
  <c r="T661" i="1"/>
  <c r="U661" i="1"/>
  <c r="I661" i="1"/>
  <c r="F661" i="1"/>
  <c r="G662" i="1"/>
  <c r="H662" i="1"/>
  <c r="K662" i="1"/>
  <c r="J662" i="1"/>
  <c r="L662" i="1"/>
  <c r="S662" i="1"/>
  <c r="T662" i="1"/>
  <c r="U662" i="1"/>
  <c r="I662" i="1"/>
  <c r="F662" i="1"/>
  <c r="G663" i="1"/>
  <c r="H663" i="1"/>
  <c r="K663" i="1"/>
  <c r="J663" i="1"/>
  <c r="L663" i="1"/>
  <c r="S663" i="1"/>
  <c r="T663" i="1"/>
  <c r="U663" i="1"/>
  <c r="M662" i="1"/>
  <c r="N662" i="1"/>
  <c r="I663" i="1"/>
  <c r="F663" i="1"/>
  <c r="G664" i="1"/>
  <c r="H664" i="1"/>
  <c r="K664" i="1"/>
  <c r="J664" i="1"/>
  <c r="L664" i="1"/>
  <c r="S664" i="1"/>
  <c r="T664" i="1"/>
  <c r="U664" i="1"/>
  <c r="I664" i="1"/>
  <c r="F664" i="1"/>
  <c r="G665" i="1"/>
  <c r="H665" i="1"/>
  <c r="K665" i="1"/>
  <c r="J665" i="1"/>
  <c r="L665" i="1"/>
  <c r="S665" i="1"/>
  <c r="T665" i="1"/>
  <c r="U665" i="1"/>
  <c r="M664" i="1"/>
  <c r="N664" i="1"/>
  <c r="I665" i="1"/>
  <c r="F665" i="1"/>
  <c r="G666" i="1"/>
  <c r="H666" i="1"/>
  <c r="K666" i="1"/>
  <c r="J666" i="1"/>
  <c r="L666" i="1"/>
  <c r="S666" i="1"/>
  <c r="T666" i="1"/>
  <c r="U666" i="1"/>
  <c r="M665" i="1"/>
  <c r="N665" i="1"/>
  <c r="I666" i="1"/>
  <c r="F666" i="1"/>
  <c r="G667" i="1"/>
  <c r="H667" i="1"/>
  <c r="K667" i="1"/>
  <c r="J667" i="1"/>
  <c r="L667" i="1"/>
  <c r="S667" i="1"/>
  <c r="T667" i="1"/>
  <c r="U667" i="1"/>
  <c r="M666" i="1"/>
  <c r="N666" i="1"/>
  <c r="I667" i="1"/>
  <c r="F667" i="1"/>
  <c r="G668" i="1"/>
  <c r="H668" i="1"/>
  <c r="K668" i="1"/>
  <c r="J668" i="1"/>
  <c r="L668" i="1"/>
  <c r="S668" i="1"/>
  <c r="T668" i="1"/>
  <c r="U668" i="1"/>
  <c r="M667" i="1"/>
  <c r="N667" i="1"/>
  <c r="I668" i="1"/>
  <c r="F668" i="1"/>
  <c r="G669" i="1"/>
  <c r="H669" i="1"/>
  <c r="K669" i="1"/>
  <c r="J669" i="1"/>
  <c r="L669" i="1"/>
  <c r="S669" i="1"/>
  <c r="T669" i="1"/>
  <c r="U669" i="1"/>
  <c r="M668" i="1"/>
  <c r="N668" i="1"/>
  <c r="I669" i="1"/>
  <c r="F669" i="1"/>
  <c r="G670" i="1"/>
  <c r="H670" i="1"/>
  <c r="K670" i="1"/>
  <c r="J670" i="1"/>
  <c r="L670" i="1"/>
  <c r="S670" i="1"/>
  <c r="T670" i="1"/>
  <c r="U670" i="1"/>
  <c r="M669" i="1"/>
  <c r="N669" i="1"/>
  <c r="I670" i="1"/>
  <c r="F670" i="1"/>
  <c r="G671" i="1"/>
  <c r="H671" i="1"/>
  <c r="K671" i="1"/>
  <c r="J671" i="1"/>
  <c r="L671" i="1"/>
  <c r="S671" i="1"/>
  <c r="T671" i="1"/>
  <c r="U671" i="1"/>
  <c r="M670" i="1"/>
  <c r="N670" i="1"/>
  <c r="I671" i="1"/>
  <c r="F671" i="1"/>
  <c r="G672" i="1"/>
  <c r="H672" i="1"/>
  <c r="K672" i="1"/>
  <c r="J672" i="1"/>
  <c r="L672" i="1"/>
  <c r="S672" i="1"/>
  <c r="T672" i="1"/>
  <c r="U672" i="1"/>
  <c r="M671" i="1"/>
  <c r="N671" i="1"/>
  <c r="I672" i="1"/>
  <c r="F672" i="1"/>
  <c r="G673" i="1"/>
  <c r="H673" i="1"/>
  <c r="K673" i="1"/>
  <c r="J673" i="1"/>
  <c r="L673" i="1"/>
  <c r="S673" i="1"/>
  <c r="T673" i="1"/>
  <c r="U673" i="1"/>
  <c r="M672" i="1"/>
  <c r="N672" i="1"/>
  <c r="I673" i="1"/>
  <c r="F673" i="1"/>
  <c r="G674" i="1"/>
  <c r="H674" i="1"/>
  <c r="K674" i="1"/>
  <c r="J674" i="1"/>
  <c r="L674" i="1"/>
  <c r="S674" i="1"/>
  <c r="T674" i="1"/>
  <c r="U674" i="1"/>
  <c r="M673" i="1"/>
  <c r="N673" i="1"/>
  <c r="I674" i="1"/>
  <c r="F674" i="1"/>
  <c r="G675" i="1"/>
  <c r="H675" i="1"/>
  <c r="K675" i="1"/>
  <c r="J675" i="1"/>
  <c r="L675" i="1"/>
  <c r="S675" i="1"/>
  <c r="T675" i="1"/>
  <c r="U675" i="1"/>
  <c r="M674" i="1"/>
  <c r="N674" i="1"/>
  <c r="I675" i="1"/>
  <c r="F675" i="1"/>
  <c r="G676" i="1"/>
  <c r="H676" i="1"/>
  <c r="K676" i="1"/>
  <c r="J676" i="1"/>
  <c r="L676" i="1"/>
  <c r="S676" i="1"/>
  <c r="T676" i="1"/>
  <c r="U676" i="1"/>
  <c r="M675" i="1"/>
  <c r="N675" i="1"/>
  <c r="I676" i="1"/>
  <c r="F676" i="1"/>
  <c r="G677" i="1"/>
  <c r="H677" i="1"/>
  <c r="K677" i="1"/>
  <c r="J677" i="1"/>
  <c r="L677" i="1"/>
  <c r="S677" i="1"/>
  <c r="T677" i="1"/>
  <c r="U677" i="1"/>
  <c r="M676" i="1"/>
  <c r="N676" i="1"/>
  <c r="I677" i="1"/>
  <c r="F677" i="1"/>
  <c r="G678" i="1"/>
  <c r="H678" i="1"/>
  <c r="K678" i="1"/>
  <c r="J678" i="1"/>
  <c r="L678" i="1"/>
  <c r="S678" i="1"/>
  <c r="T678" i="1"/>
  <c r="U678" i="1"/>
  <c r="M677" i="1"/>
  <c r="N677" i="1"/>
  <c r="I678" i="1"/>
  <c r="F678" i="1"/>
  <c r="G679" i="1"/>
  <c r="H679" i="1"/>
  <c r="K679" i="1"/>
  <c r="J679" i="1"/>
  <c r="L679" i="1"/>
  <c r="S679" i="1"/>
  <c r="T679" i="1"/>
  <c r="U679" i="1"/>
  <c r="M678" i="1"/>
  <c r="N678" i="1"/>
  <c r="I679" i="1"/>
  <c r="K680" i="1"/>
  <c r="F679" i="1"/>
  <c r="G680" i="1"/>
  <c r="J680" i="1"/>
  <c r="H680" i="1"/>
  <c r="L680" i="1"/>
  <c r="S680" i="1"/>
  <c r="T680" i="1"/>
  <c r="U680" i="1"/>
  <c r="M679" i="1"/>
  <c r="N679" i="1"/>
  <c r="I680" i="1"/>
  <c r="K681" i="1"/>
  <c r="F680" i="1"/>
  <c r="G681" i="1"/>
  <c r="J681" i="1"/>
  <c r="H681" i="1"/>
  <c r="L681" i="1"/>
  <c r="S681" i="1"/>
  <c r="T681" i="1"/>
  <c r="U681" i="1"/>
  <c r="M680" i="1"/>
  <c r="N680" i="1"/>
  <c r="I681" i="1"/>
  <c r="K682" i="1"/>
  <c r="F681" i="1"/>
  <c r="G682" i="1"/>
  <c r="J682" i="1"/>
  <c r="H682" i="1"/>
  <c r="L682" i="1"/>
  <c r="S682" i="1"/>
  <c r="T682" i="1"/>
  <c r="U682" i="1"/>
  <c r="M681" i="1"/>
  <c r="N681" i="1"/>
  <c r="I682" i="1"/>
  <c r="K683" i="1"/>
  <c r="F682" i="1"/>
  <c r="G683" i="1"/>
  <c r="J683" i="1"/>
  <c r="H683" i="1"/>
  <c r="L683" i="1"/>
  <c r="S683" i="1"/>
  <c r="T683" i="1"/>
  <c r="U683" i="1"/>
  <c r="M682" i="1"/>
  <c r="N682" i="1"/>
  <c r="I683" i="1"/>
  <c r="K684" i="1"/>
  <c r="F683" i="1"/>
  <c r="G684" i="1"/>
  <c r="J684" i="1"/>
  <c r="H684" i="1"/>
  <c r="L684" i="1"/>
  <c r="S684" i="1"/>
  <c r="T684" i="1"/>
  <c r="U684" i="1"/>
  <c r="M683" i="1"/>
  <c r="N683" i="1"/>
  <c r="I684" i="1"/>
  <c r="K685" i="1"/>
  <c r="F684" i="1"/>
  <c r="G685" i="1"/>
  <c r="J685" i="1"/>
  <c r="H685" i="1"/>
  <c r="L685" i="1"/>
  <c r="S685" i="1"/>
  <c r="T685" i="1"/>
  <c r="U685" i="1"/>
  <c r="M684" i="1"/>
  <c r="N684" i="1"/>
  <c r="I685" i="1"/>
  <c r="K686" i="1"/>
  <c r="F685" i="1"/>
  <c r="G686" i="1"/>
  <c r="J686" i="1"/>
  <c r="H686" i="1"/>
  <c r="L686" i="1"/>
  <c r="S686" i="1"/>
  <c r="T686" i="1"/>
  <c r="U686" i="1"/>
  <c r="M685" i="1"/>
  <c r="N685" i="1"/>
  <c r="I686" i="1"/>
  <c r="K687" i="1"/>
  <c r="F686" i="1"/>
  <c r="G687" i="1"/>
  <c r="J687" i="1"/>
  <c r="H687" i="1"/>
  <c r="L687" i="1"/>
  <c r="S687" i="1"/>
  <c r="T687" i="1"/>
  <c r="U687" i="1"/>
  <c r="M686" i="1"/>
  <c r="N686" i="1"/>
  <c r="I687" i="1"/>
  <c r="K688" i="1"/>
  <c r="F687" i="1"/>
  <c r="G688" i="1"/>
  <c r="J688" i="1"/>
  <c r="H688" i="1"/>
  <c r="L688" i="1"/>
  <c r="S688" i="1"/>
  <c r="T688" i="1"/>
  <c r="U688" i="1"/>
  <c r="M687" i="1"/>
  <c r="N687" i="1"/>
  <c r="I688" i="1"/>
  <c r="K689" i="1"/>
  <c r="F688" i="1"/>
  <c r="G689" i="1"/>
  <c r="J689" i="1"/>
  <c r="H689" i="1"/>
  <c r="L689" i="1"/>
  <c r="S689" i="1"/>
  <c r="T689" i="1"/>
  <c r="U689" i="1"/>
  <c r="M688" i="1"/>
  <c r="N688" i="1"/>
  <c r="I689" i="1"/>
  <c r="K690" i="1"/>
  <c r="F689" i="1"/>
  <c r="G690" i="1"/>
  <c r="J690" i="1"/>
  <c r="H690" i="1"/>
  <c r="L690" i="1"/>
  <c r="S690" i="1"/>
  <c r="T690" i="1"/>
  <c r="U690" i="1"/>
  <c r="M689" i="1"/>
  <c r="N689" i="1"/>
  <c r="I690" i="1"/>
  <c r="K691" i="1"/>
  <c r="F690" i="1"/>
  <c r="G691" i="1"/>
  <c r="J691" i="1"/>
  <c r="H691" i="1"/>
  <c r="L691" i="1"/>
  <c r="S691" i="1"/>
  <c r="T691" i="1"/>
  <c r="U691" i="1"/>
  <c r="M690" i="1"/>
  <c r="N690" i="1"/>
  <c r="I691" i="1"/>
  <c r="K692" i="1"/>
  <c r="F691" i="1"/>
  <c r="G692" i="1"/>
  <c r="J692" i="1"/>
  <c r="H692" i="1"/>
  <c r="L692" i="1"/>
  <c r="S692" i="1"/>
  <c r="T692" i="1"/>
  <c r="U692" i="1"/>
  <c r="M691" i="1"/>
  <c r="N691" i="1"/>
  <c r="I692" i="1"/>
  <c r="K693" i="1"/>
  <c r="F692" i="1"/>
  <c r="G693" i="1"/>
  <c r="J693" i="1"/>
  <c r="H693" i="1"/>
  <c r="L693" i="1"/>
  <c r="S693" i="1"/>
  <c r="T693" i="1"/>
  <c r="U693" i="1"/>
  <c r="M692" i="1"/>
  <c r="N692" i="1"/>
  <c r="I693" i="1"/>
  <c r="K694" i="1"/>
  <c r="F693" i="1"/>
  <c r="G694" i="1"/>
  <c r="J694" i="1"/>
  <c r="H694" i="1"/>
  <c r="L694" i="1"/>
  <c r="S694" i="1"/>
  <c r="T694" i="1"/>
  <c r="U694" i="1"/>
  <c r="M693" i="1"/>
  <c r="N693" i="1"/>
  <c r="I694" i="1"/>
  <c r="K695" i="1"/>
  <c r="F694" i="1"/>
  <c r="G695" i="1"/>
  <c r="J695" i="1"/>
  <c r="H695" i="1"/>
  <c r="L695" i="1"/>
  <c r="S695" i="1"/>
  <c r="T695" i="1"/>
  <c r="U695" i="1"/>
  <c r="M694" i="1"/>
  <c r="N694" i="1"/>
  <c r="I695" i="1"/>
  <c r="K696" i="1"/>
  <c r="F695" i="1"/>
  <c r="G696" i="1"/>
  <c r="J696" i="1"/>
  <c r="H696" i="1"/>
  <c r="L696" i="1"/>
  <c r="S696" i="1"/>
  <c r="T696" i="1"/>
  <c r="U696" i="1"/>
  <c r="M695" i="1"/>
  <c r="N695" i="1"/>
  <c r="I696" i="1"/>
  <c r="K697" i="1"/>
  <c r="F696" i="1"/>
  <c r="G697" i="1"/>
  <c r="J697" i="1"/>
  <c r="H697" i="1"/>
  <c r="L697" i="1"/>
  <c r="S697" i="1"/>
  <c r="T697" i="1"/>
  <c r="U697" i="1"/>
  <c r="M696" i="1"/>
  <c r="N696" i="1"/>
  <c r="I697" i="1"/>
  <c r="K698" i="1"/>
  <c r="F697" i="1"/>
  <c r="G698" i="1"/>
  <c r="J698" i="1"/>
  <c r="H698" i="1"/>
  <c r="L698" i="1"/>
  <c r="S698" i="1"/>
  <c r="T698" i="1"/>
  <c r="U698" i="1"/>
  <c r="M697" i="1"/>
  <c r="N697" i="1"/>
  <c r="I698" i="1"/>
  <c r="K699" i="1"/>
  <c r="F698" i="1"/>
  <c r="G699" i="1"/>
  <c r="J699" i="1"/>
  <c r="H699" i="1"/>
  <c r="L699" i="1"/>
  <c r="S699" i="1"/>
  <c r="T699" i="1"/>
  <c r="U699" i="1"/>
  <c r="M698" i="1"/>
  <c r="N698" i="1"/>
  <c r="I699" i="1"/>
  <c r="K700" i="1"/>
  <c r="F699" i="1"/>
  <c r="G700" i="1"/>
  <c r="J700" i="1"/>
  <c r="H700" i="1"/>
  <c r="L700" i="1"/>
  <c r="S700" i="1"/>
  <c r="T700" i="1"/>
  <c r="U700" i="1"/>
  <c r="M699" i="1"/>
  <c r="N699" i="1"/>
  <c r="I700" i="1"/>
  <c r="K701" i="1"/>
  <c r="F700" i="1"/>
  <c r="G701" i="1"/>
  <c r="J701" i="1"/>
  <c r="H701" i="1"/>
  <c r="L701" i="1"/>
  <c r="S701" i="1"/>
  <c r="T701" i="1"/>
  <c r="U701" i="1"/>
  <c r="M700" i="1"/>
  <c r="N700" i="1"/>
  <c r="I701" i="1"/>
  <c r="K702" i="1"/>
  <c r="F701" i="1"/>
  <c r="G702" i="1"/>
  <c r="J702" i="1"/>
  <c r="H702" i="1"/>
  <c r="L702" i="1"/>
  <c r="S702" i="1"/>
  <c r="T702" i="1"/>
  <c r="U702" i="1"/>
  <c r="M701" i="1"/>
  <c r="N701" i="1"/>
  <c r="I702" i="1"/>
  <c r="K703" i="1"/>
  <c r="F702" i="1"/>
  <c r="G703" i="1"/>
  <c r="J703" i="1"/>
  <c r="H703" i="1"/>
  <c r="L703" i="1"/>
  <c r="S703" i="1"/>
  <c r="T703" i="1"/>
  <c r="U703" i="1"/>
  <c r="M702" i="1"/>
  <c r="N702" i="1"/>
  <c r="I703" i="1"/>
  <c r="K704" i="1"/>
  <c r="F703" i="1"/>
  <c r="G704" i="1"/>
  <c r="J704" i="1"/>
  <c r="H704" i="1"/>
  <c r="L704" i="1"/>
  <c r="S704" i="1"/>
  <c r="T704" i="1"/>
  <c r="U704" i="1"/>
  <c r="M703" i="1"/>
  <c r="N703" i="1"/>
  <c r="I704" i="1"/>
  <c r="K705" i="1"/>
  <c r="F704" i="1"/>
  <c r="G705" i="1"/>
  <c r="J705" i="1"/>
  <c r="H705" i="1"/>
  <c r="L705" i="1"/>
  <c r="S705" i="1"/>
  <c r="T705" i="1"/>
  <c r="U705" i="1"/>
  <c r="M704" i="1"/>
  <c r="N704" i="1"/>
  <c r="I705" i="1"/>
  <c r="K706" i="1"/>
  <c r="F705" i="1"/>
  <c r="G706" i="1"/>
  <c r="J706" i="1"/>
  <c r="H706" i="1"/>
  <c r="L706" i="1"/>
  <c r="S706" i="1"/>
  <c r="T706" i="1"/>
  <c r="U706" i="1"/>
  <c r="I706" i="1"/>
  <c r="F706" i="1"/>
  <c r="G707" i="1"/>
  <c r="H707" i="1"/>
  <c r="K707" i="1"/>
  <c r="J707" i="1"/>
  <c r="L707" i="1"/>
  <c r="S707" i="1"/>
  <c r="T707" i="1"/>
  <c r="U707" i="1"/>
  <c r="M706" i="1"/>
  <c r="N706" i="1"/>
  <c r="I707" i="1"/>
  <c r="F707" i="1"/>
  <c r="G708" i="1"/>
  <c r="H708" i="1"/>
  <c r="K708" i="1"/>
  <c r="J708" i="1"/>
  <c r="L708" i="1"/>
  <c r="S708" i="1"/>
  <c r="T708" i="1"/>
  <c r="U708" i="1"/>
  <c r="M707" i="1"/>
  <c r="N707" i="1"/>
  <c r="I708" i="1"/>
  <c r="F708" i="1"/>
  <c r="G709" i="1"/>
  <c r="H709" i="1"/>
  <c r="K709" i="1"/>
  <c r="J709" i="1"/>
  <c r="L709" i="1"/>
  <c r="S709" i="1"/>
  <c r="T709" i="1"/>
  <c r="U709" i="1"/>
  <c r="M708" i="1"/>
  <c r="N708" i="1"/>
  <c r="I709" i="1"/>
  <c r="F709" i="1"/>
  <c r="G710" i="1"/>
  <c r="H710" i="1"/>
  <c r="K710" i="1"/>
  <c r="J710" i="1"/>
  <c r="L710" i="1"/>
  <c r="S710" i="1"/>
  <c r="T710" i="1"/>
  <c r="U710" i="1"/>
  <c r="M709" i="1"/>
  <c r="N709" i="1"/>
  <c r="I710" i="1"/>
  <c r="F710" i="1"/>
  <c r="G711" i="1"/>
  <c r="H711" i="1"/>
  <c r="K711" i="1"/>
  <c r="J711" i="1"/>
  <c r="L711" i="1"/>
  <c r="S711" i="1"/>
  <c r="T711" i="1"/>
  <c r="U711" i="1"/>
  <c r="M710" i="1"/>
  <c r="N710" i="1"/>
  <c r="I711" i="1"/>
  <c r="F711" i="1"/>
  <c r="G712" i="1"/>
  <c r="H712" i="1"/>
  <c r="K712" i="1"/>
  <c r="J712" i="1"/>
  <c r="L712" i="1"/>
  <c r="S712" i="1"/>
  <c r="T712" i="1"/>
  <c r="U712" i="1"/>
  <c r="M711" i="1"/>
  <c r="N711" i="1"/>
  <c r="I712" i="1"/>
  <c r="F712" i="1"/>
  <c r="G713" i="1"/>
  <c r="H713" i="1"/>
  <c r="K713" i="1"/>
  <c r="J713" i="1"/>
  <c r="L713" i="1"/>
  <c r="S713" i="1"/>
  <c r="T713" i="1"/>
  <c r="U713" i="1"/>
  <c r="M712" i="1"/>
  <c r="N712" i="1"/>
  <c r="I713" i="1"/>
  <c r="F713" i="1"/>
  <c r="G714" i="1"/>
  <c r="H714" i="1"/>
  <c r="K714" i="1"/>
  <c r="J714" i="1"/>
  <c r="L714" i="1"/>
  <c r="S714" i="1"/>
  <c r="T714" i="1"/>
  <c r="U714" i="1"/>
  <c r="M713" i="1"/>
  <c r="N713" i="1"/>
  <c r="I714" i="1"/>
  <c r="K715" i="1"/>
  <c r="F714" i="1"/>
  <c r="G715" i="1"/>
  <c r="J715" i="1"/>
  <c r="H715" i="1"/>
  <c r="L715" i="1"/>
  <c r="S715" i="1"/>
  <c r="T715" i="1"/>
  <c r="U715" i="1"/>
  <c r="M714" i="1"/>
  <c r="N714" i="1"/>
  <c r="I715" i="1"/>
  <c r="K716" i="1"/>
  <c r="F715" i="1"/>
  <c r="G716" i="1"/>
  <c r="J716" i="1"/>
  <c r="H716" i="1"/>
  <c r="L716" i="1"/>
  <c r="S716" i="1"/>
  <c r="T716" i="1"/>
  <c r="U716" i="1"/>
  <c r="M715" i="1"/>
  <c r="N715" i="1"/>
  <c r="I716" i="1"/>
  <c r="K717" i="1"/>
  <c r="F716" i="1"/>
  <c r="G717" i="1"/>
  <c r="J717" i="1"/>
  <c r="H717" i="1"/>
  <c r="L717" i="1"/>
  <c r="S717" i="1"/>
  <c r="T717" i="1"/>
  <c r="U717" i="1"/>
  <c r="M716" i="1"/>
  <c r="N716" i="1"/>
  <c r="I717" i="1"/>
  <c r="K718" i="1"/>
  <c r="F717" i="1"/>
  <c r="G718" i="1"/>
  <c r="J718" i="1"/>
  <c r="H718" i="1"/>
  <c r="L718" i="1"/>
  <c r="S718" i="1"/>
  <c r="T718" i="1"/>
  <c r="U718" i="1"/>
  <c r="M717" i="1"/>
  <c r="N717" i="1"/>
  <c r="I718" i="1"/>
  <c r="K719" i="1"/>
  <c r="F718" i="1"/>
  <c r="G719" i="1"/>
  <c r="J719" i="1"/>
  <c r="H719" i="1"/>
  <c r="L719" i="1"/>
  <c r="S719" i="1"/>
  <c r="T719" i="1"/>
  <c r="U719" i="1"/>
  <c r="M718" i="1"/>
  <c r="N718" i="1"/>
  <c r="I719" i="1"/>
  <c r="K720" i="1"/>
  <c r="F719" i="1"/>
  <c r="G720" i="1"/>
  <c r="J720" i="1"/>
  <c r="H720" i="1"/>
  <c r="L720" i="1"/>
  <c r="S720" i="1"/>
  <c r="T720" i="1"/>
  <c r="U720" i="1"/>
  <c r="M719" i="1"/>
  <c r="N719" i="1"/>
  <c r="I720" i="1"/>
  <c r="K721" i="1"/>
  <c r="F720" i="1"/>
  <c r="G721" i="1"/>
  <c r="J721" i="1"/>
  <c r="H721" i="1"/>
  <c r="L721" i="1"/>
  <c r="S721" i="1"/>
  <c r="T721" i="1"/>
  <c r="U721" i="1"/>
  <c r="I721" i="1"/>
  <c r="F721" i="1"/>
  <c r="G722" i="1"/>
  <c r="H722" i="1"/>
  <c r="K722" i="1"/>
  <c r="J722" i="1"/>
  <c r="L722" i="1"/>
  <c r="S722" i="1"/>
  <c r="T722" i="1"/>
  <c r="U722" i="1"/>
  <c r="I722" i="1"/>
  <c r="F722" i="1"/>
  <c r="G723" i="1"/>
  <c r="H723" i="1"/>
  <c r="K723" i="1"/>
  <c r="J723" i="1"/>
  <c r="L723" i="1"/>
  <c r="S723" i="1"/>
  <c r="T723" i="1"/>
  <c r="U723" i="1"/>
  <c r="M722" i="1"/>
  <c r="N722" i="1"/>
  <c r="I723" i="1"/>
  <c r="F723" i="1"/>
  <c r="G724" i="1"/>
  <c r="H724" i="1"/>
  <c r="K724" i="1"/>
  <c r="J724" i="1"/>
  <c r="L724" i="1"/>
  <c r="S724" i="1"/>
  <c r="T724" i="1"/>
  <c r="U724" i="1"/>
  <c r="M723" i="1"/>
  <c r="N723" i="1"/>
  <c r="I724" i="1"/>
  <c r="F724" i="1"/>
  <c r="G725" i="1"/>
  <c r="H725" i="1"/>
  <c r="K725" i="1"/>
  <c r="J725" i="1"/>
  <c r="L725" i="1"/>
  <c r="S725" i="1"/>
  <c r="T725" i="1"/>
  <c r="U725" i="1"/>
  <c r="M724" i="1"/>
  <c r="N724" i="1"/>
  <c r="I725" i="1"/>
  <c r="F725" i="1"/>
  <c r="G726" i="1"/>
  <c r="H726" i="1"/>
  <c r="K726" i="1"/>
  <c r="J726" i="1"/>
  <c r="L726" i="1"/>
  <c r="S726" i="1"/>
  <c r="T726" i="1"/>
  <c r="U726" i="1"/>
  <c r="M725" i="1"/>
  <c r="N725" i="1"/>
  <c r="I726" i="1"/>
  <c r="F726" i="1"/>
  <c r="G727" i="1"/>
  <c r="H727" i="1"/>
  <c r="K727" i="1"/>
  <c r="J727" i="1"/>
  <c r="L727" i="1"/>
  <c r="S727" i="1"/>
  <c r="T727" i="1"/>
  <c r="U727" i="1"/>
  <c r="M726" i="1"/>
  <c r="N726" i="1"/>
  <c r="I727" i="1"/>
  <c r="F727" i="1"/>
  <c r="G728" i="1"/>
  <c r="H728" i="1"/>
  <c r="K728" i="1"/>
  <c r="J728" i="1"/>
  <c r="L728" i="1"/>
  <c r="S728" i="1"/>
  <c r="T728" i="1"/>
  <c r="U728" i="1"/>
  <c r="M727" i="1"/>
  <c r="N727" i="1"/>
  <c r="I728" i="1"/>
  <c r="F728" i="1"/>
  <c r="G729" i="1"/>
  <c r="H729" i="1"/>
  <c r="K729" i="1"/>
  <c r="J729" i="1"/>
  <c r="L729" i="1"/>
  <c r="S729" i="1"/>
  <c r="T729" i="1"/>
  <c r="U729" i="1"/>
  <c r="M728" i="1"/>
  <c r="N728" i="1"/>
  <c r="I729" i="1"/>
  <c r="F729" i="1"/>
  <c r="G730" i="1"/>
  <c r="H730" i="1"/>
  <c r="K730" i="1"/>
  <c r="J730" i="1"/>
  <c r="L730" i="1"/>
  <c r="S730" i="1"/>
  <c r="T730" i="1"/>
  <c r="U730" i="1"/>
  <c r="M729" i="1"/>
  <c r="N729" i="1"/>
  <c r="I730" i="1"/>
  <c r="K731" i="1"/>
  <c r="F730" i="1"/>
  <c r="G731" i="1"/>
  <c r="J731" i="1"/>
  <c r="H731" i="1"/>
  <c r="L731" i="1"/>
  <c r="S731" i="1"/>
  <c r="T731" i="1"/>
  <c r="U731" i="1"/>
  <c r="M730" i="1"/>
  <c r="N730" i="1"/>
  <c r="I731" i="1"/>
  <c r="K732" i="1"/>
  <c r="F731" i="1"/>
  <c r="G732" i="1"/>
  <c r="J732" i="1"/>
  <c r="H732" i="1"/>
  <c r="L732" i="1"/>
  <c r="S732" i="1"/>
  <c r="T732" i="1"/>
  <c r="U732" i="1"/>
  <c r="M731" i="1"/>
  <c r="N731" i="1"/>
  <c r="I732" i="1"/>
  <c r="K733" i="1"/>
  <c r="F732" i="1"/>
  <c r="G733" i="1"/>
  <c r="J733" i="1"/>
  <c r="H733" i="1"/>
  <c r="L733" i="1"/>
  <c r="S733" i="1"/>
  <c r="T733" i="1"/>
  <c r="U733" i="1"/>
  <c r="M732" i="1"/>
  <c r="N732" i="1"/>
  <c r="I733" i="1"/>
  <c r="K734" i="1"/>
  <c r="F733" i="1"/>
  <c r="G734" i="1"/>
  <c r="J734" i="1"/>
  <c r="H734" i="1"/>
  <c r="L734" i="1"/>
  <c r="S734" i="1"/>
  <c r="T734" i="1"/>
  <c r="U734" i="1"/>
  <c r="M733" i="1"/>
  <c r="N733" i="1"/>
  <c r="I734" i="1"/>
  <c r="K735" i="1"/>
  <c r="F734" i="1"/>
  <c r="G735" i="1"/>
  <c r="J735" i="1"/>
  <c r="H735" i="1"/>
  <c r="L735" i="1"/>
  <c r="S735" i="1"/>
  <c r="T735" i="1"/>
  <c r="U735" i="1"/>
  <c r="M734" i="1"/>
  <c r="N734" i="1"/>
  <c r="I735" i="1"/>
  <c r="K736" i="1"/>
  <c r="F735" i="1"/>
  <c r="G736" i="1"/>
  <c r="J736" i="1"/>
  <c r="H736" i="1"/>
  <c r="L736" i="1"/>
  <c r="S736" i="1"/>
  <c r="T736" i="1"/>
  <c r="U736" i="1"/>
  <c r="M735" i="1"/>
  <c r="N735" i="1"/>
  <c r="I736" i="1"/>
  <c r="K737" i="1"/>
  <c r="F736" i="1"/>
  <c r="G737" i="1"/>
  <c r="J737" i="1"/>
  <c r="H737" i="1"/>
  <c r="L737" i="1"/>
  <c r="S737" i="1"/>
  <c r="T737" i="1"/>
  <c r="U737" i="1"/>
  <c r="M736" i="1"/>
  <c r="N736" i="1"/>
  <c r="I737" i="1"/>
  <c r="K738" i="1"/>
  <c r="F737" i="1"/>
  <c r="G738" i="1"/>
  <c r="J738" i="1"/>
  <c r="H738" i="1"/>
  <c r="L738" i="1"/>
  <c r="S738" i="1"/>
  <c r="T738" i="1"/>
  <c r="U738" i="1"/>
  <c r="M737" i="1"/>
  <c r="N737" i="1"/>
  <c r="I738" i="1"/>
  <c r="K739" i="1"/>
  <c r="F738" i="1"/>
  <c r="G739" i="1"/>
  <c r="J739" i="1"/>
  <c r="H739" i="1"/>
  <c r="L739" i="1"/>
  <c r="S739" i="1"/>
  <c r="T739" i="1"/>
  <c r="U739" i="1"/>
  <c r="M738" i="1"/>
  <c r="N738" i="1"/>
  <c r="I739" i="1"/>
  <c r="K740" i="1"/>
  <c r="F739" i="1"/>
  <c r="G740" i="1"/>
  <c r="J740" i="1"/>
  <c r="H740" i="1"/>
  <c r="L740" i="1"/>
  <c r="S740" i="1"/>
  <c r="T740" i="1"/>
  <c r="U740" i="1"/>
  <c r="M739" i="1"/>
  <c r="N739" i="1"/>
  <c r="I740" i="1"/>
  <c r="K741" i="1"/>
  <c r="F740" i="1"/>
  <c r="G741" i="1"/>
  <c r="J741" i="1"/>
  <c r="H741" i="1"/>
  <c r="L741" i="1"/>
  <c r="S741" i="1"/>
  <c r="T741" i="1"/>
  <c r="U741" i="1"/>
  <c r="M740" i="1"/>
  <c r="N740" i="1"/>
  <c r="I741" i="1"/>
  <c r="K742" i="1"/>
  <c r="F741" i="1"/>
  <c r="G742" i="1"/>
  <c r="J742" i="1"/>
  <c r="H742" i="1"/>
  <c r="L742" i="1"/>
  <c r="S742" i="1"/>
  <c r="T742" i="1"/>
  <c r="U742" i="1"/>
  <c r="I742" i="1"/>
  <c r="F742" i="1"/>
  <c r="G743" i="1"/>
  <c r="H743" i="1"/>
  <c r="K743" i="1"/>
  <c r="J743" i="1"/>
  <c r="L743" i="1"/>
  <c r="S743" i="1"/>
  <c r="T743" i="1"/>
  <c r="U743" i="1"/>
  <c r="M742" i="1"/>
  <c r="N742" i="1"/>
  <c r="I743" i="1"/>
  <c r="F743" i="1"/>
  <c r="G744" i="1"/>
  <c r="H744" i="1"/>
  <c r="K744" i="1"/>
  <c r="J744" i="1"/>
  <c r="L744" i="1"/>
  <c r="S744" i="1"/>
  <c r="T744" i="1"/>
  <c r="U744" i="1"/>
  <c r="M743" i="1"/>
  <c r="N743" i="1"/>
  <c r="I744" i="1"/>
  <c r="F744" i="1"/>
  <c r="G745" i="1"/>
  <c r="H745" i="1"/>
  <c r="K745" i="1"/>
  <c r="J745" i="1"/>
  <c r="L745" i="1"/>
  <c r="S745" i="1"/>
  <c r="T745" i="1"/>
  <c r="U745" i="1"/>
  <c r="M744" i="1"/>
  <c r="N744" i="1"/>
  <c r="I745" i="1"/>
  <c r="F745" i="1"/>
  <c r="G746" i="1"/>
  <c r="H746" i="1"/>
  <c r="K746" i="1"/>
  <c r="J746" i="1"/>
  <c r="L746" i="1"/>
  <c r="S746" i="1"/>
  <c r="T746" i="1"/>
  <c r="U746" i="1"/>
  <c r="M745" i="1"/>
  <c r="N745" i="1"/>
  <c r="I746" i="1"/>
  <c r="F746" i="1"/>
  <c r="G747" i="1"/>
  <c r="H747" i="1"/>
  <c r="K747" i="1"/>
  <c r="J747" i="1"/>
  <c r="L747" i="1"/>
  <c r="S747" i="1"/>
  <c r="T747" i="1"/>
  <c r="U747" i="1"/>
  <c r="M746" i="1"/>
  <c r="N746" i="1"/>
  <c r="I747" i="1"/>
  <c r="F747" i="1"/>
  <c r="G748" i="1"/>
  <c r="H748" i="1"/>
  <c r="K748" i="1"/>
  <c r="J748" i="1"/>
  <c r="L748" i="1"/>
  <c r="S748" i="1"/>
  <c r="T748" i="1"/>
  <c r="U748" i="1"/>
  <c r="M747" i="1"/>
  <c r="N747" i="1"/>
  <c r="I748" i="1"/>
  <c r="K749" i="1"/>
  <c r="F748" i="1"/>
  <c r="G749" i="1"/>
  <c r="J749" i="1"/>
  <c r="H749" i="1"/>
  <c r="L749" i="1"/>
  <c r="S749" i="1"/>
  <c r="T749" i="1"/>
  <c r="U749" i="1"/>
  <c r="M748" i="1"/>
  <c r="N748" i="1"/>
  <c r="I749" i="1"/>
  <c r="K750" i="1"/>
  <c r="F749" i="1"/>
  <c r="G750" i="1"/>
  <c r="J750" i="1"/>
  <c r="H750" i="1"/>
  <c r="L750" i="1"/>
  <c r="S750" i="1"/>
  <c r="T750" i="1"/>
  <c r="U750" i="1"/>
  <c r="M749" i="1"/>
  <c r="N749" i="1"/>
  <c r="I750" i="1"/>
  <c r="K751" i="1"/>
  <c r="F750" i="1"/>
  <c r="G751" i="1"/>
  <c r="J751" i="1"/>
  <c r="H751" i="1"/>
  <c r="L751" i="1"/>
  <c r="S751" i="1"/>
  <c r="T751" i="1"/>
  <c r="U751" i="1"/>
  <c r="M750" i="1"/>
  <c r="N750" i="1"/>
  <c r="I751" i="1"/>
  <c r="K752" i="1"/>
  <c r="F751" i="1"/>
  <c r="G752" i="1"/>
  <c r="J752" i="1"/>
  <c r="H752" i="1"/>
  <c r="L752" i="1"/>
  <c r="S752" i="1"/>
  <c r="T752" i="1"/>
  <c r="U752" i="1"/>
  <c r="M751" i="1"/>
  <c r="N751" i="1"/>
  <c r="I752" i="1"/>
  <c r="K753" i="1"/>
  <c r="F752" i="1"/>
  <c r="G753" i="1"/>
  <c r="J753" i="1"/>
  <c r="H753" i="1"/>
  <c r="L753" i="1"/>
  <c r="S753" i="1"/>
  <c r="T753" i="1"/>
  <c r="U753" i="1"/>
  <c r="M752" i="1"/>
  <c r="N752" i="1"/>
  <c r="I753" i="1"/>
  <c r="K754" i="1"/>
  <c r="F753" i="1"/>
  <c r="G754" i="1"/>
  <c r="J754" i="1"/>
  <c r="H754" i="1"/>
  <c r="L754" i="1"/>
  <c r="S754" i="1"/>
  <c r="T754" i="1"/>
  <c r="U754" i="1"/>
  <c r="M753" i="1"/>
  <c r="N753" i="1"/>
  <c r="I754" i="1"/>
  <c r="K755" i="1"/>
  <c r="F754" i="1"/>
  <c r="G755" i="1"/>
  <c r="J755" i="1"/>
  <c r="H755" i="1"/>
  <c r="L755" i="1"/>
  <c r="S755" i="1"/>
  <c r="T755" i="1"/>
  <c r="U755" i="1"/>
  <c r="M754" i="1"/>
  <c r="N754" i="1"/>
  <c r="I755" i="1"/>
  <c r="K756" i="1"/>
  <c r="F755" i="1"/>
  <c r="G756" i="1"/>
  <c r="J756" i="1"/>
  <c r="H756" i="1"/>
  <c r="L756" i="1"/>
  <c r="S756" i="1"/>
  <c r="T756" i="1"/>
  <c r="U756" i="1"/>
  <c r="M755" i="1"/>
  <c r="N755" i="1"/>
  <c r="I756" i="1"/>
  <c r="K757" i="1"/>
  <c r="F756" i="1"/>
  <c r="G757" i="1"/>
  <c r="J757" i="1"/>
  <c r="H757" i="1"/>
  <c r="L757" i="1"/>
  <c r="S757" i="1"/>
  <c r="T757" i="1"/>
  <c r="U757" i="1"/>
  <c r="I757" i="1"/>
  <c r="F757" i="1"/>
  <c r="G758" i="1"/>
  <c r="H758" i="1"/>
  <c r="K758" i="1"/>
  <c r="J758" i="1"/>
  <c r="L758" i="1"/>
  <c r="S758" i="1"/>
  <c r="T758" i="1"/>
  <c r="U758" i="1"/>
  <c r="M757" i="1"/>
  <c r="N757" i="1"/>
  <c r="I758" i="1"/>
  <c r="F758" i="1"/>
  <c r="G759" i="1"/>
  <c r="H759" i="1"/>
  <c r="K759" i="1"/>
  <c r="J759" i="1"/>
  <c r="L759" i="1"/>
  <c r="S759" i="1"/>
  <c r="T759" i="1"/>
  <c r="U759" i="1"/>
  <c r="M758" i="1"/>
  <c r="N758" i="1"/>
  <c r="I759" i="1"/>
  <c r="F759" i="1"/>
  <c r="G760" i="1"/>
  <c r="H760" i="1"/>
  <c r="K760" i="1"/>
  <c r="J760" i="1"/>
  <c r="L760" i="1"/>
  <c r="S760" i="1"/>
  <c r="T760" i="1"/>
  <c r="U760" i="1"/>
  <c r="M759" i="1"/>
  <c r="N759" i="1"/>
  <c r="I760" i="1"/>
  <c r="F760" i="1"/>
  <c r="G761" i="1"/>
  <c r="H761" i="1"/>
  <c r="K761" i="1"/>
  <c r="J761" i="1"/>
  <c r="L761" i="1"/>
  <c r="S761" i="1"/>
  <c r="T761" i="1"/>
  <c r="U761" i="1"/>
  <c r="M760" i="1"/>
  <c r="N760" i="1"/>
  <c r="I761" i="1"/>
  <c r="F761" i="1"/>
  <c r="G762" i="1"/>
  <c r="H762" i="1"/>
  <c r="K762" i="1"/>
  <c r="J762" i="1"/>
  <c r="L762" i="1"/>
  <c r="S762" i="1"/>
  <c r="T762" i="1"/>
  <c r="U762" i="1"/>
  <c r="M761" i="1"/>
  <c r="N761" i="1"/>
  <c r="I762" i="1"/>
  <c r="F762" i="1"/>
  <c r="G763" i="1"/>
  <c r="H763" i="1"/>
  <c r="K763" i="1"/>
  <c r="J763" i="1"/>
  <c r="L763" i="1"/>
  <c r="S763" i="1"/>
  <c r="T763" i="1"/>
  <c r="U763" i="1"/>
  <c r="I763" i="1"/>
  <c r="F763" i="1"/>
  <c r="G764" i="1"/>
  <c r="H764" i="1"/>
  <c r="K764" i="1"/>
  <c r="J764" i="1"/>
  <c r="L764" i="1"/>
  <c r="S764" i="1"/>
  <c r="T764" i="1"/>
  <c r="U764" i="1"/>
  <c r="M763" i="1"/>
  <c r="N763" i="1"/>
  <c r="I764" i="1"/>
  <c r="F764" i="1"/>
  <c r="G765" i="1"/>
  <c r="H765" i="1"/>
  <c r="K765" i="1"/>
  <c r="J765" i="1"/>
  <c r="L765" i="1"/>
  <c r="S765" i="1"/>
  <c r="T765" i="1"/>
  <c r="U765" i="1"/>
  <c r="M764" i="1"/>
  <c r="N764" i="1"/>
  <c r="I765" i="1"/>
  <c r="F765" i="1"/>
  <c r="G766" i="1"/>
  <c r="H766" i="1"/>
  <c r="K766" i="1"/>
  <c r="J766" i="1"/>
  <c r="L766" i="1"/>
  <c r="S766" i="1"/>
  <c r="T766" i="1"/>
  <c r="U766" i="1"/>
  <c r="M765" i="1"/>
  <c r="N765" i="1"/>
  <c r="I766" i="1"/>
  <c r="F766" i="1"/>
  <c r="G767" i="1"/>
  <c r="H767" i="1"/>
  <c r="K767" i="1"/>
  <c r="J767" i="1"/>
  <c r="L767" i="1"/>
  <c r="S767" i="1"/>
  <c r="T767" i="1"/>
  <c r="U767" i="1"/>
  <c r="M766" i="1"/>
  <c r="N766" i="1"/>
  <c r="I767" i="1"/>
  <c r="F767" i="1"/>
  <c r="G768" i="1"/>
  <c r="H768" i="1"/>
  <c r="K768" i="1"/>
  <c r="J768" i="1"/>
  <c r="L768" i="1"/>
  <c r="S768" i="1"/>
  <c r="T768" i="1"/>
  <c r="U768" i="1"/>
  <c r="M767" i="1"/>
  <c r="N767" i="1"/>
  <c r="I768" i="1"/>
  <c r="F768" i="1"/>
  <c r="G769" i="1"/>
  <c r="H769" i="1"/>
  <c r="K769" i="1"/>
  <c r="J769" i="1"/>
  <c r="L769" i="1"/>
  <c r="S769" i="1"/>
  <c r="T769" i="1"/>
  <c r="U769" i="1"/>
  <c r="M768" i="1"/>
  <c r="N768" i="1"/>
  <c r="I769" i="1"/>
  <c r="F769" i="1"/>
  <c r="G770" i="1"/>
  <c r="H770" i="1"/>
  <c r="K770" i="1"/>
  <c r="J770" i="1"/>
  <c r="L770" i="1"/>
  <c r="S770" i="1"/>
  <c r="T770" i="1"/>
  <c r="U770" i="1"/>
  <c r="M769" i="1"/>
  <c r="N769" i="1"/>
  <c r="I770" i="1"/>
  <c r="F770" i="1"/>
  <c r="G771" i="1"/>
  <c r="H771" i="1"/>
  <c r="K771" i="1"/>
  <c r="J771" i="1"/>
  <c r="L771" i="1"/>
  <c r="S771" i="1"/>
  <c r="T771" i="1"/>
  <c r="U771" i="1"/>
  <c r="I771" i="1"/>
  <c r="F771" i="1"/>
  <c r="G772" i="1"/>
  <c r="H772" i="1"/>
  <c r="K772" i="1"/>
  <c r="J772" i="1"/>
  <c r="L772" i="1"/>
  <c r="S772" i="1"/>
  <c r="T772" i="1"/>
  <c r="U772" i="1"/>
  <c r="M771" i="1"/>
  <c r="N771" i="1"/>
  <c r="I772" i="1"/>
  <c r="F772" i="1"/>
  <c r="G773" i="1"/>
  <c r="H773" i="1"/>
  <c r="K773" i="1"/>
  <c r="J773" i="1"/>
  <c r="L773" i="1"/>
  <c r="S773" i="1"/>
  <c r="T773" i="1"/>
  <c r="U773" i="1"/>
  <c r="M772" i="1"/>
  <c r="N772" i="1"/>
  <c r="I773" i="1"/>
  <c r="F773" i="1"/>
  <c r="G774" i="1"/>
  <c r="H774" i="1"/>
  <c r="K774" i="1"/>
  <c r="J774" i="1"/>
  <c r="L774" i="1"/>
  <c r="S774" i="1"/>
  <c r="T774" i="1"/>
  <c r="U774" i="1"/>
  <c r="M773" i="1"/>
  <c r="N773" i="1"/>
  <c r="I774" i="1"/>
  <c r="F774" i="1"/>
  <c r="G775" i="1"/>
  <c r="H775" i="1"/>
  <c r="K775" i="1"/>
  <c r="J775" i="1"/>
  <c r="L775" i="1"/>
  <c r="S775" i="1"/>
  <c r="T775" i="1"/>
  <c r="U775" i="1"/>
  <c r="M774" i="1"/>
  <c r="N774" i="1"/>
  <c r="I775" i="1"/>
  <c r="F775" i="1"/>
  <c r="G776" i="1"/>
  <c r="H776" i="1"/>
  <c r="K776" i="1"/>
  <c r="J776" i="1"/>
  <c r="L776" i="1"/>
  <c r="S776" i="1"/>
  <c r="T776" i="1"/>
  <c r="U776" i="1"/>
  <c r="M775" i="1"/>
  <c r="N775" i="1"/>
  <c r="I776" i="1"/>
  <c r="F776" i="1"/>
  <c r="G777" i="1"/>
  <c r="H777" i="1"/>
  <c r="K777" i="1"/>
  <c r="J777" i="1"/>
  <c r="L777" i="1"/>
  <c r="S777" i="1"/>
  <c r="T777" i="1"/>
  <c r="U777" i="1"/>
  <c r="M776" i="1"/>
  <c r="N776" i="1"/>
  <c r="I777" i="1"/>
  <c r="F777" i="1"/>
  <c r="G778" i="1"/>
  <c r="H778" i="1"/>
  <c r="K778" i="1"/>
  <c r="J778" i="1"/>
  <c r="L778" i="1"/>
  <c r="S778" i="1"/>
  <c r="T778" i="1"/>
  <c r="U778" i="1"/>
  <c r="M777" i="1"/>
  <c r="N777" i="1"/>
  <c r="I778" i="1"/>
  <c r="F778" i="1"/>
  <c r="G779" i="1"/>
  <c r="H779" i="1"/>
  <c r="K779" i="1"/>
  <c r="J779" i="1"/>
  <c r="L779" i="1"/>
  <c r="S779" i="1"/>
  <c r="T779" i="1"/>
  <c r="U779" i="1"/>
  <c r="M778" i="1"/>
  <c r="N778" i="1"/>
  <c r="I779" i="1"/>
  <c r="F779" i="1"/>
  <c r="G780" i="1"/>
  <c r="H780" i="1"/>
  <c r="K780" i="1"/>
  <c r="J780" i="1"/>
  <c r="L780" i="1"/>
  <c r="S780" i="1"/>
  <c r="T780" i="1"/>
  <c r="U780" i="1"/>
  <c r="M779" i="1"/>
  <c r="N779" i="1"/>
  <c r="I780" i="1"/>
  <c r="F780" i="1"/>
  <c r="G781" i="1"/>
  <c r="H781" i="1"/>
  <c r="K781" i="1"/>
  <c r="J781" i="1"/>
  <c r="L781" i="1"/>
  <c r="S781" i="1"/>
  <c r="T781" i="1"/>
  <c r="U781" i="1"/>
  <c r="M780" i="1"/>
  <c r="N780" i="1"/>
  <c r="I781" i="1"/>
  <c r="F781" i="1"/>
  <c r="G782" i="1"/>
  <c r="H782" i="1"/>
  <c r="K782" i="1"/>
  <c r="J782" i="1"/>
  <c r="L782" i="1"/>
  <c r="S782" i="1"/>
  <c r="T782" i="1"/>
  <c r="U782" i="1"/>
  <c r="M781" i="1"/>
  <c r="N781" i="1"/>
  <c r="I782" i="1"/>
  <c r="F782" i="1"/>
  <c r="G783" i="1"/>
  <c r="H783" i="1"/>
  <c r="K783" i="1"/>
  <c r="J783" i="1"/>
  <c r="L783" i="1"/>
  <c r="S783" i="1"/>
  <c r="T783" i="1"/>
  <c r="U783" i="1"/>
  <c r="M782" i="1"/>
  <c r="N782" i="1"/>
  <c r="I783" i="1"/>
  <c r="F783" i="1"/>
  <c r="G784" i="1"/>
  <c r="H784" i="1"/>
  <c r="K784" i="1"/>
  <c r="J784" i="1"/>
  <c r="L784" i="1"/>
  <c r="S784" i="1"/>
  <c r="T784" i="1"/>
  <c r="U784" i="1"/>
  <c r="M783" i="1"/>
  <c r="N783" i="1"/>
  <c r="I784" i="1"/>
  <c r="F784" i="1"/>
  <c r="G785" i="1"/>
  <c r="H785" i="1"/>
  <c r="K785" i="1"/>
  <c r="J785" i="1"/>
  <c r="L785" i="1"/>
  <c r="S785" i="1"/>
  <c r="T785" i="1"/>
  <c r="U785" i="1"/>
  <c r="I785" i="1"/>
  <c r="F785" i="1"/>
  <c r="G786" i="1"/>
  <c r="H786" i="1"/>
  <c r="K786" i="1"/>
  <c r="J786" i="1"/>
  <c r="L786" i="1"/>
  <c r="S786" i="1"/>
  <c r="T786" i="1"/>
  <c r="U786" i="1"/>
  <c r="M785" i="1"/>
  <c r="N785" i="1"/>
  <c r="I786" i="1"/>
  <c r="F786" i="1"/>
  <c r="G787" i="1"/>
  <c r="H787" i="1"/>
  <c r="K787" i="1"/>
  <c r="J787" i="1"/>
  <c r="L787" i="1"/>
  <c r="S787" i="1"/>
  <c r="T787" i="1"/>
  <c r="U787" i="1"/>
  <c r="M786" i="1"/>
  <c r="N786" i="1"/>
  <c r="I787" i="1"/>
  <c r="F787" i="1"/>
  <c r="G788" i="1"/>
  <c r="H788" i="1"/>
  <c r="K788" i="1"/>
  <c r="J788" i="1"/>
  <c r="L788" i="1"/>
  <c r="S788" i="1"/>
  <c r="T788" i="1"/>
  <c r="U788" i="1"/>
  <c r="M787" i="1"/>
  <c r="N787" i="1"/>
  <c r="I788" i="1"/>
  <c r="F788" i="1"/>
  <c r="G789" i="1"/>
  <c r="H789" i="1"/>
  <c r="K789" i="1"/>
  <c r="J789" i="1"/>
  <c r="L789" i="1"/>
  <c r="S789" i="1"/>
  <c r="T789" i="1"/>
  <c r="U789" i="1"/>
  <c r="M788" i="1"/>
  <c r="N788" i="1"/>
  <c r="I789" i="1"/>
  <c r="F789" i="1"/>
  <c r="G790" i="1"/>
  <c r="H790" i="1"/>
  <c r="K790" i="1"/>
  <c r="J790" i="1"/>
  <c r="L790" i="1"/>
  <c r="S790" i="1"/>
  <c r="T790" i="1"/>
  <c r="U790" i="1"/>
  <c r="M789" i="1"/>
  <c r="N789" i="1"/>
  <c r="I790" i="1"/>
  <c r="F790" i="1"/>
  <c r="G791" i="1"/>
  <c r="H791" i="1"/>
  <c r="K791" i="1"/>
  <c r="J791" i="1"/>
  <c r="L791" i="1"/>
  <c r="S791" i="1"/>
  <c r="T791" i="1"/>
  <c r="U791" i="1"/>
  <c r="M790" i="1"/>
  <c r="N790" i="1"/>
  <c r="I791" i="1"/>
  <c r="F791" i="1"/>
  <c r="G792" i="1"/>
  <c r="H792" i="1"/>
  <c r="K792" i="1"/>
  <c r="J792" i="1"/>
  <c r="L792" i="1"/>
  <c r="S792" i="1"/>
  <c r="T792" i="1"/>
  <c r="U792" i="1"/>
  <c r="I792" i="1"/>
  <c r="F792" i="1"/>
  <c r="G793" i="1"/>
  <c r="H793" i="1"/>
  <c r="K793" i="1"/>
  <c r="J793" i="1"/>
  <c r="L793" i="1"/>
  <c r="S793" i="1"/>
  <c r="T793" i="1"/>
  <c r="U793" i="1"/>
  <c r="M792" i="1"/>
  <c r="N792" i="1"/>
  <c r="I793" i="1"/>
  <c r="F793" i="1"/>
  <c r="G794" i="1"/>
  <c r="H794" i="1"/>
  <c r="K794" i="1"/>
  <c r="J794" i="1"/>
  <c r="L794" i="1"/>
  <c r="S794" i="1"/>
  <c r="T794" i="1"/>
  <c r="U794" i="1"/>
  <c r="I794" i="1"/>
  <c r="F794" i="1"/>
  <c r="G795" i="1"/>
  <c r="H795" i="1"/>
  <c r="K795" i="1"/>
  <c r="J795" i="1"/>
  <c r="L795" i="1"/>
  <c r="S795" i="1"/>
  <c r="T795" i="1"/>
  <c r="U795" i="1"/>
  <c r="I795" i="1"/>
  <c r="F795" i="1"/>
  <c r="G796" i="1"/>
  <c r="H796" i="1"/>
  <c r="K796" i="1"/>
  <c r="J796" i="1"/>
  <c r="L796" i="1"/>
  <c r="S796" i="1"/>
  <c r="T796" i="1"/>
  <c r="U796" i="1"/>
  <c r="M795" i="1"/>
  <c r="N795" i="1"/>
  <c r="I796" i="1"/>
  <c r="F796" i="1"/>
  <c r="G797" i="1"/>
  <c r="H797" i="1"/>
  <c r="K797" i="1"/>
  <c r="J797" i="1"/>
  <c r="L797" i="1"/>
  <c r="S797" i="1"/>
  <c r="T797" i="1"/>
  <c r="U797" i="1"/>
  <c r="I797" i="1"/>
  <c r="F797" i="1"/>
  <c r="G798" i="1"/>
  <c r="H798" i="1"/>
  <c r="K798" i="1"/>
  <c r="J798" i="1"/>
  <c r="L798" i="1"/>
  <c r="S798" i="1"/>
  <c r="T798" i="1"/>
  <c r="U798" i="1"/>
  <c r="M797" i="1"/>
  <c r="N797" i="1"/>
  <c r="I798" i="1"/>
  <c r="F798" i="1"/>
  <c r="G799" i="1"/>
  <c r="H799" i="1"/>
  <c r="K799" i="1"/>
  <c r="J799" i="1"/>
  <c r="L799" i="1"/>
  <c r="S799" i="1"/>
  <c r="T799" i="1"/>
  <c r="U799" i="1"/>
  <c r="M798" i="1"/>
  <c r="N798" i="1"/>
  <c r="I799" i="1"/>
  <c r="F799" i="1"/>
  <c r="G800" i="1"/>
  <c r="H800" i="1"/>
  <c r="K800" i="1"/>
  <c r="J800" i="1"/>
  <c r="L800" i="1"/>
  <c r="S800" i="1"/>
  <c r="T800" i="1"/>
  <c r="U800" i="1"/>
  <c r="M799" i="1"/>
  <c r="N799" i="1"/>
  <c r="I800" i="1"/>
  <c r="F800" i="1"/>
  <c r="G801" i="1"/>
  <c r="H801" i="1"/>
  <c r="K801" i="1"/>
  <c r="J801" i="1"/>
  <c r="L801" i="1"/>
  <c r="S801" i="1"/>
  <c r="T801" i="1"/>
  <c r="U801" i="1"/>
  <c r="M800" i="1"/>
  <c r="N800" i="1"/>
  <c r="I801" i="1"/>
  <c r="F801" i="1"/>
  <c r="G802" i="1"/>
  <c r="H802" i="1"/>
  <c r="K802" i="1"/>
  <c r="J802" i="1"/>
  <c r="L802" i="1"/>
  <c r="S802" i="1"/>
  <c r="T802" i="1"/>
  <c r="U802" i="1"/>
  <c r="M801" i="1"/>
  <c r="N801" i="1"/>
  <c r="I802" i="1"/>
  <c r="F802" i="1"/>
  <c r="G803" i="1"/>
  <c r="H803" i="1"/>
  <c r="K803" i="1"/>
  <c r="J803" i="1"/>
  <c r="L803" i="1"/>
  <c r="S803" i="1"/>
  <c r="T803" i="1"/>
  <c r="U803" i="1"/>
  <c r="M802" i="1"/>
  <c r="N802" i="1"/>
  <c r="I803" i="1"/>
  <c r="F803" i="1"/>
  <c r="G804" i="1"/>
  <c r="H804" i="1"/>
  <c r="K804" i="1"/>
  <c r="J804" i="1"/>
  <c r="L804" i="1"/>
  <c r="S804" i="1"/>
  <c r="T804" i="1"/>
  <c r="U804" i="1"/>
  <c r="M803" i="1"/>
  <c r="N803" i="1"/>
  <c r="I804" i="1"/>
  <c r="F804" i="1"/>
  <c r="G805" i="1"/>
  <c r="H805" i="1"/>
  <c r="K805" i="1"/>
  <c r="J805" i="1"/>
  <c r="L805" i="1"/>
  <c r="S805" i="1"/>
  <c r="T805" i="1"/>
  <c r="U805" i="1"/>
  <c r="M804" i="1"/>
  <c r="N804" i="1"/>
  <c r="I805" i="1"/>
  <c r="F805" i="1"/>
  <c r="G806" i="1"/>
  <c r="H806" i="1"/>
  <c r="K806" i="1"/>
  <c r="J806" i="1"/>
  <c r="L806" i="1"/>
  <c r="S806" i="1"/>
  <c r="T806" i="1"/>
  <c r="U806" i="1"/>
  <c r="M805" i="1"/>
  <c r="N805" i="1"/>
  <c r="I806" i="1"/>
  <c r="F806" i="1"/>
  <c r="G807" i="1"/>
  <c r="H807" i="1"/>
  <c r="K807" i="1"/>
  <c r="J807" i="1"/>
  <c r="L807" i="1"/>
  <c r="S807" i="1"/>
  <c r="T807" i="1"/>
  <c r="U807" i="1"/>
  <c r="M806" i="1"/>
  <c r="N806" i="1"/>
  <c r="I807" i="1"/>
  <c r="F807" i="1"/>
  <c r="G808" i="1"/>
  <c r="H808" i="1"/>
  <c r="K808" i="1"/>
  <c r="J808" i="1"/>
  <c r="L808" i="1"/>
  <c r="S808" i="1"/>
  <c r="T808" i="1"/>
  <c r="U808" i="1"/>
  <c r="M807" i="1"/>
  <c r="N807" i="1"/>
  <c r="I808" i="1"/>
  <c r="F808" i="1"/>
  <c r="G809" i="1"/>
  <c r="H809" i="1"/>
  <c r="K809" i="1"/>
  <c r="J809" i="1"/>
  <c r="L809" i="1"/>
  <c r="S809" i="1"/>
  <c r="T809" i="1"/>
  <c r="U809" i="1"/>
  <c r="M808" i="1"/>
  <c r="N808" i="1"/>
  <c r="I809" i="1"/>
  <c r="F809" i="1"/>
  <c r="G810" i="1"/>
  <c r="H810" i="1"/>
  <c r="K810" i="1"/>
  <c r="J810" i="1"/>
  <c r="L810" i="1"/>
  <c r="S810" i="1"/>
  <c r="T810" i="1"/>
  <c r="U810" i="1"/>
  <c r="M809" i="1"/>
  <c r="N809" i="1"/>
  <c r="I810" i="1"/>
  <c r="F810" i="1"/>
  <c r="G811" i="1"/>
  <c r="H811" i="1"/>
  <c r="K811" i="1"/>
  <c r="J811" i="1"/>
  <c r="L811" i="1"/>
  <c r="S811" i="1"/>
  <c r="T811" i="1"/>
  <c r="U811" i="1"/>
  <c r="M810" i="1"/>
  <c r="N810" i="1"/>
  <c r="I811" i="1"/>
  <c r="F811" i="1"/>
  <c r="G812" i="1"/>
  <c r="H812" i="1"/>
  <c r="K812" i="1"/>
  <c r="J812" i="1"/>
  <c r="L812" i="1"/>
  <c r="S812" i="1"/>
  <c r="T812" i="1"/>
  <c r="U812" i="1"/>
  <c r="M811" i="1"/>
  <c r="N811" i="1"/>
  <c r="I812" i="1"/>
  <c r="F812" i="1"/>
  <c r="G813" i="1"/>
  <c r="H813" i="1"/>
  <c r="K813" i="1"/>
  <c r="J813" i="1"/>
  <c r="L813" i="1"/>
  <c r="S813" i="1"/>
  <c r="T813" i="1"/>
  <c r="U813" i="1"/>
  <c r="M812" i="1"/>
  <c r="N812" i="1"/>
  <c r="I813" i="1"/>
  <c r="F813" i="1"/>
  <c r="G814" i="1"/>
  <c r="H814" i="1"/>
  <c r="K814" i="1"/>
  <c r="J814" i="1"/>
  <c r="L814" i="1"/>
  <c r="S814" i="1"/>
  <c r="T814" i="1"/>
  <c r="U814" i="1"/>
  <c r="M813" i="1"/>
  <c r="N813" i="1"/>
  <c r="I814" i="1"/>
  <c r="F814" i="1"/>
  <c r="G815" i="1"/>
  <c r="H815" i="1"/>
  <c r="K815" i="1"/>
  <c r="J815" i="1"/>
  <c r="L815" i="1"/>
  <c r="S815" i="1"/>
  <c r="T815" i="1"/>
  <c r="U815" i="1"/>
  <c r="M814" i="1"/>
  <c r="N814" i="1"/>
  <c r="I815" i="1"/>
  <c r="F815" i="1"/>
  <c r="G816" i="1"/>
  <c r="H816" i="1"/>
  <c r="K816" i="1"/>
  <c r="J816" i="1"/>
  <c r="L816" i="1"/>
  <c r="S816" i="1"/>
  <c r="T816" i="1"/>
  <c r="U816" i="1"/>
  <c r="I816" i="1"/>
  <c r="F816" i="1"/>
  <c r="G817" i="1"/>
  <c r="H817" i="1"/>
  <c r="K817" i="1"/>
  <c r="J817" i="1"/>
  <c r="L817" i="1"/>
  <c r="S817" i="1"/>
  <c r="T817" i="1"/>
  <c r="U817" i="1"/>
  <c r="M816" i="1"/>
  <c r="N816" i="1"/>
  <c r="I817" i="1"/>
  <c r="F817" i="1"/>
  <c r="G818" i="1"/>
  <c r="H818" i="1"/>
  <c r="K818" i="1"/>
  <c r="J818" i="1"/>
  <c r="L818" i="1"/>
  <c r="S818" i="1"/>
  <c r="T818" i="1"/>
  <c r="U818" i="1"/>
  <c r="M817" i="1"/>
  <c r="N817" i="1"/>
  <c r="I818" i="1"/>
  <c r="F818" i="1"/>
  <c r="G819" i="1"/>
  <c r="H819" i="1"/>
  <c r="K819" i="1"/>
  <c r="J819" i="1"/>
  <c r="L819" i="1"/>
  <c r="S819" i="1"/>
  <c r="T819" i="1"/>
  <c r="U819" i="1"/>
  <c r="I819" i="1"/>
  <c r="F819" i="1"/>
  <c r="G820" i="1"/>
  <c r="H820" i="1"/>
  <c r="K820" i="1"/>
  <c r="J820" i="1"/>
  <c r="L820" i="1"/>
  <c r="S820" i="1"/>
  <c r="T820" i="1"/>
  <c r="U820" i="1"/>
  <c r="I820" i="1"/>
  <c r="F820" i="1"/>
  <c r="G821" i="1"/>
  <c r="H821" i="1"/>
  <c r="K821" i="1"/>
  <c r="J821" i="1"/>
  <c r="L821" i="1"/>
  <c r="S821" i="1"/>
  <c r="T821" i="1"/>
  <c r="U821" i="1"/>
  <c r="M820" i="1"/>
  <c r="N820" i="1"/>
  <c r="I821" i="1"/>
  <c r="F821" i="1"/>
  <c r="G822" i="1"/>
  <c r="H822" i="1"/>
  <c r="K822" i="1"/>
  <c r="J822" i="1"/>
  <c r="L822" i="1"/>
  <c r="S822" i="1"/>
  <c r="T822" i="1"/>
  <c r="U822" i="1"/>
  <c r="M821" i="1"/>
  <c r="N821" i="1"/>
  <c r="I822" i="1"/>
  <c r="F822" i="1"/>
  <c r="G823" i="1"/>
  <c r="H823" i="1"/>
  <c r="K823" i="1"/>
  <c r="J823" i="1"/>
  <c r="L823" i="1"/>
  <c r="S823" i="1"/>
  <c r="T823" i="1"/>
  <c r="U823" i="1"/>
  <c r="M822" i="1"/>
  <c r="N822" i="1"/>
  <c r="I823" i="1"/>
  <c r="F823" i="1"/>
  <c r="G824" i="1"/>
  <c r="H824" i="1"/>
  <c r="K824" i="1"/>
  <c r="J824" i="1"/>
  <c r="L824" i="1"/>
  <c r="S824" i="1"/>
  <c r="T824" i="1"/>
  <c r="U824" i="1"/>
  <c r="M823" i="1"/>
  <c r="N823" i="1"/>
  <c r="I824" i="1"/>
  <c r="F824" i="1"/>
  <c r="G825" i="1"/>
  <c r="H825" i="1"/>
  <c r="K825" i="1"/>
  <c r="J825" i="1"/>
  <c r="L825" i="1"/>
  <c r="S825" i="1"/>
  <c r="T825" i="1"/>
  <c r="U825" i="1"/>
  <c r="M824" i="1"/>
  <c r="N824" i="1"/>
  <c r="I825" i="1"/>
  <c r="K826" i="1"/>
  <c r="F825" i="1"/>
  <c r="G826" i="1"/>
  <c r="J826" i="1"/>
  <c r="H826" i="1"/>
  <c r="L826" i="1"/>
  <c r="S826" i="1"/>
  <c r="T826" i="1"/>
  <c r="U826" i="1"/>
  <c r="M825" i="1"/>
  <c r="N825" i="1"/>
  <c r="I826" i="1"/>
  <c r="K827" i="1"/>
  <c r="F826" i="1"/>
  <c r="G827" i="1"/>
  <c r="J827" i="1"/>
  <c r="H827" i="1"/>
  <c r="L827" i="1"/>
  <c r="S827" i="1"/>
  <c r="T827" i="1"/>
  <c r="U827" i="1"/>
  <c r="M826" i="1"/>
  <c r="N826" i="1"/>
  <c r="I827" i="1"/>
  <c r="K828" i="1"/>
  <c r="F827" i="1"/>
  <c r="G828" i="1"/>
  <c r="J828" i="1"/>
  <c r="H828" i="1"/>
  <c r="L828" i="1"/>
  <c r="S828" i="1"/>
  <c r="T828" i="1"/>
  <c r="U828" i="1"/>
  <c r="M827" i="1"/>
  <c r="N827" i="1"/>
  <c r="I828" i="1"/>
  <c r="K829" i="1"/>
  <c r="F828" i="1"/>
  <c r="G829" i="1"/>
  <c r="J829" i="1"/>
  <c r="H829" i="1"/>
  <c r="L829" i="1"/>
  <c r="S829" i="1"/>
  <c r="T829" i="1"/>
  <c r="U829" i="1"/>
  <c r="M828" i="1"/>
  <c r="N828" i="1"/>
  <c r="I829" i="1"/>
  <c r="K830" i="1"/>
  <c r="F829" i="1"/>
  <c r="G830" i="1"/>
  <c r="J830" i="1"/>
  <c r="H830" i="1"/>
  <c r="L830" i="1"/>
  <c r="S830" i="1"/>
  <c r="T830" i="1"/>
  <c r="U830" i="1"/>
  <c r="M829" i="1"/>
  <c r="N829" i="1"/>
  <c r="I830" i="1"/>
  <c r="K831" i="1"/>
  <c r="F830" i="1"/>
  <c r="G831" i="1"/>
  <c r="J831" i="1"/>
  <c r="H831" i="1"/>
  <c r="L831" i="1"/>
  <c r="S831" i="1"/>
  <c r="T831" i="1"/>
  <c r="U831" i="1"/>
  <c r="M830" i="1"/>
  <c r="N830" i="1"/>
  <c r="I831" i="1"/>
  <c r="K832" i="1"/>
  <c r="F831" i="1"/>
  <c r="G832" i="1"/>
  <c r="J832" i="1"/>
  <c r="H832" i="1"/>
  <c r="L832" i="1"/>
  <c r="S832" i="1"/>
  <c r="T832" i="1"/>
  <c r="U832" i="1"/>
  <c r="M831" i="1"/>
  <c r="N831" i="1"/>
  <c r="I832" i="1"/>
  <c r="K833" i="1"/>
  <c r="F832" i="1"/>
  <c r="G833" i="1"/>
  <c r="J833" i="1"/>
  <c r="H833" i="1"/>
  <c r="L833" i="1"/>
  <c r="S833" i="1"/>
  <c r="T833" i="1"/>
  <c r="U833" i="1"/>
  <c r="M832" i="1"/>
  <c r="N832" i="1"/>
  <c r="I833" i="1"/>
  <c r="K834" i="1"/>
  <c r="F833" i="1"/>
  <c r="G834" i="1"/>
  <c r="J834" i="1"/>
  <c r="H834" i="1"/>
  <c r="L834" i="1"/>
  <c r="S834" i="1"/>
  <c r="T834" i="1"/>
  <c r="U834" i="1"/>
  <c r="M833" i="1"/>
  <c r="N833" i="1"/>
  <c r="I834" i="1"/>
  <c r="K835" i="1"/>
  <c r="F834" i="1"/>
  <c r="G835" i="1"/>
  <c r="J835" i="1"/>
  <c r="H835" i="1"/>
  <c r="L835" i="1"/>
  <c r="S835" i="1"/>
  <c r="T835" i="1"/>
  <c r="U835" i="1"/>
  <c r="M834" i="1"/>
  <c r="N834" i="1"/>
  <c r="I835" i="1"/>
  <c r="K836" i="1"/>
  <c r="F835" i="1"/>
  <c r="G836" i="1"/>
  <c r="J836" i="1"/>
  <c r="H836" i="1"/>
  <c r="L836" i="1"/>
  <c r="S836" i="1"/>
  <c r="T836" i="1"/>
  <c r="U836" i="1"/>
  <c r="I836" i="1"/>
  <c r="F836" i="1"/>
  <c r="G837" i="1"/>
  <c r="H837" i="1"/>
  <c r="K837" i="1"/>
  <c r="J837" i="1"/>
  <c r="L837" i="1"/>
  <c r="S837" i="1"/>
  <c r="T837" i="1"/>
  <c r="U837" i="1"/>
  <c r="M836" i="1"/>
  <c r="N836" i="1"/>
  <c r="I837" i="1"/>
  <c r="F837" i="1"/>
  <c r="G838" i="1"/>
  <c r="H838" i="1"/>
  <c r="K838" i="1"/>
  <c r="J838" i="1"/>
  <c r="L838" i="1"/>
  <c r="S838" i="1"/>
  <c r="T838" i="1"/>
  <c r="U838" i="1"/>
  <c r="M837" i="1"/>
  <c r="N837" i="1"/>
  <c r="I838" i="1"/>
  <c r="F838" i="1"/>
  <c r="G839" i="1"/>
  <c r="H839" i="1"/>
  <c r="K839" i="1"/>
  <c r="J839" i="1"/>
  <c r="L839" i="1"/>
  <c r="S839" i="1"/>
  <c r="T839" i="1"/>
  <c r="U839" i="1"/>
  <c r="M838" i="1"/>
  <c r="N838" i="1"/>
  <c r="I839" i="1"/>
  <c r="F839" i="1"/>
  <c r="G840" i="1"/>
  <c r="H840" i="1"/>
  <c r="K840" i="1"/>
  <c r="J840" i="1"/>
  <c r="L840" i="1"/>
  <c r="S840" i="1"/>
  <c r="T840" i="1"/>
  <c r="U840" i="1"/>
  <c r="M839" i="1"/>
  <c r="N839" i="1"/>
  <c r="I840" i="1"/>
  <c r="F840" i="1"/>
  <c r="G841" i="1"/>
  <c r="H841" i="1"/>
  <c r="K841" i="1"/>
  <c r="J841" i="1"/>
  <c r="L841" i="1"/>
  <c r="S841" i="1"/>
  <c r="T841" i="1"/>
  <c r="U841" i="1"/>
  <c r="I841" i="1"/>
  <c r="F841" i="1"/>
  <c r="G842" i="1"/>
  <c r="H842" i="1"/>
  <c r="K842" i="1"/>
  <c r="J842" i="1"/>
  <c r="L842" i="1"/>
  <c r="S842" i="1"/>
  <c r="T842" i="1"/>
  <c r="U842" i="1"/>
  <c r="M841" i="1"/>
  <c r="N841" i="1"/>
  <c r="I842" i="1"/>
  <c r="F842" i="1"/>
  <c r="G843" i="1"/>
  <c r="H843" i="1"/>
  <c r="K843" i="1"/>
  <c r="J843" i="1"/>
  <c r="L843" i="1"/>
  <c r="S843" i="1"/>
  <c r="T843" i="1"/>
  <c r="U843" i="1"/>
  <c r="M842" i="1"/>
  <c r="N842" i="1"/>
  <c r="I843" i="1"/>
  <c r="F843" i="1"/>
  <c r="G844" i="1"/>
  <c r="H844" i="1"/>
  <c r="K844" i="1"/>
  <c r="J844" i="1"/>
  <c r="L844" i="1"/>
  <c r="S844" i="1"/>
  <c r="T844" i="1"/>
  <c r="U844" i="1"/>
  <c r="M843" i="1"/>
  <c r="N843" i="1"/>
  <c r="I844" i="1"/>
  <c r="F844" i="1"/>
  <c r="G845" i="1"/>
  <c r="H845" i="1"/>
  <c r="K845" i="1"/>
  <c r="J845" i="1"/>
  <c r="L845" i="1"/>
  <c r="S845" i="1"/>
  <c r="T845" i="1"/>
  <c r="U845" i="1"/>
  <c r="M844" i="1"/>
  <c r="N844" i="1"/>
  <c r="I845" i="1"/>
  <c r="F845" i="1"/>
  <c r="G846" i="1"/>
  <c r="H846" i="1"/>
  <c r="K846" i="1"/>
  <c r="J846" i="1"/>
  <c r="L846" i="1"/>
  <c r="S846" i="1"/>
  <c r="T846" i="1"/>
  <c r="U846" i="1"/>
  <c r="M845" i="1"/>
  <c r="N845" i="1"/>
  <c r="I846" i="1"/>
  <c r="F846" i="1"/>
  <c r="G847" i="1"/>
  <c r="H847" i="1"/>
  <c r="K847" i="1"/>
  <c r="J847" i="1"/>
  <c r="L847" i="1"/>
  <c r="S847" i="1"/>
  <c r="T847" i="1"/>
  <c r="U847" i="1"/>
  <c r="M846" i="1"/>
  <c r="N846" i="1"/>
  <c r="I847" i="1"/>
  <c r="F847" i="1"/>
  <c r="G848" i="1"/>
  <c r="H848" i="1"/>
  <c r="K848" i="1"/>
  <c r="J848" i="1"/>
  <c r="L848" i="1"/>
  <c r="S848" i="1"/>
  <c r="T848" i="1"/>
  <c r="U848" i="1"/>
  <c r="M847" i="1"/>
  <c r="N847" i="1"/>
  <c r="I848" i="1"/>
  <c r="F848" i="1"/>
  <c r="G849" i="1"/>
  <c r="H849" i="1"/>
  <c r="K849" i="1"/>
  <c r="J849" i="1"/>
  <c r="L849" i="1"/>
  <c r="S849" i="1"/>
  <c r="T849" i="1"/>
  <c r="U849" i="1"/>
  <c r="M848" i="1"/>
  <c r="N848" i="1"/>
  <c r="I849" i="1"/>
  <c r="F849" i="1"/>
  <c r="G850" i="1"/>
  <c r="H850" i="1"/>
  <c r="K850" i="1"/>
  <c r="J850" i="1"/>
  <c r="L850" i="1"/>
  <c r="S850" i="1"/>
  <c r="T850" i="1"/>
  <c r="U850" i="1"/>
  <c r="M849" i="1"/>
  <c r="N849" i="1"/>
  <c r="I850" i="1"/>
  <c r="F850" i="1"/>
  <c r="G851" i="1"/>
  <c r="H851" i="1"/>
  <c r="K851" i="1"/>
  <c r="J851" i="1"/>
  <c r="L851" i="1"/>
  <c r="S851" i="1"/>
  <c r="T851" i="1"/>
  <c r="U851" i="1"/>
  <c r="M850" i="1"/>
  <c r="N850" i="1"/>
  <c r="I851" i="1"/>
  <c r="F851" i="1"/>
  <c r="G852" i="1"/>
  <c r="H852" i="1"/>
  <c r="K852" i="1"/>
  <c r="J852" i="1"/>
  <c r="L852" i="1"/>
  <c r="S852" i="1"/>
  <c r="T852" i="1"/>
  <c r="U852" i="1"/>
  <c r="M851" i="1"/>
  <c r="N851" i="1"/>
  <c r="I852" i="1"/>
  <c r="K853" i="1"/>
  <c r="F852" i="1"/>
  <c r="G853" i="1"/>
  <c r="J853" i="1"/>
  <c r="H853" i="1"/>
  <c r="L853" i="1"/>
  <c r="S853" i="1"/>
  <c r="T853" i="1"/>
  <c r="U853" i="1"/>
  <c r="M852" i="1"/>
  <c r="N852" i="1"/>
  <c r="I853" i="1"/>
  <c r="K854" i="1"/>
  <c r="F853" i="1"/>
  <c r="G854" i="1"/>
  <c r="J854" i="1"/>
  <c r="H854" i="1"/>
  <c r="L854" i="1"/>
  <c r="S854" i="1"/>
  <c r="T854" i="1"/>
  <c r="U854" i="1"/>
  <c r="M853" i="1"/>
  <c r="N853" i="1"/>
  <c r="I854" i="1"/>
  <c r="K855" i="1"/>
  <c r="F854" i="1"/>
  <c r="G855" i="1"/>
  <c r="J855" i="1"/>
  <c r="H855" i="1"/>
  <c r="L855" i="1"/>
  <c r="S855" i="1"/>
  <c r="T855" i="1"/>
  <c r="U855" i="1"/>
  <c r="M854" i="1"/>
  <c r="N854" i="1"/>
  <c r="I855" i="1"/>
  <c r="K856" i="1"/>
  <c r="F855" i="1"/>
  <c r="G856" i="1"/>
  <c r="J856" i="1"/>
  <c r="H856" i="1"/>
  <c r="L856" i="1"/>
  <c r="S856" i="1"/>
  <c r="T856" i="1"/>
  <c r="U856" i="1"/>
  <c r="M855" i="1"/>
  <c r="N855" i="1"/>
  <c r="I856" i="1"/>
  <c r="K857" i="1"/>
  <c r="F856" i="1"/>
  <c r="G857" i="1"/>
  <c r="J857" i="1"/>
  <c r="H857" i="1"/>
  <c r="L857" i="1"/>
  <c r="S857" i="1"/>
  <c r="T857" i="1"/>
  <c r="U857" i="1"/>
  <c r="M856" i="1"/>
  <c r="N856" i="1"/>
  <c r="I857" i="1"/>
  <c r="K858" i="1"/>
  <c r="F857" i="1"/>
  <c r="G858" i="1"/>
  <c r="J858" i="1"/>
  <c r="H858" i="1"/>
  <c r="L858" i="1"/>
  <c r="S858" i="1"/>
  <c r="T858" i="1"/>
  <c r="U858" i="1"/>
  <c r="M857" i="1"/>
  <c r="N857" i="1"/>
  <c r="I858" i="1"/>
  <c r="K859" i="1"/>
  <c r="F858" i="1"/>
  <c r="G859" i="1"/>
  <c r="J859" i="1"/>
  <c r="H859" i="1"/>
  <c r="L859" i="1"/>
  <c r="S859" i="1"/>
  <c r="T859" i="1"/>
  <c r="U859" i="1"/>
  <c r="M858" i="1"/>
  <c r="N858" i="1"/>
  <c r="I859" i="1"/>
  <c r="K860" i="1"/>
  <c r="F859" i="1"/>
  <c r="G860" i="1"/>
  <c r="J860" i="1"/>
  <c r="H860" i="1"/>
  <c r="L860" i="1"/>
  <c r="S860" i="1"/>
  <c r="T860" i="1"/>
  <c r="U860" i="1"/>
  <c r="M859" i="1"/>
  <c r="N859" i="1"/>
  <c r="I860" i="1"/>
  <c r="K861" i="1"/>
  <c r="F860" i="1"/>
  <c r="G861" i="1"/>
  <c r="J861" i="1"/>
  <c r="H861" i="1"/>
  <c r="L861" i="1"/>
  <c r="S861" i="1"/>
  <c r="T861" i="1"/>
  <c r="U861" i="1"/>
  <c r="M860" i="1"/>
  <c r="N860" i="1"/>
  <c r="I861" i="1"/>
  <c r="K862" i="1"/>
  <c r="F861" i="1"/>
  <c r="G862" i="1"/>
  <c r="J862" i="1"/>
  <c r="H862" i="1"/>
  <c r="L862" i="1"/>
  <c r="S862" i="1"/>
  <c r="T862" i="1"/>
  <c r="U862" i="1"/>
  <c r="M861" i="1"/>
  <c r="N861" i="1"/>
  <c r="I862" i="1"/>
  <c r="K863" i="1"/>
  <c r="F862" i="1"/>
  <c r="G863" i="1"/>
  <c r="J863" i="1"/>
  <c r="H863" i="1"/>
  <c r="L863" i="1"/>
  <c r="S863" i="1"/>
  <c r="T863" i="1"/>
  <c r="U863" i="1"/>
  <c r="M862" i="1"/>
  <c r="N862" i="1"/>
  <c r="I863" i="1"/>
  <c r="K864" i="1"/>
  <c r="F863" i="1"/>
  <c r="G864" i="1"/>
  <c r="J864" i="1"/>
  <c r="H864" i="1"/>
  <c r="L864" i="1"/>
  <c r="S864" i="1"/>
  <c r="T864" i="1"/>
  <c r="U864" i="1"/>
  <c r="M863" i="1"/>
  <c r="N863" i="1"/>
  <c r="I864" i="1"/>
  <c r="K865" i="1"/>
  <c r="F864" i="1"/>
  <c r="G865" i="1"/>
  <c r="J865" i="1"/>
  <c r="H865" i="1"/>
  <c r="L865" i="1"/>
  <c r="S865" i="1"/>
  <c r="T865" i="1"/>
  <c r="U865" i="1"/>
  <c r="M864" i="1"/>
  <c r="N864" i="1"/>
  <c r="I865" i="1"/>
  <c r="K866" i="1"/>
  <c r="F865" i="1"/>
  <c r="G866" i="1"/>
  <c r="J866" i="1"/>
  <c r="H866" i="1"/>
  <c r="L866" i="1"/>
  <c r="S866" i="1"/>
  <c r="T866" i="1"/>
  <c r="U866" i="1"/>
  <c r="M865" i="1"/>
  <c r="N865" i="1"/>
  <c r="I866" i="1"/>
  <c r="K867" i="1"/>
  <c r="F866" i="1"/>
  <c r="G867" i="1"/>
  <c r="J867" i="1"/>
  <c r="H867" i="1"/>
  <c r="L867" i="1"/>
  <c r="S867" i="1"/>
  <c r="T867" i="1"/>
  <c r="U867" i="1"/>
  <c r="M866" i="1"/>
  <c r="N866" i="1"/>
  <c r="I867" i="1"/>
  <c r="K868" i="1"/>
  <c r="F867" i="1"/>
  <c r="G868" i="1"/>
  <c r="J868" i="1"/>
  <c r="H868" i="1"/>
  <c r="L868" i="1"/>
  <c r="S868" i="1"/>
  <c r="T868" i="1"/>
  <c r="U868" i="1"/>
  <c r="M867" i="1"/>
  <c r="N867" i="1"/>
  <c r="I868" i="1"/>
  <c r="K869" i="1"/>
  <c r="F868" i="1"/>
  <c r="G869" i="1"/>
  <c r="J869" i="1"/>
  <c r="H869" i="1"/>
  <c r="L869" i="1"/>
  <c r="S869" i="1"/>
  <c r="T869" i="1"/>
  <c r="U869" i="1"/>
  <c r="M868" i="1"/>
  <c r="N868" i="1"/>
  <c r="I869" i="1"/>
  <c r="K870" i="1"/>
  <c r="F869" i="1"/>
  <c r="G870" i="1"/>
  <c r="J870" i="1"/>
  <c r="H870" i="1"/>
  <c r="L870" i="1"/>
  <c r="S870" i="1"/>
  <c r="T870" i="1"/>
  <c r="U870" i="1"/>
  <c r="M869" i="1"/>
  <c r="N869" i="1"/>
  <c r="I870" i="1"/>
  <c r="K871" i="1"/>
  <c r="F870" i="1"/>
  <c r="G871" i="1"/>
  <c r="J871" i="1"/>
  <c r="H871" i="1"/>
  <c r="L871" i="1"/>
  <c r="S871" i="1"/>
  <c r="T871" i="1"/>
  <c r="U871" i="1"/>
  <c r="M870" i="1"/>
  <c r="N870" i="1"/>
  <c r="I871" i="1"/>
  <c r="K872" i="1"/>
  <c r="F871" i="1"/>
  <c r="G872" i="1"/>
  <c r="J872" i="1"/>
  <c r="H872" i="1"/>
  <c r="L872" i="1"/>
  <c r="S872" i="1"/>
  <c r="T872" i="1"/>
  <c r="U872" i="1"/>
  <c r="M871" i="1"/>
  <c r="N871" i="1"/>
  <c r="I872" i="1"/>
  <c r="K873" i="1"/>
  <c r="F872" i="1"/>
  <c r="G873" i="1"/>
  <c r="J873" i="1"/>
  <c r="H873" i="1"/>
  <c r="L873" i="1"/>
  <c r="S873" i="1"/>
  <c r="T873" i="1"/>
  <c r="U873" i="1"/>
  <c r="M872" i="1"/>
  <c r="N872" i="1"/>
  <c r="I873" i="1"/>
  <c r="K874" i="1"/>
  <c r="F873" i="1"/>
  <c r="G874" i="1"/>
  <c r="J874" i="1"/>
  <c r="H874" i="1"/>
  <c r="L874" i="1"/>
  <c r="S874" i="1"/>
  <c r="T874" i="1"/>
  <c r="U874" i="1"/>
  <c r="M873" i="1"/>
  <c r="N873" i="1"/>
  <c r="I874" i="1"/>
  <c r="K875" i="1"/>
  <c r="F874" i="1"/>
  <c r="G875" i="1"/>
  <c r="J875" i="1"/>
  <c r="H875" i="1"/>
  <c r="L875" i="1"/>
  <c r="S875" i="1"/>
  <c r="T875" i="1"/>
  <c r="U875" i="1"/>
  <c r="I875" i="1"/>
  <c r="F875" i="1"/>
  <c r="G876" i="1"/>
  <c r="H876" i="1"/>
  <c r="K876" i="1"/>
  <c r="J876" i="1"/>
  <c r="L876" i="1"/>
  <c r="S876" i="1"/>
  <c r="T876" i="1"/>
  <c r="U876" i="1"/>
  <c r="M875" i="1"/>
  <c r="N875" i="1"/>
  <c r="I876" i="1"/>
  <c r="F876" i="1"/>
  <c r="G877" i="1"/>
  <c r="H877" i="1"/>
  <c r="K877" i="1"/>
  <c r="J877" i="1"/>
  <c r="L877" i="1"/>
  <c r="S877" i="1"/>
  <c r="T877" i="1"/>
  <c r="U877" i="1"/>
  <c r="M876" i="1"/>
  <c r="N876" i="1"/>
  <c r="I877" i="1"/>
  <c r="F877" i="1"/>
  <c r="G878" i="1"/>
  <c r="H878" i="1"/>
  <c r="K878" i="1"/>
  <c r="J878" i="1"/>
  <c r="L878" i="1"/>
  <c r="S878" i="1"/>
  <c r="T878" i="1"/>
  <c r="U878" i="1"/>
  <c r="M877" i="1"/>
  <c r="N877" i="1"/>
  <c r="I878" i="1"/>
  <c r="F878" i="1"/>
  <c r="G879" i="1"/>
  <c r="H879" i="1"/>
  <c r="K879" i="1"/>
  <c r="J879" i="1"/>
  <c r="L879" i="1"/>
  <c r="S879" i="1"/>
  <c r="T879" i="1"/>
  <c r="U879" i="1"/>
  <c r="M878" i="1"/>
  <c r="N878" i="1"/>
  <c r="I879" i="1"/>
  <c r="F879" i="1"/>
  <c r="G880" i="1"/>
  <c r="H880" i="1"/>
  <c r="K880" i="1"/>
  <c r="J880" i="1"/>
  <c r="L880" i="1"/>
  <c r="S880" i="1"/>
  <c r="T880" i="1"/>
  <c r="U880" i="1"/>
  <c r="M879" i="1"/>
  <c r="N879" i="1"/>
  <c r="I880" i="1"/>
  <c r="F880" i="1"/>
  <c r="G881" i="1"/>
  <c r="H881" i="1"/>
  <c r="K881" i="1"/>
  <c r="J881" i="1"/>
  <c r="L881" i="1"/>
  <c r="S881" i="1"/>
  <c r="T881" i="1"/>
  <c r="U881" i="1"/>
  <c r="M880" i="1"/>
  <c r="N880" i="1"/>
  <c r="I881" i="1"/>
  <c r="F881" i="1"/>
  <c r="G882" i="1"/>
  <c r="H882" i="1"/>
  <c r="K882" i="1"/>
  <c r="J882" i="1"/>
  <c r="L882" i="1"/>
  <c r="S882" i="1"/>
  <c r="T882" i="1"/>
  <c r="U882" i="1"/>
  <c r="I882" i="1"/>
  <c r="F882" i="1"/>
  <c r="G883" i="1"/>
  <c r="H883" i="1"/>
  <c r="K883" i="1"/>
  <c r="J883" i="1"/>
  <c r="L883" i="1"/>
  <c r="S883" i="1"/>
  <c r="T883" i="1"/>
  <c r="U883" i="1"/>
  <c r="M882" i="1"/>
  <c r="N882" i="1"/>
  <c r="I883" i="1"/>
  <c r="F883" i="1"/>
  <c r="G884" i="1"/>
  <c r="H884" i="1"/>
  <c r="K884" i="1"/>
  <c r="J884" i="1"/>
  <c r="L884" i="1"/>
  <c r="S884" i="1"/>
  <c r="T884" i="1"/>
  <c r="U884" i="1"/>
  <c r="M883" i="1"/>
  <c r="N883" i="1"/>
  <c r="I884" i="1"/>
  <c r="F884" i="1"/>
  <c r="G885" i="1"/>
  <c r="H885" i="1"/>
  <c r="K885" i="1"/>
  <c r="J885" i="1"/>
  <c r="L885" i="1"/>
  <c r="S885" i="1"/>
  <c r="T885" i="1"/>
  <c r="U885" i="1"/>
  <c r="M884" i="1"/>
  <c r="N884" i="1"/>
  <c r="I885" i="1"/>
  <c r="F885" i="1"/>
  <c r="G886" i="1"/>
  <c r="H886" i="1"/>
  <c r="K886" i="1"/>
  <c r="J886" i="1"/>
  <c r="L886" i="1"/>
  <c r="S886" i="1"/>
  <c r="T886" i="1"/>
  <c r="U886" i="1"/>
  <c r="M885" i="1"/>
  <c r="N885" i="1"/>
  <c r="I886" i="1"/>
  <c r="F886" i="1"/>
  <c r="G887" i="1"/>
  <c r="H887" i="1"/>
  <c r="K887" i="1"/>
  <c r="J887" i="1"/>
  <c r="L887" i="1"/>
  <c r="S887" i="1"/>
  <c r="T887" i="1"/>
  <c r="U887" i="1"/>
  <c r="M886" i="1"/>
  <c r="N886" i="1"/>
  <c r="I887" i="1"/>
  <c r="F887" i="1"/>
  <c r="G888" i="1"/>
  <c r="H888" i="1"/>
  <c r="K888" i="1"/>
  <c r="J888" i="1"/>
  <c r="L888" i="1"/>
  <c r="S888" i="1"/>
  <c r="T888" i="1"/>
  <c r="U888" i="1"/>
  <c r="M887" i="1"/>
  <c r="N887" i="1"/>
  <c r="I888" i="1"/>
  <c r="F888" i="1"/>
  <c r="G889" i="1"/>
  <c r="H889" i="1"/>
  <c r="K889" i="1"/>
  <c r="J889" i="1"/>
  <c r="L889" i="1"/>
  <c r="S889" i="1"/>
  <c r="T889" i="1"/>
  <c r="U889" i="1"/>
  <c r="M888" i="1"/>
  <c r="N888" i="1"/>
  <c r="I889" i="1"/>
  <c r="F889" i="1"/>
  <c r="G890" i="1"/>
  <c r="H890" i="1"/>
  <c r="K890" i="1"/>
  <c r="J890" i="1"/>
  <c r="L890" i="1"/>
  <c r="S890" i="1"/>
  <c r="T890" i="1"/>
  <c r="U890" i="1"/>
  <c r="M889" i="1"/>
  <c r="N889" i="1"/>
  <c r="I890" i="1"/>
  <c r="F890" i="1"/>
  <c r="G891" i="1"/>
  <c r="H891" i="1"/>
  <c r="K891" i="1"/>
  <c r="J891" i="1"/>
  <c r="L891" i="1"/>
  <c r="S891" i="1"/>
  <c r="T891" i="1"/>
  <c r="U891" i="1"/>
  <c r="M890" i="1"/>
  <c r="N890" i="1"/>
  <c r="I891" i="1"/>
  <c r="F891" i="1"/>
  <c r="G892" i="1"/>
  <c r="H892" i="1"/>
  <c r="K892" i="1"/>
  <c r="J892" i="1"/>
  <c r="L892" i="1"/>
  <c r="S892" i="1"/>
  <c r="T892" i="1"/>
  <c r="U892" i="1"/>
  <c r="M891" i="1"/>
  <c r="N891" i="1"/>
  <c r="I892" i="1"/>
  <c r="F892" i="1"/>
  <c r="G893" i="1"/>
  <c r="H893" i="1"/>
  <c r="K893" i="1"/>
  <c r="J893" i="1"/>
  <c r="L893" i="1"/>
  <c r="S893" i="1"/>
  <c r="T893" i="1"/>
  <c r="U893" i="1"/>
  <c r="M892" i="1"/>
  <c r="N892" i="1"/>
  <c r="I893" i="1"/>
  <c r="F893" i="1"/>
  <c r="G894" i="1"/>
  <c r="H894" i="1"/>
  <c r="K894" i="1"/>
  <c r="J894" i="1"/>
  <c r="L894" i="1"/>
  <c r="S894" i="1"/>
  <c r="T894" i="1"/>
  <c r="U894" i="1"/>
  <c r="M893" i="1"/>
  <c r="N893" i="1"/>
  <c r="I894" i="1"/>
  <c r="F894" i="1"/>
  <c r="G895" i="1"/>
  <c r="H895" i="1"/>
  <c r="K895" i="1"/>
  <c r="J895" i="1"/>
  <c r="L895" i="1"/>
  <c r="S895" i="1"/>
  <c r="T895" i="1"/>
  <c r="U895" i="1"/>
  <c r="M894" i="1"/>
  <c r="N894" i="1"/>
  <c r="I895" i="1"/>
  <c r="F895" i="1"/>
  <c r="G896" i="1"/>
  <c r="H896" i="1"/>
  <c r="K896" i="1"/>
  <c r="J896" i="1"/>
  <c r="L896" i="1"/>
  <c r="S896" i="1"/>
  <c r="T896" i="1"/>
  <c r="U896" i="1"/>
  <c r="M895" i="1"/>
  <c r="N895" i="1"/>
  <c r="I896" i="1"/>
  <c r="F896" i="1"/>
  <c r="G897" i="1"/>
  <c r="H897" i="1"/>
  <c r="K897" i="1"/>
  <c r="J897" i="1"/>
  <c r="L897" i="1"/>
  <c r="S897" i="1"/>
  <c r="T897" i="1"/>
  <c r="U897" i="1"/>
  <c r="I897" i="1"/>
  <c r="F897" i="1"/>
  <c r="G898" i="1"/>
  <c r="H898" i="1"/>
  <c r="K898" i="1"/>
  <c r="J898" i="1"/>
  <c r="L898" i="1"/>
  <c r="S898" i="1"/>
  <c r="T898" i="1"/>
  <c r="U898" i="1"/>
  <c r="M897" i="1"/>
  <c r="N897" i="1"/>
  <c r="I898" i="1"/>
  <c r="F898" i="1"/>
  <c r="G899" i="1"/>
  <c r="H899" i="1"/>
  <c r="K899" i="1"/>
  <c r="J899" i="1"/>
  <c r="L899" i="1"/>
  <c r="S899" i="1"/>
  <c r="T899" i="1"/>
  <c r="U899" i="1"/>
  <c r="M898" i="1"/>
  <c r="N898" i="1"/>
  <c r="I899" i="1"/>
  <c r="F899" i="1"/>
  <c r="G900" i="1"/>
  <c r="H900" i="1"/>
  <c r="K900" i="1"/>
  <c r="J900" i="1"/>
  <c r="L900" i="1"/>
  <c r="S900" i="1"/>
  <c r="T900" i="1"/>
  <c r="U900" i="1"/>
  <c r="M899" i="1"/>
  <c r="N899" i="1"/>
  <c r="I900" i="1"/>
  <c r="F900" i="1"/>
  <c r="G901" i="1"/>
  <c r="H901" i="1"/>
  <c r="K901" i="1"/>
  <c r="J901" i="1"/>
  <c r="L901" i="1"/>
  <c r="S901" i="1"/>
  <c r="T901" i="1"/>
  <c r="U901" i="1"/>
  <c r="I901" i="1"/>
  <c r="F901" i="1"/>
  <c r="G902" i="1"/>
  <c r="H902" i="1"/>
  <c r="K902" i="1"/>
  <c r="J902" i="1"/>
  <c r="L902" i="1"/>
  <c r="S902" i="1"/>
  <c r="T902" i="1"/>
  <c r="U902" i="1"/>
  <c r="M901" i="1"/>
  <c r="N901" i="1"/>
  <c r="I902" i="1"/>
  <c r="F902" i="1"/>
  <c r="G903" i="1"/>
  <c r="H903" i="1"/>
  <c r="K903" i="1"/>
  <c r="J903" i="1"/>
  <c r="L903" i="1"/>
  <c r="S903" i="1"/>
  <c r="T903" i="1"/>
  <c r="U903" i="1"/>
  <c r="M902" i="1"/>
  <c r="N902" i="1"/>
  <c r="I903" i="1"/>
  <c r="F903" i="1"/>
  <c r="G904" i="1"/>
  <c r="H904" i="1"/>
  <c r="K904" i="1"/>
  <c r="J904" i="1"/>
  <c r="L904" i="1"/>
  <c r="S904" i="1"/>
  <c r="T904" i="1"/>
  <c r="U904" i="1"/>
  <c r="I904" i="1"/>
  <c r="F904" i="1"/>
  <c r="G905" i="1"/>
  <c r="H905" i="1"/>
  <c r="K905" i="1"/>
  <c r="J905" i="1"/>
  <c r="L905" i="1"/>
  <c r="S905" i="1"/>
  <c r="T905" i="1"/>
  <c r="U905" i="1"/>
  <c r="I905" i="1"/>
  <c r="F905" i="1"/>
  <c r="G906" i="1"/>
  <c r="H906" i="1"/>
  <c r="K906" i="1"/>
  <c r="J906" i="1"/>
  <c r="L906" i="1"/>
  <c r="S906" i="1"/>
  <c r="T906" i="1"/>
  <c r="U906" i="1"/>
  <c r="M905" i="1"/>
  <c r="N905" i="1"/>
  <c r="I906" i="1"/>
  <c r="F906" i="1"/>
  <c r="G907" i="1"/>
  <c r="H907" i="1"/>
  <c r="K907" i="1"/>
  <c r="J907" i="1"/>
  <c r="L907" i="1"/>
  <c r="S907" i="1"/>
  <c r="T907" i="1"/>
  <c r="U907" i="1"/>
  <c r="M906" i="1"/>
  <c r="N906" i="1"/>
  <c r="I907" i="1"/>
  <c r="F907" i="1"/>
  <c r="G908" i="1"/>
  <c r="H908" i="1"/>
  <c r="K908" i="1"/>
  <c r="J908" i="1"/>
  <c r="L908" i="1"/>
  <c r="S908" i="1"/>
  <c r="T908" i="1"/>
  <c r="U908" i="1"/>
  <c r="M907" i="1"/>
  <c r="N907" i="1"/>
  <c r="I908" i="1"/>
  <c r="F908" i="1"/>
  <c r="G909" i="1"/>
  <c r="H909" i="1"/>
  <c r="K909" i="1"/>
  <c r="J909" i="1"/>
  <c r="L909" i="1"/>
  <c r="S909" i="1"/>
  <c r="T909" i="1"/>
  <c r="U909" i="1"/>
  <c r="M908" i="1"/>
  <c r="N908" i="1"/>
  <c r="I909" i="1"/>
  <c r="F909" i="1"/>
  <c r="G910" i="1"/>
  <c r="H910" i="1"/>
  <c r="K910" i="1"/>
  <c r="J910" i="1"/>
  <c r="L910" i="1"/>
  <c r="S910" i="1"/>
  <c r="T910" i="1"/>
  <c r="U910" i="1"/>
  <c r="M909" i="1"/>
  <c r="N909" i="1"/>
  <c r="I910" i="1"/>
  <c r="F910" i="1"/>
  <c r="G911" i="1"/>
  <c r="H911" i="1"/>
  <c r="K911" i="1"/>
  <c r="J911" i="1"/>
  <c r="L911" i="1"/>
  <c r="S911" i="1"/>
  <c r="T911" i="1"/>
  <c r="U911" i="1"/>
  <c r="M910" i="1"/>
  <c r="N910" i="1"/>
  <c r="I911" i="1"/>
  <c r="F911" i="1"/>
  <c r="G912" i="1"/>
  <c r="H912" i="1"/>
  <c r="K912" i="1"/>
  <c r="J912" i="1"/>
  <c r="L912" i="1"/>
  <c r="S912" i="1"/>
  <c r="T912" i="1"/>
  <c r="U912" i="1"/>
  <c r="I912" i="1"/>
  <c r="F912" i="1"/>
  <c r="G913" i="1"/>
  <c r="H913" i="1"/>
  <c r="K913" i="1"/>
  <c r="J913" i="1"/>
  <c r="L913" i="1"/>
  <c r="S913" i="1"/>
  <c r="T913" i="1"/>
  <c r="U913" i="1"/>
  <c r="I913" i="1"/>
  <c r="F913" i="1"/>
  <c r="G914" i="1"/>
  <c r="H914" i="1"/>
  <c r="K914" i="1"/>
  <c r="J914" i="1"/>
  <c r="L914" i="1"/>
  <c r="S914" i="1"/>
  <c r="T914" i="1"/>
  <c r="U914" i="1"/>
  <c r="M913" i="1"/>
  <c r="N913" i="1"/>
  <c r="I914" i="1"/>
  <c r="F914" i="1"/>
  <c r="G915" i="1"/>
  <c r="H915" i="1"/>
  <c r="K915" i="1"/>
  <c r="J915" i="1"/>
  <c r="L915" i="1"/>
  <c r="S915" i="1"/>
  <c r="T915" i="1"/>
  <c r="U915" i="1"/>
  <c r="I915" i="1"/>
  <c r="F915" i="1"/>
  <c r="G916" i="1"/>
  <c r="H916" i="1"/>
  <c r="K916" i="1"/>
  <c r="J916" i="1"/>
  <c r="L916" i="1"/>
  <c r="S916" i="1"/>
  <c r="T916" i="1"/>
  <c r="U916" i="1"/>
  <c r="M915" i="1"/>
  <c r="N915" i="1"/>
  <c r="I916" i="1"/>
  <c r="F916" i="1"/>
  <c r="G917" i="1"/>
  <c r="H917" i="1"/>
  <c r="K917" i="1"/>
  <c r="J917" i="1"/>
  <c r="L917" i="1"/>
  <c r="S917" i="1"/>
  <c r="T917" i="1"/>
  <c r="U917" i="1"/>
  <c r="I917" i="1"/>
  <c r="F917" i="1"/>
  <c r="G918" i="1"/>
  <c r="H918" i="1"/>
  <c r="K918" i="1"/>
  <c r="J918" i="1"/>
  <c r="L918" i="1"/>
  <c r="S918" i="1"/>
  <c r="T918" i="1"/>
  <c r="U918" i="1"/>
  <c r="M917" i="1"/>
  <c r="N917" i="1"/>
  <c r="I918" i="1"/>
  <c r="F918" i="1"/>
  <c r="G919" i="1"/>
  <c r="H919" i="1"/>
  <c r="K919" i="1"/>
  <c r="J919" i="1"/>
  <c r="L919" i="1"/>
  <c r="S919" i="1"/>
  <c r="T919" i="1"/>
  <c r="U919" i="1"/>
  <c r="M918" i="1"/>
  <c r="N918" i="1"/>
  <c r="I919" i="1"/>
  <c r="F919" i="1"/>
  <c r="G920" i="1"/>
  <c r="H920" i="1"/>
  <c r="K920" i="1"/>
  <c r="J920" i="1"/>
  <c r="L920" i="1"/>
  <c r="S920" i="1"/>
  <c r="T920" i="1"/>
  <c r="U920" i="1"/>
  <c r="M919" i="1"/>
  <c r="N919" i="1"/>
  <c r="I920" i="1"/>
  <c r="F920" i="1"/>
  <c r="G921" i="1"/>
  <c r="H921" i="1"/>
  <c r="K921" i="1"/>
  <c r="J921" i="1"/>
  <c r="L921" i="1"/>
  <c r="S921" i="1"/>
  <c r="T921" i="1"/>
  <c r="U921" i="1"/>
  <c r="M920" i="1"/>
  <c r="N920" i="1"/>
  <c r="I921" i="1"/>
  <c r="F921" i="1"/>
  <c r="G922" i="1"/>
  <c r="H922" i="1"/>
  <c r="K922" i="1"/>
  <c r="J922" i="1"/>
  <c r="L922" i="1"/>
  <c r="S922" i="1"/>
  <c r="T922" i="1"/>
  <c r="U922" i="1"/>
  <c r="M921" i="1"/>
  <c r="N921" i="1"/>
  <c r="I922" i="1"/>
  <c r="F922" i="1"/>
  <c r="G923" i="1"/>
  <c r="H923" i="1"/>
  <c r="K923" i="1"/>
  <c r="J923" i="1"/>
  <c r="L923" i="1"/>
  <c r="S923" i="1"/>
  <c r="T923" i="1"/>
  <c r="U923" i="1"/>
  <c r="M922" i="1"/>
  <c r="N922" i="1"/>
  <c r="I923" i="1"/>
  <c r="F923" i="1"/>
  <c r="G924" i="1"/>
  <c r="H924" i="1"/>
  <c r="K924" i="1"/>
  <c r="J924" i="1"/>
  <c r="L924" i="1"/>
  <c r="S924" i="1"/>
  <c r="T924" i="1"/>
  <c r="U924" i="1"/>
  <c r="M923" i="1"/>
  <c r="N923" i="1"/>
  <c r="I924" i="1"/>
  <c r="F924" i="1"/>
  <c r="G925" i="1"/>
  <c r="H925" i="1"/>
  <c r="K925" i="1"/>
  <c r="J925" i="1"/>
  <c r="L925" i="1"/>
  <c r="S925" i="1"/>
  <c r="T925" i="1"/>
  <c r="U925" i="1"/>
  <c r="I925" i="1"/>
  <c r="F925" i="1"/>
  <c r="G926" i="1"/>
  <c r="H926" i="1"/>
  <c r="K926" i="1"/>
  <c r="J926" i="1"/>
  <c r="L926" i="1"/>
  <c r="S926" i="1"/>
  <c r="T926" i="1"/>
  <c r="U926" i="1"/>
  <c r="M925" i="1"/>
  <c r="N925" i="1"/>
  <c r="I926" i="1"/>
  <c r="F926" i="1"/>
  <c r="G927" i="1"/>
  <c r="H927" i="1"/>
  <c r="K927" i="1"/>
  <c r="J927" i="1"/>
  <c r="L927" i="1"/>
  <c r="S927" i="1"/>
  <c r="T927" i="1"/>
  <c r="U927" i="1"/>
  <c r="M926" i="1"/>
  <c r="N926" i="1"/>
  <c r="I927" i="1"/>
  <c r="F927" i="1"/>
  <c r="G928" i="1"/>
  <c r="H928" i="1"/>
  <c r="K928" i="1"/>
  <c r="J928" i="1"/>
  <c r="L928" i="1"/>
  <c r="S928" i="1"/>
  <c r="T928" i="1"/>
  <c r="U928" i="1"/>
  <c r="M927" i="1"/>
  <c r="N927" i="1"/>
  <c r="I928" i="1"/>
  <c r="F928" i="1"/>
  <c r="G929" i="1"/>
  <c r="H929" i="1"/>
  <c r="K929" i="1"/>
  <c r="J929" i="1"/>
  <c r="L929" i="1"/>
  <c r="S929" i="1"/>
  <c r="T929" i="1"/>
  <c r="U929" i="1"/>
  <c r="I929" i="1"/>
  <c r="F929" i="1"/>
  <c r="G930" i="1"/>
  <c r="H930" i="1"/>
  <c r="K930" i="1"/>
  <c r="J930" i="1"/>
  <c r="L930" i="1"/>
  <c r="S930" i="1"/>
  <c r="T930" i="1"/>
  <c r="U930" i="1"/>
  <c r="M929" i="1"/>
  <c r="N929" i="1"/>
  <c r="I930" i="1"/>
  <c r="F930" i="1"/>
  <c r="G931" i="1"/>
  <c r="H931" i="1"/>
  <c r="K931" i="1"/>
  <c r="J931" i="1"/>
  <c r="L931" i="1"/>
  <c r="S931" i="1"/>
  <c r="T931" i="1"/>
  <c r="U931" i="1"/>
  <c r="M930" i="1"/>
  <c r="N930" i="1"/>
  <c r="I931" i="1"/>
  <c r="F931" i="1"/>
  <c r="G932" i="1"/>
  <c r="H932" i="1"/>
  <c r="K932" i="1"/>
  <c r="J932" i="1"/>
  <c r="L932" i="1"/>
  <c r="S932" i="1"/>
  <c r="T932" i="1"/>
  <c r="U932" i="1"/>
  <c r="M931" i="1"/>
  <c r="N931" i="1"/>
  <c r="I932" i="1"/>
  <c r="F932" i="1"/>
  <c r="G933" i="1"/>
  <c r="H933" i="1"/>
  <c r="K933" i="1"/>
  <c r="J933" i="1"/>
  <c r="L933" i="1"/>
  <c r="S933" i="1"/>
  <c r="T933" i="1"/>
  <c r="U933" i="1"/>
  <c r="M932" i="1"/>
  <c r="N932" i="1"/>
  <c r="I933" i="1"/>
  <c r="F933" i="1"/>
  <c r="G934" i="1"/>
  <c r="H934" i="1"/>
  <c r="K934" i="1"/>
  <c r="J934" i="1"/>
  <c r="L934" i="1"/>
  <c r="S934" i="1"/>
  <c r="T934" i="1"/>
  <c r="U934" i="1"/>
  <c r="M933" i="1"/>
  <c r="N933" i="1"/>
  <c r="I934" i="1"/>
  <c r="F934" i="1"/>
  <c r="G935" i="1"/>
  <c r="H935" i="1"/>
  <c r="K935" i="1"/>
  <c r="J935" i="1"/>
  <c r="L935" i="1"/>
  <c r="S935" i="1"/>
  <c r="T935" i="1"/>
  <c r="U935" i="1"/>
  <c r="M934" i="1"/>
  <c r="N934" i="1"/>
  <c r="I935" i="1"/>
  <c r="F935" i="1"/>
  <c r="G936" i="1"/>
  <c r="H936" i="1"/>
  <c r="K936" i="1"/>
  <c r="J936" i="1"/>
  <c r="L936" i="1"/>
  <c r="S936" i="1"/>
  <c r="T936" i="1"/>
  <c r="U936" i="1"/>
  <c r="M935" i="1"/>
  <c r="N935" i="1"/>
  <c r="I936" i="1"/>
  <c r="F936" i="1"/>
  <c r="G937" i="1"/>
  <c r="H937" i="1"/>
  <c r="K937" i="1"/>
  <c r="J937" i="1"/>
  <c r="L937" i="1"/>
  <c r="S937" i="1"/>
  <c r="T937" i="1"/>
  <c r="U937" i="1"/>
  <c r="M936" i="1"/>
  <c r="N936" i="1"/>
  <c r="I937" i="1"/>
  <c r="F937" i="1"/>
  <c r="G938" i="1"/>
  <c r="H938" i="1"/>
  <c r="K938" i="1"/>
  <c r="J938" i="1"/>
  <c r="L938" i="1"/>
  <c r="S938" i="1"/>
  <c r="T938" i="1"/>
  <c r="U938" i="1"/>
  <c r="M937" i="1"/>
  <c r="N937" i="1"/>
  <c r="I938" i="1"/>
  <c r="F938" i="1"/>
  <c r="G939" i="1"/>
  <c r="H939" i="1"/>
  <c r="K939" i="1"/>
  <c r="J939" i="1"/>
  <c r="L939" i="1"/>
  <c r="S939" i="1"/>
  <c r="T939" i="1"/>
  <c r="U939" i="1"/>
  <c r="M938" i="1"/>
  <c r="N938" i="1"/>
  <c r="I939" i="1"/>
  <c r="F939" i="1"/>
  <c r="G940" i="1"/>
  <c r="H940" i="1"/>
  <c r="K940" i="1"/>
  <c r="J940" i="1"/>
  <c r="L940" i="1"/>
  <c r="S940" i="1"/>
  <c r="T940" i="1"/>
  <c r="U940" i="1"/>
  <c r="M939" i="1"/>
  <c r="N939" i="1"/>
  <c r="I940" i="1"/>
  <c r="F940" i="1"/>
  <c r="G941" i="1"/>
  <c r="H941" i="1"/>
  <c r="K941" i="1"/>
  <c r="J941" i="1"/>
  <c r="L941" i="1"/>
  <c r="S941" i="1"/>
  <c r="T941" i="1"/>
  <c r="U941" i="1"/>
  <c r="M940" i="1"/>
  <c r="N940" i="1"/>
  <c r="I941" i="1"/>
  <c r="F941" i="1"/>
  <c r="G942" i="1"/>
  <c r="H942" i="1"/>
  <c r="K942" i="1"/>
  <c r="J942" i="1"/>
  <c r="L942" i="1"/>
  <c r="S942" i="1"/>
  <c r="T942" i="1"/>
  <c r="U942" i="1"/>
  <c r="M941" i="1"/>
  <c r="N941" i="1"/>
  <c r="I942" i="1"/>
  <c r="F942" i="1"/>
  <c r="G943" i="1"/>
  <c r="H943" i="1"/>
  <c r="K943" i="1"/>
  <c r="J943" i="1"/>
  <c r="L943" i="1"/>
  <c r="S943" i="1"/>
  <c r="T943" i="1"/>
  <c r="U943" i="1"/>
  <c r="M942" i="1"/>
  <c r="N942" i="1"/>
  <c r="I943" i="1"/>
  <c r="F943" i="1"/>
  <c r="G944" i="1"/>
  <c r="H944" i="1"/>
  <c r="K944" i="1"/>
  <c r="J944" i="1"/>
  <c r="L944" i="1"/>
  <c r="S944" i="1"/>
  <c r="T944" i="1"/>
  <c r="U944" i="1"/>
  <c r="M943" i="1"/>
  <c r="N943" i="1"/>
  <c r="I944" i="1"/>
  <c r="F944" i="1"/>
  <c r="G945" i="1"/>
  <c r="H945" i="1"/>
  <c r="K945" i="1"/>
  <c r="J945" i="1"/>
  <c r="L945" i="1"/>
  <c r="S945" i="1"/>
  <c r="T945" i="1"/>
  <c r="U945" i="1"/>
  <c r="M944" i="1"/>
  <c r="N944" i="1"/>
  <c r="I945" i="1"/>
  <c r="F945" i="1"/>
  <c r="G946" i="1"/>
  <c r="H946" i="1"/>
  <c r="K946" i="1"/>
  <c r="J946" i="1"/>
  <c r="L946" i="1"/>
  <c r="S946" i="1"/>
  <c r="T946" i="1"/>
  <c r="U946" i="1"/>
  <c r="M945" i="1"/>
  <c r="N945" i="1"/>
  <c r="I946" i="1"/>
  <c r="F946" i="1"/>
  <c r="G947" i="1"/>
  <c r="H947" i="1"/>
  <c r="K947" i="1"/>
  <c r="J947" i="1"/>
  <c r="L947" i="1"/>
  <c r="S947" i="1"/>
  <c r="T947" i="1"/>
  <c r="U947" i="1"/>
  <c r="M946" i="1"/>
  <c r="N946" i="1"/>
  <c r="I947" i="1"/>
  <c r="F947" i="1"/>
  <c r="G948" i="1"/>
  <c r="H948" i="1"/>
  <c r="K948" i="1"/>
  <c r="J948" i="1"/>
  <c r="L948" i="1"/>
  <c r="S948" i="1"/>
  <c r="T948" i="1"/>
  <c r="U948" i="1"/>
  <c r="M947" i="1"/>
  <c r="N947" i="1"/>
  <c r="I948" i="1"/>
  <c r="F948" i="1"/>
  <c r="G949" i="1"/>
  <c r="H949" i="1"/>
  <c r="K949" i="1"/>
  <c r="J949" i="1"/>
  <c r="L949" i="1"/>
  <c r="S949" i="1"/>
  <c r="T949" i="1"/>
  <c r="U949" i="1"/>
  <c r="M948" i="1"/>
  <c r="N948" i="1"/>
  <c r="I949" i="1"/>
  <c r="F949" i="1"/>
  <c r="G950" i="1"/>
  <c r="H950" i="1"/>
  <c r="K950" i="1"/>
  <c r="J950" i="1"/>
  <c r="L950" i="1"/>
  <c r="S950" i="1"/>
  <c r="T950" i="1"/>
  <c r="U950" i="1"/>
  <c r="M949" i="1"/>
  <c r="N949" i="1"/>
  <c r="I950" i="1"/>
  <c r="F950" i="1"/>
  <c r="G951" i="1"/>
  <c r="H951" i="1"/>
  <c r="K951" i="1"/>
  <c r="J951" i="1"/>
  <c r="L951" i="1"/>
  <c r="S951" i="1"/>
  <c r="T951" i="1"/>
  <c r="U951" i="1"/>
  <c r="M950" i="1"/>
  <c r="N950" i="1"/>
  <c r="I951" i="1"/>
  <c r="F951" i="1"/>
  <c r="G952" i="1"/>
  <c r="H952" i="1"/>
  <c r="K952" i="1"/>
  <c r="J952" i="1"/>
  <c r="L952" i="1"/>
  <c r="S952" i="1"/>
  <c r="T952" i="1"/>
  <c r="U952" i="1"/>
  <c r="I952" i="1"/>
  <c r="F952" i="1"/>
  <c r="G953" i="1"/>
  <c r="H953" i="1"/>
  <c r="K953" i="1"/>
  <c r="J953" i="1"/>
  <c r="L953" i="1"/>
  <c r="S953" i="1"/>
  <c r="T953" i="1"/>
  <c r="U953" i="1"/>
  <c r="M952" i="1"/>
  <c r="N952" i="1"/>
  <c r="I953" i="1"/>
  <c r="F953" i="1"/>
  <c r="G954" i="1"/>
  <c r="H954" i="1"/>
  <c r="K954" i="1"/>
  <c r="J954" i="1"/>
  <c r="L954" i="1"/>
  <c r="S954" i="1"/>
  <c r="T954" i="1"/>
  <c r="U954" i="1"/>
  <c r="M953" i="1"/>
  <c r="N953" i="1"/>
  <c r="I954" i="1"/>
  <c r="F954" i="1"/>
  <c r="G955" i="1"/>
  <c r="H955" i="1"/>
  <c r="K955" i="1"/>
  <c r="J955" i="1"/>
  <c r="L955" i="1"/>
  <c r="S955" i="1"/>
  <c r="T955" i="1"/>
  <c r="U955" i="1"/>
  <c r="M954" i="1"/>
  <c r="N954" i="1"/>
  <c r="I955" i="1"/>
  <c r="F955" i="1"/>
  <c r="G956" i="1"/>
  <c r="H956" i="1"/>
  <c r="K956" i="1"/>
  <c r="J956" i="1"/>
  <c r="L956" i="1"/>
  <c r="S956" i="1"/>
  <c r="T956" i="1"/>
  <c r="U956" i="1"/>
  <c r="M955" i="1"/>
  <c r="N955" i="1"/>
  <c r="I956" i="1"/>
  <c r="F956" i="1"/>
  <c r="G957" i="1"/>
  <c r="H957" i="1"/>
  <c r="K957" i="1"/>
  <c r="J957" i="1"/>
  <c r="L957" i="1"/>
  <c r="S957" i="1"/>
  <c r="T957" i="1"/>
  <c r="U957" i="1"/>
  <c r="M956" i="1"/>
  <c r="N956" i="1"/>
  <c r="I957" i="1"/>
  <c r="F957" i="1"/>
  <c r="G958" i="1"/>
  <c r="H958" i="1"/>
  <c r="K958" i="1"/>
  <c r="J958" i="1"/>
  <c r="L958" i="1"/>
  <c r="S958" i="1"/>
  <c r="T958" i="1"/>
  <c r="U958" i="1"/>
  <c r="M957" i="1"/>
  <c r="N957" i="1"/>
  <c r="I958" i="1"/>
  <c r="F958" i="1"/>
  <c r="G959" i="1"/>
  <c r="H959" i="1"/>
  <c r="K959" i="1"/>
  <c r="J959" i="1"/>
  <c r="L959" i="1"/>
  <c r="S959" i="1"/>
  <c r="T959" i="1"/>
  <c r="U959" i="1"/>
  <c r="M958" i="1"/>
  <c r="N958" i="1"/>
  <c r="I959" i="1"/>
  <c r="F959" i="1"/>
  <c r="G960" i="1"/>
  <c r="H960" i="1"/>
  <c r="K960" i="1"/>
  <c r="J960" i="1"/>
  <c r="L960" i="1"/>
  <c r="S960" i="1"/>
  <c r="T960" i="1"/>
  <c r="U960" i="1"/>
  <c r="M959" i="1"/>
  <c r="N959" i="1"/>
  <c r="I960" i="1"/>
  <c r="F960" i="1"/>
  <c r="G961" i="1"/>
  <c r="H961" i="1"/>
  <c r="K961" i="1"/>
  <c r="J961" i="1"/>
  <c r="L961" i="1"/>
  <c r="S961" i="1"/>
  <c r="T961" i="1"/>
  <c r="U961" i="1"/>
  <c r="M960" i="1"/>
  <c r="N960" i="1"/>
  <c r="I961" i="1"/>
  <c r="F961" i="1"/>
  <c r="G962" i="1"/>
  <c r="H962" i="1"/>
  <c r="K962" i="1"/>
  <c r="J962" i="1"/>
  <c r="L962" i="1"/>
  <c r="S962" i="1"/>
  <c r="T962" i="1"/>
  <c r="U962" i="1"/>
  <c r="M961" i="1"/>
  <c r="N961" i="1"/>
  <c r="I962" i="1"/>
  <c r="F962" i="1"/>
  <c r="G963" i="1"/>
  <c r="H963" i="1"/>
  <c r="K963" i="1"/>
  <c r="J963" i="1"/>
  <c r="L963" i="1"/>
  <c r="S963" i="1"/>
  <c r="T963" i="1"/>
  <c r="U963" i="1"/>
  <c r="I963" i="1"/>
  <c r="F963" i="1"/>
  <c r="G964" i="1"/>
  <c r="H964" i="1"/>
  <c r="K964" i="1"/>
  <c r="J964" i="1"/>
  <c r="L964" i="1"/>
  <c r="S964" i="1"/>
  <c r="T964" i="1"/>
  <c r="U964" i="1"/>
  <c r="I964" i="1"/>
  <c r="F964" i="1"/>
  <c r="G965" i="1"/>
  <c r="H965" i="1"/>
  <c r="K965" i="1"/>
  <c r="J965" i="1"/>
  <c r="L965" i="1"/>
  <c r="S965" i="1"/>
  <c r="T965" i="1"/>
  <c r="U965" i="1"/>
  <c r="M964" i="1"/>
  <c r="N964" i="1"/>
  <c r="I965" i="1"/>
  <c r="F965" i="1"/>
  <c r="G966" i="1"/>
  <c r="H966" i="1"/>
  <c r="K966" i="1"/>
  <c r="J966" i="1"/>
  <c r="L966" i="1"/>
  <c r="S966" i="1"/>
  <c r="T966" i="1"/>
  <c r="U966" i="1"/>
  <c r="M965" i="1"/>
  <c r="N965" i="1"/>
  <c r="I966" i="1"/>
  <c r="F966" i="1"/>
  <c r="G967" i="1"/>
  <c r="H967" i="1"/>
  <c r="K967" i="1"/>
  <c r="J967" i="1"/>
  <c r="L967" i="1"/>
  <c r="S967" i="1"/>
  <c r="T967" i="1"/>
  <c r="U967" i="1"/>
  <c r="M966" i="1"/>
  <c r="N966" i="1"/>
  <c r="I967" i="1"/>
  <c r="F967" i="1"/>
  <c r="G968" i="1"/>
  <c r="H968" i="1"/>
  <c r="K968" i="1"/>
  <c r="J968" i="1"/>
  <c r="L968" i="1"/>
  <c r="S968" i="1"/>
  <c r="T968" i="1"/>
  <c r="U968" i="1"/>
  <c r="M967" i="1"/>
  <c r="N967" i="1"/>
  <c r="I968" i="1"/>
  <c r="F968" i="1"/>
  <c r="G969" i="1"/>
  <c r="H969" i="1"/>
  <c r="K969" i="1"/>
  <c r="J969" i="1"/>
  <c r="L969" i="1"/>
  <c r="S969" i="1"/>
  <c r="T969" i="1"/>
  <c r="U969" i="1"/>
  <c r="I969" i="1"/>
  <c r="F969" i="1"/>
  <c r="G970" i="1"/>
  <c r="H970" i="1"/>
  <c r="K970" i="1"/>
  <c r="J970" i="1"/>
  <c r="L970" i="1"/>
  <c r="S970" i="1"/>
  <c r="T970" i="1"/>
  <c r="U970" i="1"/>
  <c r="M969" i="1"/>
  <c r="N969" i="1"/>
  <c r="I970" i="1"/>
  <c r="F970" i="1"/>
  <c r="G971" i="1"/>
  <c r="H971" i="1"/>
  <c r="K971" i="1"/>
  <c r="J971" i="1"/>
  <c r="L971" i="1"/>
  <c r="S971" i="1"/>
  <c r="T971" i="1"/>
  <c r="U971" i="1"/>
  <c r="I971" i="1"/>
  <c r="F971" i="1"/>
  <c r="G972" i="1"/>
  <c r="H972" i="1"/>
  <c r="K972" i="1"/>
  <c r="J972" i="1"/>
  <c r="L972" i="1"/>
  <c r="S972" i="1"/>
  <c r="T972" i="1"/>
  <c r="U972" i="1"/>
  <c r="M971" i="1"/>
  <c r="N971" i="1"/>
  <c r="I972" i="1"/>
  <c r="F972" i="1"/>
  <c r="G973" i="1"/>
  <c r="H973" i="1"/>
  <c r="K973" i="1"/>
  <c r="J973" i="1"/>
  <c r="L973" i="1"/>
  <c r="S973" i="1"/>
  <c r="T973" i="1"/>
  <c r="U973" i="1"/>
  <c r="M972" i="1"/>
  <c r="N972" i="1"/>
  <c r="I973" i="1"/>
  <c r="F973" i="1"/>
  <c r="G974" i="1"/>
  <c r="H974" i="1"/>
  <c r="K974" i="1"/>
  <c r="J974" i="1"/>
  <c r="L974" i="1"/>
  <c r="S974" i="1"/>
  <c r="T974" i="1"/>
  <c r="U974" i="1"/>
  <c r="M973" i="1"/>
  <c r="N973" i="1"/>
  <c r="I974" i="1"/>
  <c r="F974" i="1"/>
  <c r="G975" i="1"/>
  <c r="H975" i="1"/>
  <c r="K975" i="1"/>
  <c r="J975" i="1"/>
  <c r="L975" i="1"/>
  <c r="S975" i="1"/>
  <c r="T975" i="1"/>
  <c r="U975" i="1"/>
  <c r="M974" i="1"/>
  <c r="N974" i="1"/>
  <c r="I975" i="1"/>
  <c r="F975" i="1"/>
  <c r="G976" i="1"/>
  <c r="H976" i="1"/>
  <c r="K976" i="1"/>
  <c r="J976" i="1"/>
  <c r="L976" i="1"/>
  <c r="S976" i="1"/>
  <c r="T976" i="1"/>
  <c r="U976" i="1"/>
  <c r="M975" i="1"/>
  <c r="N975" i="1"/>
  <c r="I976" i="1"/>
  <c r="F976" i="1"/>
  <c r="G977" i="1"/>
  <c r="H977" i="1"/>
  <c r="K977" i="1"/>
  <c r="J977" i="1"/>
  <c r="L977" i="1"/>
  <c r="S977" i="1"/>
  <c r="T977" i="1"/>
  <c r="U977" i="1"/>
  <c r="M976" i="1"/>
  <c r="N976" i="1"/>
  <c r="I977" i="1"/>
  <c r="F977" i="1"/>
  <c r="G978" i="1"/>
  <c r="H978" i="1"/>
  <c r="K978" i="1"/>
  <c r="J978" i="1"/>
  <c r="L978" i="1"/>
  <c r="S978" i="1"/>
  <c r="T978" i="1"/>
  <c r="U978" i="1"/>
  <c r="M977" i="1"/>
  <c r="N977" i="1"/>
  <c r="I978" i="1"/>
  <c r="F978" i="1"/>
  <c r="G979" i="1"/>
  <c r="H979" i="1"/>
  <c r="K979" i="1"/>
  <c r="J979" i="1"/>
  <c r="L979" i="1"/>
  <c r="S979" i="1"/>
  <c r="T979" i="1"/>
  <c r="U979" i="1"/>
  <c r="M978" i="1"/>
  <c r="N978" i="1"/>
  <c r="I979" i="1"/>
  <c r="F979" i="1"/>
  <c r="G980" i="1"/>
  <c r="H980" i="1"/>
  <c r="K980" i="1"/>
  <c r="J980" i="1"/>
  <c r="L980" i="1"/>
  <c r="S980" i="1"/>
  <c r="T980" i="1"/>
  <c r="U980" i="1"/>
  <c r="M979" i="1"/>
  <c r="N979" i="1"/>
  <c r="I980" i="1"/>
  <c r="F980" i="1"/>
  <c r="G981" i="1"/>
  <c r="H981" i="1"/>
  <c r="K981" i="1"/>
  <c r="J981" i="1"/>
  <c r="L981" i="1"/>
  <c r="S981" i="1"/>
  <c r="T981" i="1"/>
  <c r="U981" i="1"/>
  <c r="I981" i="1"/>
  <c r="F981" i="1"/>
  <c r="G982" i="1"/>
  <c r="H982" i="1"/>
  <c r="K982" i="1"/>
  <c r="J982" i="1"/>
  <c r="L982" i="1"/>
  <c r="S982" i="1"/>
  <c r="T982" i="1"/>
  <c r="U982" i="1"/>
  <c r="M981" i="1"/>
  <c r="N981" i="1"/>
  <c r="I982" i="1"/>
  <c r="F982" i="1"/>
  <c r="G983" i="1"/>
  <c r="H983" i="1"/>
  <c r="K983" i="1"/>
  <c r="J983" i="1"/>
  <c r="L983" i="1"/>
  <c r="S983" i="1"/>
  <c r="T983" i="1"/>
  <c r="U983" i="1"/>
  <c r="M982" i="1"/>
  <c r="N982" i="1"/>
  <c r="I983" i="1"/>
  <c r="F983" i="1"/>
  <c r="G984" i="1"/>
  <c r="H984" i="1"/>
  <c r="K984" i="1"/>
  <c r="J984" i="1"/>
  <c r="L984" i="1"/>
  <c r="S984" i="1"/>
  <c r="T984" i="1"/>
  <c r="U984" i="1"/>
  <c r="M983" i="1"/>
  <c r="N983" i="1"/>
  <c r="I984" i="1"/>
  <c r="F984" i="1"/>
  <c r="G985" i="1"/>
  <c r="H985" i="1"/>
  <c r="K985" i="1"/>
  <c r="J985" i="1"/>
  <c r="L985" i="1"/>
  <c r="S985" i="1"/>
  <c r="T985" i="1"/>
  <c r="U985" i="1"/>
  <c r="M984" i="1"/>
  <c r="N984" i="1"/>
  <c r="I985" i="1"/>
  <c r="F985" i="1"/>
  <c r="G986" i="1"/>
  <c r="H986" i="1"/>
  <c r="K986" i="1"/>
  <c r="J986" i="1"/>
  <c r="L986" i="1"/>
  <c r="S986" i="1"/>
  <c r="T986" i="1"/>
  <c r="U986" i="1"/>
  <c r="M985" i="1"/>
  <c r="N985" i="1"/>
  <c r="I986" i="1"/>
  <c r="F986" i="1"/>
  <c r="G987" i="1"/>
  <c r="H987" i="1"/>
  <c r="K987" i="1"/>
  <c r="J987" i="1"/>
  <c r="L987" i="1"/>
  <c r="S987" i="1"/>
  <c r="T987" i="1"/>
  <c r="U987" i="1"/>
  <c r="M986" i="1"/>
  <c r="N986" i="1"/>
  <c r="I987" i="1"/>
  <c r="F987" i="1"/>
  <c r="G988" i="1"/>
  <c r="H988" i="1"/>
  <c r="K988" i="1"/>
  <c r="J988" i="1"/>
  <c r="L988" i="1"/>
  <c r="S988" i="1"/>
  <c r="T988" i="1"/>
  <c r="U988" i="1"/>
  <c r="M987" i="1"/>
  <c r="N987" i="1"/>
  <c r="I988" i="1"/>
  <c r="F988" i="1"/>
  <c r="G989" i="1"/>
  <c r="H989" i="1"/>
  <c r="K989" i="1"/>
  <c r="J989" i="1"/>
  <c r="L989" i="1"/>
  <c r="S989" i="1"/>
  <c r="T989" i="1"/>
  <c r="U989" i="1"/>
  <c r="M988" i="1"/>
  <c r="N988" i="1"/>
  <c r="I989" i="1"/>
  <c r="F989" i="1"/>
  <c r="G990" i="1"/>
  <c r="H990" i="1"/>
  <c r="K990" i="1"/>
  <c r="J990" i="1"/>
  <c r="L990" i="1"/>
  <c r="S990" i="1"/>
  <c r="T990" i="1"/>
  <c r="U990" i="1"/>
  <c r="M989" i="1"/>
  <c r="N989" i="1"/>
  <c r="I990" i="1"/>
  <c r="F990" i="1"/>
  <c r="G991" i="1"/>
  <c r="H991" i="1"/>
  <c r="K991" i="1"/>
  <c r="J991" i="1"/>
  <c r="L991" i="1"/>
  <c r="S991" i="1"/>
  <c r="T991" i="1"/>
  <c r="U991" i="1"/>
  <c r="M990" i="1"/>
  <c r="N990" i="1"/>
  <c r="I991" i="1"/>
  <c r="F991" i="1"/>
  <c r="G992" i="1"/>
  <c r="H992" i="1"/>
  <c r="K992" i="1"/>
  <c r="J992" i="1"/>
  <c r="L992" i="1"/>
  <c r="S992" i="1"/>
  <c r="T992" i="1"/>
  <c r="U992" i="1"/>
  <c r="M991" i="1"/>
  <c r="N991" i="1"/>
  <c r="I992" i="1"/>
  <c r="F992" i="1"/>
  <c r="G993" i="1"/>
  <c r="H993" i="1"/>
  <c r="K993" i="1"/>
  <c r="J993" i="1"/>
  <c r="L993" i="1"/>
  <c r="S993" i="1"/>
  <c r="T993" i="1"/>
  <c r="U993" i="1"/>
  <c r="M992" i="1"/>
  <c r="N992" i="1"/>
  <c r="I993" i="1"/>
  <c r="F993" i="1"/>
  <c r="G994" i="1"/>
  <c r="H994" i="1"/>
  <c r="K994" i="1"/>
  <c r="J994" i="1"/>
  <c r="L994" i="1"/>
  <c r="S994" i="1"/>
  <c r="T994" i="1"/>
  <c r="U994" i="1"/>
  <c r="M993" i="1"/>
  <c r="N993" i="1"/>
  <c r="I994" i="1"/>
  <c r="F994" i="1"/>
  <c r="G995" i="1"/>
  <c r="H995" i="1"/>
  <c r="K995" i="1"/>
  <c r="J995" i="1"/>
  <c r="L995" i="1"/>
  <c r="S995" i="1"/>
  <c r="T995" i="1"/>
  <c r="U995" i="1"/>
  <c r="M994" i="1"/>
  <c r="N994" i="1"/>
  <c r="I995" i="1"/>
  <c r="F995" i="1"/>
  <c r="G996" i="1"/>
  <c r="H996" i="1"/>
  <c r="K996" i="1"/>
  <c r="J996" i="1"/>
  <c r="L996" i="1"/>
  <c r="S996" i="1"/>
  <c r="T996" i="1"/>
  <c r="U996" i="1"/>
  <c r="M995" i="1"/>
  <c r="N995" i="1"/>
  <c r="I996" i="1"/>
  <c r="F996" i="1"/>
  <c r="G997" i="1"/>
  <c r="H997" i="1"/>
  <c r="K997" i="1"/>
  <c r="J997" i="1"/>
  <c r="L997" i="1"/>
  <c r="S997" i="1"/>
  <c r="T997" i="1"/>
  <c r="U997" i="1"/>
  <c r="M996" i="1"/>
  <c r="N996" i="1"/>
  <c r="I997" i="1"/>
  <c r="F997" i="1"/>
  <c r="G998" i="1"/>
  <c r="H998" i="1"/>
  <c r="K998" i="1"/>
  <c r="J998" i="1"/>
  <c r="L998" i="1"/>
  <c r="S998" i="1"/>
  <c r="T998" i="1"/>
  <c r="U998" i="1"/>
  <c r="M997" i="1"/>
  <c r="N997" i="1"/>
  <c r="I998" i="1"/>
  <c r="F998" i="1"/>
  <c r="G999" i="1"/>
  <c r="H999" i="1"/>
  <c r="K999" i="1"/>
  <c r="J999" i="1"/>
  <c r="L999" i="1"/>
  <c r="S999" i="1"/>
  <c r="T999" i="1"/>
  <c r="U999" i="1"/>
  <c r="M998" i="1"/>
  <c r="N998" i="1"/>
  <c r="I999" i="1"/>
  <c r="K1000" i="1"/>
  <c r="F999" i="1"/>
  <c r="G1000" i="1"/>
  <c r="J1000" i="1"/>
  <c r="H1000" i="1"/>
  <c r="L1000" i="1"/>
  <c r="S1000" i="1"/>
  <c r="T1000" i="1"/>
  <c r="U1000" i="1"/>
  <c r="M999" i="1"/>
  <c r="N999" i="1"/>
  <c r="I1000" i="1"/>
  <c r="K1001" i="1"/>
  <c r="F1000" i="1"/>
  <c r="G1001" i="1"/>
  <c r="J1001" i="1"/>
  <c r="H1001" i="1"/>
  <c r="L1001" i="1"/>
  <c r="S1001" i="1"/>
  <c r="T1001" i="1"/>
  <c r="U1001" i="1"/>
  <c r="M1000" i="1"/>
  <c r="N1000" i="1"/>
  <c r="I1001" i="1"/>
  <c r="K1002" i="1"/>
  <c r="F1001" i="1"/>
  <c r="G1002" i="1"/>
  <c r="J1002" i="1"/>
  <c r="H1002" i="1"/>
  <c r="L1002" i="1"/>
  <c r="S1002" i="1"/>
  <c r="T1002" i="1"/>
  <c r="U1002" i="1"/>
  <c r="M1001" i="1"/>
  <c r="N1001" i="1"/>
  <c r="I1002" i="1"/>
  <c r="K1003" i="1"/>
  <c r="F1002" i="1"/>
  <c r="G1003" i="1"/>
  <c r="J1003" i="1"/>
  <c r="H1003" i="1"/>
  <c r="L1003" i="1"/>
  <c r="S1003" i="1"/>
  <c r="T1003" i="1"/>
  <c r="U1003" i="1"/>
  <c r="M1002" i="1"/>
  <c r="N1002" i="1"/>
  <c r="I1003" i="1"/>
  <c r="K1004" i="1"/>
  <c r="F1003" i="1"/>
  <c r="G1004" i="1"/>
  <c r="J1004" i="1"/>
  <c r="H1004" i="1"/>
  <c r="L1004" i="1"/>
  <c r="S1004" i="1"/>
  <c r="T1004" i="1"/>
  <c r="U1004" i="1"/>
  <c r="M1003" i="1"/>
  <c r="N1003" i="1"/>
  <c r="I1004" i="1"/>
  <c r="K1005" i="1"/>
  <c r="F1004" i="1"/>
  <c r="G1005" i="1"/>
  <c r="J1005" i="1"/>
  <c r="H1005" i="1"/>
  <c r="L1005" i="1"/>
  <c r="S1005" i="1"/>
  <c r="T1005" i="1"/>
  <c r="U1005" i="1"/>
  <c r="M1004" i="1"/>
  <c r="N1004" i="1"/>
  <c r="I1005" i="1"/>
  <c r="K1006" i="1"/>
  <c r="F1005" i="1"/>
  <c r="G1006" i="1"/>
  <c r="J1006" i="1"/>
  <c r="H1006" i="1"/>
  <c r="L1006" i="1"/>
  <c r="S1006" i="1"/>
  <c r="T1006" i="1"/>
  <c r="U1006" i="1"/>
  <c r="M1005" i="1"/>
  <c r="N1005" i="1"/>
  <c r="I1006" i="1"/>
  <c r="K1007" i="1"/>
  <c r="F1006" i="1"/>
  <c r="G1007" i="1"/>
  <c r="J1007" i="1"/>
  <c r="H1007" i="1"/>
  <c r="L1007" i="1"/>
  <c r="S1007" i="1"/>
  <c r="T1007" i="1"/>
  <c r="U1007" i="1"/>
  <c r="M1006" i="1"/>
  <c r="N1006" i="1"/>
  <c r="I1007" i="1"/>
  <c r="K1008" i="1"/>
  <c r="F1007" i="1"/>
  <c r="G1008" i="1"/>
  <c r="J1008" i="1"/>
  <c r="H1008" i="1"/>
  <c r="L1008" i="1"/>
  <c r="S1008" i="1"/>
  <c r="T1008" i="1"/>
  <c r="U1008" i="1"/>
  <c r="M1007" i="1"/>
  <c r="N1007" i="1"/>
  <c r="I1008" i="1"/>
  <c r="K1009" i="1"/>
  <c r="F1008" i="1"/>
  <c r="G1009" i="1"/>
  <c r="J1009" i="1"/>
  <c r="H1009" i="1"/>
  <c r="L1009" i="1"/>
  <c r="S1009" i="1"/>
  <c r="T1009" i="1"/>
  <c r="U1009" i="1"/>
  <c r="M1008" i="1"/>
  <c r="N1008" i="1"/>
  <c r="I1009" i="1"/>
  <c r="K1010" i="1"/>
  <c r="F1009" i="1"/>
  <c r="G1010" i="1"/>
  <c r="J1010" i="1"/>
  <c r="H1010" i="1"/>
  <c r="L1010" i="1"/>
  <c r="S1010" i="1"/>
  <c r="T1010" i="1"/>
  <c r="U1010" i="1"/>
  <c r="M1009" i="1"/>
  <c r="N1009" i="1"/>
  <c r="I1010" i="1"/>
  <c r="K1011" i="1"/>
  <c r="F1010" i="1"/>
  <c r="G1011" i="1"/>
  <c r="J1011" i="1"/>
  <c r="H1011" i="1"/>
  <c r="L1011" i="1"/>
  <c r="S1011" i="1"/>
  <c r="T1011" i="1"/>
  <c r="U1011" i="1"/>
  <c r="M1010" i="1"/>
  <c r="N1010" i="1"/>
  <c r="I1011" i="1"/>
  <c r="K1012" i="1"/>
  <c r="F1011" i="1"/>
  <c r="G1012" i="1"/>
  <c r="J1012" i="1"/>
  <c r="H1012" i="1"/>
  <c r="L1012" i="1"/>
  <c r="S1012" i="1"/>
  <c r="T1012" i="1"/>
  <c r="U1012" i="1"/>
  <c r="M1011" i="1"/>
  <c r="N1011" i="1"/>
  <c r="I1012" i="1"/>
  <c r="K1013" i="1"/>
  <c r="F1012" i="1"/>
  <c r="G1013" i="1"/>
  <c r="J1013" i="1"/>
  <c r="H1013" i="1"/>
  <c r="L1013" i="1"/>
  <c r="S1013" i="1"/>
  <c r="T1013" i="1"/>
  <c r="U1013" i="1"/>
  <c r="M1012" i="1"/>
  <c r="N1012" i="1"/>
  <c r="I1013" i="1"/>
  <c r="K1014" i="1"/>
  <c r="F1013" i="1"/>
  <c r="G1014" i="1"/>
  <c r="J1014" i="1"/>
  <c r="H1014" i="1"/>
  <c r="L1014" i="1"/>
  <c r="S1014" i="1"/>
  <c r="T1014" i="1"/>
  <c r="U1014" i="1"/>
  <c r="M1013" i="1"/>
  <c r="N1013" i="1"/>
  <c r="I1014" i="1"/>
  <c r="K1015" i="1"/>
  <c r="F1014" i="1"/>
  <c r="G1015" i="1"/>
  <c r="J1015" i="1"/>
  <c r="H1015" i="1"/>
  <c r="L1015" i="1"/>
  <c r="S1015" i="1"/>
  <c r="T1015" i="1"/>
  <c r="U1015" i="1"/>
  <c r="M1014" i="1"/>
  <c r="N1014" i="1"/>
  <c r="I1015" i="1"/>
  <c r="K1016" i="1"/>
  <c r="F1015" i="1"/>
  <c r="G1016" i="1"/>
  <c r="J1016" i="1"/>
  <c r="H1016" i="1"/>
  <c r="L1016" i="1"/>
  <c r="S1016" i="1"/>
  <c r="T1016" i="1"/>
  <c r="U1016" i="1"/>
  <c r="M1015" i="1"/>
  <c r="N1015" i="1"/>
  <c r="I1016" i="1"/>
  <c r="K1017" i="1"/>
  <c r="F1016" i="1"/>
  <c r="G1017" i="1"/>
  <c r="J1017" i="1"/>
  <c r="H1017" i="1"/>
  <c r="L1017" i="1"/>
  <c r="S1017" i="1"/>
  <c r="T1017" i="1"/>
  <c r="U1017" i="1"/>
  <c r="M1016" i="1"/>
  <c r="N1016" i="1"/>
  <c r="I1017" i="1"/>
  <c r="K1018" i="1"/>
  <c r="F1017" i="1"/>
  <c r="G1018" i="1"/>
  <c r="J1018" i="1"/>
  <c r="H1018" i="1"/>
  <c r="L1018" i="1"/>
  <c r="S1018" i="1"/>
  <c r="T1018" i="1"/>
  <c r="U1018" i="1"/>
  <c r="M1017" i="1"/>
  <c r="N1017" i="1"/>
  <c r="I1018" i="1"/>
  <c r="K1019" i="1"/>
  <c r="F1018" i="1"/>
  <c r="G1019" i="1"/>
  <c r="J1019" i="1"/>
  <c r="H1019" i="1"/>
  <c r="L1019" i="1"/>
  <c r="S1019" i="1"/>
  <c r="T1019" i="1"/>
  <c r="U1019" i="1"/>
  <c r="M1018" i="1"/>
  <c r="N1018" i="1"/>
  <c r="I1019" i="1"/>
  <c r="K1020" i="1"/>
  <c r="F1019" i="1"/>
  <c r="G1020" i="1"/>
  <c r="J1020" i="1"/>
  <c r="H1020" i="1"/>
  <c r="L1020" i="1"/>
  <c r="S1020" i="1"/>
  <c r="T1020" i="1"/>
  <c r="U1020" i="1"/>
  <c r="M1019" i="1"/>
  <c r="N1019" i="1"/>
  <c r="I1020" i="1"/>
  <c r="K1021" i="1"/>
  <c r="F1020" i="1"/>
  <c r="G1021" i="1"/>
  <c r="J1021" i="1"/>
  <c r="H1021" i="1"/>
  <c r="L1021" i="1"/>
  <c r="S1021" i="1"/>
  <c r="T1021" i="1"/>
  <c r="U1021" i="1"/>
  <c r="M1020" i="1"/>
  <c r="N1020" i="1"/>
  <c r="I1021" i="1"/>
  <c r="K1022" i="1"/>
  <c r="F1021" i="1"/>
  <c r="G1022" i="1"/>
  <c r="J1022" i="1"/>
  <c r="H1022" i="1"/>
  <c r="L1022" i="1"/>
  <c r="S1022" i="1"/>
  <c r="T1022" i="1"/>
  <c r="U1022" i="1"/>
  <c r="M1021" i="1"/>
  <c r="N1021" i="1"/>
  <c r="I1022" i="1"/>
  <c r="K1023" i="1"/>
  <c r="F1022" i="1"/>
  <c r="G1023" i="1"/>
  <c r="J1023" i="1"/>
  <c r="H1023" i="1"/>
  <c r="L1023" i="1"/>
  <c r="S1023" i="1"/>
  <c r="T1023" i="1"/>
  <c r="U1023" i="1"/>
  <c r="M1022" i="1"/>
  <c r="N1022" i="1"/>
  <c r="I1023" i="1"/>
  <c r="K1024" i="1"/>
  <c r="F1023" i="1"/>
  <c r="G1024" i="1"/>
  <c r="J1024" i="1"/>
  <c r="H1024" i="1"/>
  <c r="L1024" i="1"/>
  <c r="S1024" i="1"/>
  <c r="T1024" i="1"/>
  <c r="U1024" i="1"/>
  <c r="M1023" i="1"/>
  <c r="N1023" i="1"/>
  <c r="I1024" i="1"/>
  <c r="K1025" i="1"/>
  <c r="F1024" i="1"/>
  <c r="G1025" i="1"/>
  <c r="J1025" i="1"/>
  <c r="H1025" i="1"/>
  <c r="L1025" i="1"/>
  <c r="S1025" i="1"/>
  <c r="T1025" i="1"/>
  <c r="U1025" i="1"/>
  <c r="M1024" i="1"/>
  <c r="N1024" i="1"/>
  <c r="I1025" i="1"/>
  <c r="K1026" i="1"/>
  <c r="F1025" i="1"/>
  <c r="G1026" i="1"/>
  <c r="J1026" i="1"/>
  <c r="H1026" i="1"/>
  <c r="L1026" i="1"/>
  <c r="S1026" i="1"/>
  <c r="T1026" i="1"/>
  <c r="U1026" i="1"/>
  <c r="M1025" i="1"/>
  <c r="N1025" i="1"/>
  <c r="I1026" i="1"/>
  <c r="K1027" i="1"/>
  <c r="F1026" i="1"/>
  <c r="G1027" i="1"/>
  <c r="J1027" i="1"/>
  <c r="H1027" i="1"/>
  <c r="L1027" i="1"/>
  <c r="S1027" i="1"/>
  <c r="T1027" i="1"/>
  <c r="U1027" i="1"/>
  <c r="I1027" i="1"/>
  <c r="F1027" i="1"/>
  <c r="G1028" i="1"/>
  <c r="H1028" i="1"/>
  <c r="K1028" i="1"/>
  <c r="J1028" i="1"/>
  <c r="L1028" i="1"/>
  <c r="S1028" i="1"/>
  <c r="T1028" i="1"/>
  <c r="U1028" i="1"/>
  <c r="M1027" i="1"/>
  <c r="N1027" i="1"/>
  <c r="I1028" i="1"/>
  <c r="F1028" i="1"/>
  <c r="G1029" i="1"/>
  <c r="H1029" i="1"/>
  <c r="K1029" i="1"/>
  <c r="J1029" i="1"/>
  <c r="L1029" i="1"/>
  <c r="S1029" i="1"/>
  <c r="T1029" i="1"/>
  <c r="U1029" i="1"/>
  <c r="M1028" i="1"/>
  <c r="N1028" i="1"/>
  <c r="I1029" i="1"/>
  <c r="F1029" i="1"/>
  <c r="G1030" i="1"/>
  <c r="H1030" i="1"/>
  <c r="K1030" i="1"/>
  <c r="J1030" i="1"/>
  <c r="L1030" i="1"/>
  <c r="S1030" i="1"/>
  <c r="T1030" i="1"/>
  <c r="U1030" i="1"/>
  <c r="I1030" i="1"/>
  <c r="F1030" i="1"/>
  <c r="G1031" i="1"/>
  <c r="H1031" i="1"/>
  <c r="K1031" i="1"/>
  <c r="J1031" i="1"/>
  <c r="L1031" i="1"/>
  <c r="S1031" i="1"/>
  <c r="T1031" i="1"/>
  <c r="U1031" i="1"/>
  <c r="I1031" i="1"/>
  <c r="F1031" i="1"/>
  <c r="G1032" i="1"/>
  <c r="H1032" i="1"/>
  <c r="K1032" i="1"/>
  <c r="J1032" i="1"/>
  <c r="L1032" i="1"/>
  <c r="S1032" i="1"/>
  <c r="T1032" i="1"/>
  <c r="U1032" i="1"/>
  <c r="M1031" i="1"/>
  <c r="N1031" i="1"/>
  <c r="I1032" i="1"/>
  <c r="F1032" i="1"/>
  <c r="G1033" i="1"/>
  <c r="H1033" i="1"/>
  <c r="K1033" i="1"/>
  <c r="J1033" i="1"/>
  <c r="L1033" i="1"/>
  <c r="S1033" i="1"/>
  <c r="T1033" i="1"/>
  <c r="U1033" i="1"/>
  <c r="I1033" i="1"/>
  <c r="F1033" i="1"/>
  <c r="G1034" i="1"/>
  <c r="H1034" i="1"/>
  <c r="K1034" i="1"/>
  <c r="J1034" i="1"/>
  <c r="L1034" i="1"/>
  <c r="S1034" i="1"/>
  <c r="T1034" i="1"/>
  <c r="U1034" i="1"/>
  <c r="I1034" i="1"/>
  <c r="F1034" i="1"/>
  <c r="G1035" i="1"/>
  <c r="H1035" i="1"/>
  <c r="K1035" i="1"/>
  <c r="J1035" i="1"/>
  <c r="L1035" i="1"/>
  <c r="S1035" i="1"/>
  <c r="T1035" i="1"/>
  <c r="U1035" i="1"/>
  <c r="M1034" i="1"/>
  <c r="N1034" i="1"/>
  <c r="I1035" i="1"/>
  <c r="F1035" i="1"/>
  <c r="G1036" i="1"/>
  <c r="H1036" i="1"/>
  <c r="K1036" i="1"/>
  <c r="J1036" i="1"/>
  <c r="L1036" i="1"/>
  <c r="S1036" i="1"/>
  <c r="T1036" i="1"/>
  <c r="U1036" i="1"/>
  <c r="M1035" i="1"/>
  <c r="N1035" i="1"/>
  <c r="I1036" i="1"/>
  <c r="F1036" i="1"/>
  <c r="G1037" i="1"/>
  <c r="H1037" i="1"/>
  <c r="K1037" i="1"/>
  <c r="J1037" i="1"/>
  <c r="L1037" i="1"/>
  <c r="S1037" i="1"/>
  <c r="T1037" i="1"/>
  <c r="U1037" i="1"/>
  <c r="M1036" i="1"/>
  <c r="N1036" i="1"/>
  <c r="I1037" i="1"/>
  <c r="F1037" i="1"/>
  <c r="G1038" i="1"/>
  <c r="H1038" i="1"/>
  <c r="K1038" i="1"/>
  <c r="J1038" i="1"/>
  <c r="L1038" i="1"/>
  <c r="S1038" i="1"/>
  <c r="T1038" i="1"/>
  <c r="U1038" i="1"/>
  <c r="M1037" i="1"/>
  <c r="N1037" i="1"/>
  <c r="I1038" i="1"/>
  <c r="F1038" i="1"/>
  <c r="G1039" i="1"/>
  <c r="H1039" i="1"/>
  <c r="K1039" i="1"/>
  <c r="J1039" i="1"/>
  <c r="L1039" i="1"/>
  <c r="S1039" i="1"/>
  <c r="T1039" i="1"/>
  <c r="U1039" i="1"/>
  <c r="M1038" i="1"/>
  <c r="N1038" i="1"/>
  <c r="I1039" i="1"/>
  <c r="F1039" i="1"/>
  <c r="G1040" i="1"/>
  <c r="H1040" i="1"/>
  <c r="K1040" i="1"/>
  <c r="J1040" i="1"/>
  <c r="L1040" i="1"/>
  <c r="S1040" i="1"/>
  <c r="T1040" i="1"/>
  <c r="U1040" i="1"/>
  <c r="M1039" i="1"/>
  <c r="N1039" i="1"/>
  <c r="I1040" i="1"/>
  <c r="F1040" i="1"/>
  <c r="G1041" i="1"/>
  <c r="H1041" i="1"/>
  <c r="K1041" i="1"/>
  <c r="J1041" i="1"/>
  <c r="L1041" i="1"/>
  <c r="S1041" i="1"/>
  <c r="T1041" i="1"/>
  <c r="U1041" i="1"/>
  <c r="I1041" i="1"/>
  <c r="F1041" i="1"/>
  <c r="G1042" i="1"/>
  <c r="H1042" i="1"/>
  <c r="K1042" i="1"/>
  <c r="J1042" i="1"/>
  <c r="L1042" i="1"/>
  <c r="S1042" i="1"/>
  <c r="T1042" i="1"/>
  <c r="U1042" i="1"/>
  <c r="M1041" i="1"/>
  <c r="N1041" i="1"/>
  <c r="I1042" i="1"/>
  <c r="F1042" i="1"/>
  <c r="G1043" i="1"/>
  <c r="H1043" i="1"/>
  <c r="K1043" i="1"/>
  <c r="J1043" i="1"/>
  <c r="L1043" i="1"/>
  <c r="S1043" i="1"/>
  <c r="T1043" i="1"/>
  <c r="U1043" i="1"/>
  <c r="M1042" i="1"/>
  <c r="N1042" i="1"/>
  <c r="I1043" i="1"/>
  <c r="F1043" i="1"/>
  <c r="G1044" i="1"/>
  <c r="H1044" i="1"/>
  <c r="K1044" i="1"/>
  <c r="J1044" i="1"/>
  <c r="L1044" i="1"/>
  <c r="S1044" i="1"/>
  <c r="T1044" i="1"/>
  <c r="U1044" i="1"/>
  <c r="M1043" i="1"/>
  <c r="N1043" i="1"/>
  <c r="I1044" i="1"/>
  <c r="F1044" i="1"/>
  <c r="G1045" i="1"/>
  <c r="H1045" i="1"/>
  <c r="K1045" i="1"/>
  <c r="J1045" i="1"/>
  <c r="L1045" i="1"/>
  <c r="S1045" i="1"/>
  <c r="T1045" i="1"/>
  <c r="U1045" i="1"/>
  <c r="M1044" i="1"/>
  <c r="N1044" i="1"/>
  <c r="I1045" i="1"/>
  <c r="F1045" i="1"/>
  <c r="G1046" i="1"/>
  <c r="H1046" i="1"/>
  <c r="K1046" i="1"/>
  <c r="J1046" i="1"/>
  <c r="L1046" i="1"/>
  <c r="S1046" i="1"/>
  <c r="T1046" i="1"/>
  <c r="U1046" i="1"/>
  <c r="M1045" i="1"/>
  <c r="N1045" i="1"/>
  <c r="I1046" i="1"/>
  <c r="F1046" i="1"/>
  <c r="G1047" i="1"/>
  <c r="H1047" i="1"/>
  <c r="K1047" i="1"/>
  <c r="J1047" i="1"/>
  <c r="L1047" i="1"/>
  <c r="S1047" i="1"/>
  <c r="T1047" i="1"/>
  <c r="U1047" i="1"/>
  <c r="M1046" i="1"/>
  <c r="N1046" i="1"/>
  <c r="I1047" i="1"/>
  <c r="F1047" i="1"/>
  <c r="G1048" i="1"/>
  <c r="H1048" i="1"/>
  <c r="K1048" i="1"/>
  <c r="J1048" i="1"/>
  <c r="L1048" i="1"/>
  <c r="S1048" i="1"/>
  <c r="T1048" i="1"/>
  <c r="U1048" i="1"/>
  <c r="M1047" i="1"/>
  <c r="N1047" i="1"/>
  <c r="I1048" i="1"/>
  <c r="F1048" i="1"/>
  <c r="G1049" i="1"/>
  <c r="H1049" i="1"/>
  <c r="K1049" i="1"/>
  <c r="J1049" i="1"/>
  <c r="L1049" i="1"/>
  <c r="S1049" i="1"/>
  <c r="T1049" i="1"/>
  <c r="U1049" i="1"/>
  <c r="M1048" i="1"/>
  <c r="N1048" i="1"/>
  <c r="I1049" i="1"/>
  <c r="K1050" i="1"/>
  <c r="F1049" i="1"/>
  <c r="G1050" i="1"/>
  <c r="J1050" i="1"/>
  <c r="H1050" i="1"/>
  <c r="L1050" i="1"/>
  <c r="S1050" i="1"/>
  <c r="T1050" i="1"/>
  <c r="U1050" i="1"/>
  <c r="M1049" i="1"/>
  <c r="N1049" i="1"/>
  <c r="I1050" i="1"/>
  <c r="K1051" i="1"/>
  <c r="F1050" i="1"/>
  <c r="G1051" i="1"/>
  <c r="J1051" i="1"/>
  <c r="H1051" i="1"/>
  <c r="L1051" i="1"/>
  <c r="S1051" i="1"/>
  <c r="T1051" i="1"/>
  <c r="U1051" i="1"/>
  <c r="M1050" i="1"/>
  <c r="N1050" i="1"/>
  <c r="I1051" i="1"/>
  <c r="K1052" i="1"/>
  <c r="F1051" i="1"/>
  <c r="G1052" i="1"/>
  <c r="J1052" i="1"/>
  <c r="H1052" i="1"/>
  <c r="L1052" i="1"/>
  <c r="S1052" i="1"/>
  <c r="T1052" i="1"/>
  <c r="U1052" i="1"/>
  <c r="M1051" i="1"/>
  <c r="N1051" i="1"/>
  <c r="I1052" i="1"/>
  <c r="K1053" i="1"/>
  <c r="F1052" i="1"/>
  <c r="G1053" i="1"/>
  <c r="J1053" i="1"/>
  <c r="H1053" i="1"/>
  <c r="L1053" i="1"/>
  <c r="S1053" i="1"/>
  <c r="T1053" i="1"/>
  <c r="U1053" i="1"/>
  <c r="M1052" i="1"/>
  <c r="N1052" i="1"/>
  <c r="I1053" i="1"/>
  <c r="K1054" i="1"/>
  <c r="F1053" i="1"/>
  <c r="G1054" i="1"/>
  <c r="J1054" i="1"/>
  <c r="H1054" i="1"/>
  <c r="L1054" i="1"/>
  <c r="S1054" i="1"/>
  <c r="T1054" i="1"/>
  <c r="U1054" i="1"/>
  <c r="M1053" i="1"/>
  <c r="N1053" i="1"/>
  <c r="I1054" i="1"/>
  <c r="K1055" i="1"/>
  <c r="F1054" i="1"/>
  <c r="G1055" i="1"/>
  <c r="J1055" i="1"/>
  <c r="H1055" i="1"/>
  <c r="L1055" i="1"/>
  <c r="S1055" i="1"/>
  <c r="T1055" i="1"/>
  <c r="U1055" i="1"/>
  <c r="M1054" i="1"/>
  <c r="N1054" i="1"/>
  <c r="I1055" i="1"/>
  <c r="K1056" i="1"/>
  <c r="F1055" i="1"/>
  <c r="G1056" i="1"/>
  <c r="J1056" i="1"/>
  <c r="H1056" i="1"/>
  <c r="L1056" i="1"/>
  <c r="S1056" i="1"/>
  <c r="T1056" i="1"/>
  <c r="U1056" i="1"/>
  <c r="M1055" i="1"/>
  <c r="N1055" i="1"/>
  <c r="I1056" i="1"/>
  <c r="K1057" i="1"/>
  <c r="F1056" i="1"/>
  <c r="G1057" i="1"/>
  <c r="J1057" i="1"/>
  <c r="H1057" i="1"/>
  <c r="L1057" i="1"/>
  <c r="S1057" i="1"/>
  <c r="T1057" i="1"/>
  <c r="U1057" i="1"/>
  <c r="M1056" i="1"/>
  <c r="N1056" i="1"/>
  <c r="I1057" i="1"/>
  <c r="K1058" i="1"/>
  <c r="F1057" i="1"/>
  <c r="G1058" i="1"/>
  <c r="J1058" i="1"/>
  <c r="H1058" i="1"/>
  <c r="L1058" i="1"/>
  <c r="S1058" i="1"/>
  <c r="T1058" i="1"/>
  <c r="U1058" i="1"/>
  <c r="M1057" i="1"/>
  <c r="N1057" i="1"/>
  <c r="I1058" i="1"/>
  <c r="K1059" i="1"/>
  <c r="F1058" i="1"/>
  <c r="G1059" i="1"/>
  <c r="J1059" i="1"/>
  <c r="H1059" i="1"/>
  <c r="L1059" i="1"/>
  <c r="S1059" i="1"/>
  <c r="T1059" i="1"/>
  <c r="U1059" i="1"/>
  <c r="M1058" i="1"/>
  <c r="N1058" i="1"/>
  <c r="I1059" i="1"/>
  <c r="K1060" i="1"/>
  <c r="F1059" i="1"/>
  <c r="G1060" i="1"/>
  <c r="J1060" i="1"/>
  <c r="H1060" i="1"/>
  <c r="L1060" i="1"/>
  <c r="S1060" i="1"/>
  <c r="T1060" i="1"/>
  <c r="U1060" i="1"/>
  <c r="M1059" i="1"/>
  <c r="N1059" i="1"/>
  <c r="I1060" i="1"/>
  <c r="K1061" i="1"/>
  <c r="F1060" i="1"/>
  <c r="G1061" i="1"/>
  <c r="J1061" i="1"/>
  <c r="H1061" i="1"/>
  <c r="L1061" i="1"/>
  <c r="S1061" i="1"/>
  <c r="T1061" i="1"/>
  <c r="U1061" i="1"/>
  <c r="M1060" i="1"/>
  <c r="N1060" i="1"/>
  <c r="I1061" i="1"/>
  <c r="K1062" i="1"/>
  <c r="F1061" i="1"/>
  <c r="G1062" i="1"/>
  <c r="J1062" i="1"/>
  <c r="H1062" i="1"/>
  <c r="L1062" i="1"/>
  <c r="S1062" i="1"/>
  <c r="T1062" i="1"/>
  <c r="U1062" i="1"/>
  <c r="M1061" i="1"/>
  <c r="N1061" i="1"/>
  <c r="I1062" i="1"/>
  <c r="K1063" i="1"/>
  <c r="F1062" i="1"/>
  <c r="G1063" i="1"/>
  <c r="J1063" i="1"/>
  <c r="H1063" i="1"/>
  <c r="L1063" i="1"/>
  <c r="S1063" i="1"/>
  <c r="T1063" i="1"/>
  <c r="U1063" i="1"/>
  <c r="I1063" i="1"/>
  <c r="F1063" i="1"/>
  <c r="G1064" i="1"/>
  <c r="H1064" i="1"/>
  <c r="K1064" i="1"/>
  <c r="J1064" i="1"/>
  <c r="L1064" i="1"/>
  <c r="S1064" i="1"/>
  <c r="T1064" i="1"/>
  <c r="U1064" i="1"/>
  <c r="M1063" i="1"/>
  <c r="N1063" i="1"/>
  <c r="I1064" i="1"/>
  <c r="F1064" i="1"/>
  <c r="G1065" i="1"/>
  <c r="H1065" i="1"/>
  <c r="K1065" i="1"/>
  <c r="J1065" i="1"/>
  <c r="L1065" i="1"/>
  <c r="S1065" i="1"/>
  <c r="T1065" i="1"/>
  <c r="U1065" i="1"/>
  <c r="M1064" i="1"/>
  <c r="N1064" i="1"/>
  <c r="I1065" i="1"/>
  <c r="F1065" i="1"/>
  <c r="G1066" i="1"/>
  <c r="H1066" i="1"/>
  <c r="K1066" i="1"/>
  <c r="J1066" i="1"/>
  <c r="L1066" i="1"/>
  <c r="S1066" i="1"/>
  <c r="T1066" i="1"/>
  <c r="U1066" i="1"/>
  <c r="M1065" i="1"/>
  <c r="N1065" i="1"/>
  <c r="I1066" i="1"/>
  <c r="F1066" i="1"/>
  <c r="G1067" i="1"/>
  <c r="H1067" i="1"/>
  <c r="K1067" i="1"/>
  <c r="J1067" i="1"/>
  <c r="L1067" i="1"/>
  <c r="S1067" i="1"/>
  <c r="T1067" i="1"/>
  <c r="U1067" i="1"/>
  <c r="M1066" i="1"/>
  <c r="N1066" i="1"/>
  <c r="I1067" i="1"/>
  <c r="F1067" i="1"/>
  <c r="G1068" i="1"/>
  <c r="H1068" i="1"/>
  <c r="K1068" i="1"/>
  <c r="J1068" i="1"/>
  <c r="L1068" i="1"/>
  <c r="S1068" i="1"/>
  <c r="T1068" i="1"/>
  <c r="U1068" i="1"/>
  <c r="M1067" i="1"/>
  <c r="N1067" i="1"/>
  <c r="I1068" i="1"/>
  <c r="F1068" i="1"/>
  <c r="G1069" i="1"/>
  <c r="H1069" i="1"/>
  <c r="K1069" i="1"/>
  <c r="J1069" i="1"/>
  <c r="L1069" i="1"/>
  <c r="S1069" i="1"/>
  <c r="T1069" i="1"/>
  <c r="U1069" i="1"/>
  <c r="M1068" i="1"/>
  <c r="N1068" i="1"/>
  <c r="I1069" i="1"/>
  <c r="F1069" i="1"/>
  <c r="G1070" i="1"/>
  <c r="H1070" i="1"/>
  <c r="K1070" i="1"/>
  <c r="J1070" i="1"/>
  <c r="L1070" i="1"/>
  <c r="S1070" i="1"/>
  <c r="T1070" i="1"/>
  <c r="U1070" i="1"/>
  <c r="M1069" i="1"/>
  <c r="N1069" i="1"/>
  <c r="I1070" i="1"/>
  <c r="F1070" i="1"/>
  <c r="G1071" i="1"/>
  <c r="H1071" i="1"/>
  <c r="K1071" i="1"/>
  <c r="J1071" i="1"/>
  <c r="L1071" i="1"/>
  <c r="S1071" i="1"/>
  <c r="T1071" i="1"/>
  <c r="U1071" i="1"/>
  <c r="M1070" i="1"/>
  <c r="N1070" i="1"/>
  <c r="I1071" i="1"/>
  <c r="F1071" i="1"/>
  <c r="G1072" i="1"/>
  <c r="H1072" i="1"/>
  <c r="K1072" i="1"/>
  <c r="J1072" i="1"/>
  <c r="L1072" i="1"/>
  <c r="S1072" i="1"/>
  <c r="T1072" i="1"/>
  <c r="U1072" i="1"/>
  <c r="M1071" i="1"/>
  <c r="N1071" i="1"/>
  <c r="I1072" i="1"/>
  <c r="F1072" i="1"/>
  <c r="G1073" i="1"/>
  <c r="H1073" i="1"/>
  <c r="K1073" i="1"/>
  <c r="J1073" i="1"/>
  <c r="L1073" i="1"/>
  <c r="S1073" i="1"/>
  <c r="T1073" i="1"/>
  <c r="U1073" i="1"/>
  <c r="M1072" i="1"/>
  <c r="N1072" i="1"/>
  <c r="I1073" i="1"/>
  <c r="F1073" i="1"/>
  <c r="G1074" i="1"/>
  <c r="H1074" i="1"/>
  <c r="K1074" i="1"/>
  <c r="J1074" i="1"/>
  <c r="L1074" i="1"/>
  <c r="S1074" i="1"/>
  <c r="T1074" i="1"/>
  <c r="U1074" i="1"/>
  <c r="M1073" i="1"/>
  <c r="N1073" i="1"/>
  <c r="I1074" i="1"/>
  <c r="F1074" i="1"/>
  <c r="G1075" i="1"/>
  <c r="H1075" i="1"/>
  <c r="K1075" i="1"/>
  <c r="J1075" i="1"/>
  <c r="L1075" i="1"/>
  <c r="S1075" i="1"/>
  <c r="T1075" i="1"/>
  <c r="U1075" i="1"/>
  <c r="M1074" i="1"/>
  <c r="N1074" i="1"/>
  <c r="I1075" i="1"/>
  <c r="F1075" i="1"/>
  <c r="G1076" i="1"/>
  <c r="H1076" i="1"/>
  <c r="K1076" i="1"/>
  <c r="J1076" i="1"/>
  <c r="L1076" i="1"/>
  <c r="S1076" i="1"/>
  <c r="T1076" i="1"/>
  <c r="U1076" i="1"/>
  <c r="I1076" i="1"/>
  <c r="F1076" i="1"/>
  <c r="G1077" i="1"/>
  <c r="H1077" i="1"/>
  <c r="K1077" i="1"/>
  <c r="J1077" i="1"/>
  <c r="L1077" i="1"/>
  <c r="S1077" i="1"/>
  <c r="T1077" i="1"/>
  <c r="U1077" i="1"/>
  <c r="M1076" i="1"/>
  <c r="N1076" i="1"/>
  <c r="I1077" i="1"/>
  <c r="F1077" i="1"/>
  <c r="G1078" i="1"/>
  <c r="H1078" i="1"/>
  <c r="K1078" i="1"/>
  <c r="J1078" i="1"/>
  <c r="L1078" i="1"/>
  <c r="S1078" i="1"/>
  <c r="T1078" i="1"/>
  <c r="U1078" i="1"/>
  <c r="M1077" i="1"/>
  <c r="N1077" i="1"/>
  <c r="I1078" i="1"/>
  <c r="F1078" i="1"/>
  <c r="G1079" i="1"/>
  <c r="H1079" i="1"/>
  <c r="K1079" i="1"/>
  <c r="J1079" i="1"/>
  <c r="L1079" i="1"/>
  <c r="S1079" i="1"/>
  <c r="T1079" i="1"/>
  <c r="U1079" i="1"/>
  <c r="M1078" i="1"/>
  <c r="N1078" i="1"/>
  <c r="I1079" i="1"/>
  <c r="F1079" i="1"/>
  <c r="G1080" i="1"/>
  <c r="H1080" i="1"/>
  <c r="K1080" i="1"/>
  <c r="J1080" i="1"/>
  <c r="L1080" i="1"/>
  <c r="S1080" i="1"/>
  <c r="T1080" i="1"/>
  <c r="U1080" i="1"/>
  <c r="M1079" i="1"/>
  <c r="N1079" i="1"/>
  <c r="I1080" i="1"/>
  <c r="F1080" i="1"/>
  <c r="G1081" i="1"/>
  <c r="H1081" i="1"/>
  <c r="K1081" i="1"/>
  <c r="J1081" i="1"/>
  <c r="L1081" i="1"/>
  <c r="S1081" i="1"/>
  <c r="T1081" i="1"/>
  <c r="U1081" i="1"/>
  <c r="M1080" i="1"/>
  <c r="N1080" i="1"/>
  <c r="I1081" i="1"/>
  <c r="F1081" i="1"/>
  <c r="G1082" i="1"/>
  <c r="H1082" i="1"/>
  <c r="K1082" i="1"/>
  <c r="J1082" i="1"/>
  <c r="L1082" i="1"/>
  <c r="S1082" i="1"/>
  <c r="T1082" i="1"/>
  <c r="U1082" i="1"/>
  <c r="I1082" i="1"/>
  <c r="F1082" i="1"/>
  <c r="G1083" i="1"/>
  <c r="H1083" i="1"/>
  <c r="K1083" i="1"/>
  <c r="J1083" i="1"/>
  <c r="L1083" i="1"/>
  <c r="S1083" i="1"/>
  <c r="T1083" i="1"/>
  <c r="U1083" i="1"/>
  <c r="M1082" i="1"/>
  <c r="N1082" i="1"/>
  <c r="I1083" i="1"/>
  <c r="F1083" i="1"/>
  <c r="G1084" i="1"/>
  <c r="H1084" i="1"/>
  <c r="K1084" i="1"/>
  <c r="J1084" i="1"/>
  <c r="L1084" i="1"/>
  <c r="S1084" i="1"/>
  <c r="T1084" i="1"/>
  <c r="U1084" i="1"/>
  <c r="M1083" i="1"/>
  <c r="N1083" i="1"/>
  <c r="I1084" i="1"/>
  <c r="F1084" i="1"/>
  <c r="G1085" i="1"/>
  <c r="H1085" i="1"/>
  <c r="K1085" i="1"/>
  <c r="J1085" i="1"/>
  <c r="L1085" i="1"/>
  <c r="S1085" i="1"/>
  <c r="T1085" i="1"/>
  <c r="U1085" i="1"/>
  <c r="M1084" i="1"/>
  <c r="N1084" i="1"/>
  <c r="I1085" i="1"/>
  <c r="F1085" i="1"/>
  <c r="G1086" i="1"/>
  <c r="H1086" i="1"/>
  <c r="K1086" i="1"/>
  <c r="J1086" i="1"/>
  <c r="L1086" i="1"/>
  <c r="S1086" i="1"/>
  <c r="T1086" i="1"/>
  <c r="U1086" i="1"/>
  <c r="M1085" i="1"/>
  <c r="N1085" i="1"/>
  <c r="I1086" i="1"/>
  <c r="F1086" i="1"/>
  <c r="G1087" i="1"/>
  <c r="H1087" i="1"/>
  <c r="K1087" i="1"/>
  <c r="J1087" i="1"/>
  <c r="L1087" i="1"/>
  <c r="S1087" i="1"/>
  <c r="T1087" i="1"/>
  <c r="U1087" i="1"/>
  <c r="M1086" i="1"/>
  <c r="N1086" i="1"/>
  <c r="I1087" i="1"/>
  <c r="F1087" i="1"/>
  <c r="G1088" i="1"/>
  <c r="H1088" i="1"/>
  <c r="K1088" i="1"/>
  <c r="J1088" i="1"/>
  <c r="L1088" i="1"/>
  <c r="S1088" i="1"/>
  <c r="T1088" i="1"/>
  <c r="U1088" i="1"/>
  <c r="M1087" i="1"/>
  <c r="N1087" i="1"/>
  <c r="I1088" i="1"/>
  <c r="F1088" i="1"/>
  <c r="G1089" i="1"/>
  <c r="H1089" i="1"/>
  <c r="K1089" i="1"/>
  <c r="J1089" i="1"/>
  <c r="L1089" i="1"/>
  <c r="S1089" i="1"/>
  <c r="T1089" i="1"/>
  <c r="U1089" i="1"/>
  <c r="M1088" i="1"/>
  <c r="N1088" i="1"/>
  <c r="I1089" i="1"/>
  <c r="F1089" i="1"/>
  <c r="G1090" i="1"/>
  <c r="H1090" i="1"/>
  <c r="K1090" i="1"/>
  <c r="J1090" i="1"/>
  <c r="L1090" i="1"/>
  <c r="S1090" i="1"/>
  <c r="T1090" i="1"/>
  <c r="U1090" i="1"/>
  <c r="M1089" i="1"/>
  <c r="N1089" i="1"/>
  <c r="I1090" i="1"/>
  <c r="F1090" i="1"/>
  <c r="G1091" i="1"/>
  <c r="H1091" i="1"/>
  <c r="K1091" i="1"/>
  <c r="J1091" i="1"/>
  <c r="L1091" i="1"/>
  <c r="S1091" i="1"/>
  <c r="T1091" i="1"/>
  <c r="U1091" i="1"/>
  <c r="M1090" i="1"/>
  <c r="N1090" i="1"/>
  <c r="I1091" i="1"/>
  <c r="F1091" i="1"/>
  <c r="G1092" i="1"/>
  <c r="H1092" i="1"/>
  <c r="K1092" i="1"/>
  <c r="J1092" i="1"/>
  <c r="L1092" i="1"/>
  <c r="S1092" i="1"/>
  <c r="T1092" i="1"/>
  <c r="U1092" i="1"/>
  <c r="M1091" i="1"/>
  <c r="N1091" i="1"/>
  <c r="I1092" i="1"/>
  <c r="F1092" i="1"/>
  <c r="G1093" i="1"/>
  <c r="H1093" i="1"/>
  <c r="K1093" i="1"/>
  <c r="J1093" i="1"/>
  <c r="L1093" i="1"/>
  <c r="S1093" i="1"/>
  <c r="T1093" i="1"/>
  <c r="U1093" i="1"/>
  <c r="M1092" i="1"/>
  <c r="N1092" i="1"/>
  <c r="I1093" i="1"/>
  <c r="K1094" i="1"/>
  <c r="F1093" i="1"/>
  <c r="G1094" i="1"/>
  <c r="J1094" i="1"/>
  <c r="H1094" i="1"/>
  <c r="L1094" i="1"/>
  <c r="S1094" i="1"/>
  <c r="T1094" i="1"/>
  <c r="U1094" i="1"/>
  <c r="M1093" i="1"/>
  <c r="N1093" i="1"/>
  <c r="I1094" i="1"/>
  <c r="K1095" i="1"/>
  <c r="F1094" i="1"/>
  <c r="G1095" i="1"/>
  <c r="J1095" i="1"/>
  <c r="H1095" i="1"/>
  <c r="L1095" i="1"/>
  <c r="S1095" i="1"/>
  <c r="T1095" i="1"/>
  <c r="U1095" i="1"/>
  <c r="M1094" i="1"/>
  <c r="N1094" i="1"/>
  <c r="I1095" i="1"/>
  <c r="K1096" i="1"/>
  <c r="F1095" i="1"/>
  <c r="G1096" i="1"/>
  <c r="J1096" i="1"/>
  <c r="H1096" i="1"/>
  <c r="L1096" i="1"/>
  <c r="S1096" i="1"/>
  <c r="T1096" i="1"/>
  <c r="U1096" i="1"/>
  <c r="M1095" i="1"/>
  <c r="N1095" i="1"/>
  <c r="I1096" i="1"/>
  <c r="K1097" i="1"/>
  <c r="F1096" i="1"/>
  <c r="G1097" i="1"/>
  <c r="J1097" i="1"/>
  <c r="H1097" i="1"/>
  <c r="L1097" i="1"/>
  <c r="S1097" i="1"/>
  <c r="T1097" i="1"/>
  <c r="U1097" i="1"/>
  <c r="M1096" i="1"/>
  <c r="N1096" i="1"/>
  <c r="I1097" i="1"/>
  <c r="K1098" i="1"/>
  <c r="F1097" i="1"/>
  <c r="G1098" i="1"/>
  <c r="J1098" i="1"/>
  <c r="H1098" i="1"/>
  <c r="L1098" i="1"/>
  <c r="S1098" i="1"/>
  <c r="T1098" i="1"/>
  <c r="U1098" i="1"/>
  <c r="M1097" i="1"/>
  <c r="N1097" i="1"/>
  <c r="I1098" i="1"/>
  <c r="K1099" i="1"/>
  <c r="F1098" i="1"/>
  <c r="G1099" i="1"/>
  <c r="J1099" i="1"/>
  <c r="H1099" i="1"/>
  <c r="L1099" i="1"/>
  <c r="S1099" i="1"/>
  <c r="T1099" i="1"/>
  <c r="U1099" i="1"/>
  <c r="M1098" i="1"/>
  <c r="N1098" i="1"/>
  <c r="I1099" i="1"/>
  <c r="K1100" i="1"/>
  <c r="F1099" i="1"/>
  <c r="G1100" i="1"/>
  <c r="J1100" i="1"/>
  <c r="H1100" i="1"/>
  <c r="L1100" i="1"/>
  <c r="S1100" i="1"/>
  <c r="T1100" i="1"/>
  <c r="U1100" i="1"/>
  <c r="M1099" i="1"/>
  <c r="N1099" i="1"/>
  <c r="I1100" i="1"/>
  <c r="K1101" i="1"/>
  <c r="F1100" i="1"/>
  <c r="G1101" i="1"/>
  <c r="J1101" i="1"/>
  <c r="H1101" i="1"/>
  <c r="L1101" i="1"/>
  <c r="S1101" i="1"/>
  <c r="T1101" i="1"/>
  <c r="U1101" i="1"/>
  <c r="M1100" i="1"/>
  <c r="N1100" i="1"/>
  <c r="I1101" i="1"/>
  <c r="K1102" i="1"/>
  <c r="F1101" i="1"/>
  <c r="G1102" i="1"/>
  <c r="J1102" i="1"/>
  <c r="H1102" i="1"/>
  <c r="L1102" i="1"/>
  <c r="S1102" i="1"/>
  <c r="T1102" i="1"/>
  <c r="U1102" i="1"/>
  <c r="M1101" i="1"/>
  <c r="N1101" i="1"/>
  <c r="I1102" i="1"/>
  <c r="K1103" i="1"/>
  <c r="F1102" i="1"/>
  <c r="G1103" i="1"/>
  <c r="J1103" i="1"/>
  <c r="H1103" i="1"/>
  <c r="L1103" i="1"/>
  <c r="S1103" i="1"/>
  <c r="T1103" i="1"/>
  <c r="U1103" i="1"/>
  <c r="M1102" i="1"/>
  <c r="N1102" i="1"/>
  <c r="I1103" i="1"/>
  <c r="K1104" i="1"/>
  <c r="F1103" i="1"/>
  <c r="G1104" i="1"/>
  <c r="J1104" i="1"/>
  <c r="H1104" i="1"/>
  <c r="L1104" i="1"/>
  <c r="S1104" i="1"/>
  <c r="T1104" i="1"/>
  <c r="U1104" i="1"/>
  <c r="M1103" i="1"/>
  <c r="N1103" i="1"/>
  <c r="I1104" i="1"/>
  <c r="K1105" i="1"/>
  <c r="F1104" i="1"/>
  <c r="G1105" i="1"/>
  <c r="J1105" i="1"/>
  <c r="H1105" i="1"/>
  <c r="L1105" i="1"/>
  <c r="S1105" i="1"/>
  <c r="T1105" i="1"/>
  <c r="U1105" i="1"/>
  <c r="M1104" i="1"/>
  <c r="N1104" i="1"/>
  <c r="I1105" i="1"/>
  <c r="K1106" i="1"/>
  <c r="F1105" i="1"/>
  <c r="G1106" i="1"/>
  <c r="J1106" i="1"/>
  <c r="H1106" i="1"/>
  <c r="L1106" i="1"/>
  <c r="S1106" i="1"/>
  <c r="T1106" i="1"/>
  <c r="U1106" i="1"/>
  <c r="M1105" i="1"/>
  <c r="N1105" i="1"/>
  <c r="I1106" i="1"/>
  <c r="K1107" i="1"/>
  <c r="F1106" i="1"/>
  <c r="G1107" i="1"/>
  <c r="J1107" i="1"/>
  <c r="H1107" i="1"/>
  <c r="L1107" i="1"/>
  <c r="S1107" i="1"/>
  <c r="T1107" i="1"/>
  <c r="U1107" i="1"/>
  <c r="M1106" i="1"/>
  <c r="N1106" i="1"/>
  <c r="I1107" i="1"/>
  <c r="K1108" i="1"/>
  <c r="F1107" i="1"/>
  <c r="G1108" i="1"/>
  <c r="J1108" i="1"/>
  <c r="H1108" i="1"/>
  <c r="L1108" i="1"/>
  <c r="S1108" i="1"/>
  <c r="T1108" i="1"/>
  <c r="U1108" i="1"/>
  <c r="M1107" i="1"/>
  <c r="N1107" i="1"/>
  <c r="I1108" i="1"/>
  <c r="K1109" i="1"/>
  <c r="F1108" i="1"/>
  <c r="G1109" i="1"/>
  <c r="J1109" i="1"/>
  <c r="H1109" i="1"/>
  <c r="L1109" i="1"/>
  <c r="S1109" i="1"/>
  <c r="T1109" i="1"/>
  <c r="U1109" i="1"/>
  <c r="M1108" i="1"/>
  <c r="N1108" i="1"/>
  <c r="I1109" i="1"/>
  <c r="K1110" i="1"/>
  <c r="F1109" i="1"/>
  <c r="G1110" i="1"/>
  <c r="J1110" i="1"/>
  <c r="H1110" i="1"/>
  <c r="L1110" i="1"/>
  <c r="S1110" i="1"/>
  <c r="T1110" i="1"/>
  <c r="U1110" i="1"/>
  <c r="M1109" i="1"/>
  <c r="N1109" i="1"/>
  <c r="I1110" i="1"/>
  <c r="K1111" i="1"/>
  <c r="F1110" i="1"/>
  <c r="G1111" i="1"/>
  <c r="J1111" i="1"/>
  <c r="H1111" i="1"/>
  <c r="L1111" i="1"/>
  <c r="S1111" i="1"/>
  <c r="T1111" i="1"/>
  <c r="U1111" i="1"/>
  <c r="M1110" i="1"/>
  <c r="N1110" i="1"/>
  <c r="I1111" i="1"/>
  <c r="K1112" i="1"/>
  <c r="F1111" i="1"/>
  <c r="G1112" i="1"/>
  <c r="J1112" i="1"/>
  <c r="H1112" i="1"/>
  <c r="L1112" i="1"/>
  <c r="S1112" i="1"/>
  <c r="T1112" i="1"/>
  <c r="U1112" i="1"/>
  <c r="M1111" i="1"/>
  <c r="N1111" i="1"/>
  <c r="I1112" i="1"/>
  <c r="K1113" i="1"/>
  <c r="F1112" i="1"/>
  <c r="G1113" i="1"/>
  <c r="J1113" i="1"/>
  <c r="H1113" i="1"/>
  <c r="L1113" i="1"/>
  <c r="S1113" i="1"/>
  <c r="T1113" i="1"/>
  <c r="U1113" i="1"/>
  <c r="M1112" i="1"/>
  <c r="N1112" i="1"/>
  <c r="I1113" i="1"/>
  <c r="K1114" i="1"/>
  <c r="F1113" i="1"/>
  <c r="G1114" i="1"/>
  <c r="J1114" i="1"/>
  <c r="H1114" i="1"/>
  <c r="L1114" i="1"/>
  <c r="S1114" i="1"/>
  <c r="T1114" i="1"/>
  <c r="U1114" i="1"/>
  <c r="M1113" i="1"/>
  <c r="N1113" i="1"/>
  <c r="I1114" i="1"/>
  <c r="K1115" i="1"/>
  <c r="F1114" i="1"/>
  <c r="G1115" i="1"/>
  <c r="J1115" i="1"/>
  <c r="H1115" i="1"/>
  <c r="L1115" i="1"/>
  <c r="S1115" i="1"/>
  <c r="T1115" i="1"/>
  <c r="U1115" i="1"/>
  <c r="M1114" i="1"/>
  <c r="N1114" i="1"/>
  <c r="I1115" i="1"/>
  <c r="K1116" i="1"/>
  <c r="F1115" i="1"/>
  <c r="G1116" i="1"/>
  <c r="J1116" i="1"/>
  <c r="H1116" i="1"/>
  <c r="L1116" i="1"/>
  <c r="S1116" i="1"/>
  <c r="T1116" i="1"/>
  <c r="U1116" i="1"/>
  <c r="M1115" i="1"/>
  <c r="N1115" i="1"/>
  <c r="I1116" i="1"/>
  <c r="K1117" i="1"/>
  <c r="F1116" i="1"/>
  <c r="G1117" i="1"/>
  <c r="J1117" i="1"/>
  <c r="H1117" i="1"/>
  <c r="L1117" i="1"/>
  <c r="S1117" i="1"/>
  <c r="T1117" i="1"/>
  <c r="U1117" i="1"/>
  <c r="M1116" i="1"/>
  <c r="N1116" i="1"/>
  <c r="I1117" i="1"/>
  <c r="K1118" i="1"/>
  <c r="F1117" i="1"/>
  <c r="G1118" i="1"/>
  <c r="J1118" i="1"/>
  <c r="H1118" i="1"/>
  <c r="L1118" i="1"/>
  <c r="S1118" i="1"/>
  <c r="T1118" i="1"/>
  <c r="U1118" i="1"/>
  <c r="M1117" i="1"/>
  <c r="N1117" i="1"/>
  <c r="I1118" i="1"/>
  <c r="K1119" i="1"/>
  <c r="F1118" i="1"/>
  <c r="G1119" i="1"/>
  <c r="J1119" i="1"/>
  <c r="H1119" i="1"/>
  <c r="L1119" i="1"/>
  <c r="S1119" i="1"/>
  <c r="T1119" i="1"/>
  <c r="U1119" i="1"/>
  <c r="M1118" i="1"/>
  <c r="N1118" i="1"/>
  <c r="I1119" i="1"/>
  <c r="K1120" i="1"/>
  <c r="F1119" i="1"/>
  <c r="G1120" i="1"/>
  <c r="J1120" i="1"/>
  <c r="H1120" i="1"/>
  <c r="L1120" i="1"/>
  <c r="S1120" i="1"/>
  <c r="T1120" i="1"/>
  <c r="U1120" i="1"/>
  <c r="M1119" i="1"/>
  <c r="N1119" i="1"/>
  <c r="I1120" i="1"/>
  <c r="K1121" i="1"/>
  <c r="F1120" i="1"/>
  <c r="G1121" i="1"/>
  <c r="J1121" i="1"/>
  <c r="H1121" i="1"/>
  <c r="L1121" i="1"/>
  <c r="S1121" i="1"/>
  <c r="T1121" i="1"/>
  <c r="U1121" i="1"/>
  <c r="M1120" i="1"/>
  <c r="N1120" i="1"/>
  <c r="I1121" i="1"/>
  <c r="K1122" i="1"/>
  <c r="F1121" i="1"/>
  <c r="G1122" i="1"/>
  <c r="J1122" i="1"/>
  <c r="H1122" i="1"/>
  <c r="L1122" i="1"/>
  <c r="S1122" i="1"/>
  <c r="T1122" i="1"/>
  <c r="U1122" i="1"/>
  <c r="M1121" i="1"/>
  <c r="N1121" i="1"/>
  <c r="I1122" i="1"/>
  <c r="K1123" i="1"/>
  <c r="F1122" i="1"/>
  <c r="G1123" i="1"/>
  <c r="J1123" i="1"/>
  <c r="H1123" i="1"/>
  <c r="L1123" i="1"/>
  <c r="S1123" i="1"/>
  <c r="T1123" i="1"/>
  <c r="U1123" i="1"/>
  <c r="M1122" i="1"/>
  <c r="N1122" i="1"/>
  <c r="I1123" i="1"/>
  <c r="K1124" i="1"/>
  <c r="F1123" i="1"/>
  <c r="G1124" i="1"/>
  <c r="J1124" i="1"/>
  <c r="H1124" i="1"/>
  <c r="L1124" i="1"/>
  <c r="S1124" i="1"/>
  <c r="T1124" i="1"/>
  <c r="U1124" i="1"/>
  <c r="M1123" i="1"/>
  <c r="N1123" i="1"/>
  <c r="I1124" i="1"/>
  <c r="K1125" i="1"/>
  <c r="F1124" i="1"/>
  <c r="G1125" i="1"/>
  <c r="J1125" i="1"/>
  <c r="H1125" i="1"/>
  <c r="L1125" i="1"/>
  <c r="S1125" i="1"/>
  <c r="T1125" i="1"/>
  <c r="U1125" i="1"/>
  <c r="M1124" i="1"/>
  <c r="N1124" i="1"/>
  <c r="I1125" i="1"/>
  <c r="K1126" i="1"/>
  <c r="F1125" i="1"/>
  <c r="G1126" i="1"/>
  <c r="J1126" i="1"/>
  <c r="H1126" i="1"/>
  <c r="L1126" i="1"/>
  <c r="S1126" i="1"/>
  <c r="T1126" i="1"/>
  <c r="U1126" i="1"/>
  <c r="M1125" i="1"/>
  <c r="N1125" i="1"/>
  <c r="I1126" i="1"/>
  <c r="K1127" i="1"/>
  <c r="F1126" i="1"/>
  <c r="G1127" i="1"/>
  <c r="J1127" i="1"/>
  <c r="H1127" i="1"/>
  <c r="L1127" i="1"/>
  <c r="S1127" i="1"/>
  <c r="T1127" i="1"/>
  <c r="U1127" i="1"/>
  <c r="I1127" i="1"/>
  <c r="F1127" i="1"/>
  <c r="G1128" i="1"/>
  <c r="H1128" i="1"/>
  <c r="K1128" i="1"/>
  <c r="J1128" i="1"/>
  <c r="L1128" i="1"/>
  <c r="S1128" i="1"/>
  <c r="T1128" i="1"/>
  <c r="U1128" i="1"/>
  <c r="M1127" i="1"/>
  <c r="N1127" i="1"/>
  <c r="I1128" i="1"/>
  <c r="F1128" i="1"/>
  <c r="G1129" i="1"/>
  <c r="H1129" i="1"/>
  <c r="K1129" i="1"/>
  <c r="J1129" i="1"/>
  <c r="L1129" i="1"/>
  <c r="S1129" i="1"/>
  <c r="T1129" i="1"/>
  <c r="U1129" i="1"/>
  <c r="M1128" i="1"/>
  <c r="N1128" i="1"/>
  <c r="I1129" i="1"/>
  <c r="F1129" i="1"/>
  <c r="G1130" i="1"/>
  <c r="H1130" i="1"/>
  <c r="K1130" i="1"/>
  <c r="J1130" i="1"/>
  <c r="L1130" i="1"/>
  <c r="S1130" i="1"/>
  <c r="T1130" i="1"/>
  <c r="U1130" i="1"/>
  <c r="M1129" i="1"/>
  <c r="N1129" i="1"/>
  <c r="I1130" i="1"/>
  <c r="F1130" i="1"/>
  <c r="G1131" i="1"/>
  <c r="H1131" i="1"/>
  <c r="K1131" i="1"/>
  <c r="J1131" i="1"/>
  <c r="L1131" i="1"/>
  <c r="S1131" i="1"/>
  <c r="T1131" i="1"/>
  <c r="U1131" i="1"/>
  <c r="M1130" i="1"/>
  <c r="N1130" i="1"/>
  <c r="I1131" i="1"/>
  <c r="F1131" i="1"/>
  <c r="G1132" i="1"/>
  <c r="H1132" i="1"/>
  <c r="K1132" i="1"/>
  <c r="J1132" i="1"/>
  <c r="L1132" i="1"/>
  <c r="S1132" i="1"/>
  <c r="T1132" i="1"/>
  <c r="U1132" i="1"/>
  <c r="M1131" i="1"/>
  <c r="N1131" i="1"/>
  <c r="I1132" i="1"/>
  <c r="F1132" i="1"/>
  <c r="G1133" i="1"/>
  <c r="H1133" i="1"/>
  <c r="K1133" i="1"/>
  <c r="J1133" i="1"/>
  <c r="L1133" i="1"/>
  <c r="S1133" i="1"/>
  <c r="T1133" i="1"/>
  <c r="U1133" i="1"/>
  <c r="M1132" i="1"/>
  <c r="N1132" i="1"/>
  <c r="I1133" i="1"/>
  <c r="F1133" i="1"/>
  <c r="G1134" i="1"/>
  <c r="H1134" i="1"/>
  <c r="K1134" i="1"/>
  <c r="J1134" i="1"/>
  <c r="L1134" i="1"/>
  <c r="S1134" i="1"/>
  <c r="T1134" i="1"/>
  <c r="U1134" i="1"/>
  <c r="M1133" i="1"/>
  <c r="N1133" i="1"/>
  <c r="I1134" i="1"/>
  <c r="F1134" i="1"/>
  <c r="G1135" i="1"/>
  <c r="H1135" i="1"/>
  <c r="K1135" i="1"/>
  <c r="J1135" i="1"/>
  <c r="L1135" i="1"/>
  <c r="S1135" i="1"/>
  <c r="T1135" i="1"/>
  <c r="U1135" i="1"/>
  <c r="M1134" i="1"/>
  <c r="N1134" i="1"/>
  <c r="I1135" i="1"/>
  <c r="F1135" i="1"/>
  <c r="G1136" i="1"/>
  <c r="H1136" i="1"/>
  <c r="K1136" i="1"/>
  <c r="J1136" i="1"/>
  <c r="L1136" i="1"/>
  <c r="S1136" i="1"/>
  <c r="T1136" i="1"/>
  <c r="U1136" i="1"/>
  <c r="M1135" i="1"/>
  <c r="N1135" i="1"/>
  <c r="I1136" i="1"/>
  <c r="F1136" i="1"/>
  <c r="G1137" i="1"/>
  <c r="H1137" i="1"/>
  <c r="K1137" i="1"/>
  <c r="J1137" i="1"/>
  <c r="L1137" i="1"/>
  <c r="S1137" i="1"/>
  <c r="T1137" i="1"/>
  <c r="U1137" i="1"/>
  <c r="M1136" i="1"/>
  <c r="N1136" i="1"/>
  <c r="I1137" i="1"/>
  <c r="F1137" i="1"/>
  <c r="G1138" i="1"/>
  <c r="H1138" i="1"/>
  <c r="K1138" i="1"/>
  <c r="J1138" i="1"/>
  <c r="L1138" i="1"/>
  <c r="S1138" i="1"/>
  <c r="T1138" i="1"/>
  <c r="U1138" i="1"/>
  <c r="M1137" i="1"/>
  <c r="N1137" i="1"/>
  <c r="I1138" i="1"/>
  <c r="F1138" i="1"/>
  <c r="G1139" i="1"/>
  <c r="H1139" i="1"/>
  <c r="K1139" i="1"/>
  <c r="J1139" i="1"/>
  <c r="L1139" i="1"/>
  <c r="S1139" i="1"/>
  <c r="T1139" i="1"/>
  <c r="U1139" i="1"/>
  <c r="M1138" i="1"/>
  <c r="N1138" i="1"/>
  <c r="I1139" i="1"/>
  <c r="F1139" i="1"/>
  <c r="G1140" i="1"/>
  <c r="H1140" i="1"/>
  <c r="K1140" i="1"/>
  <c r="J1140" i="1"/>
  <c r="L1140" i="1"/>
  <c r="S1140" i="1"/>
  <c r="T1140" i="1"/>
  <c r="U1140" i="1"/>
  <c r="M1139" i="1"/>
  <c r="N1139" i="1"/>
  <c r="I1140" i="1"/>
  <c r="F1140" i="1"/>
  <c r="G1141" i="1"/>
  <c r="H1141" i="1"/>
  <c r="K1141" i="1"/>
  <c r="J1141" i="1"/>
  <c r="L1141" i="1"/>
  <c r="S1141" i="1"/>
  <c r="T1141" i="1"/>
  <c r="U1141" i="1"/>
  <c r="M1140" i="1"/>
  <c r="N1140" i="1"/>
  <c r="I1141" i="1"/>
  <c r="F1141" i="1"/>
  <c r="G1142" i="1"/>
  <c r="H1142" i="1"/>
  <c r="K1142" i="1"/>
  <c r="J1142" i="1"/>
  <c r="L1142" i="1"/>
  <c r="S1142" i="1"/>
  <c r="T1142" i="1"/>
  <c r="U1142" i="1"/>
  <c r="M1141" i="1"/>
  <c r="N1141" i="1"/>
  <c r="I1142" i="1"/>
  <c r="F1142" i="1"/>
  <c r="G1143" i="1"/>
  <c r="H1143" i="1"/>
  <c r="K1143" i="1"/>
  <c r="J1143" i="1"/>
  <c r="L1143" i="1"/>
  <c r="S1143" i="1"/>
  <c r="T1143" i="1"/>
  <c r="U1143" i="1"/>
  <c r="M1142" i="1"/>
  <c r="N1142" i="1"/>
  <c r="I1143" i="1"/>
  <c r="F1143" i="1"/>
  <c r="G1144" i="1"/>
  <c r="H1144" i="1"/>
  <c r="K1144" i="1"/>
  <c r="J1144" i="1"/>
  <c r="L1144" i="1"/>
  <c r="S1144" i="1"/>
  <c r="T1144" i="1"/>
  <c r="U1144" i="1"/>
  <c r="M1143" i="1"/>
  <c r="N1143" i="1"/>
  <c r="I1144" i="1"/>
  <c r="F1144" i="1"/>
  <c r="G1145" i="1"/>
  <c r="H1145" i="1"/>
  <c r="K1145" i="1"/>
  <c r="J1145" i="1"/>
  <c r="L1145" i="1"/>
  <c r="S1145" i="1"/>
  <c r="T1145" i="1"/>
  <c r="U1145" i="1"/>
  <c r="M1144" i="1"/>
  <c r="N1144" i="1"/>
  <c r="I1145" i="1"/>
  <c r="F1145" i="1"/>
  <c r="G1146" i="1"/>
  <c r="H1146" i="1"/>
  <c r="K1146" i="1"/>
  <c r="J1146" i="1"/>
  <c r="L1146" i="1"/>
  <c r="S1146" i="1"/>
  <c r="T1146" i="1"/>
  <c r="U1146" i="1"/>
  <c r="M1145" i="1"/>
  <c r="N1145" i="1"/>
  <c r="I1146" i="1"/>
  <c r="F1146" i="1"/>
  <c r="G1147" i="1"/>
  <c r="H1147" i="1"/>
  <c r="K1147" i="1"/>
  <c r="J1147" i="1"/>
  <c r="L1147" i="1"/>
  <c r="S1147" i="1"/>
  <c r="T1147" i="1"/>
  <c r="U1147" i="1"/>
  <c r="M1146" i="1"/>
  <c r="N1146" i="1"/>
  <c r="I1147" i="1"/>
  <c r="F1147" i="1"/>
  <c r="G1148" i="1"/>
  <c r="H1148" i="1"/>
  <c r="K1148" i="1"/>
  <c r="J1148" i="1"/>
  <c r="L1148" i="1"/>
  <c r="S1148" i="1"/>
  <c r="T1148" i="1"/>
  <c r="U1148" i="1"/>
  <c r="M1147" i="1"/>
  <c r="N1147" i="1"/>
  <c r="I1148" i="1"/>
  <c r="F1148" i="1"/>
  <c r="G1149" i="1"/>
  <c r="H1149" i="1"/>
  <c r="K1149" i="1"/>
  <c r="J1149" i="1"/>
  <c r="L1149" i="1"/>
  <c r="S1149" i="1"/>
  <c r="T1149" i="1"/>
  <c r="U1149" i="1"/>
  <c r="M1148" i="1"/>
  <c r="N1148" i="1"/>
  <c r="I1149" i="1"/>
  <c r="K1150" i="1"/>
  <c r="F1149" i="1"/>
  <c r="G1150" i="1"/>
  <c r="J1150" i="1"/>
  <c r="H1150" i="1"/>
  <c r="L1150" i="1"/>
  <c r="S1150" i="1"/>
  <c r="T1150" i="1"/>
  <c r="U1150" i="1"/>
  <c r="M1149" i="1"/>
  <c r="N1149" i="1"/>
  <c r="I1150" i="1"/>
  <c r="K1151" i="1"/>
  <c r="F1150" i="1"/>
  <c r="G1151" i="1"/>
  <c r="J1151" i="1"/>
  <c r="H1151" i="1"/>
  <c r="L1151" i="1"/>
  <c r="S1151" i="1"/>
  <c r="T1151" i="1"/>
  <c r="U1151" i="1"/>
  <c r="M1150" i="1"/>
  <c r="N1150" i="1"/>
  <c r="I1151" i="1"/>
  <c r="K1152" i="1"/>
  <c r="F1151" i="1"/>
  <c r="G1152" i="1"/>
  <c r="J1152" i="1"/>
  <c r="H1152" i="1"/>
  <c r="L1152" i="1"/>
  <c r="S1152" i="1"/>
  <c r="T1152" i="1"/>
  <c r="U1152" i="1"/>
  <c r="M1151" i="1"/>
  <c r="N1151" i="1"/>
  <c r="I1152" i="1"/>
  <c r="K1153" i="1"/>
  <c r="F1152" i="1"/>
  <c r="G1153" i="1"/>
  <c r="J1153" i="1"/>
  <c r="H1153" i="1"/>
  <c r="L1153" i="1"/>
  <c r="S1153" i="1"/>
  <c r="T1153" i="1"/>
  <c r="U1153" i="1"/>
  <c r="M1152" i="1"/>
  <c r="N1152" i="1"/>
  <c r="I1153" i="1"/>
  <c r="K1154" i="1"/>
  <c r="F1153" i="1"/>
  <c r="G1154" i="1"/>
  <c r="J1154" i="1"/>
  <c r="H1154" i="1"/>
  <c r="L1154" i="1"/>
  <c r="S1154" i="1"/>
  <c r="T1154" i="1"/>
  <c r="U1154" i="1"/>
  <c r="M1153" i="1"/>
  <c r="N1153" i="1"/>
  <c r="I1154" i="1"/>
  <c r="K1155" i="1"/>
  <c r="F1154" i="1"/>
  <c r="G1155" i="1"/>
  <c r="J1155" i="1"/>
  <c r="H1155" i="1"/>
  <c r="L1155" i="1"/>
  <c r="S1155" i="1"/>
  <c r="T1155" i="1"/>
  <c r="U1155" i="1"/>
  <c r="M1154" i="1"/>
  <c r="N1154" i="1"/>
  <c r="I1155" i="1"/>
  <c r="K1156" i="1"/>
  <c r="F1155" i="1"/>
  <c r="G1156" i="1"/>
  <c r="J1156" i="1"/>
  <c r="H1156" i="1"/>
  <c r="L1156" i="1"/>
  <c r="S1156" i="1"/>
  <c r="T1156" i="1"/>
  <c r="U1156" i="1"/>
  <c r="M1155" i="1"/>
  <c r="N1155" i="1"/>
  <c r="I1156" i="1"/>
  <c r="K1157" i="1"/>
  <c r="F1156" i="1"/>
  <c r="G1157" i="1"/>
  <c r="J1157" i="1"/>
  <c r="H1157" i="1"/>
  <c r="L1157" i="1"/>
  <c r="S1157" i="1"/>
  <c r="T1157" i="1"/>
  <c r="U1157" i="1"/>
  <c r="I1157" i="1"/>
  <c r="F1157" i="1"/>
  <c r="G1158" i="1"/>
  <c r="H1158" i="1"/>
  <c r="K1158" i="1"/>
  <c r="J1158" i="1"/>
  <c r="L1158" i="1"/>
  <c r="S1158" i="1"/>
  <c r="T1158" i="1"/>
  <c r="U1158" i="1"/>
  <c r="M1157" i="1"/>
  <c r="N1157" i="1"/>
  <c r="I1158" i="1"/>
  <c r="F1158" i="1"/>
  <c r="G1159" i="1"/>
  <c r="H1159" i="1"/>
  <c r="K1159" i="1"/>
  <c r="J1159" i="1"/>
  <c r="L1159" i="1"/>
  <c r="S1159" i="1"/>
  <c r="T1159" i="1"/>
  <c r="U1159" i="1"/>
  <c r="M1158" i="1"/>
  <c r="N1158" i="1"/>
  <c r="I1159" i="1"/>
  <c r="F1159" i="1"/>
  <c r="G1160" i="1"/>
  <c r="H1160" i="1"/>
  <c r="K1160" i="1"/>
  <c r="J1160" i="1"/>
  <c r="L1160" i="1"/>
  <c r="S1160" i="1"/>
  <c r="T1160" i="1"/>
  <c r="U1160" i="1"/>
  <c r="M1159" i="1"/>
  <c r="N1159" i="1"/>
  <c r="I1160" i="1"/>
  <c r="F1160" i="1"/>
  <c r="G1161" i="1"/>
  <c r="H1161" i="1"/>
  <c r="K1161" i="1"/>
  <c r="J1161" i="1"/>
  <c r="L1161" i="1"/>
  <c r="S1161" i="1"/>
  <c r="T1161" i="1"/>
  <c r="U1161" i="1"/>
  <c r="M1160" i="1"/>
  <c r="N1160" i="1"/>
  <c r="I1161" i="1"/>
  <c r="F1161" i="1"/>
  <c r="G1162" i="1"/>
  <c r="H1162" i="1"/>
  <c r="K1162" i="1"/>
  <c r="J1162" i="1"/>
  <c r="L1162" i="1"/>
  <c r="S1162" i="1"/>
  <c r="T1162" i="1"/>
  <c r="U1162" i="1"/>
  <c r="I1162" i="1"/>
  <c r="F1162" i="1"/>
  <c r="G1163" i="1"/>
  <c r="H1163" i="1"/>
  <c r="K1163" i="1"/>
  <c r="J1163" i="1"/>
  <c r="L1163" i="1"/>
  <c r="S1163" i="1"/>
  <c r="T1163" i="1"/>
  <c r="U1163" i="1"/>
  <c r="M1162" i="1"/>
  <c r="N1162" i="1"/>
  <c r="I1163" i="1"/>
  <c r="F1163" i="1"/>
  <c r="G1164" i="1"/>
  <c r="H1164" i="1"/>
  <c r="K1164" i="1"/>
  <c r="J1164" i="1"/>
  <c r="L1164" i="1"/>
  <c r="S1164" i="1"/>
  <c r="T1164" i="1"/>
  <c r="U1164" i="1"/>
  <c r="M1163" i="1"/>
  <c r="N1163" i="1"/>
  <c r="I1164" i="1"/>
  <c r="F1164" i="1"/>
  <c r="G1165" i="1"/>
  <c r="H1165" i="1"/>
  <c r="K1165" i="1"/>
  <c r="J1165" i="1"/>
  <c r="L1165" i="1"/>
  <c r="S1165" i="1"/>
  <c r="T1165" i="1"/>
  <c r="U1165" i="1"/>
  <c r="M1164" i="1"/>
  <c r="N1164" i="1"/>
  <c r="I1165" i="1"/>
  <c r="F1165" i="1"/>
  <c r="G1166" i="1"/>
  <c r="H1166" i="1"/>
  <c r="K1166" i="1"/>
  <c r="J1166" i="1"/>
  <c r="L1166" i="1"/>
  <c r="S1166" i="1"/>
  <c r="T1166" i="1"/>
  <c r="U1166" i="1"/>
  <c r="M1165" i="1"/>
  <c r="N1165" i="1"/>
  <c r="I1166" i="1"/>
  <c r="F1166" i="1"/>
  <c r="G1167" i="1"/>
  <c r="H1167" i="1"/>
  <c r="K1167" i="1"/>
  <c r="J1167" i="1"/>
  <c r="L1167" i="1"/>
  <c r="S1167" i="1"/>
  <c r="T1167" i="1"/>
  <c r="U1167" i="1"/>
  <c r="M1166" i="1"/>
  <c r="N1166" i="1"/>
  <c r="I1167" i="1"/>
  <c r="F1167" i="1"/>
  <c r="G1168" i="1"/>
  <c r="H1168" i="1"/>
  <c r="K1168" i="1"/>
  <c r="J1168" i="1"/>
  <c r="L1168" i="1"/>
  <c r="S1168" i="1"/>
  <c r="T1168" i="1"/>
  <c r="U1168" i="1"/>
  <c r="M1167" i="1"/>
  <c r="N1167" i="1"/>
  <c r="I1168" i="1"/>
  <c r="K1169" i="1"/>
  <c r="F1168" i="1"/>
  <c r="G1169" i="1"/>
  <c r="J1169" i="1"/>
  <c r="H1169" i="1"/>
  <c r="L1169" i="1"/>
  <c r="S1169" i="1"/>
  <c r="T1169" i="1"/>
  <c r="U1169" i="1"/>
  <c r="M1168" i="1"/>
  <c r="N1168" i="1"/>
  <c r="I1169" i="1"/>
  <c r="K1170" i="1"/>
  <c r="F1169" i="1"/>
  <c r="G1170" i="1"/>
  <c r="J1170" i="1"/>
  <c r="H1170" i="1"/>
  <c r="L1170" i="1"/>
  <c r="S1170" i="1"/>
  <c r="T1170" i="1"/>
  <c r="U1170" i="1"/>
  <c r="M1169" i="1"/>
  <c r="N1169" i="1"/>
  <c r="I1170" i="1"/>
  <c r="K1171" i="1"/>
  <c r="F1170" i="1"/>
  <c r="G1171" i="1"/>
  <c r="J1171" i="1"/>
  <c r="H1171" i="1"/>
  <c r="L1171" i="1"/>
  <c r="S1171" i="1"/>
  <c r="T1171" i="1"/>
  <c r="U1171" i="1"/>
  <c r="M1170" i="1"/>
  <c r="N1170" i="1"/>
  <c r="I1171" i="1"/>
  <c r="K1172" i="1"/>
  <c r="F1171" i="1"/>
  <c r="G1172" i="1"/>
  <c r="J1172" i="1"/>
  <c r="H1172" i="1"/>
  <c r="L1172" i="1"/>
  <c r="S1172" i="1"/>
  <c r="T1172" i="1"/>
  <c r="U1172" i="1"/>
  <c r="M1171" i="1"/>
  <c r="N1171" i="1"/>
  <c r="I1172" i="1"/>
  <c r="K1173" i="1"/>
  <c r="F1172" i="1"/>
  <c r="G1173" i="1"/>
  <c r="J1173" i="1"/>
  <c r="H1173" i="1"/>
  <c r="L1173" i="1"/>
  <c r="S1173" i="1"/>
  <c r="T1173" i="1"/>
  <c r="U1173" i="1"/>
  <c r="M1172" i="1"/>
  <c r="N1172" i="1"/>
  <c r="I1173" i="1"/>
  <c r="K1174" i="1"/>
  <c r="F1173" i="1"/>
  <c r="G1174" i="1"/>
  <c r="J1174" i="1"/>
  <c r="H1174" i="1"/>
  <c r="L1174" i="1"/>
  <c r="S1174" i="1"/>
  <c r="T1174" i="1"/>
  <c r="U1174" i="1"/>
  <c r="M1173" i="1"/>
  <c r="N1173" i="1"/>
  <c r="I1174" i="1"/>
  <c r="K1175" i="1"/>
  <c r="F1174" i="1"/>
  <c r="G1175" i="1"/>
  <c r="J1175" i="1"/>
  <c r="H1175" i="1"/>
  <c r="L1175" i="1"/>
  <c r="S1175" i="1"/>
  <c r="T1175" i="1"/>
  <c r="U1175" i="1"/>
  <c r="M1174" i="1"/>
  <c r="N1174" i="1"/>
  <c r="I1175" i="1"/>
  <c r="K1176" i="1"/>
  <c r="F1175" i="1"/>
  <c r="G1176" i="1"/>
  <c r="J1176" i="1"/>
  <c r="H1176" i="1"/>
  <c r="L1176" i="1"/>
  <c r="S1176" i="1"/>
  <c r="T1176" i="1"/>
  <c r="U1176" i="1"/>
  <c r="M1175" i="1"/>
  <c r="N1175" i="1"/>
  <c r="I1176" i="1"/>
  <c r="K1177" i="1"/>
  <c r="F1176" i="1"/>
  <c r="G1177" i="1"/>
  <c r="J1177" i="1"/>
  <c r="H1177" i="1"/>
  <c r="L1177" i="1"/>
  <c r="S1177" i="1"/>
  <c r="T1177" i="1"/>
  <c r="U1177" i="1"/>
  <c r="M1176" i="1"/>
  <c r="N1176" i="1"/>
  <c r="I1177" i="1"/>
  <c r="K1178" i="1"/>
  <c r="F1177" i="1"/>
  <c r="G1178" i="1"/>
  <c r="J1178" i="1"/>
  <c r="H1178" i="1"/>
  <c r="L1178" i="1"/>
  <c r="S1178" i="1"/>
  <c r="T1178" i="1"/>
  <c r="U1178" i="1"/>
  <c r="M1177" i="1"/>
  <c r="N1177" i="1"/>
  <c r="I1178" i="1"/>
  <c r="K1179" i="1"/>
  <c r="F1178" i="1"/>
  <c r="G1179" i="1"/>
  <c r="J1179" i="1"/>
  <c r="H1179" i="1"/>
  <c r="L1179" i="1"/>
  <c r="S1179" i="1"/>
  <c r="T1179" i="1"/>
  <c r="U1179" i="1"/>
  <c r="M1178" i="1"/>
  <c r="N1178" i="1"/>
  <c r="I1179" i="1"/>
  <c r="K1180" i="1"/>
  <c r="F1179" i="1"/>
  <c r="G1180" i="1"/>
  <c r="J1180" i="1"/>
  <c r="H1180" i="1"/>
  <c r="L1180" i="1"/>
  <c r="S1180" i="1"/>
  <c r="T1180" i="1"/>
  <c r="U1180" i="1"/>
  <c r="M1179" i="1"/>
  <c r="N1179" i="1"/>
  <c r="I1180" i="1"/>
  <c r="K1181" i="1"/>
  <c r="F1180" i="1"/>
  <c r="G1181" i="1"/>
  <c r="J1181" i="1"/>
  <c r="H1181" i="1"/>
  <c r="L1181" i="1"/>
  <c r="S1181" i="1"/>
  <c r="T1181" i="1"/>
  <c r="U1181" i="1"/>
  <c r="M1180" i="1"/>
  <c r="N1180" i="1"/>
  <c r="I1181" i="1"/>
  <c r="K1182" i="1"/>
  <c r="F1181" i="1"/>
  <c r="G1182" i="1"/>
  <c r="J1182" i="1"/>
  <c r="H1182" i="1"/>
  <c r="L1182" i="1"/>
  <c r="S1182" i="1"/>
  <c r="T1182" i="1"/>
  <c r="U1182" i="1"/>
  <c r="M1181" i="1"/>
  <c r="N1181" i="1"/>
  <c r="I1182" i="1"/>
  <c r="K1183" i="1"/>
  <c r="F1182" i="1"/>
  <c r="G1183" i="1"/>
  <c r="J1183" i="1"/>
  <c r="H1183" i="1"/>
  <c r="L1183" i="1"/>
  <c r="S1183" i="1"/>
  <c r="T1183" i="1"/>
  <c r="U1183" i="1"/>
  <c r="M1182" i="1"/>
  <c r="N1182" i="1"/>
  <c r="I1183" i="1"/>
  <c r="K1184" i="1"/>
  <c r="F1183" i="1"/>
  <c r="G1184" i="1"/>
  <c r="J1184" i="1"/>
  <c r="H1184" i="1"/>
  <c r="L1184" i="1"/>
  <c r="S1184" i="1"/>
  <c r="T1184" i="1"/>
  <c r="U1184" i="1"/>
  <c r="M1183" i="1"/>
  <c r="N1183" i="1"/>
  <c r="I1184" i="1"/>
  <c r="K1185" i="1"/>
  <c r="F1184" i="1"/>
  <c r="G1185" i="1"/>
  <c r="J1185" i="1"/>
  <c r="H1185" i="1"/>
  <c r="L1185" i="1"/>
  <c r="S1185" i="1"/>
  <c r="T1185" i="1"/>
  <c r="U1185" i="1"/>
  <c r="M1184" i="1"/>
  <c r="N1184" i="1"/>
  <c r="I1185" i="1"/>
  <c r="K1186" i="1"/>
  <c r="F1185" i="1"/>
  <c r="G1186" i="1"/>
  <c r="J1186" i="1"/>
  <c r="H1186" i="1"/>
  <c r="L1186" i="1"/>
  <c r="S1186" i="1"/>
  <c r="T1186" i="1"/>
  <c r="U1186" i="1"/>
  <c r="M1185" i="1"/>
  <c r="N1185" i="1"/>
  <c r="I1186" i="1"/>
  <c r="K1187" i="1"/>
  <c r="F1186" i="1"/>
  <c r="G1187" i="1"/>
  <c r="J1187" i="1"/>
  <c r="H1187" i="1"/>
  <c r="L1187" i="1"/>
  <c r="S1187" i="1"/>
  <c r="T1187" i="1"/>
  <c r="U1187" i="1"/>
  <c r="M1186" i="1"/>
  <c r="N1186" i="1"/>
  <c r="I1187" i="1"/>
  <c r="K1188" i="1"/>
  <c r="F1187" i="1"/>
  <c r="G1188" i="1"/>
  <c r="J1188" i="1"/>
  <c r="H1188" i="1"/>
  <c r="L1188" i="1"/>
  <c r="S1188" i="1"/>
  <c r="T1188" i="1"/>
  <c r="U1188" i="1"/>
  <c r="M1187" i="1"/>
  <c r="N1187" i="1"/>
  <c r="I1188" i="1"/>
  <c r="K1189" i="1"/>
  <c r="F1188" i="1"/>
  <c r="G1189" i="1"/>
  <c r="J1189" i="1"/>
  <c r="H1189" i="1"/>
  <c r="L1189" i="1"/>
  <c r="S1189" i="1"/>
  <c r="T1189" i="1"/>
  <c r="U1189" i="1"/>
  <c r="I1189" i="1"/>
  <c r="F1189" i="1"/>
  <c r="G1190" i="1"/>
  <c r="H1190" i="1"/>
  <c r="K1190" i="1"/>
  <c r="J1190" i="1"/>
  <c r="L1190" i="1"/>
  <c r="S1190" i="1"/>
  <c r="T1190" i="1"/>
  <c r="U1190" i="1"/>
  <c r="M1189" i="1"/>
  <c r="N1189" i="1"/>
  <c r="I1190" i="1"/>
  <c r="F1190" i="1"/>
  <c r="G1191" i="1"/>
  <c r="H1191" i="1"/>
  <c r="K1191" i="1"/>
  <c r="J1191" i="1"/>
  <c r="L1191" i="1"/>
  <c r="S1191" i="1"/>
  <c r="T1191" i="1"/>
  <c r="U1191" i="1"/>
  <c r="M1190" i="1"/>
  <c r="N1190" i="1"/>
  <c r="I1191" i="1"/>
  <c r="F1191" i="1"/>
  <c r="G1192" i="1"/>
  <c r="H1192" i="1"/>
  <c r="K1192" i="1"/>
  <c r="J1192" i="1"/>
  <c r="L1192" i="1"/>
  <c r="S1192" i="1"/>
  <c r="T1192" i="1"/>
  <c r="U1192" i="1"/>
  <c r="M1191" i="1"/>
  <c r="N1191" i="1"/>
  <c r="I1192" i="1"/>
  <c r="F1192" i="1"/>
  <c r="G1193" i="1"/>
  <c r="H1193" i="1"/>
  <c r="K1193" i="1"/>
  <c r="J1193" i="1"/>
  <c r="L1193" i="1"/>
  <c r="S1193" i="1"/>
  <c r="T1193" i="1"/>
  <c r="U1193" i="1"/>
  <c r="M1192" i="1"/>
  <c r="N1192" i="1"/>
  <c r="I1193" i="1"/>
  <c r="F1193" i="1"/>
  <c r="G1194" i="1"/>
  <c r="H1194" i="1"/>
  <c r="K1194" i="1"/>
  <c r="J1194" i="1"/>
  <c r="L1194" i="1"/>
  <c r="S1194" i="1"/>
  <c r="T1194" i="1"/>
  <c r="U1194" i="1"/>
  <c r="M1193" i="1"/>
  <c r="N1193" i="1"/>
  <c r="I1194" i="1"/>
  <c r="F1194" i="1"/>
  <c r="G1195" i="1"/>
  <c r="H1195" i="1"/>
  <c r="K1195" i="1"/>
  <c r="J1195" i="1"/>
  <c r="L1195" i="1"/>
  <c r="S1195" i="1"/>
  <c r="T1195" i="1"/>
  <c r="U1195" i="1"/>
  <c r="M1194" i="1"/>
  <c r="N1194" i="1"/>
  <c r="I1195" i="1"/>
  <c r="F1195" i="1"/>
  <c r="G1196" i="1"/>
  <c r="H1196" i="1"/>
  <c r="K1196" i="1"/>
  <c r="J1196" i="1"/>
  <c r="L1196" i="1"/>
  <c r="S1196" i="1"/>
  <c r="T1196" i="1"/>
  <c r="U1196" i="1"/>
  <c r="M1195" i="1"/>
  <c r="N1195" i="1"/>
  <c r="I1196" i="1"/>
  <c r="F1196" i="1"/>
  <c r="G1197" i="1"/>
  <c r="H1197" i="1"/>
  <c r="K1197" i="1"/>
  <c r="J1197" i="1"/>
  <c r="L1197" i="1"/>
  <c r="S1197" i="1"/>
  <c r="T1197" i="1"/>
  <c r="U1197" i="1"/>
  <c r="M1196" i="1"/>
  <c r="N1196" i="1"/>
  <c r="I1197" i="1"/>
  <c r="F1197" i="1"/>
  <c r="G1198" i="1"/>
  <c r="H1198" i="1"/>
  <c r="K1198" i="1"/>
  <c r="J1198" i="1"/>
  <c r="L1198" i="1"/>
  <c r="S1198" i="1"/>
  <c r="T1198" i="1"/>
  <c r="U1198" i="1"/>
  <c r="M1197" i="1"/>
  <c r="N1197" i="1"/>
  <c r="I1198" i="1"/>
  <c r="F1198" i="1"/>
  <c r="G1199" i="1"/>
  <c r="H1199" i="1"/>
  <c r="K1199" i="1"/>
  <c r="J1199" i="1"/>
  <c r="L1199" i="1"/>
  <c r="S1199" i="1"/>
  <c r="T1199" i="1"/>
  <c r="U1199" i="1"/>
  <c r="M1198" i="1"/>
  <c r="N1198" i="1"/>
  <c r="I1199" i="1"/>
  <c r="F1199" i="1"/>
  <c r="G1200" i="1"/>
  <c r="H1200" i="1"/>
  <c r="K1200" i="1"/>
  <c r="J1200" i="1"/>
  <c r="L1200" i="1"/>
  <c r="S1200" i="1"/>
  <c r="T1200" i="1"/>
  <c r="U1200" i="1"/>
  <c r="M1199" i="1"/>
  <c r="N1199" i="1"/>
  <c r="I1200" i="1"/>
  <c r="F1200" i="1"/>
  <c r="G1201" i="1"/>
  <c r="H1201" i="1"/>
  <c r="K1201" i="1"/>
  <c r="J1201" i="1"/>
  <c r="L1201" i="1"/>
  <c r="S1201" i="1"/>
  <c r="T1201" i="1"/>
  <c r="U1201" i="1"/>
  <c r="M1200" i="1"/>
  <c r="N1200" i="1"/>
  <c r="I1201" i="1"/>
  <c r="F1201" i="1"/>
  <c r="G1202" i="1"/>
  <c r="H1202" i="1"/>
  <c r="K1202" i="1"/>
  <c r="J1202" i="1"/>
  <c r="L1202" i="1"/>
  <c r="S1202" i="1"/>
  <c r="T1202" i="1"/>
  <c r="U1202" i="1"/>
  <c r="M1201" i="1"/>
  <c r="N1201" i="1"/>
  <c r="I1202" i="1"/>
  <c r="F1202" i="1"/>
  <c r="G1203" i="1"/>
  <c r="H1203" i="1"/>
  <c r="K1203" i="1"/>
  <c r="J1203" i="1"/>
  <c r="L1203" i="1"/>
  <c r="S1203" i="1"/>
  <c r="T1203" i="1"/>
  <c r="U1203" i="1"/>
  <c r="M1202" i="1"/>
  <c r="N1202" i="1"/>
  <c r="I1203" i="1"/>
  <c r="F1203" i="1"/>
  <c r="G1204" i="1"/>
  <c r="H1204" i="1"/>
  <c r="K1204" i="1"/>
  <c r="J1204" i="1"/>
  <c r="L1204" i="1"/>
  <c r="S1204" i="1"/>
  <c r="T1204" i="1"/>
  <c r="U1204" i="1"/>
  <c r="M1203" i="1"/>
  <c r="N1203" i="1"/>
  <c r="I1204" i="1"/>
  <c r="F1204" i="1"/>
  <c r="G1205" i="1"/>
  <c r="H1205" i="1"/>
  <c r="K1205" i="1"/>
  <c r="J1205" i="1"/>
  <c r="L1205" i="1"/>
  <c r="S1205" i="1"/>
  <c r="T1205" i="1"/>
  <c r="U1205" i="1"/>
  <c r="M1204" i="1"/>
  <c r="N1204" i="1"/>
  <c r="I1205" i="1"/>
  <c r="F1205" i="1"/>
  <c r="G1206" i="1"/>
  <c r="H1206" i="1"/>
  <c r="K1206" i="1"/>
  <c r="J1206" i="1"/>
  <c r="L1206" i="1"/>
  <c r="S1206" i="1"/>
  <c r="T1206" i="1"/>
  <c r="U1206" i="1"/>
  <c r="I1206" i="1"/>
  <c r="F1206" i="1"/>
  <c r="G1207" i="1"/>
  <c r="H1207" i="1"/>
  <c r="K1207" i="1"/>
  <c r="J1207" i="1"/>
  <c r="L1207" i="1"/>
  <c r="S1207" i="1"/>
  <c r="T1207" i="1"/>
  <c r="U1207" i="1"/>
  <c r="M1206" i="1"/>
  <c r="N1206" i="1"/>
  <c r="I1207" i="1"/>
  <c r="F1207" i="1"/>
  <c r="G1208" i="1"/>
  <c r="H1208" i="1"/>
  <c r="K1208" i="1"/>
  <c r="J1208" i="1"/>
  <c r="L1208" i="1"/>
  <c r="S1208" i="1"/>
  <c r="T1208" i="1"/>
  <c r="U1208" i="1"/>
  <c r="M1207" i="1"/>
  <c r="N1207" i="1"/>
  <c r="I1208" i="1"/>
  <c r="F1208" i="1"/>
  <c r="G1209" i="1"/>
  <c r="H1209" i="1"/>
  <c r="K1209" i="1"/>
  <c r="J1209" i="1"/>
  <c r="L1209" i="1"/>
  <c r="S1209" i="1"/>
  <c r="T1209" i="1"/>
  <c r="U1209" i="1"/>
  <c r="M1208" i="1"/>
  <c r="N1208" i="1"/>
  <c r="I1209" i="1"/>
  <c r="F1209" i="1"/>
  <c r="G1210" i="1"/>
  <c r="H1210" i="1"/>
  <c r="K1210" i="1"/>
  <c r="J1210" i="1"/>
  <c r="L1210" i="1"/>
  <c r="S1210" i="1"/>
  <c r="T1210" i="1"/>
  <c r="U1210" i="1"/>
  <c r="M1209" i="1"/>
  <c r="N1209" i="1"/>
  <c r="I1210" i="1"/>
  <c r="F1210" i="1"/>
  <c r="G1211" i="1"/>
  <c r="H1211" i="1"/>
  <c r="K1211" i="1"/>
  <c r="J1211" i="1"/>
  <c r="L1211" i="1"/>
  <c r="S1211" i="1"/>
  <c r="T1211" i="1"/>
  <c r="U1211" i="1"/>
  <c r="M1210" i="1"/>
  <c r="N1210" i="1"/>
  <c r="I1211" i="1"/>
  <c r="F1211" i="1"/>
  <c r="G1212" i="1"/>
  <c r="H1212" i="1"/>
  <c r="K1212" i="1"/>
  <c r="J1212" i="1"/>
  <c r="L1212" i="1"/>
  <c r="S1212" i="1"/>
  <c r="T1212" i="1"/>
  <c r="U1212" i="1"/>
  <c r="M1211" i="1"/>
  <c r="N1211" i="1"/>
  <c r="I1212" i="1"/>
  <c r="F1212" i="1"/>
  <c r="G1213" i="1"/>
  <c r="H1213" i="1"/>
  <c r="K1213" i="1"/>
  <c r="J1213" i="1"/>
  <c r="L1213" i="1"/>
  <c r="S1213" i="1"/>
  <c r="T1213" i="1"/>
  <c r="U1213" i="1"/>
  <c r="M1212" i="1"/>
  <c r="N1212" i="1"/>
  <c r="I1213" i="1"/>
  <c r="F1213" i="1"/>
  <c r="G1214" i="1"/>
  <c r="H1214" i="1"/>
  <c r="K1214" i="1"/>
  <c r="J1214" i="1"/>
  <c r="L1214" i="1"/>
  <c r="S1214" i="1"/>
  <c r="T1214" i="1"/>
  <c r="U1214" i="1"/>
  <c r="M1213" i="1"/>
  <c r="N1213" i="1"/>
  <c r="I1214" i="1"/>
  <c r="F1214" i="1"/>
  <c r="G1215" i="1"/>
  <c r="H1215" i="1"/>
  <c r="K1215" i="1"/>
  <c r="J1215" i="1"/>
  <c r="L1215" i="1"/>
  <c r="S1215" i="1"/>
  <c r="T1215" i="1"/>
  <c r="U1215" i="1"/>
  <c r="M1214" i="1"/>
  <c r="N1214" i="1"/>
  <c r="I1215" i="1"/>
  <c r="F1215" i="1"/>
  <c r="G1216" i="1"/>
  <c r="H1216" i="1"/>
  <c r="K1216" i="1"/>
  <c r="J1216" i="1"/>
  <c r="L1216" i="1"/>
  <c r="S1216" i="1"/>
  <c r="T1216" i="1"/>
  <c r="U1216" i="1"/>
  <c r="M1215" i="1"/>
  <c r="N1215" i="1"/>
  <c r="I1216" i="1"/>
  <c r="F1216" i="1"/>
  <c r="G1217" i="1"/>
  <c r="H1217" i="1"/>
  <c r="K1217" i="1"/>
  <c r="J1217" i="1"/>
  <c r="L1217" i="1"/>
  <c r="S1217" i="1"/>
  <c r="T1217" i="1"/>
  <c r="U1217" i="1"/>
  <c r="M1216" i="1"/>
  <c r="N1216" i="1"/>
  <c r="I1217" i="1"/>
  <c r="F1217" i="1"/>
  <c r="G1218" i="1"/>
  <c r="H1218" i="1"/>
  <c r="K1218" i="1"/>
  <c r="J1218" i="1"/>
  <c r="L1218" i="1"/>
  <c r="S1218" i="1"/>
  <c r="T1218" i="1"/>
  <c r="U1218" i="1"/>
  <c r="M1217" i="1"/>
  <c r="N1217" i="1"/>
  <c r="I1218" i="1"/>
  <c r="F1218" i="1"/>
  <c r="G1219" i="1"/>
  <c r="H1219" i="1"/>
  <c r="K1219" i="1"/>
  <c r="J1219" i="1"/>
  <c r="L1219" i="1"/>
  <c r="S1219" i="1"/>
  <c r="T1219" i="1"/>
  <c r="U1219" i="1"/>
  <c r="M1218" i="1"/>
  <c r="N1218" i="1"/>
  <c r="I1219" i="1"/>
  <c r="F1219" i="1"/>
  <c r="G1220" i="1"/>
  <c r="H1220" i="1"/>
  <c r="K1220" i="1"/>
  <c r="J1220" i="1"/>
  <c r="L1220" i="1"/>
  <c r="S1220" i="1"/>
  <c r="T1220" i="1"/>
  <c r="U1220" i="1"/>
  <c r="M1219" i="1"/>
  <c r="N1219" i="1"/>
  <c r="I1220" i="1"/>
  <c r="F1220" i="1"/>
  <c r="G1221" i="1"/>
  <c r="H1221" i="1"/>
  <c r="K1221" i="1"/>
  <c r="J1221" i="1"/>
  <c r="L1221" i="1"/>
  <c r="S1221" i="1"/>
  <c r="T1221" i="1"/>
  <c r="U1221" i="1"/>
  <c r="M1220" i="1"/>
  <c r="N1220" i="1"/>
  <c r="I1221" i="1"/>
  <c r="F1221" i="1"/>
  <c r="G1222" i="1"/>
  <c r="H1222" i="1"/>
  <c r="K1222" i="1"/>
  <c r="J1222" i="1"/>
  <c r="L1222" i="1"/>
  <c r="S1222" i="1"/>
  <c r="T1222" i="1"/>
  <c r="U1222" i="1"/>
  <c r="M1221" i="1"/>
  <c r="N1221" i="1"/>
  <c r="I1222" i="1"/>
  <c r="F1222" i="1"/>
  <c r="G1223" i="1"/>
  <c r="H1223" i="1"/>
  <c r="K1223" i="1"/>
  <c r="J1223" i="1"/>
  <c r="L1223" i="1"/>
  <c r="S1223" i="1"/>
  <c r="T1223" i="1"/>
  <c r="U1223" i="1"/>
  <c r="M1222" i="1"/>
  <c r="N1222" i="1"/>
  <c r="I1223" i="1"/>
  <c r="F1223" i="1"/>
  <c r="G1224" i="1"/>
  <c r="H1224" i="1"/>
  <c r="K1224" i="1"/>
  <c r="J1224" i="1"/>
  <c r="L1224" i="1"/>
  <c r="S1224" i="1"/>
  <c r="T1224" i="1"/>
  <c r="U1224" i="1"/>
  <c r="M1223" i="1"/>
  <c r="N1223" i="1"/>
  <c r="I1224" i="1"/>
  <c r="F1224" i="1"/>
  <c r="G1225" i="1"/>
  <c r="H1225" i="1"/>
  <c r="K1225" i="1"/>
  <c r="J1225" i="1"/>
  <c r="L1225" i="1"/>
  <c r="S1225" i="1"/>
  <c r="T1225" i="1"/>
  <c r="U1225" i="1"/>
  <c r="M1224" i="1"/>
  <c r="N1224" i="1"/>
  <c r="I1225" i="1"/>
  <c r="K1226" i="1"/>
  <c r="F1225" i="1"/>
  <c r="G1226" i="1"/>
  <c r="J1226" i="1"/>
  <c r="H1226" i="1"/>
  <c r="L1226" i="1"/>
  <c r="S1226" i="1"/>
  <c r="T1226" i="1"/>
  <c r="U1226" i="1"/>
  <c r="M1225" i="1"/>
  <c r="N1225" i="1"/>
  <c r="I1226" i="1"/>
  <c r="K1227" i="1"/>
  <c r="F1226" i="1"/>
  <c r="G1227" i="1"/>
  <c r="J1227" i="1"/>
  <c r="H1227" i="1"/>
  <c r="L1227" i="1"/>
  <c r="S1227" i="1"/>
  <c r="T1227" i="1"/>
  <c r="U1227" i="1"/>
  <c r="M1226" i="1"/>
  <c r="N1226" i="1"/>
  <c r="I1227" i="1"/>
  <c r="K1228" i="1"/>
  <c r="F1227" i="1"/>
  <c r="G1228" i="1"/>
  <c r="J1228" i="1"/>
  <c r="H1228" i="1"/>
  <c r="L1228" i="1"/>
  <c r="S1228" i="1"/>
  <c r="T1228" i="1"/>
  <c r="U1228" i="1"/>
  <c r="M1227" i="1"/>
  <c r="N1227" i="1"/>
  <c r="I1228" i="1"/>
  <c r="K1229" i="1"/>
  <c r="F1228" i="1"/>
  <c r="G1229" i="1"/>
  <c r="J1229" i="1"/>
  <c r="H1229" i="1"/>
  <c r="L1229" i="1"/>
  <c r="S1229" i="1"/>
  <c r="T1229" i="1"/>
  <c r="U1229" i="1"/>
  <c r="M1228" i="1"/>
  <c r="N1228" i="1"/>
  <c r="I1229" i="1"/>
  <c r="K1230" i="1"/>
  <c r="F1229" i="1"/>
  <c r="G1230" i="1"/>
  <c r="J1230" i="1"/>
  <c r="H1230" i="1"/>
  <c r="L1230" i="1"/>
  <c r="S1230" i="1"/>
  <c r="T1230" i="1"/>
  <c r="U1230" i="1"/>
  <c r="M1229" i="1"/>
  <c r="N1229" i="1"/>
  <c r="I1230" i="1"/>
  <c r="K1231" i="1"/>
  <c r="F1230" i="1"/>
  <c r="G1231" i="1"/>
  <c r="J1231" i="1"/>
  <c r="H1231" i="1"/>
  <c r="L1231" i="1"/>
  <c r="S1231" i="1"/>
  <c r="T1231" i="1"/>
  <c r="U1231" i="1"/>
  <c r="M1230" i="1"/>
  <c r="N1230" i="1"/>
  <c r="I1231" i="1"/>
  <c r="K1232" i="1"/>
  <c r="F1231" i="1"/>
  <c r="G1232" i="1"/>
  <c r="J1232" i="1"/>
  <c r="H1232" i="1"/>
  <c r="L1232" i="1"/>
  <c r="S1232" i="1"/>
  <c r="T1232" i="1"/>
  <c r="U1232" i="1"/>
  <c r="M1231" i="1"/>
  <c r="N1231" i="1"/>
  <c r="I1232" i="1"/>
  <c r="K1233" i="1"/>
  <c r="F1232" i="1"/>
  <c r="G1233" i="1"/>
  <c r="J1233" i="1"/>
  <c r="H1233" i="1"/>
  <c r="L1233" i="1"/>
  <c r="S1233" i="1"/>
  <c r="T1233" i="1"/>
  <c r="U1233" i="1"/>
  <c r="M1232" i="1"/>
  <c r="N1232" i="1"/>
  <c r="I1233" i="1"/>
  <c r="K1234" i="1"/>
  <c r="F1233" i="1"/>
  <c r="G1234" i="1"/>
  <c r="J1234" i="1"/>
  <c r="H1234" i="1"/>
  <c r="L1234" i="1"/>
  <c r="S1234" i="1"/>
  <c r="T1234" i="1"/>
  <c r="U1234" i="1"/>
  <c r="M1233" i="1"/>
  <c r="N1233" i="1"/>
  <c r="I1234" i="1"/>
  <c r="K1235" i="1"/>
  <c r="F1234" i="1"/>
  <c r="G1235" i="1"/>
  <c r="J1235" i="1"/>
  <c r="H1235" i="1"/>
  <c r="L1235" i="1"/>
  <c r="S1235" i="1"/>
  <c r="T1235" i="1"/>
  <c r="U1235" i="1"/>
  <c r="M1234" i="1"/>
  <c r="N1234" i="1"/>
  <c r="I1235" i="1"/>
  <c r="K1236" i="1"/>
  <c r="F1235" i="1"/>
  <c r="G1236" i="1"/>
  <c r="J1236" i="1"/>
  <c r="H1236" i="1"/>
  <c r="L1236" i="1"/>
  <c r="S1236" i="1"/>
  <c r="T1236" i="1"/>
  <c r="U1236" i="1"/>
  <c r="M1235" i="1"/>
  <c r="N1235" i="1"/>
  <c r="I1236" i="1"/>
  <c r="K1237" i="1"/>
  <c r="F1236" i="1"/>
  <c r="G1237" i="1"/>
  <c r="J1237" i="1"/>
  <c r="H1237" i="1"/>
  <c r="L1237" i="1"/>
  <c r="S1237" i="1"/>
  <c r="T1237" i="1"/>
  <c r="U1237" i="1"/>
  <c r="M1236" i="1"/>
  <c r="N1236" i="1"/>
  <c r="I1237" i="1"/>
  <c r="K1238" i="1"/>
  <c r="F1237" i="1"/>
  <c r="G1238" i="1"/>
  <c r="J1238" i="1"/>
  <c r="H1238" i="1"/>
  <c r="L1238" i="1"/>
  <c r="S1238" i="1"/>
  <c r="T1238" i="1"/>
  <c r="U1238" i="1"/>
  <c r="M1237" i="1"/>
  <c r="N1237" i="1"/>
  <c r="I1238" i="1"/>
  <c r="K1239" i="1"/>
  <c r="F1238" i="1"/>
  <c r="G1239" i="1"/>
  <c r="J1239" i="1"/>
  <c r="H1239" i="1"/>
  <c r="L1239" i="1"/>
  <c r="S1239" i="1"/>
  <c r="T1239" i="1"/>
  <c r="U1239" i="1"/>
  <c r="M1238" i="1"/>
  <c r="N1238" i="1"/>
  <c r="I1239" i="1"/>
  <c r="K1240" i="1"/>
  <c r="F1239" i="1"/>
  <c r="G1240" i="1"/>
  <c r="J1240" i="1"/>
  <c r="H1240" i="1"/>
  <c r="L1240" i="1"/>
  <c r="S1240" i="1"/>
  <c r="T1240" i="1"/>
  <c r="U1240" i="1"/>
  <c r="M1239" i="1"/>
  <c r="N1239" i="1"/>
  <c r="I1240" i="1"/>
  <c r="K1241" i="1"/>
  <c r="F1240" i="1"/>
  <c r="G1241" i="1"/>
  <c r="J1241" i="1"/>
  <c r="H1241" i="1"/>
  <c r="L1241" i="1"/>
  <c r="S1241" i="1"/>
  <c r="T1241" i="1"/>
  <c r="U1241" i="1"/>
  <c r="M1240" i="1"/>
  <c r="N1240" i="1"/>
  <c r="I1241" i="1"/>
  <c r="K1242" i="1"/>
  <c r="F1241" i="1"/>
  <c r="G1242" i="1"/>
  <c r="J1242" i="1"/>
  <c r="H1242" i="1"/>
  <c r="L1242" i="1"/>
  <c r="S1242" i="1"/>
  <c r="T1242" i="1"/>
  <c r="U1242" i="1"/>
  <c r="M1241" i="1"/>
  <c r="N1241" i="1"/>
  <c r="I1242" i="1"/>
  <c r="K1243" i="1"/>
  <c r="F1242" i="1"/>
  <c r="G1243" i="1"/>
  <c r="J1243" i="1"/>
  <c r="H1243" i="1"/>
  <c r="L1243" i="1"/>
  <c r="S1243" i="1"/>
  <c r="T1243" i="1"/>
  <c r="U1243" i="1"/>
  <c r="M1242" i="1"/>
  <c r="N1242" i="1"/>
  <c r="I1243" i="1"/>
  <c r="K1244" i="1"/>
  <c r="F1243" i="1"/>
  <c r="G1244" i="1"/>
  <c r="J1244" i="1"/>
  <c r="H1244" i="1"/>
  <c r="L1244" i="1"/>
  <c r="S1244" i="1"/>
  <c r="T1244" i="1"/>
  <c r="U1244" i="1"/>
  <c r="M1243" i="1"/>
  <c r="N1243" i="1"/>
  <c r="I1244" i="1"/>
  <c r="K1245" i="1"/>
  <c r="F1244" i="1"/>
  <c r="G1245" i="1"/>
  <c r="J1245" i="1"/>
  <c r="H1245" i="1"/>
  <c r="L1245" i="1"/>
  <c r="S1245" i="1"/>
  <c r="T1245" i="1"/>
  <c r="U1245" i="1"/>
  <c r="M1244" i="1"/>
  <c r="N1244" i="1"/>
  <c r="I1245" i="1"/>
  <c r="K1246" i="1"/>
  <c r="F1245" i="1"/>
  <c r="G1246" i="1"/>
  <c r="J1246" i="1"/>
  <c r="H1246" i="1"/>
  <c r="L1246" i="1"/>
  <c r="S1246" i="1"/>
  <c r="T1246" i="1"/>
  <c r="U1246" i="1"/>
  <c r="M1245" i="1"/>
  <c r="N1245" i="1"/>
  <c r="I1246" i="1"/>
  <c r="K1247" i="1"/>
  <c r="F1246" i="1"/>
  <c r="G1247" i="1"/>
  <c r="J1247" i="1"/>
  <c r="H1247" i="1"/>
  <c r="L1247" i="1"/>
  <c r="S1247" i="1"/>
  <c r="T1247" i="1"/>
  <c r="U1247" i="1"/>
  <c r="M1246" i="1"/>
  <c r="N1246" i="1"/>
  <c r="I1247" i="1"/>
  <c r="K1248" i="1"/>
  <c r="F1247" i="1"/>
  <c r="G1248" i="1"/>
  <c r="J1248" i="1"/>
  <c r="H1248" i="1"/>
  <c r="L1248" i="1"/>
  <c r="S1248" i="1"/>
  <c r="T1248" i="1"/>
  <c r="U1248" i="1"/>
  <c r="M1247" i="1"/>
  <c r="N1247" i="1"/>
  <c r="I1248" i="1"/>
  <c r="K1249" i="1"/>
  <c r="F1248" i="1"/>
  <c r="G1249" i="1"/>
  <c r="J1249" i="1"/>
  <c r="H1249" i="1"/>
  <c r="L1249" i="1"/>
  <c r="S1249" i="1"/>
  <c r="T1249" i="1"/>
  <c r="U1249" i="1"/>
  <c r="M1248" i="1"/>
  <c r="N1248" i="1"/>
  <c r="I1249" i="1"/>
  <c r="K1250" i="1"/>
  <c r="F1249" i="1"/>
  <c r="G1250" i="1"/>
  <c r="J1250" i="1"/>
  <c r="H1250" i="1"/>
  <c r="L1250" i="1"/>
  <c r="S1250" i="1"/>
  <c r="T1250" i="1"/>
  <c r="U1250" i="1"/>
  <c r="M1249" i="1"/>
  <c r="N1249" i="1"/>
  <c r="I1250" i="1"/>
  <c r="K1251" i="1"/>
  <c r="F1250" i="1"/>
  <c r="G1251" i="1"/>
  <c r="J1251" i="1"/>
  <c r="H1251" i="1"/>
  <c r="L1251" i="1"/>
  <c r="S1251" i="1"/>
  <c r="T1251" i="1"/>
  <c r="U1251" i="1"/>
  <c r="M1250" i="1"/>
  <c r="N1250" i="1"/>
  <c r="I1251" i="1"/>
  <c r="K1252" i="1"/>
  <c r="F1251" i="1"/>
  <c r="G1252" i="1"/>
  <c r="J1252" i="1"/>
  <c r="H1252" i="1"/>
  <c r="L1252" i="1"/>
  <c r="S1252" i="1"/>
  <c r="T1252" i="1"/>
  <c r="U1252" i="1"/>
  <c r="M1251" i="1"/>
  <c r="N1251" i="1"/>
  <c r="I1252" i="1"/>
  <c r="K1253" i="1"/>
  <c r="F1252" i="1"/>
  <c r="G1253" i="1"/>
  <c r="J1253" i="1"/>
  <c r="H1253" i="1"/>
  <c r="L1253" i="1"/>
  <c r="S1253" i="1"/>
  <c r="T1253" i="1"/>
  <c r="U1253" i="1"/>
  <c r="M1252" i="1"/>
  <c r="N1252" i="1"/>
  <c r="I1253" i="1"/>
  <c r="K1254" i="1"/>
  <c r="F1253" i="1"/>
  <c r="G1254" i="1"/>
  <c r="J1254" i="1"/>
  <c r="H1254" i="1"/>
  <c r="L1254" i="1"/>
  <c r="S1254" i="1"/>
  <c r="T1254" i="1"/>
  <c r="U1254" i="1"/>
  <c r="M1253" i="1"/>
  <c r="N1253" i="1"/>
  <c r="I1254" i="1"/>
  <c r="K1255" i="1"/>
  <c r="F1254" i="1"/>
  <c r="G1255" i="1"/>
  <c r="J1255" i="1"/>
  <c r="H1255" i="1"/>
  <c r="L1255" i="1"/>
  <c r="S1255" i="1"/>
  <c r="T1255" i="1"/>
  <c r="U1255" i="1"/>
  <c r="M1254" i="1"/>
  <c r="N1254" i="1"/>
  <c r="I1255" i="1"/>
  <c r="K1256" i="1"/>
  <c r="F1255" i="1"/>
  <c r="G1256" i="1"/>
  <c r="J1256" i="1"/>
  <c r="H1256" i="1"/>
  <c r="L1256" i="1"/>
  <c r="S1256" i="1"/>
  <c r="T1256" i="1"/>
  <c r="U1256" i="1"/>
  <c r="M1255" i="1"/>
  <c r="N1255" i="1"/>
  <c r="I1256" i="1"/>
  <c r="K1257" i="1"/>
  <c r="F1256" i="1"/>
  <c r="G1257" i="1"/>
  <c r="J1257" i="1"/>
  <c r="H1257" i="1"/>
  <c r="L1257" i="1"/>
  <c r="S1257" i="1"/>
  <c r="T1257" i="1"/>
  <c r="U1257" i="1"/>
  <c r="M1256" i="1"/>
  <c r="N1256" i="1"/>
  <c r="I1257" i="1"/>
  <c r="K1258" i="1"/>
  <c r="F1257" i="1"/>
  <c r="G1258" i="1"/>
  <c r="J1258" i="1"/>
  <c r="H1258" i="1"/>
  <c r="L1258" i="1"/>
  <c r="S1258" i="1"/>
  <c r="T1258" i="1"/>
  <c r="U1258" i="1"/>
  <c r="M1257" i="1"/>
  <c r="N1257" i="1"/>
  <c r="I1258" i="1"/>
  <c r="K1259" i="1"/>
  <c r="F1258" i="1"/>
  <c r="G1259" i="1"/>
  <c r="J1259" i="1"/>
  <c r="H1259" i="1"/>
  <c r="L1259" i="1"/>
  <c r="S1259" i="1"/>
  <c r="T1259" i="1"/>
  <c r="U1259" i="1"/>
  <c r="M1258" i="1"/>
  <c r="N1258" i="1"/>
  <c r="I1259" i="1"/>
  <c r="K1260" i="1"/>
  <c r="F1259" i="1"/>
  <c r="G1260" i="1"/>
  <c r="J1260" i="1"/>
  <c r="H1260" i="1"/>
  <c r="L1260" i="1"/>
  <c r="S1260" i="1"/>
  <c r="T1260" i="1"/>
  <c r="U1260" i="1"/>
  <c r="M1259" i="1"/>
  <c r="N1259" i="1"/>
  <c r="I1260" i="1"/>
  <c r="K1261" i="1"/>
  <c r="F1260" i="1"/>
  <c r="G1261" i="1"/>
  <c r="J1261" i="1"/>
  <c r="H1261" i="1"/>
  <c r="L1261" i="1"/>
  <c r="S1261" i="1"/>
  <c r="T1261" i="1"/>
  <c r="U1261" i="1"/>
  <c r="M1260" i="1"/>
  <c r="N1260" i="1"/>
  <c r="I1261" i="1"/>
  <c r="K1262" i="1"/>
  <c r="F1261" i="1"/>
  <c r="G1262" i="1"/>
  <c r="J1262" i="1"/>
  <c r="H1262" i="1"/>
  <c r="L1262" i="1"/>
  <c r="S1262" i="1"/>
  <c r="T1262" i="1"/>
  <c r="U1262" i="1"/>
  <c r="M1261" i="1"/>
  <c r="N1261" i="1"/>
  <c r="I1262" i="1"/>
  <c r="K1263" i="1"/>
  <c r="F1262" i="1"/>
  <c r="G1263" i="1"/>
  <c r="J1263" i="1"/>
  <c r="H1263" i="1"/>
  <c r="L1263" i="1"/>
  <c r="S1263" i="1"/>
  <c r="T1263" i="1"/>
  <c r="U1263" i="1"/>
  <c r="M1262" i="1"/>
  <c r="N1262" i="1"/>
  <c r="I1263" i="1"/>
  <c r="K1264" i="1"/>
  <c r="F1263" i="1"/>
  <c r="G1264" i="1"/>
  <c r="J1264" i="1"/>
  <c r="H1264" i="1"/>
  <c r="L1264" i="1"/>
  <c r="S1264" i="1"/>
  <c r="T1264" i="1"/>
  <c r="U1264" i="1"/>
  <c r="M1263" i="1"/>
  <c r="N1263" i="1"/>
  <c r="I1264" i="1"/>
  <c r="K1265" i="1"/>
  <c r="F1264" i="1"/>
  <c r="G1265" i="1"/>
  <c r="J1265" i="1"/>
  <c r="H1265" i="1"/>
  <c r="L1265" i="1"/>
  <c r="S1265" i="1"/>
  <c r="T1265" i="1"/>
  <c r="U1265" i="1"/>
  <c r="M1264" i="1"/>
  <c r="N1264" i="1"/>
  <c r="I1265" i="1"/>
  <c r="K1266" i="1"/>
  <c r="F1265" i="1"/>
  <c r="G1266" i="1"/>
  <c r="J1266" i="1"/>
  <c r="H1266" i="1"/>
  <c r="L1266" i="1"/>
  <c r="S1266" i="1"/>
  <c r="T1266" i="1"/>
  <c r="U1266" i="1"/>
  <c r="M1265" i="1"/>
  <c r="N1265" i="1"/>
  <c r="I1266" i="1"/>
  <c r="K1267" i="1"/>
  <c r="F1266" i="1"/>
  <c r="G1267" i="1"/>
  <c r="J1267" i="1"/>
  <c r="H1267" i="1"/>
  <c r="L1267" i="1"/>
  <c r="S1267" i="1"/>
  <c r="T1267" i="1"/>
  <c r="U1267" i="1"/>
  <c r="M1266" i="1"/>
  <c r="N1266" i="1"/>
  <c r="I1267" i="1"/>
  <c r="K1268" i="1"/>
  <c r="F1267" i="1"/>
  <c r="G1268" i="1"/>
  <c r="J1268" i="1"/>
  <c r="H1268" i="1"/>
  <c r="L1268" i="1"/>
  <c r="S1268" i="1"/>
  <c r="T1268" i="1"/>
  <c r="U1268" i="1"/>
  <c r="I1268" i="1"/>
  <c r="F1268" i="1"/>
  <c r="G1269" i="1"/>
  <c r="H1269" i="1"/>
  <c r="K1269" i="1"/>
  <c r="J1269" i="1"/>
  <c r="L1269" i="1"/>
  <c r="S1269" i="1"/>
  <c r="T1269" i="1"/>
  <c r="U1269" i="1"/>
  <c r="M1268" i="1"/>
  <c r="N1268" i="1"/>
  <c r="I1269" i="1"/>
  <c r="F1269" i="1"/>
  <c r="G1270" i="1"/>
  <c r="H1270" i="1"/>
  <c r="K1270" i="1"/>
  <c r="J1270" i="1"/>
  <c r="L1270" i="1"/>
  <c r="S1270" i="1"/>
  <c r="T1270" i="1"/>
  <c r="U1270" i="1"/>
  <c r="M1269" i="1"/>
  <c r="N1269" i="1"/>
  <c r="I1270" i="1"/>
  <c r="F1270" i="1"/>
  <c r="G1271" i="1"/>
  <c r="H1271" i="1"/>
  <c r="K1271" i="1"/>
  <c r="J1271" i="1"/>
  <c r="L1271" i="1"/>
  <c r="S1271" i="1"/>
  <c r="T1271" i="1"/>
  <c r="U1271" i="1"/>
  <c r="M1270" i="1"/>
  <c r="N1270" i="1"/>
  <c r="I1271" i="1"/>
  <c r="F1271" i="1"/>
  <c r="G1272" i="1"/>
  <c r="H1272" i="1"/>
  <c r="K1272" i="1"/>
  <c r="J1272" i="1"/>
  <c r="L1272" i="1"/>
  <c r="S1272" i="1"/>
  <c r="T1272" i="1"/>
  <c r="U1272" i="1"/>
  <c r="M1271" i="1"/>
  <c r="N1271" i="1"/>
  <c r="I1272" i="1"/>
  <c r="F1272" i="1"/>
  <c r="G1273" i="1"/>
  <c r="H1273" i="1"/>
  <c r="K1273" i="1"/>
  <c r="J1273" i="1"/>
  <c r="L1273" i="1"/>
  <c r="S1273" i="1"/>
  <c r="T1273" i="1"/>
  <c r="U1273" i="1"/>
  <c r="M1272" i="1"/>
  <c r="N1272" i="1"/>
  <c r="I1273" i="1"/>
  <c r="F1273" i="1"/>
  <c r="G1274" i="1"/>
  <c r="H1274" i="1"/>
  <c r="K1274" i="1"/>
  <c r="J1274" i="1"/>
  <c r="L1274" i="1"/>
  <c r="S1274" i="1"/>
  <c r="T1274" i="1"/>
  <c r="U1274" i="1"/>
  <c r="M1273" i="1"/>
  <c r="N1273" i="1"/>
  <c r="I1274" i="1"/>
  <c r="F1274" i="1"/>
  <c r="G1275" i="1"/>
  <c r="H1275" i="1"/>
  <c r="K1275" i="1"/>
  <c r="J1275" i="1"/>
  <c r="L1275" i="1"/>
  <c r="S1275" i="1"/>
  <c r="T1275" i="1"/>
  <c r="U1275" i="1"/>
  <c r="M1274" i="1"/>
  <c r="N1274" i="1"/>
  <c r="I1275" i="1"/>
  <c r="F1275" i="1"/>
  <c r="G1276" i="1"/>
  <c r="H1276" i="1"/>
  <c r="K1276" i="1"/>
  <c r="J1276" i="1"/>
  <c r="L1276" i="1"/>
  <c r="S1276" i="1"/>
  <c r="T1276" i="1"/>
  <c r="U1276" i="1"/>
  <c r="M1275" i="1"/>
  <c r="N1275" i="1"/>
  <c r="I1276" i="1"/>
  <c r="F1276" i="1"/>
  <c r="G1277" i="1"/>
  <c r="H1277" i="1"/>
  <c r="K1277" i="1"/>
  <c r="J1277" i="1"/>
  <c r="L1277" i="1"/>
  <c r="S1277" i="1"/>
  <c r="T1277" i="1"/>
  <c r="U1277" i="1"/>
  <c r="M1276" i="1"/>
  <c r="N1276" i="1"/>
  <c r="I1277" i="1"/>
  <c r="F1277" i="1"/>
  <c r="G1278" i="1"/>
  <c r="H1278" i="1"/>
  <c r="K1278" i="1"/>
  <c r="J1278" i="1"/>
  <c r="L1278" i="1"/>
  <c r="S1278" i="1"/>
  <c r="T1278" i="1"/>
  <c r="U1278" i="1"/>
  <c r="M1277" i="1"/>
  <c r="N1277" i="1"/>
  <c r="I1278" i="1"/>
  <c r="F1278" i="1"/>
  <c r="G1279" i="1"/>
  <c r="H1279" i="1"/>
  <c r="K1279" i="1"/>
  <c r="J1279" i="1"/>
  <c r="L1279" i="1"/>
  <c r="S1279" i="1"/>
  <c r="T1279" i="1"/>
  <c r="U1279" i="1"/>
  <c r="M1278" i="1"/>
  <c r="N1278" i="1"/>
  <c r="I1279" i="1"/>
  <c r="F1279" i="1"/>
  <c r="G1280" i="1"/>
  <c r="H1280" i="1"/>
  <c r="K1280" i="1"/>
  <c r="J1280" i="1"/>
  <c r="L1280" i="1"/>
  <c r="S1280" i="1"/>
  <c r="T1280" i="1"/>
  <c r="U1280" i="1"/>
  <c r="M1279" i="1"/>
  <c r="N1279" i="1"/>
  <c r="I1280" i="1"/>
  <c r="F1280" i="1"/>
  <c r="G1281" i="1"/>
  <c r="H1281" i="1"/>
  <c r="K1281" i="1"/>
  <c r="J1281" i="1"/>
  <c r="L1281" i="1"/>
  <c r="S1281" i="1"/>
  <c r="T1281" i="1"/>
  <c r="U1281" i="1"/>
  <c r="M1280" i="1"/>
  <c r="N1280" i="1"/>
  <c r="I1281" i="1"/>
  <c r="F1281" i="1"/>
  <c r="G1282" i="1"/>
  <c r="H1282" i="1"/>
  <c r="K1282" i="1"/>
  <c r="J1282" i="1"/>
  <c r="L1282" i="1"/>
  <c r="S1282" i="1"/>
  <c r="T1282" i="1"/>
  <c r="U1282" i="1"/>
  <c r="M1281" i="1"/>
  <c r="N1281" i="1"/>
  <c r="I1282" i="1"/>
  <c r="F1282" i="1"/>
  <c r="G1283" i="1"/>
  <c r="H1283" i="1"/>
  <c r="K1283" i="1"/>
  <c r="J1283" i="1"/>
  <c r="L1283" i="1"/>
  <c r="S1283" i="1"/>
  <c r="T1283" i="1"/>
  <c r="U1283" i="1"/>
  <c r="M1282" i="1"/>
  <c r="N1282" i="1"/>
  <c r="I1283" i="1"/>
  <c r="F1283" i="1"/>
  <c r="G1284" i="1"/>
  <c r="H1284" i="1"/>
  <c r="K1284" i="1"/>
  <c r="J1284" i="1"/>
  <c r="L1284" i="1"/>
  <c r="S1284" i="1"/>
  <c r="T1284" i="1"/>
  <c r="U1284" i="1"/>
  <c r="M1283" i="1"/>
  <c r="N1283" i="1"/>
  <c r="I1284" i="1"/>
  <c r="F1284" i="1"/>
  <c r="G1285" i="1"/>
  <c r="H1285" i="1"/>
  <c r="K1285" i="1"/>
  <c r="J1285" i="1"/>
  <c r="L1285" i="1"/>
  <c r="S1285" i="1"/>
  <c r="T1285" i="1"/>
  <c r="U1285" i="1"/>
  <c r="M1284" i="1"/>
  <c r="N1284" i="1"/>
  <c r="I1285" i="1"/>
  <c r="F1285" i="1"/>
  <c r="G1286" i="1"/>
  <c r="H1286" i="1"/>
  <c r="K1286" i="1"/>
  <c r="J1286" i="1"/>
  <c r="L1286" i="1"/>
  <c r="S1286" i="1"/>
  <c r="T1286" i="1"/>
  <c r="U1286" i="1"/>
  <c r="M1285" i="1"/>
  <c r="N1285" i="1"/>
  <c r="I1286" i="1"/>
  <c r="F1286" i="1"/>
  <c r="G1287" i="1"/>
  <c r="H1287" i="1"/>
  <c r="K1287" i="1"/>
  <c r="J1287" i="1"/>
  <c r="L1287" i="1"/>
  <c r="S1287" i="1"/>
  <c r="T1287" i="1"/>
  <c r="U1287" i="1"/>
  <c r="M1286" i="1"/>
  <c r="N1286" i="1"/>
  <c r="I1287" i="1"/>
  <c r="F1287" i="1"/>
  <c r="G1288" i="1"/>
  <c r="H1288" i="1"/>
  <c r="K1288" i="1"/>
  <c r="J1288" i="1"/>
  <c r="L1288" i="1"/>
  <c r="S1288" i="1"/>
  <c r="T1288" i="1"/>
  <c r="U1288" i="1"/>
  <c r="M1287" i="1"/>
  <c r="N1287" i="1"/>
  <c r="I1288" i="1"/>
  <c r="F1288" i="1"/>
  <c r="G1289" i="1"/>
  <c r="H1289" i="1"/>
  <c r="K1289" i="1"/>
  <c r="J1289" i="1"/>
  <c r="L1289" i="1"/>
  <c r="S1289" i="1"/>
  <c r="T1289" i="1"/>
  <c r="U1289" i="1"/>
  <c r="M1288" i="1"/>
  <c r="N1288" i="1"/>
  <c r="I1289" i="1"/>
  <c r="F1289" i="1"/>
  <c r="G1290" i="1"/>
  <c r="H1290" i="1"/>
  <c r="K1290" i="1"/>
  <c r="J1290" i="1"/>
  <c r="L1290" i="1"/>
  <c r="S1290" i="1"/>
  <c r="T1290" i="1"/>
  <c r="U1290" i="1"/>
  <c r="M1289" i="1"/>
  <c r="N1289" i="1"/>
  <c r="I1290" i="1"/>
  <c r="F1290" i="1"/>
  <c r="G1291" i="1"/>
  <c r="H1291" i="1"/>
  <c r="K1291" i="1"/>
  <c r="J1291" i="1"/>
  <c r="L1291" i="1"/>
  <c r="S1291" i="1"/>
  <c r="T1291" i="1"/>
  <c r="U1291" i="1"/>
  <c r="I1291" i="1"/>
  <c r="F1291" i="1"/>
  <c r="G1292" i="1"/>
  <c r="H1292" i="1"/>
  <c r="K1292" i="1"/>
  <c r="J1292" i="1"/>
  <c r="L1292" i="1"/>
  <c r="S1292" i="1"/>
  <c r="T1292" i="1"/>
  <c r="U1292" i="1"/>
  <c r="M1291" i="1"/>
  <c r="N1291" i="1"/>
  <c r="I1292" i="1"/>
  <c r="F1292" i="1"/>
  <c r="G1293" i="1"/>
  <c r="H1293" i="1"/>
  <c r="K1293" i="1"/>
  <c r="J1293" i="1"/>
  <c r="L1293" i="1"/>
  <c r="S1293" i="1"/>
  <c r="T1293" i="1"/>
  <c r="U1293" i="1"/>
  <c r="M1292" i="1"/>
  <c r="N1292" i="1"/>
  <c r="I1293" i="1"/>
  <c r="F1293" i="1"/>
  <c r="G1294" i="1"/>
  <c r="H1294" i="1"/>
  <c r="K1294" i="1"/>
  <c r="J1294" i="1"/>
  <c r="L1294" i="1"/>
  <c r="S1294" i="1"/>
  <c r="T1294" i="1"/>
  <c r="U1294" i="1"/>
  <c r="M1293" i="1"/>
  <c r="N1293" i="1"/>
  <c r="I1294" i="1"/>
  <c r="F1294" i="1"/>
  <c r="G1295" i="1"/>
  <c r="H1295" i="1"/>
  <c r="K1295" i="1"/>
  <c r="J1295" i="1"/>
  <c r="L1295" i="1"/>
  <c r="S1295" i="1"/>
  <c r="T1295" i="1"/>
  <c r="U1295" i="1"/>
  <c r="M1294" i="1"/>
  <c r="N1294" i="1"/>
  <c r="I1295" i="1"/>
  <c r="F1295" i="1"/>
  <c r="G1296" i="1"/>
  <c r="H1296" i="1"/>
  <c r="K1296" i="1"/>
  <c r="J1296" i="1"/>
  <c r="L1296" i="1"/>
  <c r="S1296" i="1"/>
  <c r="T1296" i="1"/>
  <c r="U1296" i="1"/>
  <c r="M1295" i="1"/>
  <c r="N1295" i="1"/>
  <c r="I1296" i="1"/>
  <c r="F1296" i="1"/>
  <c r="G1297" i="1"/>
  <c r="H1297" i="1"/>
  <c r="K1297" i="1"/>
  <c r="J1297" i="1"/>
  <c r="L1297" i="1"/>
  <c r="S1297" i="1"/>
  <c r="T1297" i="1"/>
  <c r="U1297" i="1"/>
  <c r="M1296" i="1"/>
  <c r="N1296" i="1"/>
  <c r="I1297" i="1"/>
  <c r="F1297" i="1"/>
  <c r="G1298" i="1"/>
  <c r="H1298" i="1"/>
  <c r="K1298" i="1"/>
  <c r="J1298" i="1"/>
  <c r="L1298" i="1"/>
  <c r="S1298" i="1"/>
  <c r="T1298" i="1"/>
  <c r="U1298" i="1"/>
  <c r="M1297" i="1"/>
  <c r="N1297" i="1"/>
  <c r="I1298" i="1"/>
  <c r="F1298" i="1"/>
  <c r="G1299" i="1"/>
  <c r="H1299" i="1"/>
  <c r="K1299" i="1"/>
  <c r="J1299" i="1"/>
  <c r="L1299" i="1"/>
  <c r="S1299" i="1"/>
  <c r="T1299" i="1"/>
  <c r="U1299" i="1"/>
  <c r="M1298" i="1"/>
  <c r="N1298" i="1"/>
  <c r="I1299" i="1"/>
  <c r="F1299" i="1"/>
  <c r="G1300" i="1"/>
  <c r="H1300" i="1"/>
  <c r="K1300" i="1"/>
  <c r="J1300" i="1"/>
  <c r="L1300" i="1"/>
  <c r="S1300" i="1"/>
  <c r="T1300" i="1"/>
  <c r="U1300" i="1"/>
  <c r="M1299" i="1"/>
  <c r="N1299" i="1"/>
  <c r="I1300" i="1"/>
  <c r="F1300" i="1"/>
  <c r="G1301" i="1"/>
  <c r="H1301" i="1"/>
  <c r="K1301" i="1"/>
  <c r="J1301" i="1"/>
  <c r="L1301" i="1"/>
  <c r="S1301" i="1"/>
  <c r="T1301" i="1"/>
  <c r="U1301" i="1"/>
  <c r="M1300" i="1"/>
  <c r="N1300" i="1"/>
  <c r="I1301" i="1"/>
  <c r="F1301" i="1"/>
  <c r="G1302" i="1"/>
  <c r="H1302" i="1"/>
  <c r="K1302" i="1"/>
  <c r="J1302" i="1"/>
  <c r="L1302" i="1"/>
  <c r="S1302" i="1"/>
  <c r="T1302" i="1"/>
  <c r="U1302" i="1"/>
  <c r="M1301" i="1"/>
  <c r="N1301" i="1"/>
  <c r="I1302" i="1"/>
  <c r="F1302" i="1"/>
  <c r="G1303" i="1"/>
  <c r="H1303" i="1"/>
  <c r="K1303" i="1"/>
  <c r="J1303" i="1"/>
  <c r="L1303" i="1"/>
  <c r="S1303" i="1"/>
  <c r="T1303" i="1"/>
  <c r="U1303" i="1"/>
  <c r="I1303" i="1"/>
  <c r="F1303" i="1"/>
  <c r="G1304" i="1"/>
  <c r="H1304" i="1"/>
  <c r="K1304" i="1"/>
  <c r="J1304" i="1"/>
  <c r="L1304" i="1"/>
  <c r="S1304" i="1"/>
  <c r="T1304" i="1"/>
  <c r="U1304" i="1"/>
  <c r="M1303" i="1"/>
  <c r="N1303" i="1"/>
  <c r="I1304" i="1"/>
  <c r="F1304" i="1"/>
  <c r="G1305" i="1"/>
  <c r="H1305" i="1"/>
  <c r="K1305" i="1"/>
  <c r="J1305" i="1"/>
  <c r="L1305" i="1"/>
  <c r="S1305" i="1"/>
  <c r="T1305" i="1"/>
  <c r="U1305" i="1"/>
  <c r="M1304" i="1"/>
  <c r="N1304" i="1"/>
  <c r="I1305" i="1"/>
  <c r="F1305" i="1"/>
  <c r="G1306" i="1"/>
  <c r="H1306" i="1"/>
  <c r="K1306" i="1"/>
  <c r="J1306" i="1"/>
  <c r="L1306" i="1"/>
  <c r="S1306" i="1"/>
  <c r="T1306" i="1"/>
  <c r="U1306" i="1"/>
  <c r="M1305" i="1"/>
  <c r="N1305" i="1"/>
  <c r="I1306" i="1"/>
  <c r="F1306" i="1"/>
  <c r="G1307" i="1"/>
  <c r="H1307" i="1"/>
  <c r="K1307" i="1"/>
  <c r="J1307" i="1"/>
  <c r="L1307" i="1"/>
  <c r="S1307" i="1"/>
  <c r="T1307" i="1"/>
  <c r="U1307" i="1"/>
  <c r="M1306" i="1"/>
  <c r="N1306" i="1"/>
  <c r="I1307" i="1"/>
  <c r="F1307" i="1"/>
  <c r="G1308" i="1"/>
  <c r="H1308" i="1"/>
  <c r="K1308" i="1"/>
  <c r="J1308" i="1"/>
  <c r="L1308" i="1"/>
  <c r="S1308" i="1"/>
  <c r="T1308" i="1"/>
  <c r="U1308" i="1"/>
  <c r="M1307" i="1"/>
  <c r="N1307" i="1"/>
  <c r="I1308" i="1"/>
  <c r="F1308" i="1"/>
  <c r="G1309" i="1"/>
  <c r="H1309" i="1"/>
  <c r="K1309" i="1"/>
  <c r="J1309" i="1"/>
  <c r="L1309" i="1"/>
  <c r="S1309" i="1"/>
  <c r="T1309" i="1"/>
  <c r="U1309" i="1"/>
  <c r="M1308" i="1"/>
  <c r="N1308" i="1"/>
  <c r="I1309" i="1"/>
  <c r="F1309" i="1"/>
  <c r="G1310" i="1"/>
  <c r="H1310" i="1"/>
  <c r="K1310" i="1"/>
  <c r="J1310" i="1"/>
  <c r="L1310" i="1"/>
  <c r="S1310" i="1"/>
  <c r="T1310" i="1"/>
  <c r="U1310" i="1"/>
  <c r="M1309" i="1"/>
  <c r="N1309" i="1"/>
  <c r="I1310" i="1"/>
  <c r="F1310" i="1"/>
  <c r="G1311" i="1"/>
  <c r="H1311" i="1"/>
  <c r="K1311" i="1"/>
  <c r="J1311" i="1"/>
  <c r="L1311" i="1"/>
  <c r="S1311" i="1"/>
  <c r="T1311" i="1"/>
  <c r="U1311" i="1"/>
  <c r="M1310" i="1"/>
  <c r="N1310" i="1"/>
  <c r="I1311" i="1"/>
  <c r="F1311" i="1"/>
  <c r="G1312" i="1"/>
  <c r="H1312" i="1"/>
  <c r="K1312" i="1"/>
  <c r="J1312" i="1"/>
  <c r="L1312" i="1"/>
  <c r="S1312" i="1"/>
  <c r="T1312" i="1"/>
  <c r="U1312" i="1"/>
  <c r="M1311" i="1"/>
  <c r="N1311" i="1"/>
  <c r="I1312" i="1"/>
  <c r="F1312" i="1"/>
  <c r="G1313" i="1"/>
  <c r="H1313" i="1"/>
  <c r="K1313" i="1"/>
  <c r="J1313" i="1"/>
  <c r="L1313" i="1"/>
  <c r="S1313" i="1"/>
  <c r="T1313" i="1"/>
  <c r="U1313" i="1"/>
  <c r="M1312" i="1"/>
  <c r="N1312" i="1"/>
  <c r="I1313" i="1"/>
  <c r="F1313" i="1"/>
  <c r="G1314" i="1"/>
  <c r="H1314" i="1"/>
  <c r="K1314" i="1"/>
  <c r="J1314" i="1"/>
  <c r="L1314" i="1"/>
  <c r="S1314" i="1"/>
  <c r="T1314" i="1"/>
  <c r="U1314" i="1"/>
  <c r="I1314" i="1"/>
  <c r="F1314" i="1"/>
  <c r="G1315" i="1"/>
  <c r="H1315" i="1"/>
  <c r="K1315" i="1"/>
  <c r="J1315" i="1"/>
  <c r="L1315" i="1"/>
  <c r="S1315" i="1"/>
  <c r="T1315" i="1"/>
  <c r="U1315" i="1"/>
  <c r="M1314" i="1"/>
  <c r="N1314" i="1"/>
  <c r="I1315" i="1"/>
  <c r="F1315" i="1"/>
  <c r="G1316" i="1"/>
  <c r="H1316" i="1"/>
  <c r="K1316" i="1"/>
  <c r="J1316" i="1"/>
  <c r="L1316" i="1"/>
  <c r="S1316" i="1"/>
  <c r="T1316" i="1"/>
  <c r="U1316" i="1"/>
  <c r="M1315" i="1"/>
  <c r="N1315" i="1"/>
  <c r="I1316" i="1"/>
  <c r="F1316" i="1"/>
  <c r="G1317" i="1"/>
  <c r="H1317" i="1"/>
  <c r="K1317" i="1"/>
  <c r="J1317" i="1"/>
  <c r="L1317" i="1"/>
  <c r="S1317" i="1"/>
  <c r="T1317" i="1"/>
  <c r="U1317" i="1"/>
  <c r="M1316" i="1"/>
  <c r="N1316" i="1"/>
  <c r="I1317" i="1"/>
  <c r="F1317" i="1"/>
  <c r="G1318" i="1"/>
  <c r="H1318" i="1"/>
  <c r="K1318" i="1"/>
  <c r="J1318" i="1"/>
  <c r="L1318" i="1"/>
  <c r="S1318" i="1"/>
  <c r="T1318" i="1"/>
  <c r="U1318" i="1"/>
  <c r="M1317" i="1"/>
  <c r="N1317" i="1"/>
  <c r="I1318" i="1"/>
  <c r="F1318" i="1"/>
  <c r="G1319" i="1"/>
  <c r="H1319" i="1"/>
  <c r="K1319" i="1"/>
  <c r="J1319" i="1"/>
  <c r="L1319" i="1"/>
  <c r="S1319" i="1"/>
  <c r="T1319" i="1"/>
  <c r="U1319" i="1"/>
  <c r="M1318" i="1"/>
  <c r="N1318" i="1"/>
  <c r="I1319" i="1"/>
  <c r="F1319" i="1"/>
  <c r="G1320" i="1"/>
  <c r="H1320" i="1"/>
  <c r="K1320" i="1"/>
  <c r="J1320" i="1"/>
  <c r="L1320" i="1"/>
  <c r="S1320" i="1"/>
  <c r="T1320" i="1"/>
  <c r="U1320" i="1"/>
  <c r="M1319" i="1"/>
  <c r="N1319" i="1"/>
  <c r="I1320" i="1"/>
  <c r="F1320" i="1"/>
  <c r="G1321" i="1"/>
  <c r="H1321" i="1"/>
  <c r="K1321" i="1"/>
  <c r="J1321" i="1"/>
  <c r="L1321" i="1"/>
  <c r="S1321" i="1"/>
  <c r="T1321" i="1"/>
  <c r="U1321" i="1"/>
  <c r="M1320" i="1"/>
  <c r="N1320" i="1"/>
  <c r="I1321" i="1"/>
  <c r="F1321" i="1"/>
  <c r="G1322" i="1"/>
  <c r="H1322" i="1"/>
  <c r="K1322" i="1"/>
  <c r="J1322" i="1"/>
  <c r="L1322" i="1"/>
  <c r="S1322" i="1"/>
  <c r="T1322" i="1"/>
  <c r="U1322" i="1"/>
  <c r="I1322" i="1"/>
  <c r="F1322" i="1"/>
  <c r="G1323" i="1"/>
  <c r="H1323" i="1"/>
  <c r="K1323" i="1"/>
  <c r="J1323" i="1"/>
  <c r="L1323" i="1"/>
  <c r="S1323" i="1"/>
  <c r="T1323" i="1"/>
  <c r="U1323" i="1"/>
  <c r="M1322" i="1"/>
  <c r="N1322" i="1"/>
  <c r="I1323" i="1"/>
  <c r="F1323" i="1"/>
  <c r="G1324" i="1"/>
  <c r="H1324" i="1"/>
  <c r="K1324" i="1"/>
  <c r="J1324" i="1"/>
  <c r="L1324" i="1"/>
  <c r="S1324" i="1"/>
  <c r="T1324" i="1"/>
  <c r="U1324" i="1"/>
  <c r="M1323" i="1"/>
  <c r="N1323" i="1"/>
  <c r="I1324" i="1"/>
  <c r="F1324" i="1"/>
  <c r="G1325" i="1"/>
  <c r="H1325" i="1"/>
  <c r="K1325" i="1"/>
  <c r="J1325" i="1"/>
  <c r="L1325" i="1"/>
  <c r="S1325" i="1"/>
  <c r="T1325" i="1"/>
  <c r="U1325" i="1"/>
  <c r="M1324" i="1"/>
  <c r="N1324" i="1"/>
  <c r="I1325" i="1"/>
  <c r="F1325" i="1"/>
  <c r="G1326" i="1"/>
  <c r="H1326" i="1"/>
  <c r="K1326" i="1"/>
  <c r="J1326" i="1"/>
  <c r="L1326" i="1"/>
  <c r="S1326" i="1"/>
  <c r="T1326" i="1"/>
  <c r="U1326" i="1"/>
  <c r="M1325" i="1"/>
  <c r="N1325" i="1"/>
  <c r="I1326" i="1"/>
  <c r="F1326" i="1"/>
  <c r="G1327" i="1"/>
  <c r="H1327" i="1"/>
  <c r="K1327" i="1"/>
  <c r="J1327" i="1"/>
  <c r="L1327" i="1"/>
  <c r="S1327" i="1"/>
  <c r="T1327" i="1"/>
  <c r="U1327" i="1"/>
  <c r="M1326" i="1"/>
  <c r="N1326" i="1"/>
  <c r="I1327" i="1"/>
  <c r="F1327" i="1"/>
  <c r="G1328" i="1"/>
  <c r="H1328" i="1"/>
  <c r="K1328" i="1"/>
  <c r="J1328" i="1"/>
  <c r="L1328" i="1"/>
  <c r="S1328" i="1"/>
  <c r="T1328" i="1"/>
  <c r="U1328" i="1"/>
  <c r="M1327" i="1"/>
  <c r="N1327" i="1"/>
  <c r="I1328" i="1"/>
  <c r="F1328" i="1"/>
  <c r="G1329" i="1"/>
  <c r="H1329" i="1"/>
  <c r="K1329" i="1"/>
  <c r="J1329" i="1"/>
  <c r="L1329" i="1"/>
  <c r="S1329" i="1"/>
  <c r="T1329" i="1"/>
  <c r="U1329" i="1"/>
  <c r="M1328" i="1"/>
  <c r="N1328" i="1"/>
  <c r="I1329" i="1"/>
  <c r="F1329" i="1"/>
  <c r="G1330" i="1"/>
  <c r="H1330" i="1"/>
  <c r="K1330" i="1"/>
  <c r="J1330" i="1"/>
  <c r="L1330" i="1"/>
  <c r="S1330" i="1"/>
  <c r="T1330" i="1"/>
  <c r="U1330" i="1"/>
  <c r="M1329" i="1"/>
  <c r="N1329" i="1"/>
  <c r="I1330" i="1"/>
  <c r="F1330" i="1"/>
  <c r="G1331" i="1"/>
  <c r="H1331" i="1"/>
  <c r="K1331" i="1"/>
  <c r="J1331" i="1"/>
  <c r="L1331" i="1"/>
  <c r="S1331" i="1"/>
  <c r="T1331" i="1"/>
  <c r="U1331" i="1"/>
  <c r="M1330" i="1"/>
  <c r="N1330" i="1"/>
  <c r="I1331" i="1"/>
  <c r="F1331" i="1"/>
  <c r="G1332" i="1"/>
  <c r="H1332" i="1"/>
  <c r="K1332" i="1"/>
  <c r="J1332" i="1"/>
  <c r="L1332" i="1"/>
  <c r="S1332" i="1"/>
  <c r="T1332" i="1"/>
  <c r="U1332" i="1"/>
  <c r="I1332" i="1"/>
  <c r="F1332" i="1"/>
  <c r="G1333" i="1"/>
  <c r="H1333" i="1"/>
  <c r="K1333" i="1"/>
  <c r="J1333" i="1"/>
  <c r="L1333" i="1"/>
  <c r="S1333" i="1"/>
  <c r="T1333" i="1"/>
  <c r="U1333" i="1"/>
  <c r="I1333" i="1"/>
  <c r="F1333" i="1"/>
  <c r="G1334" i="1"/>
  <c r="H1334" i="1"/>
  <c r="K1334" i="1"/>
  <c r="J1334" i="1"/>
  <c r="L1334" i="1"/>
  <c r="S1334" i="1"/>
  <c r="T1334" i="1"/>
  <c r="U1334" i="1"/>
  <c r="M1333" i="1"/>
  <c r="N1333" i="1"/>
  <c r="I1334" i="1"/>
  <c r="F1334" i="1"/>
  <c r="G1335" i="1"/>
  <c r="H1335" i="1"/>
  <c r="K1335" i="1"/>
  <c r="J1335" i="1"/>
  <c r="L1335" i="1"/>
  <c r="S1335" i="1"/>
  <c r="T1335" i="1"/>
  <c r="U1335" i="1"/>
  <c r="M1334" i="1"/>
  <c r="N1334" i="1"/>
  <c r="I1335" i="1"/>
  <c r="F1335" i="1"/>
  <c r="G1336" i="1"/>
  <c r="H1336" i="1"/>
  <c r="K1336" i="1"/>
  <c r="J1336" i="1"/>
  <c r="L1336" i="1"/>
  <c r="S1336" i="1"/>
  <c r="T1336" i="1"/>
  <c r="U1336" i="1"/>
  <c r="M1335" i="1"/>
  <c r="N1335" i="1"/>
  <c r="I1336" i="1"/>
  <c r="F1336" i="1"/>
  <c r="G1337" i="1"/>
  <c r="H1337" i="1"/>
  <c r="K1337" i="1"/>
  <c r="J1337" i="1"/>
  <c r="L1337" i="1"/>
  <c r="S1337" i="1"/>
  <c r="T1337" i="1"/>
  <c r="U1337" i="1"/>
  <c r="M1336" i="1"/>
  <c r="N1336" i="1"/>
  <c r="I1337" i="1"/>
  <c r="F1337" i="1"/>
  <c r="G1338" i="1"/>
  <c r="H1338" i="1"/>
  <c r="K1338" i="1"/>
  <c r="J1338" i="1"/>
  <c r="L1338" i="1"/>
  <c r="S1338" i="1"/>
  <c r="T1338" i="1"/>
  <c r="U1338" i="1"/>
  <c r="M1337" i="1"/>
  <c r="N1337" i="1"/>
  <c r="I1338" i="1"/>
  <c r="F1338" i="1"/>
  <c r="G1339" i="1"/>
  <c r="H1339" i="1"/>
  <c r="K1339" i="1"/>
  <c r="J1339" i="1"/>
  <c r="L1339" i="1"/>
  <c r="S1339" i="1"/>
  <c r="T1339" i="1"/>
  <c r="U1339" i="1"/>
  <c r="M1338" i="1"/>
  <c r="N1338" i="1"/>
  <c r="I1339" i="1"/>
  <c r="F1339" i="1"/>
  <c r="G1340" i="1"/>
  <c r="H1340" i="1"/>
  <c r="K1340" i="1"/>
  <c r="J1340" i="1"/>
  <c r="L1340" i="1"/>
  <c r="S1340" i="1"/>
  <c r="T1340" i="1"/>
  <c r="U1340" i="1"/>
  <c r="M1339" i="1"/>
  <c r="N1339" i="1"/>
  <c r="I1340" i="1"/>
  <c r="F1340" i="1"/>
  <c r="G1341" i="1"/>
  <c r="H1341" i="1"/>
  <c r="K1341" i="1"/>
  <c r="J1341" i="1"/>
  <c r="L1341" i="1"/>
  <c r="S1341" i="1"/>
  <c r="T1341" i="1"/>
  <c r="U1341" i="1"/>
  <c r="M1340" i="1"/>
  <c r="N1340" i="1"/>
  <c r="I1341" i="1"/>
  <c r="F1341" i="1"/>
  <c r="G1342" i="1"/>
  <c r="H1342" i="1"/>
  <c r="K1342" i="1"/>
  <c r="J1342" i="1"/>
  <c r="L1342" i="1"/>
  <c r="S1342" i="1"/>
  <c r="T1342" i="1"/>
  <c r="U1342" i="1"/>
  <c r="M1341" i="1"/>
  <c r="N1341" i="1"/>
  <c r="I1342" i="1"/>
  <c r="F1342" i="1"/>
  <c r="G1343" i="1"/>
  <c r="H1343" i="1"/>
  <c r="K1343" i="1"/>
  <c r="J1343" i="1"/>
  <c r="L1343" i="1"/>
  <c r="S1343" i="1"/>
  <c r="T1343" i="1"/>
  <c r="U1343" i="1"/>
  <c r="M1342" i="1"/>
  <c r="N1342" i="1"/>
  <c r="I1343" i="1"/>
  <c r="F1343" i="1"/>
  <c r="G1344" i="1"/>
  <c r="H1344" i="1"/>
  <c r="K1344" i="1"/>
  <c r="J1344" i="1"/>
  <c r="L1344" i="1"/>
  <c r="S1344" i="1"/>
  <c r="T1344" i="1"/>
  <c r="U1344" i="1"/>
  <c r="M1343" i="1"/>
  <c r="N1343" i="1"/>
  <c r="I1344" i="1"/>
  <c r="F1344" i="1"/>
  <c r="G1345" i="1"/>
  <c r="H1345" i="1"/>
  <c r="K1345" i="1"/>
  <c r="J1345" i="1"/>
  <c r="L1345" i="1"/>
  <c r="S1345" i="1"/>
  <c r="T1345" i="1"/>
  <c r="U1345" i="1"/>
  <c r="M1344" i="1"/>
  <c r="N1344" i="1"/>
  <c r="I1345" i="1"/>
  <c r="F1345" i="1"/>
  <c r="G1346" i="1"/>
  <c r="H1346" i="1"/>
  <c r="K1346" i="1"/>
  <c r="J1346" i="1"/>
  <c r="L1346" i="1"/>
  <c r="S1346" i="1"/>
  <c r="T1346" i="1"/>
  <c r="U1346" i="1"/>
  <c r="M1345" i="1"/>
  <c r="N1345" i="1"/>
  <c r="I1346" i="1"/>
  <c r="F1346" i="1"/>
  <c r="G1347" i="1"/>
  <c r="H1347" i="1"/>
  <c r="K1347" i="1"/>
  <c r="J1347" i="1"/>
  <c r="L1347" i="1"/>
  <c r="S1347" i="1"/>
  <c r="T1347" i="1"/>
  <c r="U1347" i="1"/>
  <c r="M1346" i="1"/>
  <c r="N1346" i="1"/>
  <c r="I1347" i="1"/>
  <c r="F1347" i="1"/>
  <c r="G1348" i="1"/>
  <c r="H1348" i="1"/>
  <c r="K1348" i="1"/>
  <c r="J1348" i="1"/>
  <c r="L1348" i="1"/>
  <c r="S1348" i="1"/>
  <c r="T1348" i="1"/>
  <c r="U1348" i="1"/>
  <c r="M1347" i="1"/>
  <c r="N1347" i="1"/>
  <c r="I1348" i="1"/>
  <c r="F1348" i="1"/>
  <c r="G1349" i="1"/>
  <c r="H1349" i="1"/>
  <c r="K1349" i="1"/>
  <c r="J1349" i="1"/>
  <c r="L1349" i="1"/>
  <c r="S1349" i="1"/>
  <c r="T1349" i="1"/>
  <c r="U1349" i="1"/>
  <c r="M1348" i="1"/>
  <c r="N1348" i="1"/>
  <c r="I1349" i="1"/>
  <c r="F1349" i="1"/>
  <c r="G1350" i="1"/>
  <c r="H1350" i="1"/>
  <c r="K1350" i="1"/>
  <c r="J1350" i="1"/>
  <c r="L1350" i="1"/>
  <c r="S1350" i="1"/>
  <c r="T1350" i="1"/>
  <c r="U1350" i="1"/>
  <c r="M1349" i="1"/>
  <c r="N1349" i="1"/>
  <c r="I1350" i="1"/>
  <c r="F1350" i="1"/>
  <c r="G1351" i="1"/>
  <c r="H1351" i="1"/>
  <c r="K1351" i="1"/>
  <c r="J1351" i="1"/>
  <c r="L1351" i="1"/>
  <c r="S1351" i="1"/>
  <c r="T1351" i="1"/>
  <c r="U1351" i="1"/>
  <c r="I1351" i="1"/>
  <c r="F1351" i="1"/>
  <c r="G1352" i="1"/>
  <c r="H1352" i="1"/>
  <c r="K1352" i="1"/>
  <c r="J1352" i="1"/>
  <c r="L1352" i="1"/>
  <c r="S1352" i="1"/>
  <c r="T1352" i="1"/>
  <c r="U1352" i="1"/>
  <c r="M1351" i="1"/>
  <c r="N1351" i="1"/>
  <c r="I1352" i="1"/>
  <c r="F1352" i="1"/>
  <c r="G1353" i="1"/>
  <c r="H1353" i="1"/>
  <c r="K1353" i="1"/>
  <c r="J1353" i="1"/>
  <c r="L1353" i="1"/>
  <c r="S1353" i="1"/>
  <c r="T1353" i="1"/>
  <c r="U1353" i="1"/>
  <c r="I1353" i="1"/>
  <c r="F1353" i="1"/>
  <c r="G1354" i="1"/>
  <c r="H1354" i="1"/>
  <c r="K1354" i="1"/>
  <c r="J1354" i="1"/>
  <c r="L1354" i="1"/>
  <c r="S1354" i="1"/>
  <c r="T1354" i="1"/>
  <c r="U1354" i="1"/>
  <c r="M1353" i="1"/>
  <c r="N1353" i="1"/>
  <c r="I1354" i="1"/>
  <c r="F1354" i="1"/>
  <c r="G1355" i="1"/>
  <c r="H1355" i="1"/>
  <c r="K1355" i="1"/>
  <c r="J1355" i="1"/>
  <c r="L1355" i="1"/>
  <c r="S1355" i="1"/>
  <c r="T1355" i="1"/>
  <c r="U1355" i="1"/>
  <c r="I1355" i="1"/>
  <c r="F1355" i="1"/>
  <c r="G1356" i="1"/>
  <c r="H1356" i="1"/>
  <c r="K1356" i="1"/>
  <c r="J1356" i="1"/>
  <c r="L1356" i="1"/>
  <c r="S1356" i="1"/>
  <c r="T1356" i="1"/>
  <c r="U1356" i="1"/>
  <c r="M1355" i="1"/>
  <c r="N1355" i="1"/>
  <c r="I1356" i="1"/>
  <c r="F1356" i="1"/>
  <c r="G1357" i="1"/>
  <c r="H1357" i="1"/>
  <c r="K1357" i="1"/>
  <c r="J1357" i="1"/>
  <c r="L1357" i="1"/>
  <c r="S1357" i="1"/>
  <c r="T1357" i="1"/>
  <c r="U1357" i="1"/>
  <c r="M1356" i="1"/>
  <c r="N1356" i="1"/>
  <c r="I1357" i="1"/>
  <c r="F1357" i="1"/>
  <c r="G1358" i="1"/>
  <c r="H1358" i="1"/>
  <c r="K1358" i="1"/>
  <c r="J1358" i="1"/>
  <c r="L1358" i="1"/>
  <c r="S1358" i="1"/>
  <c r="T1358" i="1"/>
  <c r="U1358" i="1"/>
  <c r="M1357" i="1"/>
  <c r="N1357" i="1"/>
  <c r="I1358" i="1"/>
  <c r="F1358" i="1"/>
  <c r="G1359" i="1"/>
  <c r="H1359" i="1"/>
  <c r="K1359" i="1"/>
  <c r="J1359" i="1"/>
  <c r="L1359" i="1"/>
  <c r="S1359" i="1"/>
  <c r="T1359" i="1"/>
  <c r="U1359" i="1"/>
  <c r="M1358" i="1"/>
  <c r="N1358" i="1"/>
  <c r="I1359" i="1"/>
  <c r="F1359" i="1"/>
  <c r="G1360" i="1"/>
  <c r="H1360" i="1"/>
  <c r="K1360" i="1"/>
  <c r="J1360" i="1"/>
  <c r="L1360" i="1"/>
  <c r="S1360" i="1"/>
  <c r="T1360" i="1"/>
  <c r="U1360" i="1"/>
  <c r="M1359" i="1"/>
  <c r="N1359" i="1"/>
  <c r="I1360" i="1"/>
  <c r="F1360" i="1"/>
  <c r="G1361" i="1"/>
  <c r="H1361" i="1"/>
  <c r="K1361" i="1"/>
  <c r="J1361" i="1"/>
  <c r="L1361" i="1"/>
  <c r="S1361" i="1"/>
  <c r="T1361" i="1"/>
  <c r="U1361" i="1"/>
  <c r="M1360" i="1"/>
  <c r="N1360" i="1"/>
  <c r="I1361" i="1"/>
  <c r="F1361" i="1"/>
  <c r="G1362" i="1"/>
  <c r="H1362" i="1"/>
  <c r="K1362" i="1"/>
  <c r="J1362" i="1"/>
  <c r="L1362" i="1"/>
  <c r="S1362" i="1"/>
  <c r="T1362" i="1"/>
  <c r="U1362" i="1"/>
  <c r="M1361" i="1"/>
  <c r="N1361" i="1"/>
  <c r="I1362" i="1"/>
  <c r="F1362" i="1"/>
  <c r="G1363" i="1"/>
  <c r="H1363" i="1"/>
  <c r="K1363" i="1"/>
  <c r="J1363" i="1"/>
  <c r="L1363" i="1"/>
  <c r="S1363" i="1"/>
  <c r="T1363" i="1"/>
  <c r="U1363" i="1"/>
  <c r="M1362" i="1"/>
  <c r="N1362" i="1"/>
  <c r="I1363" i="1"/>
  <c r="F1363" i="1"/>
  <c r="G1364" i="1"/>
  <c r="H1364" i="1"/>
  <c r="K1364" i="1"/>
  <c r="J1364" i="1"/>
  <c r="L1364" i="1"/>
  <c r="S1364" i="1"/>
  <c r="T1364" i="1"/>
  <c r="U1364" i="1"/>
  <c r="M1363" i="1"/>
  <c r="N1363" i="1"/>
  <c r="I1364" i="1"/>
  <c r="K1365" i="1"/>
  <c r="F1364" i="1"/>
  <c r="G1365" i="1"/>
  <c r="J1365" i="1"/>
  <c r="H1365" i="1"/>
  <c r="L1365" i="1"/>
  <c r="S1365" i="1"/>
  <c r="T1365" i="1"/>
  <c r="U1365" i="1"/>
  <c r="M1364" i="1"/>
  <c r="N1364" i="1"/>
  <c r="I1365" i="1"/>
  <c r="K1366" i="1"/>
  <c r="F1365" i="1"/>
  <c r="G1366" i="1"/>
  <c r="J1366" i="1"/>
  <c r="H1366" i="1"/>
  <c r="L1366" i="1"/>
  <c r="S1366" i="1"/>
  <c r="T1366" i="1"/>
  <c r="U1366" i="1"/>
  <c r="M1365" i="1"/>
  <c r="N1365" i="1"/>
  <c r="I1366" i="1"/>
  <c r="K1367" i="1"/>
  <c r="F1366" i="1"/>
  <c r="G1367" i="1"/>
  <c r="J1367" i="1"/>
  <c r="H1367" i="1"/>
  <c r="L1367" i="1"/>
  <c r="S1367" i="1"/>
  <c r="T1367" i="1"/>
  <c r="U1367" i="1"/>
  <c r="M1366" i="1"/>
  <c r="N1366" i="1"/>
  <c r="I1367" i="1"/>
  <c r="K1368" i="1"/>
  <c r="F1367" i="1"/>
  <c r="G1368" i="1"/>
  <c r="J1368" i="1"/>
  <c r="H1368" i="1"/>
  <c r="L1368" i="1"/>
  <c r="S1368" i="1"/>
  <c r="T1368" i="1"/>
  <c r="U1368" i="1"/>
  <c r="M1367" i="1"/>
  <c r="N1367" i="1"/>
  <c r="I1368" i="1"/>
  <c r="K1369" i="1"/>
  <c r="F1368" i="1"/>
  <c r="G1369" i="1"/>
  <c r="J1369" i="1"/>
  <c r="H1369" i="1"/>
  <c r="L1369" i="1"/>
  <c r="S1369" i="1"/>
  <c r="T1369" i="1"/>
  <c r="U1369" i="1"/>
  <c r="M1368" i="1"/>
  <c r="N1368" i="1"/>
  <c r="I1369" i="1"/>
  <c r="K1370" i="1"/>
  <c r="F1369" i="1"/>
  <c r="G1370" i="1"/>
  <c r="J1370" i="1"/>
  <c r="H1370" i="1"/>
  <c r="L1370" i="1"/>
  <c r="S1370" i="1"/>
  <c r="T1370" i="1"/>
  <c r="U1370" i="1"/>
  <c r="M1369" i="1"/>
  <c r="N1369" i="1"/>
  <c r="I1370" i="1"/>
  <c r="K1371" i="1"/>
  <c r="F1370" i="1"/>
  <c r="G1371" i="1"/>
  <c r="J1371" i="1"/>
  <c r="H1371" i="1"/>
  <c r="L1371" i="1"/>
  <c r="S1371" i="1"/>
  <c r="T1371" i="1"/>
  <c r="U1371" i="1"/>
  <c r="M1370" i="1"/>
  <c r="N1370" i="1"/>
  <c r="I1371" i="1"/>
  <c r="K1372" i="1"/>
  <c r="F1371" i="1"/>
  <c r="G1372" i="1"/>
  <c r="J1372" i="1"/>
  <c r="H1372" i="1"/>
  <c r="L1372" i="1"/>
  <c r="S1372" i="1"/>
  <c r="T1372" i="1"/>
  <c r="U1372" i="1"/>
  <c r="M1371" i="1"/>
  <c r="N1371" i="1"/>
  <c r="I1372" i="1"/>
  <c r="K1373" i="1"/>
  <c r="F1372" i="1"/>
  <c r="G1373" i="1"/>
  <c r="J1373" i="1"/>
  <c r="H1373" i="1"/>
  <c r="L1373" i="1"/>
  <c r="S1373" i="1"/>
  <c r="T1373" i="1"/>
  <c r="U1373" i="1"/>
  <c r="M1372" i="1"/>
  <c r="N1372" i="1"/>
  <c r="I1373" i="1"/>
  <c r="K1374" i="1"/>
  <c r="F1373" i="1"/>
  <c r="G1374" i="1"/>
  <c r="J1374" i="1"/>
  <c r="H1374" i="1"/>
  <c r="L1374" i="1"/>
  <c r="S1374" i="1"/>
  <c r="T1374" i="1"/>
  <c r="U1374" i="1"/>
  <c r="M1373" i="1"/>
  <c r="N1373" i="1"/>
  <c r="I1374" i="1"/>
  <c r="K1375" i="1"/>
  <c r="F1374" i="1"/>
  <c r="G1375" i="1"/>
  <c r="J1375" i="1"/>
  <c r="H1375" i="1"/>
  <c r="L1375" i="1"/>
  <c r="S1375" i="1"/>
  <c r="T1375" i="1"/>
  <c r="U1375" i="1"/>
  <c r="M1374" i="1"/>
  <c r="N1374" i="1"/>
  <c r="I1375" i="1"/>
  <c r="K1376" i="1"/>
  <c r="F1375" i="1"/>
  <c r="G1376" i="1"/>
  <c r="J1376" i="1"/>
  <c r="H1376" i="1"/>
  <c r="L1376" i="1"/>
  <c r="S1376" i="1"/>
  <c r="T1376" i="1"/>
  <c r="U1376" i="1"/>
  <c r="M1375" i="1"/>
  <c r="N1375" i="1"/>
  <c r="I1376" i="1"/>
  <c r="K1377" i="1"/>
  <c r="F1376" i="1"/>
  <c r="G1377" i="1"/>
  <c r="J1377" i="1"/>
  <c r="H1377" i="1"/>
  <c r="L1377" i="1"/>
  <c r="S1377" i="1"/>
  <c r="T1377" i="1"/>
  <c r="U1377" i="1"/>
  <c r="M1376" i="1"/>
  <c r="N1376" i="1"/>
  <c r="I1377" i="1"/>
  <c r="K1378" i="1"/>
  <c r="F1377" i="1"/>
  <c r="G1378" i="1"/>
  <c r="J1378" i="1"/>
  <c r="H1378" i="1"/>
  <c r="L1378" i="1"/>
  <c r="S1378" i="1"/>
  <c r="T1378" i="1"/>
  <c r="U1378" i="1"/>
  <c r="M1377" i="1"/>
  <c r="N1377" i="1"/>
  <c r="I1378" i="1"/>
  <c r="K1379" i="1"/>
  <c r="F1378" i="1"/>
  <c r="G1379" i="1"/>
  <c r="J1379" i="1"/>
  <c r="H1379" i="1"/>
  <c r="L1379" i="1"/>
  <c r="S1379" i="1"/>
  <c r="T1379" i="1"/>
  <c r="U1379" i="1"/>
  <c r="M1378" i="1"/>
  <c r="N1378" i="1"/>
  <c r="I1379" i="1"/>
  <c r="K1380" i="1"/>
  <c r="F1379" i="1"/>
  <c r="G1380" i="1"/>
  <c r="J1380" i="1"/>
  <c r="H1380" i="1"/>
  <c r="L1380" i="1"/>
  <c r="S1380" i="1"/>
  <c r="T1380" i="1"/>
  <c r="U1380" i="1"/>
  <c r="M1379" i="1"/>
  <c r="N1379" i="1"/>
  <c r="I1380" i="1"/>
  <c r="K1381" i="1"/>
  <c r="F1380" i="1"/>
  <c r="G1381" i="1"/>
  <c r="J1381" i="1"/>
  <c r="H1381" i="1"/>
  <c r="L1381" i="1"/>
  <c r="S1381" i="1"/>
  <c r="T1381" i="1"/>
  <c r="U1381" i="1"/>
  <c r="M1380" i="1"/>
  <c r="N1380" i="1"/>
  <c r="I1381" i="1"/>
  <c r="K1382" i="1"/>
  <c r="F1381" i="1"/>
  <c r="G1382" i="1"/>
  <c r="J1382" i="1"/>
  <c r="H1382" i="1"/>
  <c r="L1382" i="1"/>
  <c r="S1382" i="1"/>
  <c r="T1382" i="1"/>
  <c r="U1382" i="1"/>
  <c r="M1381" i="1"/>
  <c r="N1381" i="1"/>
  <c r="I1382" i="1"/>
  <c r="K1383" i="1"/>
  <c r="F1382" i="1"/>
  <c r="G1383" i="1"/>
  <c r="J1383" i="1"/>
  <c r="H1383" i="1"/>
  <c r="L1383" i="1"/>
  <c r="S1383" i="1"/>
  <c r="T1383" i="1"/>
  <c r="U1383" i="1"/>
  <c r="M1382" i="1"/>
  <c r="N1382" i="1"/>
  <c r="I1383" i="1"/>
  <c r="K1384" i="1"/>
  <c r="F1383" i="1"/>
  <c r="G1384" i="1"/>
  <c r="J1384" i="1"/>
  <c r="H1384" i="1"/>
  <c r="L1384" i="1"/>
  <c r="S1384" i="1"/>
  <c r="T1384" i="1"/>
  <c r="U1384" i="1"/>
  <c r="M1383" i="1"/>
  <c r="N1383" i="1"/>
  <c r="I1384" i="1"/>
  <c r="K1385" i="1"/>
  <c r="F1384" i="1"/>
  <c r="G1385" i="1"/>
  <c r="J1385" i="1"/>
  <c r="H1385" i="1"/>
  <c r="L1385" i="1"/>
  <c r="S1385" i="1"/>
  <c r="T1385" i="1"/>
  <c r="U1385" i="1"/>
  <c r="M1384" i="1"/>
  <c r="N1384" i="1"/>
  <c r="I1385" i="1"/>
  <c r="K1386" i="1"/>
  <c r="F1385" i="1"/>
  <c r="G1386" i="1"/>
  <c r="J1386" i="1"/>
  <c r="H1386" i="1"/>
  <c r="L1386" i="1"/>
  <c r="S1386" i="1"/>
  <c r="T1386" i="1"/>
  <c r="U1386" i="1"/>
  <c r="M1385" i="1"/>
  <c r="N1385" i="1"/>
  <c r="I1386" i="1"/>
  <c r="K1387" i="1"/>
  <c r="F1386" i="1"/>
  <c r="G1387" i="1"/>
  <c r="J1387" i="1"/>
  <c r="H1387" i="1"/>
  <c r="L1387" i="1"/>
  <c r="S1387" i="1"/>
  <c r="T1387" i="1"/>
  <c r="U1387" i="1"/>
  <c r="M1386" i="1"/>
  <c r="N1386" i="1"/>
  <c r="I1387" i="1"/>
  <c r="K1388" i="1"/>
  <c r="F1387" i="1"/>
  <c r="G1388" i="1"/>
  <c r="J1388" i="1"/>
  <c r="H1388" i="1"/>
  <c r="L1388" i="1"/>
  <c r="S1388" i="1"/>
  <c r="T1388" i="1"/>
  <c r="U1388" i="1"/>
  <c r="M1387" i="1"/>
  <c r="N1387" i="1"/>
  <c r="I1388" i="1"/>
  <c r="K1389" i="1"/>
  <c r="F1388" i="1"/>
  <c r="G1389" i="1"/>
  <c r="J1389" i="1"/>
  <c r="H1389" i="1"/>
  <c r="L1389" i="1"/>
  <c r="S1389" i="1"/>
  <c r="T1389" i="1"/>
  <c r="U1389" i="1"/>
  <c r="M1388" i="1"/>
  <c r="N1388" i="1"/>
  <c r="I1389" i="1"/>
  <c r="K1390" i="1"/>
  <c r="F1389" i="1"/>
  <c r="G1390" i="1"/>
  <c r="J1390" i="1"/>
  <c r="H1390" i="1"/>
  <c r="L1390" i="1"/>
  <c r="S1390" i="1"/>
  <c r="T1390" i="1"/>
  <c r="U1390" i="1"/>
  <c r="M1389" i="1"/>
  <c r="N1389" i="1"/>
  <c r="I1390" i="1"/>
  <c r="K1391" i="1"/>
  <c r="F1390" i="1"/>
  <c r="G1391" i="1"/>
  <c r="J1391" i="1"/>
  <c r="H1391" i="1"/>
  <c r="L1391" i="1"/>
  <c r="S1391" i="1"/>
  <c r="T1391" i="1"/>
  <c r="U1391" i="1"/>
  <c r="I1391" i="1"/>
  <c r="F1391" i="1"/>
  <c r="G1392" i="1"/>
  <c r="H1392" i="1"/>
  <c r="K1392" i="1"/>
  <c r="J1392" i="1"/>
  <c r="L1392" i="1"/>
  <c r="S1392" i="1"/>
  <c r="T1392" i="1"/>
  <c r="U1392" i="1"/>
  <c r="M1391" i="1"/>
  <c r="N1391" i="1"/>
  <c r="I1392" i="1"/>
  <c r="F1392" i="1"/>
  <c r="G1393" i="1"/>
  <c r="H1393" i="1"/>
  <c r="K1393" i="1"/>
  <c r="J1393" i="1"/>
  <c r="L1393" i="1"/>
  <c r="S1393" i="1"/>
  <c r="T1393" i="1"/>
  <c r="U1393" i="1"/>
  <c r="M1392" i="1"/>
  <c r="N1392" i="1"/>
  <c r="I1393" i="1"/>
  <c r="F1393" i="1"/>
  <c r="G1394" i="1"/>
  <c r="H1394" i="1"/>
  <c r="K1394" i="1"/>
  <c r="J1394" i="1"/>
  <c r="L1394" i="1"/>
  <c r="S1394" i="1"/>
  <c r="T1394" i="1"/>
  <c r="U1394" i="1"/>
  <c r="M1393" i="1"/>
  <c r="N1393" i="1"/>
  <c r="I1394" i="1"/>
  <c r="F1394" i="1"/>
  <c r="G1395" i="1"/>
  <c r="H1395" i="1"/>
  <c r="K1395" i="1"/>
  <c r="J1395" i="1"/>
  <c r="L1395" i="1"/>
  <c r="S1395" i="1"/>
  <c r="T1395" i="1"/>
  <c r="U1395" i="1"/>
  <c r="M1394" i="1"/>
  <c r="N1394" i="1"/>
  <c r="I1395" i="1"/>
  <c r="F1395" i="1"/>
  <c r="G1396" i="1"/>
  <c r="H1396" i="1"/>
  <c r="K1396" i="1"/>
  <c r="J1396" i="1"/>
  <c r="L1396" i="1"/>
  <c r="S1396" i="1"/>
  <c r="T1396" i="1"/>
  <c r="U1396" i="1"/>
  <c r="I1396" i="1"/>
  <c r="F1396" i="1"/>
  <c r="G1397" i="1"/>
  <c r="H1397" i="1"/>
  <c r="K1397" i="1"/>
  <c r="J1397" i="1"/>
  <c r="L1397" i="1"/>
  <c r="S1397" i="1"/>
  <c r="T1397" i="1"/>
  <c r="U1397" i="1"/>
  <c r="M1396" i="1"/>
  <c r="N1396" i="1"/>
  <c r="I1397" i="1"/>
  <c r="F1397" i="1"/>
  <c r="G1398" i="1"/>
  <c r="H1398" i="1"/>
  <c r="K1398" i="1"/>
  <c r="J1398" i="1"/>
  <c r="L1398" i="1"/>
  <c r="S1398" i="1"/>
  <c r="T1398" i="1"/>
  <c r="U1398" i="1"/>
  <c r="M1397" i="1"/>
  <c r="N1397" i="1"/>
  <c r="I1398" i="1"/>
  <c r="F1398" i="1"/>
  <c r="G1399" i="1"/>
  <c r="H1399" i="1"/>
  <c r="K1399" i="1"/>
  <c r="J1399" i="1"/>
  <c r="L1399" i="1"/>
  <c r="S1399" i="1"/>
  <c r="T1399" i="1"/>
  <c r="U1399" i="1"/>
  <c r="M1398" i="1"/>
  <c r="N1398" i="1"/>
  <c r="I1399" i="1"/>
  <c r="F1399" i="1"/>
  <c r="G1400" i="1"/>
  <c r="H1400" i="1"/>
  <c r="K1400" i="1"/>
  <c r="J1400" i="1"/>
  <c r="L1400" i="1"/>
  <c r="S1400" i="1"/>
  <c r="T1400" i="1"/>
  <c r="U1400" i="1"/>
  <c r="M1399" i="1"/>
  <c r="N1399" i="1"/>
  <c r="I1400" i="1"/>
  <c r="F1400" i="1"/>
  <c r="G1401" i="1"/>
  <c r="H1401" i="1"/>
  <c r="K1401" i="1"/>
  <c r="J1401" i="1"/>
  <c r="L1401" i="1"/>
  <c r="S1401" i="1"/>
  <c r="T1401" i="1"/>
  <c r="U1401" i="1"/>
  <c r="I1401" i="1"/>
  <c r="F1401" i="1"/>
  <c r="G1402" i="1"/>
  <c r="H1402" i="1"/>
  <c r="K1402" i="1"/>
  <c r="J1402" i="1"/>
  <c r="L1402" i="1"/>
  <c r="S1402" i="1"/>
  <c r="T1402" i="1"/>
  <c r="U1402" i="1"/>
  <c r="M1401" i="1"/>
  <c r="N1401" i="1"/>
  <c r="I1402" i="1"/>
  <c r="F1402" i="1"/>
  <c r="G1403" i="1"/>
  <c r="H1403" i="1"/>
  <c r="K1403" i="1"/>
  <c r="J1403" i="1"/>
  <c r="L1403" i="1"/>
  <c r="S1403" i="1"/>
  <c r="T1403" i="1"/>
  <c r="U1403" i="1"/>
  <c r="I1403" i="1"/>
  <c r="F1403" i="1"/>
  <c r="G1404" i="1"/>
  <c r="H1404" i="1"/>
  <c r="K1404" i="1"/>
  <c r="J1404" i="1"/>
  <c r="L1404" i="1"/>
  <c r="S1404" i="1"/>
  <c r="T1404" i="1"/>
  <c r="U1404" i="1"/>
  <c r="M1403" i="1"/>
  <c r="N1403" i="1"/>
  <c r="I1404" i="1"/>
  <c r="F1404" i="1"/>
  <c r="G1405" i="1"/>
  <c r="H1405" i="1"/>
  <c r="K1405" i="1"/>
  <c r="J1405" i="1"/>
  <c r="L1405" i="1"/>
  <c r="S1405" i="1"/>
  <c r="T1405" i="1"/>
  <c r="U1405" i="1"/>
  <c r="M1404" i="1"/>
  <c r="N1404" i="1"/>
  <c r="I1405" i="1"/>
  <c r="F1405" i="1"/>
  <c r="G1406" i="1"/>
  <c r="H1406" i="1"/>
  <c r="K1406" i="1"/>
  <c r="J1406" i="1"/>
  <c r="L1406" i="1"/>
  <c r="S1406" i="1"/>
  <c r="T1406" i="1"/>
  <c r="U1406" i="1"/>
  <c r="I1406" i="1"/>
  <c r="F1406" i="1"/>
  <c r="G1407" i="1"/>
  <c r="H1407" i="1"/>
  <c r="K1407" i="1"/>
  <c r="J1407" i="1"/>
  <c r="L1407" i="1"/>
  <c r="S1407" i="1"/>
  <c r="T1407" i="1"/>
  <c r="U1407" i="1"/>
  <c r="M1406" i="1"/>
  <c r="N1406" i="1"/>
  <c r="I1407" i="1"/>
  <c r="F1407" i="1"/>
  <c r="G1408" i="1"/>
  <c r="H1408" i="1"/>
  <c r="K1408" i="1"/>
  <c r="J1408" i="1"/>
  <c r="L1408" i="1"/>
  <c r="S1408" i="1"/>
  <c r="T1408" i="1"/>
  <c r="U1408" i="1"/>
  <c r="M1407" i="1"/>
  <c r="N1407" i="1"/>
  <c r="I1408" i="1"/>
  <c r="F1408" i="1"/>
  <c r="G1409" i="1"/>
  <c r="H1409" i="1"/>
  <c r="K1409" i="1"/>
  <c r="J1409" i="1"/>
  <c r="L1409" i="1"/>
  <c r="S1409" i="1"/>
  <c r="T1409" i="1"/>
  <c r="U1409" i="1"/>
  <c r="M1408" i="1"/>
  <c r="N1408" i="1"/>
  <c r="I1409" i="1"/>
  <c r="F1409" i="1"/>
  <c r="G1410" i="1"/>
  <c r="H1410" i="1"/>
  <c r="K1410" i="1"/>
  <c r="J1410" i="1"/>
  <c r="L1410" i="1"/>
  <c r="S1410" i="1"/>
  <c r="T1410" i="1"/>
  <c r="U1410" i="1"/>
  <c r="M1409" i="1"/>
  <c r="N1409" i="1"/>
  <c r="I1410" i="1"/>
  <c r="F1410" i="1"/>
  <c r="G1411" i="1"/>
  <c r="H1411" i="1"/>
  <c r="K1411" i="1"/>
  <c r="J1411" i="1"/>
  <c r="L1411" i="1"/>
  <c r="S1411" i="1"/>
  <c r="T1411" i="1"/>
  <c r="U1411" i="1"/>
  <c r="M1410" i="1"/>
  <c r="N1410" i="1"/>
  <c r="I1411" i="1"/>
  <c r="F1411" i="1"/>
  <c r="G1412" i="1"/>
  <c r="H1412" i="1"/>
  <c r="K1412" i="1"/>
  <c r="J1412" i="1"/>
  <c r="L1412" i="1"/>
  <c r="S1412" i="1"/>
  <c r="T1412" i="1"/>
  <c r="U1412" i="1"/>
  <c r="M1411" i="1"/>
  <c r="N1411" i="1"/>
  <c r="I1412" i="1"/>
  <c r="F1412" i="1"/>
  <c r="G1413" i="1"/>
  <c r="H1413" i="1"/>
  <c r="K1413" i="1"/>
  <c r="J1413" i="1"/>
  <c r="L1413" i="1"/>
  <c r="S1413" i="1"/>
  <c r="T1413" i="1"/>
  <c r="U1413" i="1"/>
  <c r="M1412" i="1"/>
  <c r="N1412" i="1"/>
  <c r="I1413" i="1"/>
  <c r="F1413" i="1"/>
  <c r="G1414" i="1"/>
  <c r="H1414" i="1"/>
  <c r="K1414" i="1"/>
  <c r="J1414" i="1"/>
  <c r="L1414" i="1"/>
  <c r="S1414" i="1"/>
  <c r="T1414" i="1"/>
  <c r="U1414" i="1"/>
  <c r="M1413" i="1"/>
  <c r="N1413" i="1"/>
  <c r="I1414" i="1"/>
  <c r="F1414" i="1"/>
  <c r="G1415" i="1"/>
  <c r="H1415" i="1"/>
  <c r="K1415" i="1"/>
  <c r="J1415" i="1"/>
  <c r="L1415" i="1"/>
  <c r="S1415" i="1"/>
  <c r="T1415" i="1"/>
  <c r="U1415" i="1"/>
  <c r="M1414" i="1"/>
  <c r="N1414" i="1"/>
  <c r="I1415" i="1"/>
  <c r="F1415" i="1"/>
  <c r="G1416" i="1"/>
  <c r="H1416" i="1"/>
  <c r="K1416" i="1"/>
  <c r="J1416" i="1"/>
  <c r="L1416" i="1"/>
  <c r="S1416" i="1"/>
  <c r="T1416" i="1"/>
  <c r="U1416" i="1"/>
  <c r="M1415" i="1"/>
  <c r="N1415" i="1"/>
  <c r="I1416" i="1"/>
  <c r="F1416" i="1"/>
  <c r="G1417" i="1"/>
  <c r="H1417" i="1"/>
  <c r="K1417" i="1"/>
  <c r="J1417" i="1"/>
  <c r="L1417" i="1"/>
  <c r="S1417" i="1"/>
  <c r="T1417" i="1"/>
  <c r="U1417" i="1"/>
  <c r="M1416" i="1"/>
  <c r="N1416" i="1"/>
  <c r="I1417" i="1"/>
  <c r="F1417" i="1"/>
  <c r="G1418" i="1"/>
  <c r="H1418" i="1"/>
  <c r="K1418" i="1"/>
  <c r="J1418" i="1"/>
  <c r="L1418" i="1"/>
  <c r="S1418" i="1"/>
  <c r="T1418" i="1"/>
  <c r="U1418" i="1"/>
  <c r="M1417" i="1"/>
  <c r="N1417" i="1"/>
  <c r="I1418" i="1"/>
  <c r="F1418" i="1"/>
  <c r="G1419" i="1"/>
  <c r="H1419" i="1"/>
  <c r="K1419" i="1"/>
  <c r="J1419" i="1"/>
  <c r="L1419" i="1"/>
  <c r="S1419" i="1"/>
  <c r="T1419" i="1"/>
  <c r="U1419" i="1"/>
  <c r="M1418" i="1"/>
  <c r="N1418" i="1"/>
  <c r="I1419" i="1"/>
  <c r="F1419" i="1"/>
  <c r="G1420" i="1"/>
  <c r="H1420" i="1"/>
  <c r="K1420" i="1"/>
  <c r="J1420" i="1"/>
  <c r="L1420" i="1"/>
  <c r="S1420" i="1"/>
  <c r="T1420" i="1"/>
  <c r="U1420" i="1"/>
  <c r="M1419" i="1"/>
  <c r="N1419" i="1"/>
  <c r="I1420" i="1"/>
  <c r="K1421" i="1"/>
  <c r="F1420" i="1"/>
  <c r="G1421" i="1"/>
  <c r="J1421" i="1"/>
  <c r="H1421" i="1"/>
  <c r="L1421" i="1"/>
  <c r="S1421" i="1"/>
  <c r="T1421" i="1"/>
  <c r="U1421" i="1"/>
  <c r="M1420" i="1"/>
  <c r="N1420" i="1"/>
  <c r="I1421" i="1"/>
  <c r="K1422" i="1"/>
  <c r="F1421" i="1"/>
  <c r="G1422" i="1"/>
  <c r="J1422" i="1"/>
  <c r="H1422" i="1"/>
  <c r="L1422" i="1"/>
  <c r="S1422" i="1"/>
  <c r="T1422" i="1"/>
  <c r="U1422" i="1"/>
  <c r="M1421" i="1"/>
  <c r="N1421" i="1"/>
  <c r="I1422" i="1"/>
  <c r="K1423" i="1"/>
  <c r="F1422" i="1"/>
  <c r="G1423" i="1"/>
  <c r="J1423" i="1"/>
  <c r="H1423" i="1"/>
  <c r="L1423" i="1"/>
  <c r="S1423" i="1"/>
  <c r="T1423" i="1"/>
  <c r="U1423" i="1"/>
  <c r="M1422" i="1"/>
  <c r="N1422" i="1"/>
  <c r="I1423" i="1"/>
  <c r="K1424" i="1"/>
  <c r="F1423" i="1"/>
  <c r="G1424" i="1"/>
  <c r="J1424" i="1"/>
  <c r="H1424" i="1"/>
  <c r="L1424" i="1"/>
  <c r="S1424" i="1"/>
  <c r="T1424" i="1"/>
  <c r="U1424" i="1"/>
  <c r="M1423" i="1"/>
  <c r="N1423" i="1"/>
  <c r="I1424" i="1"/>
  <c r="K1425" i="1"/>
  <c r="F1424" i="1"/>
  <c r="G1425" i="1"/>
  <c r="J1425" i="1"/>
  <c r="H1425" i="1"/>
  <c r="L1425" i="1"/>
  <c r="S1425" i="1"/>
  <c r="T1425" i="1"/>
  <c r="U1425" i="1"/>
  <c r="M1424" i="1"/>
  <c r="N1424" i="1"/>
  <c r="I1425" i="1"/>
  <c r="K1426" i="1"/>
  <c r="F1425" i="1"/>
  <c r="G1426" i="1"/>
  <c r="J1426" i="1"/>
  <c r="H1426" i="1"/>
  <c r="L1426" i="1"/>
  <c r="S1426" i="1"/>
  <c r="T1426" i="1"/>
  <c r="U1426" i="1"/>
  <c r="M1425" i="1"/>
  <c r="N1425" i="1"/>
  <c r="I1426" i="1"/>
  <c r="K1427" i="1"/>
  <c r="F1426" i="1"/>
  <c r="G1427" i="1"/>
  <c r="J1427" i="1"/>
  <c r="H1427" i="1"/>
  <c r="L1427" i="1"/>
  <c r="S1427" i="1"/>
  <c r="T1427" i="1"/>
  <c r="U1427" i="1"/>
  <c r="M1426" i="1"/>
  <c r="N1426" i="1"/>
  <c r="I1427" i="1"/>
  <c r="K1428" i="1"/>
  <c r="F1427" i="1"/>
  <c r="G1428" i="1"/>
  <c r="J1428" i="1"/>
  <c r="H1428" i="1"/>
  <c r="L1428" i="1"/>
  <c r="S1428" i="1"/>
  <c r="T1428" i="1"/>
  <c r="U1428" i="1"/>
  <c r="M1427" i="1"/>
  <c r="N1427" i="1"/>
  <c r="I1428" i="1"/>
  <c r="K1429" i="1"/>
  <c r="F1428" i="1"/>
  <c r="G1429" i="1"/>
  <c r="J1429" i="1"/>
  <c r="H1429" i="1"/>
  <c r="L1429" i="1"/>
  <c r="S1429" i="1"/>
  <c r="T1429" i="1"/>
  <c r="U1429" i="1"/>
  <c r="I1429" i="1"/>
  <c r="F1429" i="1"/>
  <c r="G1430" i="1"/>
  <c r="H1430" i="1"/>
  <c r="K1430" i="1"/>
  <c r="J1430" i="1"/>
  <c r="L1430" i="1"/>
  <c r="S1430" i="1"/>
  <c r="T1430" i="1"/>
  <c r="U1430" i="1"/>
  <c r="M1429" i="1"/>
  <c r="N1429" i="1"/>
  <c r="I1430" i="1"/>
  <c r="F1430" i="1"/>
  <c r="G1431" i="1"/>
  <c r="H1431" i="1"/>
  <c r="K1431" i="1"/>
  <c r="J1431" i="1"/>
  <c r="L1431" i="1"/>
  <c r="S1431" i="1"/>
  <c r="T1431" i="1"/>
  <c r="U1431" i="1"/>
  <c r="M1430" i="1"/>
  <c r="N1430" i="1"/>
  <c r="I1431" i="1"/>
  <c r="F1431" i="1"/>
  <c r="G1432" i="1"/>
  <c r="H1432" i="1"/>
  <c r="K1432" i="1"/>
  <c r="J1432" i="1"/>
  <c r="L1432" i="1"/>
  <c r="S1432" i="1"/>
  <c r="T1432" i="1"/>
  <c r="U1432" i="1"/>
  <c r="M1431" i="1"/>
  <c r="N1431" i="1"/>
  <c r="I1432" i="1"/>
  <c r="F1432" i="1"/>
  <c r="G1433" i="1"/>
  <c r="H1433" i="1"/>
  <c r="K1433" i="1"/>
  <c r="J1433" i="1"/>
  <c r="L1433" i="1"/>
  <c r="S1433" i="1"/>
  <c r="T1433" i="1"/>
  <c r="U1433" i="1"/>
  <c r="M1432" i="1"/>
  <c r="N1432" i="1"/>
  <c r="I1433" i="1"/>
  <c r="F1433" i="1"/>
  <c r="G1434" i="1"/>
  <c r="H1434" i="1"/>
  <c r="K1434" i="1"/>
  <c r="J1434" i="1"/>
  <c r="L1434" i="1"/>
  <c r="S1434" i="1"/>
  <c r="T1434" i="1"/>
  <c r="U1434" i="1"/>
  <c r="M1433" i="1"/>
  <c r="N1433" i="1"/>
  <c r="I1434" i="1"/>
  <c r="F1434" i="1"/>
  <c r="G1435" i="1"/>
  <c r="H1435" i="1"/>
  <c r="K1435" i="1"/>
  <c r="J1435" i="1"/>
  <c r="L1435" i="1"/>
  <c r="S1435" i="1"/>
  <c r="T1435" i="1"/>
  <c r="U1435" i="1"/>
  <c r="M1434" i="1"/>
  <c r="N1434" i="1"/>
  <c r="I1435" i="1"/>
  <c r="F1435" i="1"/>
  <c r="G1436" i="1"/>
  <c r="H1436" i="1"/>
  <c r="K1436" i="1"/>
  <c r="J1436" i="1"/>
  <c r="L1436" i="1"/>
  <c r="S1436" i="1"/>
  <c r="T1436" i="1"/>
  <c r="U1436" i="1"/>
  <c r="M1435" i="1"/>
  <c r="N1435" i="1"/>
  <c r="I1436" i="1"/>
  <c r="F1436" i="1"/>
  <c r="G1437" i="1"/>
  <c r="H1437" i="1"/>
  <c r="K1437" i="1"/>
  <c r="J1437" i="1"/>
  <c r="L1437" i="1"/>
  <c r="S1437" i="1"/>
  <c r="T1437" i="1"/>
  <c r="U1437" i="1"/>
  <c r="M1436" i="1"/>
  <c r="N1436" i="1"/>
  <c r="I1437" i="1"/>
  <c r="F1437" i="1"/>
  <c r="G1438" i="1"/>
  <c r="H1438" i="1"/>
  <c r="K1438" i="1"/>
  <c r="J1438" i="1"/>
  <c r="L1438" i="1"/>
  <c r="S1438" i="1"/>
  <c r="T1438" i="1"/>
  <c r="U1438" i="1"/>
  <c r="M1437" i="1"/>
  <c r="N1437" i="1"/>
  <c r="I1438" i="1"/>
  <c r="F1438" i="1"/>
  <c r="G1439" i="1"/>
  <c r="H1439" i="1"/>
  <c r="K1439" i="1"/>
  <c r="J1439" i="1"/>
  <c r="L1439" i="1"/>
  <c r="S1439" i="1"/>
  <c r="T1439" i="1"/>
  <c r="U1439" i="1"/>
  <c r="M1438" i="1"/>
  <c r="N1438" i="1"/>
  <c r="I1439" i="1"/>
  <c r="F1439" i="1"/>
  <c r="G1440" i="1"/>
  <c r="H1440" i="1"/>
  <c r="K1440" i="1"/>
  <c r="J1440" i="1"/>
  <c r="L1440" i="1"/>
  <c r="S1440" i="1"/>
  <c r="T1440" i="1"/>
  <c r="U1440" i="1"/>
  <c r="M1439" i="1"/>
  <c r="N1439" i="1"/>
  <c r="I1440" i="1"/>
  <c r="F1440" i="1"/>
  <c r="G1441" i="1"/>
  <c r="H1441" i="1"/>
  <c r="K1441" i="1"/>
  <c r="J1441" i="1"/>
  <c r="L1441" i="1"/>
  <c r="S1441" i="1"/>
  <c r="T1441" i="1"/>
  <c r="U1441" i="1"/>
  <c r="M1440" i="1"/>
  <c r="N1440" i="1"/>
  <c r="I1441" i="1"/>
  <c r="F1441" i="1"/>
  <c r="G1442" i="1"/>
  <c r="H1442" i="1"/>
  <c r="K1442" i="1"/>
  <c r="J1442" i="1"/>
  <c r="L1442" i="1"/>
  <c r="S1442" i="1"/>
  <c r="T1442" i="1"/>
  <c r="U1442" i="1"/>
  <c r="M1441" i="1"/>
  <c r="N1441" i="1"/>
  <c r="I1442" i="1"/>
  <c r="F1442" i="1"/>
  <c r="G1443" i="1"/>
  <c r="H1443" i="1"/>
  <c r="K1443" i="1"/>
  <c r="J1443" i="1"/>
  <c r="L1443" i="1"/>
  <c r="S1443" i="1"/>
  <c r="T1443" i="1"/>
  <c r="U1443" i="1"/>
  <c r="I1443" i="1"/>
  <c r="F1443" i="1"/>
  <c r="G1444" i="1"/>
  <c r="H1444" i="1"/>
  <c r="K1444" i="1"/>
  <c r="J1444" i="1"/>
  <c r="L1444" i="1"/>
  <c r="S1444" i="1"/>
  <c r="T1444" i="1"/>
  <c r="U1444" i="1"/>
  <c r="M1443" i="1"/>
  <c r="N1443" i="1"/>
  <c r="I1444" i="1"/>
  <c r="F1444" i="1"/>
  <c r="G1445" i="1"/>
  <c r="H1445" i="1"/>
  <c r="K1445" i="1"/>
  <c r="J1445" i="1"/>
  <c r="L1445" i="1"/>
  <c r="S1445" i="1"/>
  <c r="T1445" i="1"/>
  <c r="U1445" i="1"/>
  <c r="M1444" i="1"/>
  <c r="N1444" i="1"/>
  <c r="I1445" i="1"/>
  <c r="F1445" i="1"/>
  <c r="G1446" i="1"/>
  <c r="H1446" i="1"/>
  <c r="K1446" i="1"/>
  <c r="J1446" i="1"/>
  <c r="L1446" i="1"/>
  <c r="S1446" i="1"/>
  <c r="T1446" i="1"/>
  <c r="U1446" i="1"/>
  <c r="M1445" i="1"/>
  <c r="N1445" i="1"/>
  <c r="I1446" i="1"/>
  <c r="F1446" i="1"/>
  <c r="G1447" i="1"/>
  <c r="H1447" i="1"/>
  <c r="K1447" i="1"/>
  <c r="J1447" i="1"/>
  <c r="L1447" i="1"/>
  <c r="S1447" i="1"/>
  <c r="T1447" i="1"/>
  <c r="U1447" i="1"/>
  <c r="M1446" i="1"/>
  <c r="N1446" i="1"/>
  <c r="I1447" i="1"/>
  <c r="F1447" i="1"/>
  <c r="G1448" i="1"/>
  <c r="H1448" i="1"/>
  <c r="K1448" i="1"/>
  <c r="J1448" i="1"/>
  <c r="L1448" i="1"/>
  <c r="S1448" i="1"/>
  <c r="T1448" i="1"/>
  <c r="U1448" i="1"/>
  <c r="M1447" i="1"/>
  <c r="N1447" i="1"/>
  <c r="I1448" i="1"/>
  <c r="F1448" i="1"/>
  <c r="G1449" i="1"/>
  <c r="H1449" i="1"/>
  <c r="K1449" i="1"/>
  <c r="J1449" i="1"/>
  <c r="L1449" i="1"/>
  <c r="S1449" i="1"/>
  <c r="T1449" i="1"/>
  <c r="U1449" i="1"/>
  <c r="M1448" i="1"/>
  <c r="N1448" i="1"/>
  <c r="I1449" i="1"/>
  <c r="F1449" i="1"/>
  <c r="G1450" i="1"/>
  <c r="H1450" i="1"/>
  <c r="K1450" i="1"/>
  <c r="J1450" i="1"/>
  <c r="L1450" i="1"/>
  <c r="S1450" i="1"/>
  <c r="T1450" i="1"/>
  <c r="U1450" i="1"/>
  <c r="I1450" i="1"/>
  <c r="F1450" i="1"/>
  <c r="G1451" i="1"/>
  <c r="H1451" i="1"/>
  <c r="K1451" i="1"/>
  <c r="J1451" i="1"/>
  <c r="L1451" i="1"/>
  <c r="S1451" i="1"/>
  <c r="T1451" i="1"/>
  <c r="U1451" i="1"/>
  <c r="M1450" i="1"/>
  <c r="N1450" i="1"/>
  <c r="I1451" i="1"/>
  <c r="F1451" i="1"/>
  <c r="G1452" i="1"/>
  <c r="H1452" i="1"/>
  <c r="K1452" i="1"/>
  <c r="J1452" i="1"/>
  <c r="L1452" i="1"/>
  <c r="S1452" i="1"/>
  <c r="T1452" i="1"/>
  <c r="U1452" i="1"/>
  <c r="M1451" i="1"/>
  <c r="N1451" i="1"/>
  <c r="I1452" i="1"/>
  <c r="F1452" i="1"/>
  <c r="G1453" i="1"/>
  <c r="H1453" i="1"/>
  <c r="K1453" i="1"/>
  <c r="J1453" i="1"/>
  <c r="L1453" i="1"/>
  <c r="S1453" i="1"/>
  <c r="T1453" i="1"/>
  <c r="U1453" i="1"/>
  <c r="M1452" i="1"/>
  <c r="N1452" i="1"/>
  <c r="I1453" i="1"/>
  <c r="F1453" i="1"/>
  <c r="G1454" i="1"/>
  <c r="H1454" i="1"/>
  <c r="K1454" i="1"/>
  <c r="J1454" i="1"/>
  <c r="L1454" i="1"/>
  <c r="S1454" i="1"/>
  <c r="T1454" i="1"/>
  <c r="U1454" i="1"/>
  <c r="M1453" i="1"/>
  <c r="N1453" i="1"/>
  <c r="I1454" i="1"/>
  <c r="F1454" i="1"/>
  <c r="G1455" i="1"/>
  <c r="H1455" i="1"/>
  <c r="K1455" i="1"/>
  <c r="J1455" i="1"/>
  <c r="L1455" i="1"/>
  <c r="S1455" i="1"/>
  <c r="T1455" i="1"/>
  <c r="U1455" i="1"/>
  <c r="M1454" i="1"/>
  <c r="N1454" i="1"/>
  <c r="I1455" i="1"/>
  <c r="F1455" i="1"/>
  <c r="G1456" i="1"/>
  <c r="H1456" i="1"/>
  <c r="K1456" i="1"/>
  <c r="J1456" i="1"/>
  <c r="L1456" i="1"/>
  <c r="S1456" i="1"/>
  <c r="T1456" i="1"/>
  <c r="U1456" i="1"/>
  <c r="M1455" i="1"/>
  <c r="N1455" i="1"/>
  <c r="I1456" i="1"/>
  <c r="F1456" i="1"/>
  <c r="G1457" i="1"/>
  <c r="H1457" i="1"/>
  <c r="K1457" i="1"/>
  <c r="J1457" i="1"/>
  <c r="L1457" i="1"/>
  <c r="S1457" i="1"/>
  <c r="T1457" i="1"/>
  <c r="U1457" i="1"/>
  <c r="I1457" i="1"/>
  <c r="F1457" i="1"/>
  <c r="G1458" i="1"/>
  <c r="H1458" i="1"/>
  <c r="K1458" i="1"/>
  <c r="J1458" i="1"/>
  <c r="L1458" i="1"/>
  <c r="S1458" i="1"/>
  <c r="T1458" i="1"/>
  <c r="U1458" i="1"/>
  <c r="M1457" i="1"/>
  <c r="N1457" i="1"/>
  <c r="I1458" i="1"/>
  <c r="F1458" i="1"/>
  <c r="G1459" i="1"/>
  <c r="H1459" i="1"/>
  <c r="K1459" i="1"/>
  <c r="J1459" i="1"/>
  <c r="L1459" i="1"/>
  <c r="S1459" i="1"/>
  <c r="T1459" i="1"/>
  <c r="U1459" i="1"/>
  <c r="I1459" i="1"/>
  <c r="F1459" i="1"/>
  <c r="G1460" i="1"/>
  <c r="H1460" i="1"/>
  <c r="K1460" i="1"/>
  <c r="J1460" i="1"/>
  <c r="L1460" i="1"/>
  <c r="S1460" i="1"/>
  <c r="T1460" i="1"/>
  <c r="U1460" i="1"/>
  <c r="M1459" i="1"/>
  <c r="N1459" i="1"/>
  <c r="I1460" i="1"/>
  <c r="F1460" i="1"/>
  <c r="G1461" i="1"/>
  <c r="H1461" i="1"/>
  <c r="K1461" i="1"/>
  <c r="J1461" i="1"/>
  <c r="L1461" i="1"/>
  <c r="S1461" i="1"/>
  <c r="T1461" i="1"/>
  <c r="U1461" i="1"/>
  <c r="I1461" i="1"/>
  <c r="F1461" i="1"/>
  <c r="G1462" i="1"/>
  <c r="H1462" i="1"/>
  <c r="K1462" i="1"/>
  <c r="J1462" i="1"/>
  <c r="L1462" i="1"/>
  <c r="S1462" i="1"/>
  <c r="T1462" i="1"/>
  <c r="U1462" i="1"/>
  <c r="M1461" i="1"/>
  <c r="N1461" i="1"/>
  <c r="I1462" i="1"/>
  <c r="F1462" i="1"/>
  <c r="G1463" i="1"/>
  <c r="H1463" i="1"/>
  <c r="K1463" i="1"/>
  <c r="J1463" i="1"/>
  <c r="L1463" i="1"/>
  <c r="S1463" i="1"/>
  <c r="T1463" i="1"/>
  <c r="U1463" i="1"/>
  <c r="I1463" i="1"/>
  <c r="F1463" i="1"/>
  <c r="G1464" i="1"/>
  <c r="H1464" i="1"/>
  <c r="K1464" i="1"/>
  <c r="J1464" i="1"/>
  <c r="L1464" i="1"/>
  <c r="S1464" i="1"/>
  <c r="T1464" i="1"/>
  <c r="U1464" i="1"/>
  <c r="M1463" i="1"/>
  <c r="N1463" i="1"/>
  <c r="I1464" i="1"/>
  <c r="F1464" i="1"/>
  <c r="G1465" i="1"/>
  <c r="H1465" i="1"/>
  <c r="K1465" i="1"/>
  <c r="J1465" i="1"/>
  <c r="L1465" i="1"/>
  <c r="S1465" i="1"/>
  <c r="T1465" i="1"/>
  <c r="U1465" i="1"/>
  <c r="M1464" i="1"/>
  <c r="N1464" i="1"/>
  <c r="I1465" i="1"/>
  <c r="F1465" i="1"/>
  <c r="G1466" i="1"/>
  <c r="H1466" i="1"/>
  <c r="K1466" i="1"/>
  <c r="J1466" i="1"/>
  <c r="L1466" i="1"/>
  <c r="S1466" i="1"/>
  <c r="T1466" i="1"/>
  <c r="U1466" i="1"/>
  <c r="M1465" i="1"/>
  <c r="N1465" i="1"/>
  <c r="I1466" i="1"/>
  <c r="F1466" i="1"/>
  <c r="G1467" i="1"/>
  <c r="H1467" i="1"/>
  <c r="K1467" i="1"/>
  <c r="J1467" i="1"/>
  <c r="L1467" i="1"/>
  <c r="S1467" i="1"/>
  <c r="T1467" i="1"/>
  <c r="U1467" i="1"/>
  <c r="M1466" i="1"/>
  <c r="N1466" i="1"/>
  <c r="I1467" i="1"/>
  <c r="F1467" i="1"/>
  <c r="G1468" i="1"/>
  <c r="H1468" i="1"/>
  <c r="K1468" i="1"/>
  <c r="J1468" i="1"/>
  <c r="L1468" i="1"/>
  <c r="S1468" i="1"/>
  <c r="T1468" i="1"/>
  <c r="U1468" i="1"/>
  <c r="M1467" i="1"/>
  <c r="N1467" i="1"/>
  <c r="I1468" i="1"/>
  <c r="F1468" i="1"/>
  <c r="G1469" i="1"/>
  <c r="H1469" i="1"/>
  <c r="K1469" i="1"/>
  <c r="J1469" i="1"/>
  <c r="L1469" i="1"/>
  <c r="S1469" i="1"/>
  <c r="T1469" i="1"/>
  <c r="U1469" i="1"/>
  <c r="M1468" i="1"/>
  <c r="N1468" i="1"/>
  <c r="I1469" i="1"/>
  <c r="F1469" i="1"/>
  <c r="G1470" i="1"/>
  <c r="H1470" i="1"/>
  <c r="K1470" i="1"/>
  <c r="J1470" i="1"/>
  <c r="L1470" i="1"/>
  <c r="S1470" i="1"/>
  <c r="T1470" i="1"/>
  <c r="U1470" i="1"/>
  <c r="M1469" i="1"/>
  <c r="N1469" i="1"/>
  <c r="I1470" i="1"/>
  <c r="F1470" i="1"/>
  <c r="G1471" i="1"/>
  <c r="H1471" i="1"/>
  <c r="K1471" i="1"/>
  <c r="J1471" i="1"/>
  <c r="L1471" i="1"/>
  <c r="S1471" i="1"/>
  <c r="T1471" i="1"/>
  <c r="U1471" i="1"/>
  <c r="M1470" i="1"/>
  <c r="N1470" i="1"/>
  <c r="I1471" i="1"/>
  <c r="F1471" i="1"/>
  <c r="G1472" i="1"/>
  <c r="H1472" i="1"/>
  <c r="K1472" i="1"/>
  <c r="J1472" i="1"/>
  <c r="L1472" i="1"/>
  <c r="S1472" i="1"/>
  <c r="T1472" i="1"/>
  <c r="U1472" i="1"/>
  <c r="M1471" i="1"/>
  <c r="N1471" i="1"/>
  <c r="I1472" i="1"/>
  <c r="F1472" i="1"/>
  <c r="G1473" i="1"/>
  <c r="H1473" i="1"/>
  <c r="K1473" i="1"/>
  <c r="J1473" i="1"/>
  <c r="L1473" i="1"/>
  <c r="S1473" i="1"/>
  <c r="T1473" i="1"/>
  <c r="U1473" i="1"/>
  <c r="M1472" i="1"/>
  <c r="N1472" i="1"/>
  <c r="I1473" i="1"/>
  <c r="F1473" i="1"/>
  <c r="G1474" i="1"/>
  <c r="H1474" i="1"/>
  <c r="K1474" i="1"/>
  <c r="J1474" i="1"/>
  <c r="L1474" i="1"/>
  <c r="S1474" i="1"/>
  <c r="T1474" i="1"/>
  <c r="U1474" i="1"/>
  <c r="M1473" i="1"/>
  <c r="N1473" i="1"/>
  <c r="I1474" i="1"/>
  <c r="F1474" i="1"/>
  <c r="G1475" i="1"/>
  <c r="H1475" i="1"/>
  <c r="K1475" i="1"/>
  <c r="J1475" i="1"/>
  <c r="L1475" i="1"/>
  <c r="S1475" i="1"/>
  <c r="T1475" i="1"/>
  <c r="U1475" i="1"/>
  <c r="M1474" i="1"/>
  <c r="N1474" i="1"/>
  <c r="I1475" i="1"/>
  <c r="F1475" i="1"/>
  <c r="G1476" i="1"/>
  <c r="H1476" i="1"/>
  <c r="K1476" i="1"/>
  <c r="J1476" i="1"/>
  <c r="L1476" i="1"/>
  <c r="S1476" i="1"/>
  <c r="T1476" i="1"/>
  <c r="U1476" i="1"/>
  <c r="M1475" i="1"/>
  <c r="N1475" i="1"/>
  <c r="I1476" i="1"/>
  <c r="F1476" i="1"/>
  <c r="G1477" i="1"/>
  <c r="H1477" i="1"/>
  <c r="K1477" i="1"/>
  <c r="J1477" i="1"/>
  <c r="L1477" i="1"/>
  <c r="S1477" i="1"/>
  <c r="T1477" i="1"/>
  <c r="U1477" i="1"/>
  <c r="M1476" i="1"/>
  <c r="N1476" i="1"/>
  <c r="I1477" i="1"/>
  <c r="F1477" i="1"/>
  <c r="G1478" i="1"/>
  <c r="H1478" i="1"/>
  <c r="K1478" i="1"/>
  <c r="J1478" i="1"/>
  <c r="L1478" i="1"/>
  <c r="S1478" i="1"/>
  <c r="T1478" i="1"/>
  <c r="U1478" i="1"/>
  <c r="M1477" i="1"/>
  <c r="N1477" i="1"/>
  <c r="I1478" i="1"/>
  <c r="F1478" i="1"/>
  <c r="G1479" i="1"/>
  <c r="H1479" i="1"/>
  <c r="K1479" i="1"/>
  <c r="J1479" i="1"/>
  <c r="L1479" i="1"/>
  <c r="S1479" i="1"/>
  <c r="T1479" i="1"/>
  <c r="U1479" i="1"/>
  <c r="M1478" i="1"/>
  <c r="N1478" i="1"/>
  <c r="I1479" i="1"/>
  <c r="F1479" i="1"/>
  <c r="G1480" i="1"/>
  <c r="H1480" i="1"/>
  <c r="K1480" i="1"/>
  <c r="J1480" i="1"/>
  <c r="L1480" i="1"/>
  <c r="S1480" i="1"/>
  <c r="T1480" i="1"/>
  <c r="U1480" i="1"/>
  <c r="M1479" i="1"/>
  <c r="N1479" i="1"/>
  <c r="I1480" i="1"/>
  <c r="F1480" i="1"/>
  <c r="G1481" i="1"/>
  <c r="H1481" i="1"/>
  <c r="K1481" i="1"/>
  <c r="J1481" i="1"/>
  <c r="L1481" i="1"/>
  <c r="S1481" i="1"/>
  <c r="T1481" i="1"/>
  <c r="U1481" i="1"/>
  <c r="M1480" i="1"/>
  <c r="N1480" i="1"/>
  <c r="I1481" i="1"/>
  <c r="F1481" i="1"/>
  <c r="G1482" i="1"/>
  <c r="H1482" i="1"/>
  <c r="K1482" i="1"/>
  <c r="J1482" i="1"/>
  <c r="L1482" i="1"/>
  <c r="S1482" i="1"/>
  <c r="T1482" i="1"/>
  <c r="U1482" i="1"/>
  <c r="M1481" i="1"/>
  <c r="N1481" i="1"/>
  <c r="I1482" i="1"/>
  <c r="F1482" i="1"/>
  <c r="G1483" i="1"/>
  <c r="H1483" i="1"/>
  <c r="K1483" i="1"/>
  <c r="J1483" i="1"/>
  <c r="L1483" i="1"/>
  <c r="S1483" i="1"/>
  <c r="T1483" i="1"/>
  <c r="U1483" i="1"/>
  <c r="M1482" i="1"/>
  <c r="N1482" i="1"/>
  <c r="I1483" i="1"/>
  <c r="F1483" i="1"/>
  <c r="G1484" i="1"/>
  <c r="H1484" i="1"/>
  <c r="K1484" i="1"/>
  <c r="J1484" i="1"/>
  <c r="L1484" i="1"/>
  <c r="S1484" i="1"/>
  <c r="T1484" i="1"/>
  <c r="U1484" i="1"/>
  <c r="M1483" i="1"/>
  <c r="N1483" i="1"/>
  <c r="I1484" i="1"/>
  <c r="F1484" i="1"/>
  <c r="G1485" i="1"/>
  <c r="H1485" i="1"/>
  <c r="K1485" i="1"/>
  <c r="J1485" i="1"/>
  <c r="L1485" i="1"/>
  <c r="S1485" i="1"/>
  <c r="T1485" i="1"/>
  <c r="U1485" i="1"/>
  <c r="M1484" i="1"/>
  <c r="N1484" i="1"/>
  <c r="I1485" i="1"/>
  <c r="F1485" i="1"/>
  <c r="G1486" i="1"/>
  <c r="H1486" i="1"/>
  <c r="K1486" i="1"/>
  <c r="J1486" i="1"/>
  <c r="L1486" i="1"/>
  <c r="S1486" i="1"/>
  <c r="T1486" i="1"/>
  <c r="U1486" i="1"/>
  <c r="I1486" i="1"/>
  <c r="F1486" i="1"/>
  <c r="G1487" i="1"/>
  <c r="H1487" i="1"/>
  <c r="K1487" i="1"/>
  <c r="J1487" i="1"/>
  <c r="L1487" i="1"/>
  <c r="S1487" i="1"/>
  <c r="T1487" i="1"/>
  <c r="U1487" i="1"/>
  <c r="M1486" i="1"/>
  <c r="N1486" i="1"/>
  <c r="I1487" i="1"/>
  <c r="F1487" i="1"/>
  <c r="G1488" i="1"/>
  <c r="H1488" i="1"/>
  <c r="K1488" i="1"/>
  <c r="J1488" i="1"/>
  <c r="L1488" i="1"/>
  <c r="S1488" i="1"/>
  <c r="T1488" i="1"/>
  <c r="U1488" i="1"/>
  <c r="M1487" i="1"/>
  <c r="N1487" i="1"/>
  <c r="I1488" i="1"/>
  <c r="F1488" i="1"/>
  <c r="G1489" i="1"/>
  <c r="H1489" i="1"/>
  <c r="K1489" i="1"/>
  <c r="J1489" i="1"/>
  <c r="L1489" i="1"/>
  <c r="S1489" i="1"/>
  <c r="T1489" i="1"/>
  <c r="U1489" i="1"/>
  <c r="M1488" i="1"/>
  <c r="N1488" i="1"/>
  <c r="I1489" i="1"/>
  <c r="F1489" i="1"/>
  <c r="G1490" i="1"/>
  <c r="H1490" i="1"/>
  <c r="K1490" i="1"/>
  <c r="J1490" i="1"/>
  <c r="L1490" i="1"/>
  <c r="S1490" i="1"/>
  <c r="T1490" i="1"/>
  <c r="U1490" i="1"/>
  <c r="M1489" i="1"/>
  <c r="N1489" i="1"/>
  <c r="I1490" i="1"/>
  <c r="F1490" i="1"/>
  <c r="G1491" i="1"/>
  <c r="H1491" i="1"/>
  <c r="K1491" i="1"/>
  <c r="J1491" i="1"/>
  <c r="L1491" i="1"/>
  <c r="S1491" i="1"/>
  <c r="T1491" i="1"/>
  <c r="U1491" i="1"/>
  <c r="M1490" i="1"/>
  <c r="N1490" i="1"/>
  <c r="I1491" i="1"/>
  <c r="F1491" i="1"/>
  <c r="G1492" i="1"/>
  <c r="H1492" i="1"/>
  <c r="K1492" i="1"/>
  <c r="J1492" i="1"/>
  <c r="L1492" i="1"/>
  <c r="S1492" i="1"/>
  <c r="T1492" i="1"/>
  <c r="U1492" i="1"/>
  <c r="M1491" i="1"/>
  <c r="N1491" i="1"/>
  <c r="I1492" i="1"/>
  <c r="F1492" i="1"/>
  <c r="G1493" i="1"/>
  <c r="H1493" i="1"/>
  <c r="K1493" i="1"/>
  <c r="J1493" i="1"/>
  <c r="L1493" i="1"/>
  <c r="S1493" i="1"/>
  <c r="T1493" i="1"/>
  <c r="U1493" i="1"/>
  <c r="M1492" i="1"/>
  <c r="N1492" i="1"/>
  <c r="I1493" i="1"/>
  <c r="F1493" i="1"/>
  <c r="G1494" i="1"/>
  <c r="H1494" i="1"/>
  <c r="K1494" i="1"/>
  <c r="J1494" i="1"/>
  <c r="L1494" i="1"/>
  <c r="S1494" i="1"/>
  <c r="T1494" i="1"/>
  <c r="U1494" i="1"/>
  <c r="M1493" i="1"/>
  <c r="N1493" i="1"/>
  <c r="I1494" i="1"/>
  <c r="F1494" i="1"/>
  <c r="G1495" i="1"/>
  <c r="H1495" i="1"/>
  <c r="K1495" i="1"/>
  <c r="J1495" i="1"/>
  <c r="L1495" i="1"/>
  <c r="S1495" i="1"/>
  <c r="T1495" i="1"/>
  <c r="U1495" i="1"/>
  <c r="M1494" i="1"/>
  <c r="N1494" i="1"/>
  <c r="I1495" i="1"/>
  <c r="F1495" i="1"/>
  <c r="G1496" i="1"/>
  <c r="H1496" i="1"/>
  <c r="K1496" i="1"/>
  <c r="J1496" i="1"/>
  <c r="L1496" i="1"/>
  <c r="S1496" i="1"/>
  <c r="T1496" i="1"/>
  <c r="U1496" i="1"/>
  <c r="M1495" i="1"/>
  <c r="N1495" i="1"/>
  <c r="I1496" i="1"/>
  <c r="F1496" i="1"/>
  <c r="G1497" i="1"/>
  <c r="H1497" i="1"/>
  <c r="K1497" i="1"/>
  <c r="J1497" i="1"/>
  <c r="L1497" i="1"/>
  <c r="S1497" i="1"/>
  <c r="T1497" i="1"/>
  <c r="U1497" i="1"/>
  <c r="M1496" i="1"/>
  <c r="N1496" i="1"/>
  <c r="I1497" i="1"/>
  <c r="F1497" i="1"/>
  <c r="G1498" i="1"/>
  <c r="H1498" i="1"/>
  <c r="K1498" i="1"/>
  <c r="J1498" i="1"/>
  <c r="L1498" i="1"/>
  <c r="S1498" i="1"/>
  <c r="T1498" i="1"/>
  <c r="U1498" i="1"/>
  <c r="M1497" i="1"/>
  <c r="N1497" i="1"/>
  <c r="I1498" i="1"/>
  <c r="F1498" i="1"/>
  <c r="G1499" i="1"/>
  <c r="H1499" i="1"/>
  <c r="K1499" i="1"/>
  <c r="J1499" i="1"/>
  <c r="L1499" i="1"/>
  <c r="S1499" i="1"/>
  <c r="T1499" i="1"/>
  <c r="U1499" i="1"/>
  <c r="M1498" i="1"/>
  <c r="N1498" i="1"/>
  <c r="I1499" i="1"/>
  <c r="F1499" i="1"/>
  <c r="G1500" i="1"/>
  <c r="H1500" i="1"/>
  <c r="K1500" i="1"/>
  <c r="J1500" i="1"/>
  <c r="L1500" i="1"/>
  <c r="S1500" i="1"/>
  <c r="T1500" i="1"/>
  <c r="U1500" i="1"/>
  <c r="M1499" i="1"/>
  <c r="N1499" i="1"/>
  <c r="I1500" i="1"/>
  <c r="F1500" i="1"/>
  <c r="G1501" i="1"/>
  <c r="H1501" i="1"/>
  <c r="K1501" i="1"/>
  <c r="J1501" i="1"/>
  <c r="L1501" i="1"/>
  <c r="S1501" i="1"/>
  <c r="T1501" i="1"/>
  <c r="U1501" i="1"/>
  <c r="M1500" i="1"/>
  <c r="N1500" i="1"/>
  <c r="I1501" i="1"/>
  <c r="K1502" i="1"/>
  <c r="F1501" i="1"/>
  <c r="G1502" i="1"/>
  <c r="J1502" i="1"/>
  <c r="H1502" i="1"/>
  <c r="L1502" i="1"/>
  <c r="S1502" i="1"/>
  <c r="T1502" i="1"/>
  <c r="U1502" i="1"/>
  <c r="M1501" i="1"/>
  <c r="N1501" i="1"/>
  <c r="I1502" i="1"/>
  <c r="K1503" i="1"/>
  <c r="F1502" i="1"/>
  <c r="G1503" i="1"/>
  <c r="J1503" i="1"/>
  <c r="H1503" i="1"/>
  <c r="L1503" i="1"/>
  <c r="S1503" i="1"/>
  <c r="T1503" i="1"/>
  <c r="U1503" i="1"/>
  <c r="M1502" i="1"/>
  <c r="N1502" i="1"/>
  <c r="I1503" i="1"/>
  <c r="K1504" i="1"/>
  <c r="F1503" i="1"/>
  <c r="G1504" i="1"/>
  <c r="J1504" i="1"/>
  <c r="H1504" i="1"/>
  <c r="L1504" i="1"/>
  <c r="S1504" i="1"/>
  <c r="T1504" i="1"/>
  <c r="U1504" i="1"/>
  <c r="M1503" i="1"/>
  <c r="N1503" i="1"/>
  <c r="I1504" i="1"/>
  <c r="K1505" i="1"/>
  <c r="F1504" i="1"/>
  <c r="G1505" i="1"/>
  <c r="J1505" i="1"/>
  <c r="H1505" i="1"/>
  <c r="L1505" i="1"/>
  <c r="S1505" i="1"/>
  <c r="T1505" i="1"/>
  <c r="U1505" i="1"/>
  <c r="M1504" i="1"/>
  <c r="N1504" i="1"/>
  <c r="I1505" i="1"/>
  <c r="K1506" i="1"/>
  <c r="F1505" i="1"/>
  <c r="G1506" i="1"/>
  <c r="J1506" i="1"/>
  <c r="H1506" i="1"/>
  <c r="L1506" i="1"/>
  <c r="S1506" i="1"/>
  <c r="T1506" i="1"/>
  <c r="U1506" i="1"/>
  <c r="M1505" i="1"/>
  <c r="N1505" i="1"/>
  <c r="I1506" i="1"/>
  <c r="K1507" i="1"/>
  <c r="F1506" i="1"/>
  <c r="G1507" i="1"/>
  <c r="J1507" i="1"/>
  <c r="H1507" i="1"/>
  <c r="L1507" i="1"/>
  <c r="S1507" i="1"/>
  <c r="T1507" i="1"/>
  <c r="U1507" i="1"/>
  <c r="M1506" i="1"/>
  <c r="N1506" i="1"/>
  <c r="I1507" i="1"/>
  <c r="K1508" i="1"/>
  <c r="F1507" i="1"/>
  <c r="G1508" i="1"/>
  <c r="J1508" i="1"/>
  <c r="H1508" i="1"/>
  <c r="L1508" i="1"/>
  <c r="S1508" i="1"/>
  <c r="T1508" i="1"/>
  <c r="U1508" i="1"/>
  <c r="M1507" i="1"/>
  <c r="N1507" i="1"/>
  <c r="I1508" i="1"/>
  <c r="K1509" i="1"/>
  <c r="F1508" i="1"/>
  <c r="G1509" i="1"/>
  <c r="J1509" i="1"/>
  <c r="H1509" i="1"/>
  <c r="L1509" i="1"/>
  <c r="S1509" i="1"/>
  <c r="T1509" i="1"/>
  <c r="U1509" i="1"/>
  <c r="M1508" i="1"/>
  <c r="N1508" i="1"/>
  <c r="I1509" i="1"/>
  <c r="K1510" i="1"/>
  <c r="F1509" i="1"/>
  <c r="G1510" i="1"/>
  <c r="J1510" i="1"/>
  <c r="H1510" i="1"/>
  <c r="L1510" i="1"/>
  <c r="S1510" i="1"/>
  <c r="T1510" i="1"/>
  <c r="U1510" i="1"/>
  <c r="M1509" i="1"/>
  <c r="N1509" i="1"/>
  <c r="I1510" i="1"/>
  <c r="K1511" i="1"/>
  <c r="F1510" i="1"/>
  <c r="G1511" i="1"/>
  <c r="J1511" i="1"/>
  <c r="H1511" i="1"/>
  <c r="L1511" i="1"/>
  <c r="S1511" i="1"/>
  <c r="T1511" i="1"/>
  <c r="U1511" i="1"/>
  <c r="M1510" i="1"/>
  <c r="N1510" i="1"/>
  <c r="I1511" i="1"/>
  <c r="K1512" i="1"/>
  <c r="F1511" i="1"/>
  <c r="G1512" i="1"/>
  <c r="J1512" i="1"/>
  <c r="H1512" i="1"/>
  <c r="L1512" i="1"/>
  <c r="S1512" i="1"/>
  <c r="T1512" i="1"/>
  <c r="U1512" i="1"/>
  <c r="M1511" i="1"/>
  <c r="N1511" i="1"/>
  <c r="I1512" i="1"/>
  <c r="K1513" i="1"/>
  <c r="F1512" i="1"/>
  <c r="G1513" i="1"/>
  <c r="J1513" i="1"/>
  <c r="H1513" i="1"/>
  <c r="L1513" i="1"/>
  <c r="S1513" i="1"/>
  <c r="T1513" i="1"/>
  <c r="U1513" i="1"/>
  <c r="I1513" i="1"/>
  <c r="F1513" i="1"/>
  <c r="G1514" i="1"/>
  <c r="H1514" i="1"/>
  <c r="K1514" i="1"/>
  <c r="J1514" i="1"/>
  <c r="L1514" i="1"/>
  <c r="S1514" i="1"/>
  <c r="T1514" i="1"/>
  <c r="U1514" i="1"/>
  <c r="M1513" i="1"/>
  <c r="N1513" i="1"/>
  <c r="I1514" i="1"/>
  <c r="F1514" i="1"/>
  <c r="G1515" i="1"/>
  <c r="H1515" i="1"/>
  <c r="K1515" i="1"/>
  <c r="J1515" i="1"/>
  <c r="L1515" i="1"/>
  <c r="S1515" i="1"/>
  <c r="T1515" i="1"/>
  <c r="U1515" i="1"/>
  <c r="M1514" i="1"/>
  <c r="N1514" i="1"/>
  <c r="I1515" i="1"/>
  <c r="F1515" i="1"/>
  <c r="G1516" i="1"/>
  <c r="H1516" i="1"/>
  <c r="K1516" i="1"/>
  <c r="J1516" i="1"/>
  <c r="L1516" i="1"/>
  <c r="S1516" i="1"/>
  <c r="T1516" i="1"/>
  <c r="U1516" i="1"/>
  <c r="M1515" i="1"/>
  <c r="N1515" i="1"/>
  <c r="I1516" i="1"/>
  <c r="F1516" i="1"/>
  <c r="G1517" i="1"/>
  <c r="H1517" i="1"/>
  <c r="K1517" i="1"/>
  <c r="J1517" i="1"/>
  <c r="L1517" i="1"/>
  <c r="S1517" i="1"/>
  <c r="T1517" i="1"/>
  <c r="U1517" i="1"/>
  <c r="M1516" i="1"/>
  <c r="N1516" i="1"/>
  <c r="I1517" i="1"/>
  <c r="F1517" i="1"/>
  <c r="G1518" i="1"/>
  <c r="H1518" i="1"/>
  <c r="K1518" i="1"/>
  <c r="J1518" i="1"/>
  <c r="L1518" i="1"/>
  <c r="S1518" i="1"/>
  <c r="T1518" i="1"/>
  <c r="U1518" i="1"/>
  <c r="M1517" i="1"/>
  <c r="N1517" i="1"/>
  <c r="I1518" i="1"/>
  <c r="F1518" i="1"/>
  <c r="G1519" i="1"/>
  <c r="H1519" i="1"/>
  <c r="K1519" i="1"/>
  <c r="J1519" i="1"/>
  <c r="L1519" i="1"/>
  <c r="S1519" i="1"/>
  <c r="T1519" i="1"/>
  <c r="U1519" i="1"/>
  <c r="M1518" i="1"/>
  <c r="N1518" i="1"/>
  <c r="I1519" i="1"/>
  <c r="F1519" i="1"/>
  <c r="G1520" i="1"/>
  <c r="H1520" i="1"/>
  <c r="K1520" i="1"/>
  <c r="J1520" i="1"/>
  <c r="L1520" i="1"/>
  <c r="S1520" i="1"/>
  <c r="T1520" i="1"/>
  <c r="U1520" i="1"/>
  <c r="M1519" i="1"/>
  <c r="N1519" i="1"/>
  <c r="I1520" i="1"/>
  <c r="F1520" i="1"/>
  <c r="G1521" i="1"/>
  <c r="H1521" i="1"/>
  <c r="K1521" i="1"/>
  <c r="J1521" i="1"/>
  <c r="L1521" i="1"/>
  <c r="S1521" i="1"/>
  <c r="T1521" i="1"/>
  <c r="U1521" i="1"/>
  <c r="M1520" i="1"/>
  <c r="N1520" i="1"/>
  <c r="I1521" i="1"/>
  <c r="F1521" i="1"/>
  <c r="G1522" i="1"/>
  <c r="H1522" i="1"/>
  <c r="K1522" i="1"/>
  <c r="J1522" i="1"/>
  <c r="L1522" i="1"/>
  <c r="S1522" i="1"/>
  <c r="T1522" i="1"/>
  <c r="U1522" i="1"/>
  <c r="M1521" i="1"/>
  <c r="N1521" i="1"/>
  <c r="I1522" i="1"/>
  <c r="F1522" i="1"/>
  <c r="G1523" i="1"/>
  <c r="H1523" i="1"/>
  <c r="K1523" i="1"/>
  <c r="J1523" i="1"/>
  <c r="L1523" i="1"/>
  <c r="S1523" i="1"/>
  <c r="T1523" i="1"/>
  <c r="U1523" i="1"/>
  <c r="M1522" i="1"/>
  <c r="N1522" i="1"/>
  <c r="I1523" i="1"/>
  <c r="F1523" i="1"/>
  <c r="G1524" i="1"/>
  <c r="H1524" i="1"/>
  <c r="K1524" i="1"/>
  <c r="J1524" i="1"/>
  <c r="L1524" i="1"/>
  <c r="S1524" i="1"/>
  <c r="T1524" i="1"/>
  <c r="U1524" i="1"/>
  <c r="M1523" i="1"/>
  <c r="N1523" i="1"/>
  <c r="I1524" i="1"/>
  <c r="F1524" i="1"/>
  <c r="G1525" i="1"/>
  <c r="H1525" i="1"/>
  <c r="K1525" i="1"/>
  <c r="J1525" i="1"/>
  <c r="L1525" i="1"/>
  <c r="S1525" i="1"/>
  <c r="T1525" i="1"/>
  <c r="U1525" i="1"/>
  <c r="M1524" i="1"/>
  <c r="N1524" i="1"/>
  <c r="I1525" i="1"/>
  <c r="F1525" i="1"/>
  <c r="G1526" i="1"/>
  <c r="H1526" i="1"/>
  <c r="K1526" i="1"/>
  <c r="J1526" i="1"/>
  <c r="L1526" i="1"/>
  <c r="S1526" i="1"/>
  <c r="T1526" i="1"/>
  <c r="U1526" i="1"/>
  <c r="M1525" i="1"/>
  <c r="N1525" i="1"/>
  <c r="I1526" i="1"/>
  <c r="F1526" i="1"/>
  <c r="G1527" i="1"/>
  <c r="H1527" i="1"/>
  <c r="K1527" i="1"/>
  <c r="J1527" i="1"/>
  <c r="L1527" i="1"/>
  <c r="S1527" i="1"/>
  <c r="T1527" i="1"/>
  <c r="U1527" i="1"/>
  <c r="M1526" i="1"/>
  <c r="N1526" i="1"/>
  <c r="I1527" i="1"/>
  <c r="F1527" i="1"/>
  <c r="G1528" i="1"/>
  <c r="H1528" i="1"/>
  <c r="K1528" i="1"/>
  <c r="J1528" i="1"/>
  <c r="L1528" i="1"/>
  <c r="S1528" i="1"/>
  <c r="T1528" i="1"/>
  <c r="U1528" i="1"/>
  <c r="M1527" i="1"/>
  <c r="N1527" i="1"/>
  <c r="I1528" i="1"/>
  <c r="F1528" i="1"/>
  <c r="G1529" i="1"/>
  <c r="H1529" i="1"/>
  <c r="K1529" i="1"/>
  <c r="J1529" i="1"/>
  <c r="L1529" i="1"/>
  <c r="S1529" i="1"/>
  <c r="T1529" i="1"/>
  <c r="U1529" i="1"/>
  <c r="M1528" i="1"/>
  <c r="N1528" i="1"/>
  <c r="I1529" i="1"/>
  <c r="F1529" i="1"/>
  <c r="G1530" i="1"/>
  <c r="H1530" i="1"/>
  <c r="K1530" i="1"/>
  <c r="J1530" i="1"/>
  <c r="L1530" i="1"/>
  <c r="S1530" i="1"/>
  <c r="T1530" i="1"/>
  <c r="U1530" i="1"/>
  <c r="M1529" i="1"/>
  <c r="N1529" i="1"/>
  <c r="I1530" i="1"/>
  <c r="F1530" i="1"/>
  <c r="G1531" i="1"/>
  <c r="H1531" i="1"/>
  <c r="K1531" i="1"/>
  <c r="J1531" i="1"/>
  <c r="L1531" i="1"/>
  <c r="S1531" i="1"/>
  <c r="T1531" i="1"/>
  <c r="U1531" i="1"/>
  <c r="M1530" i="1"/>
  <c r="N1530" i="1"/>
  <c r="I1531" i="1"/>
  <c r="F1531" i="1"/>
  <c r="G1532" i="1"/>
  <c r="H1532" i="1"/>
  <c r="K1532" i="1"/>
  <c r="J1532" i="1"/>
  <c r="L1532" i="1"/>
  <c r="S1532" i="1"/>
  <c r="T1532" i="1"/>
  <c r="U1532" i="1"/>
  <c r="M1531" i="1"/>
  <c r="N1531" i="1"/>
  <c r="I1532" i="1"/>
  <c r="F1532" i="1"/>
  <c r="G1533" i="1"/>
  <c r="H1533" i="1"/>
  <c r="K1533" i="1"/>
  <c r="J1533" i="1"/>
  <c r="L1533" i="1"/>
  <c r="S1533" i="1"/>
  <c r="T1533" i="1"/>
  <c r="U1533" i="1"/>
  <c r="M1532" i="1"/>
  <c r="N1532" i="1"/>
  <c r="I1533" i="1"/>
  <c r="F1533" i="1"/>
  <c r="G1534" i="1"/>
  <c r="H1534" i="1"/>
  <c r="K1534" i="1"/>
  <c r="J1534" i="1"/>
  <c r="L1534" i="1"/>
  <c r="S1534" i="1"/>
  <c r="T1534" i="1"/>
  <c r="U1534" i="1"/>
  <c r="I1534" i="1"/>
  <c r="F1534" i="1"/>
  <c r="G1535" i="1"/>
  <c r="H1535" i="1"/>
  <c r="K1535" i="1"/>
  <c r="J1535" i="1"/>
  <c r="L1535" i="1"/>
  <c r="S1535" i="1"/>
  <c r="T1535" i="1"/>
  <c r="U1535" i="1"/>
  <c r="M1534" i="1"/>
  <c r="N1534" i="1"/>
  <c r="I1535" i="1"/>
  <c r="F1535" i="1"/>
  <c r="G1536" i="1"/>
  <c r="H1536" i="1"/>
  <c r="K1536" i="1"/>
  <c r="J1536" i="1"/>
  <c r="L1536" i="1"/>
  <c r="S1536" i="1"/>
  <c r="T1536" i="1"/>
  <c r="U1536" i="1"/>
  <c r="M1535" i="1"/>
  <c r="N1535" i="1"/>
  <c r="I1536" i="1"/>
  <c r="F1536" i="1"/>
  <c r="G1537" i="1"/>
  <c r="H1537" i="1"/>
  <c r="K1537" i="1"/>
  <c r="J1537" i="1"/>
  <c r="L1537" i="1"/>
  <c r="S1537" i="1"/>
  <c r="T1537" i="1"/>
  <c r="U1537" i="1"/>
  <c r="M1536" i="1"/>
  <c r="N1536" i="1"/>
  <c r="I1537" i="1"/>
  <c r="F1537" i="1"/>
  <c r="G1538" i="1"/>
  <c r="H1538" i="1"/>
  <c r="K1538" i="1"/>
  <c r="J1538" i="1"/>
  <c r="L1538" i="1"/>
  <c r="S1538" i="1"/>
  <c r="T1538" i="1"/>
  <c r="U1538" i="1"/>
  <c r="M1537" i="1"/>
  <c r="N1537" i="1"/>
  <c r="I1538" i="1"/>
  <c r="F1538" i="1"/>
  <c r="G1539" i="1"/>
  <c r="H1539" i="1"/>
  <c r="K1539" i="1"/>
  <c r="J1539" i="1"/>
  <c r="L1539" i="1"/>
  <c r="S1539" i="1"/>
  <c r="T1539" i="1"/>
  <c r="U1539" i="1"/>
  <c r="M1538" i="1"/>
  <c r="N1538" i="1"/>
  <c r="I1539" i="1"/>
  <c r="F1539" i="1"/>
  <c r="G1540" i="1"/>
  <c r="H1540" i="1"/>
  <c r="K1540" i="1"/>
  <c r="J1540" i="1"/>
  <c r="L1540" i="1"/>
  <c r="S1540" i="1"/>
  <c r="T1540" i="1"/>
  <c r="U1540" i="1"/>
  <c r="M1539" i="1"/>
  <c r="N1539" i="1"/>
  <c r="I1540" i="1"/>
  <c r="K1541" i="1"/>
  <c r="F1540" i="1"/>
  <c r="G1541" i="1"/>
  <c r="J1541" i="1"/>
  <c r="H1541" i="1"/>
  <c r="L1541" i="1"/>
  <c r="S1541" i="1"/>
  <c r="T1541" i="1"/>
  <c r="U1541" i="1"/>
  <c r="M1540" i="1"/>
  <c r="N1540" i="1"/>
  <c r="I1541" i="1"/>
  <c r="K1542" i="1"/>
  <c r="F1541" i="1"/>
  <c r="G1542" i="1"/>
  <c r="J1542" i="1"/>
  <c r="H1542" i="1"/>
  <c r="L1542" i="1"/>
  <c r="S1542" i="1"/>
  <c r="T1542" i="1"/>
  <c r="U1542" i="1"/>
  <c r="M1541" i="1"/>
  <c r="N1541" i="1"/>
  <c r="I1542" i="1"/>
  <c r="K1543" i="1"/>
  <c r="F1542" i="1"/>
  <c r="G1543" i="1"/>
  <c r="J1543" i="1"/>
  <c r="H1543" i="1"/>
  <c r="L1543" i="1"/>
  <c r="S1543" i="1"/>
  <c r="T1543" i="1"/>
  <c r="U1543" i="1"/>
  <c r="M1542" i="1"/>
  <c r="N1542" i="1"/>
  <c r="I1543" i="1"/>
  <c r="K1544" i="1"/>
  <c r="F1543" i="1"/>
  <c r="G1544" i="1"/>
  <c r="J1544" i="1"/>
  <c r="H1544" i="1"/>
  <c r="L1544" i="1"/>
  <c r="S1544" i="1"/>
  <c r="T1544" i="1"/>
  <c r="U1544" i="1"/>
  <c r="M1543" i="1"/>
  <c r="N1543" i="1"/>
  <c r="I1544" i="1"/>
  <c r="K1545" i="1"/>
  <c r="F1544" i="1"/>
  <c r="G1545" i="1"/>
  <c r="J1545" i="1"/>
  <c r="H1545" i="1"/>
  <c r="L1545" i="1"/>
  <c r="S1545" i="1"/>
  <c r="T1545" i="1"/>
  <c r="U1545" i="1"/>
  <c r="M1544" i="1"/>
  <c r="N1544" i="1"/>
  <c r="I1545" i="1"/>
  <c r="K1546" i="1"/>
  <c r="F1545" i="1"/>
  <c r="G1546" i="1"/>
  <c r="J1546" i="1"/>
  <c r="H1546" i="1"/>
  <c r="L1546" i="1"/>
  <c r="S1546" i="1"/>
  <c r="T1546" i="1"/>
  <c r="U1546" i="1"/>
  <c r="M1545" i="1"/>
  <c r="N1545" i="1"/>
  <c r="I1546" i="1"/>
  <c r="K1547" i="1"/>
  <c r="F1546" i="1"/>
  <c r="G1547" i="1"/>
  <c r="J1547" i="1"/>
  <c r="H1547" i="1"/>
  <c r="L1547" i="1"/>
  <c r="S1547" i="1"/>
  <c r="T1547" i="1"/>
  <c r="U1547" i="1"/>
  <c r="M1546" i="1"/>
  <c r="N1546" i="1"/>
  <c r="I1547" i="1"/>
  <c r="K1548" i="1"/>
  <c r="F1547" i="1"/>
  <c r="G1548" i="1"/>
  <c r="J1548" i="1"/>
  <c r="H1548" i="1"/>
  <c r="L1548" i="1"/>
  <c r="S1548" i="1"/>
  <c r="T1548" i="1"/>
  <c r="U1548" i="1"/>
  <c r="M1547" i="1"/>
  <c r="N1547" i="1"/>
  <c r="I1548" i="1"/>
  <c r="K1549" i="1"/>
  <c r="F1548" i="1"/>
  <c r="G1549" i="1"/>
  <c r="J1549" i="1"/>
  <c r="H1549" i="1"/>
  <c r="L1549" i="1"/>
  <c r="S1549" i="1"/>
  <c r="T1549" i="1"/>
  <c r="U1549" i="1"/>
  <c r="M1548" i="1"/>
  <c r="N1548" i="1"/>
  <c r="I1549" i="1"/>
  <c r="K1550" i="1"/>
  <c r="F1549" i="1"/>
  <c r="G1550" i="1"/>
  <c r="J1550" i="1"/>
  <c r="H1550" i="1"/>
  <c r="L1550" i="1"/>
  <c r="S1550" i="1"/>
  <c r="T1550" i="1"/>
  <c r="U1550" i="1"/>
  <c r="M1549" i="1"/>
  <c r="N1549" i="1"/>
  <c r="I1550" i="1"/>
  <c r="K1551" i="1"/>
  <c r="F1550" i="1"/>
  <c r="G1551" i="1"/>
  <c r="J1551" i="1"/>
  <c r="H1551" i="1"/>
  <c r="L1551" i="1"/>
  <c r="S1551" i="1"/>
  <c r="T1551" i="1"/>
  <c r="U1551" i="1"/>
  <c r="M1550" i="1"/>
  <c r="N1550" i="1"/>
  <c r="I1551" i="1"/>
  <c r="K1552" i="1"/>
  <c r="F1551" i="1"/>
  <c r="G1552" i="1"/>
  <c r="J1552" i="1"/>
  <c r="H1552" i="1"/>
  <c r="L1552" i="1"/>
  <c r="S1552" i="1"/>
  <c r="T1552" i="1"/>
  <c r="U1552" i="1"/>
  <c r="M1551" i="1"/>
  <c r="N1551" i="1"/>
  <c r="I1552" i="1"/>
  <c r="K1553" i="1"/>
  <c r="F1552" i="1"/>
  <c r="G1553" i="1"/>
  <c r="J1553" i="1"/>
  <c r="H1553" i="1"/>
  <c r="L1553" i="1"/>
  <c r="S1553" i="1"/>
  <c r="T1553" i="1"/>
  <c r="U1553" i="1"/>
  <c r="M1552" i="1"/>
  <c r="N1552" i="1"/>
  <c r="I1553" i="1"/>
  <c r="K1554" i="1"/>
  <c r="F1553" i="1"/>
  <c r="G1554" i="1"/>
  <c r="J1554" i="1"/>
  <c r="H1554" i="1"/>
  <c r="L1554" i="1"/>
  <c r="S1554" i="1"/>
  <c r="T1554" i="1"/>
  <c r="U1554" i="1"/>
  <c r="M1553" i="1"/>
  <c r="N1553" i="1"/>
  <c r="I1554" i="1"/>
  <c r="K1555" i="1"/>
  <c r="F1554" i="1"/>
  <c r="G1555" i="1"/>
  <c r="J1555" i="1"/>
  <c r="H1555" i="1"/>
  <c r="L1555" i="1"/>
  <c r="S1555" i="1"/>
  <c r="T1555" i="1"/>
  <c r="U1555" i="1"/>
  <c r="M1554" i="1"/>
  <c r="N1554" i="1"/>
  <c r="I1555" i="1"/>
  <c r="K1556" i="1"/>
  <c r="F1555" i="1"/>
  <c r="G1556" i="1"/>
  <c r="J1556" i="1"/>
  <c r="H1556" i="1"/>
  <c r="L1556" i="1"/>
  <c r="S1556" i="1"/>
  <c r="T1556" i="1"/>
  <c r="U1556" i="1"/>
  <c r="I1556" i="1"/>
  <c r="F1556" i="1"/>
  <c r="G1557" i="1"/>
  <c r="H1557" i="1"/>
  <c r="K1557" i="1"/>
  <c r="J1557" i="1"/>
  <c r="L1557" i="1"/>
  <c r="S1557" i="1"/>
  <c r="T1557" i="1"/>
  <c r="U1557" i="1"/>
  <c r="M1556" i="1"/>
  <c r="N1556" i="1"/>
  <c r="I1557" i="1"/>
  <c r="F1557" i="1"/>
  <c r="G1558" i="1"/>
  <c r="H1558" i="1"/>
  <c r="K1558" i="1"/>
  <c r="J1558" i="1"/>
  <c r="L1558" i="1"/>
  <c r="S1558" i="1"/>
  <c r="T1558" i="1"/>
  <c r="U1558" i="1"/>
  <c r="M1557" i="1"/>
  <c r="N1557" i="1"/>
  <c r="I1558" i="1"/>
  <c r="F1558" i="1"/>
  <c r="G1559" i="1"/>
  <c r="H1559" i="1"/>
  <c r="K1559" i="1"/>
  <c r="J1559" i="1"/>
  <c r="L1559" i="1"/>
  <c r="S1559" i="1"/>
  <c r="T1559" i="1"/>
  <c r="U1559" i="1"/>
  <c r="M1558" i="1"/>
  <c r="N1558" i="1"/>
  <c r="I1559" i="1"/>
  <c r="F1559" i="1"/>
  <c r="G1560" i="1"/>
  <c r="H1560" i="1"/>
  <c r="K1560" i="1"/>
  <c r="J1560" i="1"/>
  <c r="L1560" i="1"/>
  <c r="S1560" i="1"/>
  <c r="T1560" i="1"/>
  <c r="U1560" i="1"/>
  <c r="M1559" i="1"/>
  <c r="N1559" i="1"/>
  <c r="I1560" i="1"/>
  <c r="F1560" i="1"/>
  <c r="G1561" i="1"/>
  <c r="H1561" i="1"/>
  <c r="K1561" i="1"/>
  <c r="J1561" i="1"/>
  <c r="L1561" i="1"/>
  <c r="S1561" i="1"/>
  <c r="T1561" i="1"/>
  <c r="U1561" i="1"/>
  <c r="M1560" i="1"/>
  <c r="N1560" i="1"/>
  <c r="I1561" i="1"/>
  <c r="F1561" i="1"/>
  <c r="G1562" i="1"/>
  <c r="H1562" i="1"/>
  <c r="K1562" i="1"/>
  <c r="J1562" i="1"/>
  <c r="L1562" i="1"/>
  <c r="S1562" i="1"/>
  <c r="T1562" i="1"/>
  <c r="U1562" i="1"/>
  <c r="M1561" i="1"/>
  <c r="N1561" i="1"/>
  <c r="I1562" i="1"/>
  <c r="F1562" i="1"/>
  <c r="G1563" i="1"/>
  <c r="H1563" i="1"/>
  <c r="K1563" i="1"/>
  <c r="J1563" i="1"/>
  <c r="L1563" i="1"/>
  <c r="S1563" i="1"/>
  <c r="T1563" i="1"/>
  <c r="U1563" i="1"/>
  <c r="M1562" i="1"/>
  <c r="N1562" i="1"/>
  <c r="I1563" i="1"/>
  <c r="F1563" i="1"/>
  <c r="G1564" i="1"/>
  <c r="H1564" i="1"/>
  <c r="K1564" i="1"/>
  <c r="J1564" i="1"/>
  <c r="L1564" i="1"/>
  <c r="S1564" i="1"/>
  <c r="T1564" i="1"/>
  <c r="U1564" i="1"/>
  <c r="M1563" i="1"/>
  <c r="N1563" i="1"/>
  <c r="I1564" i="1"/>
  <c r="F1564" i="1"/>
  <c r="G1565" i="1"/>
  <c r="H1565" i="1"/>
  <c r="K1565" i="1"/>
  <c r="J1565" i="1"/>
  <c r="L1565" i="1"/>
  <c r="S1565" i="1"/>
  <c r="T1565" i="1"/>
  <c r="U1565" i="1"/>
  <c r="M1564" i="1"/>
  <c r="N1564" i="1"/>
  <c r="I1565" i="1"/>
  <c r="F1565" i="1"/>
  <c r="G1566" i="1"/>
  <c r="H1566" i="1"/>
  <c r="K1566" i="1"/>
  <c r="J1566" i="1"/>
  <c r="L1566" i="1"/>
  <c r="S1566" i="1"/>
  <c r="T1566" i="1"/>
  <c r="U1566" i="1"/>
  <c r="M1565" i="1"/>
  <c r="N1565" i="1"/>
  <c r="I1566" i="1"/>
  <c r="F1566" i="1"/>
  <c r="G1567" i="1"/>
  <c r="H1567" i="1"/>
  <c r="K1567" i="1"/>
  <c r="J1567" i="1"/>
  <c r="L1567" i="1"/>
  <c r="S1567" i="1"/>
  <c r="T1567" i="1"/>
  <c r="U1567" i="1"/>
  <c r="M1566" i="1"/>
  <c r="N1566" i="1"/>
  <c r="I1567" i="1"/>
  <c r="F1567" i="1"/>
  <c r="G1568" i="1"/>
  <c r="H1568" i="1"/>
  <c r="K1568" i="1"/>
  <c r="J1568" i="1"/>
  <c r="L1568" i="1"/>
  <c r="S1568" i="1"/>
  <c r="T1568" i="1"/>
  <c r="U1568" i="1"/>
  <c r="M1567" i="1"/>
  <c r="N1567" i="1"/>
  <c r="I1568" i="1"/>
  <c r="F1568" i="1"/>
  <c r="G1569" i="1"/>
  <c r="H1569" i="1"/>
  <c r="K1569" i="1"/>
  <c r="J1569" i="1"/>
  <c r="L1569" i="1"/>
  <c r="S1569" i="1"/>
  <c r="T1569" i="1"/>
  <c r="U1569" i="1"/>
  <c r="M1568" i="1"/>
  <c r="N1568" i="1"/>
  <c r="I1569" i="1"/>
  <c r="F1569" i="1"/>
  <c r="G1570" i="1"/>
  <c r="H1570" i="1"/>
  <c r="K1570" i="1"/>
  <c r="J1570" i="1"/>
  <c r="L1570" i="1"/>
  <c r="S1570" i="1"/>
  <c r="T1570" i="1"/>
  <c r="U1570" i="1"/>
  <c r="M1569" i="1"/>
  <c r="N1569" i="1"/>
  <c r="I1570" i="1"/>
  <c r="F1570" i="1"/>
  <c r="G1571" i="1"/>
  <c r="H1571" i="1"/>
  <c r="K1571" i="1"/>
  <c r="J1571" i="1"/>
  <c r="L1571" i="1"/>
  <c r="S1571" i="1"/>
  <c r="T1571" i="1"/>
  <c r="U1571" i="1"/>
  <c r="I1571" i="1"/>
  <c r="F1571" i="1"/>
  <c r="G1572" i="1"/>
  <c r="H1572" i="1"/>
  <c r="K1572" i="1"/>
  <c r="J1572" i="1"/>
  <c r="L1572" i="1"/>
  <c r="S1572" i="1"/>
  <c r="T1572" i="1"/>
  <c r="U1572" i="1"/>
  <c r="M1571" i="1"/>
  <c r="N1571" i="1"/>
  <c r="I1572" i="1"/>
  <c r="F1572" i="1"/>
  <c r="G1573" i="1"/>
  <c r="H1573" i="1"/>
  <c r="K1573" i="1"/>
  <c r="J1573" i="1"/>
  <c r="L1573" i="1"/>
  <c r="S1573" i="1"/>
  <c r="T1573" i="1"/>
  <c r="U1573" i="1"/>
  <c r="M1572" i="1"/>
  <c r="N1572" i="1"/>
  <c r="I1573" i="1"/>
  <c r="F1573" i="1"/>
  <c r="G1574" i="1"/>
  <c r="H1574" i="1"/>
  <c r="K1574" i="1"/>
  <c r="J1574" i="1"/>
  <c r="L1574" i="1"/>
  <c r="S1574" i="1"/>
  <c r="T1574" i="1"/>
  <c r="U1574" i="1"/>
  <c r="M1573" i="1"/>
  <c r="N1573" i="1"/>
  <c r="I1574" i="1"/>
  <c r="F1574" i="1"/>
  <c r="G1575" i="1"/>
  <c r="H1575" i="1"/>
  <c r="K1575" i="1"/>
  <c r="J1575" i="1"/>
  <c r="L1575" i="1"/>
  <c r="S1575" i="1"/>
  <c r="T1575" i="1"/>
  <c r="U1575" i="1"/>
  <c r="I1575" i="1"/>
  <c r="F1575" i="1"/>
  <c r="G1576" i="1"/>
  <c r="H1576" i="1"/>
  <c r="K1576" i="1"/>
  <c r="J1576" i="1"/>
  <c r="L1576" i="1"/>
  <c r="S1576" i="1"/>
  <c r="T1576" i="1"/>
  <c r="U1576" i="1"/>
  <c r="M1575" i="1"/>
  <c r="N1575" i="1"/>
  <c r="I1576" i="1"/>
  <c r="F1576" i="1"/>
  <c r="G1577" i="1"/>
  <c r="H1577" i="1"/>
  <c r="K1577" i="1"/>
  <c r="J1577" i="1"/>
  <c r="L1577" i="1"/>
  <c r="S1577" i="1"/>
  <c r="T1577" i="1"/>
  <c r="U1577" i="1"/>
  <c r="M1576" i="1"/>
  <c r="N1576" i="1"/>
  <c r="I1577" i="1"/>
  <c r="F1577" i="1"/>
  <c r="G1578" i="1"/>
  <c r="H1578" i="1"/>
  <c r="K1578" i="1"/>
  <c r="J1578" i="1"/>
  <c r="L1578" i="1"/>
  <c r="S1578" i="1"/>
  <c r="T1578" i="1"/>
  <c r="U1578" i="1"/>
  <c r="M1577" i="1"/>
  <c r="N1577" i="1"/>
  <c r="I1578" i="1"/>
  <c r="F1578" i="1"/>
  <c r="G1579" i="1"/>
  <c r="H1579" i="1"/>
  <c r="K1579" i="1"/>
  <c r="J1579" i="1"/>
  <c r="L1579" i="1"/>
  <c r="S1579" i="1"/>
  <c r="T1579" i="1"/>
  <c r="U1579" i="1"/>
  <c r="M1578" i="1"/>
  <c r="N1578" i="1"/>
  <c r="I1579" i="1"/>
  <c r="F1579" i="1"/>
  <c r="G1580" i="1"/>
  <c r="H1580" i="1"/>
  <c r="K1580" i="1"/>
  <c r="J1580" i="1"/>
  <c r="L1580" i="1"/>
  <c r="S1580" i="1"/>
  <c r="T1580" i="1"/>
  <c r="U1580" i="1"/>
  <c r="M1579" i="1"/>
  <c r="N1579" i="1"/>
  <c r="I1580" i="1"/>
  <c r="F1580" i="1"/>
  <c r="G1581" i="1"/>
  <c r="H1581" i="1"/>
  <c r="K1581" i="1"/>
  <c r="J1581" i="1"/>
  <c r="L1581" i="1"/>
  <c r="S1581" i="1"/>
  <c r="T1581" i="1"/>
  <c r="U1581" i="1"/>
  <c r="M1580" i="1"/>
  <c r="N1580" i="1"/>
  <c r="I1581" i="1"/>
  <c r="F1581" i="1"/>
  <c r="G1582" i="1"/>
  <c r="H1582" i="1"/>
  <c r="K1582" i="1"/>
  <c r="J1582" i="1"/>
  <c r="L1582" i="1"/>
  <c r="S1582" i="1"/>
  <c r="T1582" i="1"/>
  <c r="U1582" i="1"/>
  <c r="M1581" i="1"/>
  <c r="N1581" i="1"/>
  <c r="I1582" i="1"/>
  <c r="K1583" i="1"/>
  <c r="F1582" i="1"/>
  <c r="G1583" i="1"/>
  <c r="J1583" i="1"/>
  <c r="H1583" i="1"/>
  <c r="L1583" i="1"/>
  <c r="S1583" i="1"/>
  <c r="T1583" i="1"/>
  <c r="U1583" i="1"/>
  <c r="M1582" i="1"/>
  <c r="N1582" i="1"/>
  <c r="I1583" i="1"/>
  <c r="K1584" i="1"/>
  <c r="F1583" i="1"/>
  <c r="G1584" i="1"/>
  <c r="J1584" i="1"/>
  <c r="H1584" i="1"/>
  <c r="L1584" i="1"/>
  <c r="S1584" i="1"/>
  <c r="T1584" i="1"/>
  <c r="U1584" i="1"/>
  <c r="M1583" i="1"/>
  <c r="N1583" i="1"/>
  <c r="I1584" i="1"/>
  <c r="K1585" i="1"/>
  <c r="F1584" i="1"/>
  <c r="G1585" i="1"/>
  <c r="J1585" i="1"/>
  <c r="H1585" i="1"/>
  <c r="L1585" i="1"/>
  <c r="S1585" i="1"/>
  <c r="T1585" i="1"/>
  <c r="U1585" i="1"/>
  <c r="I1585" i="1"/>
  <c r="F1585" i="1"/>
  <c r="G1586" i="1"/>
  <c r="H1586" i="1"/>
  <c r="K1586" i="1"/>
  <c r="J1586" i="1"/>
  <c r="L1586" i="1"/>
  <c r="S1586" i="1"/>
  <c r="T1586" i="1"/>
  <c r="U1586" i="1"/>
  <c r="I1586" i="1"/>
  <c r="F1586" i="1"/>
  <c r="G1587" i="1"/>
  <c r="H1587" i="1"/>
  <c r="K1587" i="1"/>
  <c r="J1587" i="1"/>
  <c r="L1587" i="1"/>
  <c r="S1587" i="1"/>
  <c r="T1587" i="1"/>
  <c r="U1587" i="1"/>
  <c r="M1586" i="1"/>
  <c r="N1586" i="1"/>
  <c r="I1587" i="1"/>
  <c r="K1588" i="1"/>
  <c r="F1587" i="1"/>
  <c r="G1588" i="1"/>
  <c r="J1588" i="1"/>
  <c r="H1588" i="1"/>
  <c r="L1588" i="1"/>
  <c r="S1588" i="1"/>
  <c r="T1588" i="1"/>
  <c r="U1588" i="1"/>
  <c r="I1588" i="1"/>
  <c r="F1588" i="1"/>
  <c r="G1589" i="1"/>
  <c r="H1589" i="1"/>
  <c r="K1589" i="1"/>
  <c r="J1589" i="1"/>
  <c r="L1589" i="1"/>
  <c r="S1589" i="1"/>
  <c r="T1589" i="1"/>
  <c r="U1589" i="1"/>
  <c r="M1588" i="1"/>
  <c r="N1588" i="1"/>
  <c r="I1589" i="1"/>
  <c r="F1589" i="1"/>
  <c r="G1590" i="1"/>
  <c r="H1590" i="1"/>
  <c r="K1590" i="1"/>
  <c r="J1590" i="1"/>
  <c r="L1590" i="1"/>
  <c r="S1590" i="1"/>
  <c r="T1590" i="1"/>
  <c r="U1590" i="1"/>
  <c r="I1590" i="1"/>
  <c r="F1590" i="1"/>
  <c r="G1591" i="1"/>
  <c r="H1591" i="1"/>
  <c r="K1591" i="1"/>
  <c r="J1591" i="1"/>
  <c r="L1591" i="1"/>
  <c r="S1591" i="1"/>
  <c r="T1591" i="1"/>
  <c r="U1591" i="1"/>
  <c r="M1590" i="1"/>
  <c r="N1590" i="1"/>
  <c r="I1591" i="1"/>
  <c r="F1591" i="1"/>
  <c r="G1592" i="1"/>
  <c r="H1592" i="1"/>
  <c r="K1592" i="1"/>
  <c r="J1592" i="1"/>
  <c r="L1592" i="1"/>
  <c r="S1592" i="1"/>
  <c r="T1592" i="1"/>
  <c r="U1592" i="1"/>
  <c r="I1592" i="1"/>
  <c r="F1592" i="1"/>
  <c r="G1593" i="1"/>
  <c r="H1593" i="1"/>
  <c r="K1593" i="1"/>
  <c r="J1593" i="1"/>
  <c r="L1593" i="1"/>
  <c r="S1593" i="1"/>
  <c r="T1593" i="1"/>
  <c r="U1593" i="1"/>
  <c r="M1592" i="1"/>
  <c r="N1592" i="1"/>
  <c r="I1593" i="1"/>
  <c r="F1593" i="1"/>
  <c r="G1594" i="1"/>
  <c r="H1594" i="1"/>
  <c r="K1594" i="1"/>
  <c r="J1594" i="1"/>
  <c r="L1594" i="1"/>
  <c r="S1594" i="1"/>
  <c r="T1594" i="1"/>
  <c r="U1594" i="1"/>
  <c r="I1594" i="1"/>
  <c r="F1594" i="1"/>
  <c r="G1595" i="1"/>
  <c r="H1595" i="1"/>
  <c r="K1595" i="1"/>
  <c r="J1595" i="1"/>
  <c r="L1595" i="1"/>
  <c r="S1595" i="1"/>
  <c r="T1595" i="1"/>
  <c r="U1595" i="1"/>
  <c r="M1594" i="1"/>
  <c r="N1594" i="1"/>
  <c r="I1595" i="1"/>
  <c r="F1595" i="1"/>
  <c r="G1596" i="1"/>
  <c r="H1596" i="1"/>
  <c r="K1596" i="1"/>
  <c r="J1596" i="1"/>
  <c r="L1596" i="1"/>
  <c r="S1596" i="1"/>
  <c r="T1596" i="1"/>
  <c r="U1596" i="1"/>
  <c r="I1596" i="1"/>
  <c r="F1596" i="1"/>
  <c r="G1597" i="1"/>
  <c r="H1597" i="1"/>
  <c r="K1597" i="1"/>
  <c r="J1597" i="1"/>
  <c r="L1597" i="1"/>
  <c r="S1597" i="1"/>
  <c r="T1597" i="1"/>
  <c r="U1597" i="1"/>
  <c r="M1596" i="1"/>
  <c r="N1596" i="1"/>
  <c r="I1597" i="1"/>
  <c r="F1597" i="1"/>
  <c r="G1598" i="1"/>
  <c r="H1598" i="1"/>
  <c r="K1598" i="1"/>
  <c r="J1598" i="1"/>
  <c r="L1598" i="1"/>
  <c r="S1598" i="1"/>
  <c r="T1598" i="1"/>
  <c r="U1598" i="1"/>
  <c r="M1597" i="1"/>
  <c r="N1597" i="1"/>
  <c r="I1598" i="1"/>
  <c r="F1598" i="1"/>
  <c r="G1599" i="1"/>
  <c r="H1599" i="1"/>
  <c r="K1599" i="1"/>
  <c r="J1599" i="1"/>
  <c r="L1599" i="1"/>
  <c r="S1599" i="1"/>
  <c r="T1599" i="1"/>
  <c r="U1599" i="1"/>
  <c r="M1598" i="1"/>
  <c r="N1598" i="1"/>
  <c r="I1599" i="1"/>
  <c r="F1599" i="1"/>
  <c r="G1600" i="1"/>
  <c r="H1600" i="1"/>
  <c r="K1600" i="1"/>
  <c r="J1600" i="1"/>
  <c r="L1600" i="1"/>
  <c r="S1600" i="1"/>
  <c r="T1600" i="1"/>
  <c r="U1600" i="1"/>
  <c r="M1599" i="1"/>
  <c r="N1599" i="1"/>
  <c r="I1600" i="1"/>
  <c r="F1600" i="1"/>
  <c r="G1601" i="1"/>
  <c r="H1601" i="1"/>
  <c r="K1601" i="1"/>
  <c r="J1601" i="1"/>
  <c r="L1601" i="1"/>
  <c r="S1601" i="1"/>
  <c r="T1601" i="1"/>
  <c r="U1601" i="1"/>
  <c r="M1600" i="1"/>
  <c r="N1600" i="1"/>
  <c r="I1601" i="1"/>
  <c r="F1601" i="1"/>
  <c r="G1602" i="1"/>
  <c r="H1602" i="1"/>
  <c r="K1602" i="1"/>
  <c r="J1602" i="1"/>
  <c r="L1602" i="1"/>
  <c r="S1602" i="1"/>
  <c r="T1602" i="1"/>
  <c r="U1602" i="1"/>
  <c r="M1601" i="1"/>
  <c r="N1601" i="1"/>
  <c r="I1602" i="1"/>
  <c r="F1602" i="1"/>
  <c r="G1603" i="1"/>
  <c r="H1603" i="1"/>
  <c r="K1603" i="1"/>
  <c r="J1603" i="1"/>
  <c r="L1603" i="1"/>
  <c r="S1603" i="1"/>
  <c r="T1603" i="1"/>
  <c r="U1603" i="1"/>
  <c r="M1602" i="1"/>
  <c r="N1602" i="1"/>
  <c r="I1603" i="1"/>
  <c r="F1603" i="1"/>
  <c r="G1604" i="1"/>
  <c r="H1604" i="1"/>
  <c r="K1604" i="1"/>
  <c r="J1604" i="1"/>
  <c r="L1604" i="1"/>
  <c r="S1604" i="1"/>
  <c r="T1604" i="1"/>
  <c r="U1604" i="1"/>
  <c r="M1603" i="1"/>
  <c r="N1603" i="1"/>
  <c r="I1604" i="1"/>
  <c r="F1604" i="1"/>
  <c r="G1605" i="1"/>
  <c r="H1605" i="1"/>
  <c r="K1605" i="1"/>
  <c r="J1605" i="1"/>
  <c r="L1605" i="1"/>
  <c r="S1605" i="1"/>
  <c r="T1605" i="1"/>
  <c r="U1605" i="1"/>
  <c r="I1605" i="1"/>
  <c r="F1605" i="1"/>
  <c r="G1606" i="1"/>
  <c r="H1606" i="1"/>
  <c r="K1606" i="1"/>
  <c r="J1606" i="1"/>
  <c r="L1606" i="1"/>
  <c r="S1606" i="1"/>
  <c r="T1606" i="1"/>
  <c r="U1606" i="1"/>
  <c r="M1605" i="1"/>
  <c r="N1605" i="1"/>
  <c r="I1606" i="1"/>
  <c r="F1606" i="1"/>
  <c r="G1607" i="1"/>
  <c r="H1607" i="1"/>
  <c r="K1607" i="1"/>
  <c r="J1607" i="1"/>
  <c r="L1607" i="1"/>
  <c r="S1607" i="1"/>
  <c r="T1607" i="1"/>
  <c r="U1607" i="1"/>
  <c r="M1606" i="1"/>
  <c r="N1606" i="1"/>
  <c r="I1607" i="1"/>
  <c r="F1607" i="1"/>
  <c r="G1608" i="1"/>
  <c r="H1608" i="1"/>
  <c r="K1608" i="1"/>
  <c r="J1608" i="1"/>
  <c r="L1608" i="1"/>
  <c r="S1608" i="1"/>
  <c r="T1608" i="1"/>
  <c r="U1608" i="1"/>
  <c r="I1608" i="1"/>
  <c r="F1608" i="1"/>
  <c r="G1609" i="1"/>
  <c r="H1609" i="1"/>
  <c r="K1609" i="1"/>
  <c r="J1609" i="1"/>
  <c r="L1609" i="1"/>
  <c r="S1609" i="1"/>
  <c r="T1609" i="1"/>
  <c r="U1609" i="1"/>
  <c r="M1608" i="1"/>
  <c r="N1608" i="1"/>
  <c r="I1609" i="1"/>
  <c r="F1609" i="1"/>
  <c r="G1610" i="1"/>
  <c r="H1610" i="1"/>
  <c r="K1610" i="1"/>
  <c r="J1610" i="1"/>
  <c r="L1610" i="1"/>
  <c r="S1610" i="1"/>
  <c r="T1610" i="1"/>
  <c r="U1610" i="1"/>
  <c r="M1609" i="1"/>
  <c r="N1609" i="1"/>
  <c r="I1610" i="1"/>
  <c r="F1610" i="1"/>
  <c r="G1611" i="1"/>
  <c r="H1611" i="1"/>
  <c r="K1611" i="1"/>
  <c r="J1611" i="1"/>
  <c r="L1611" i="1"/>
  <c r="S1611" i="1"/>
  <c r="T1611" i="1"/>
  <c r="U1611" i="1"/>
  <c r="M1610" i="1"/>
  <c r="N1610" i="1"/>
  <c r="I1611" i="1"/>
  <c r="F1611" i="1"/>
  <c r="G1612" i="1"/>
  <c r="H1612" i="1"/>
  <c r="K1612" i="1"/>
  <c r="J1612" i="1"/>
  <c r="L1612" i="1"/>
  <c r="S1612" i="1"/>
  <c r="T1612" i="1"/>
  <c r="U1612" i="1"/>
  <c r="M1611" i="1"/>
  <c r="N1611" i="1"/>
  <c r="I1612" i="1"/>
  <c r="F1612" i="1"/>
  <c r="G1613" i="1"/>
  <c r="H1613" i="1"/>
  <c r="K1613" i="1"/>
  <c r="J1613" i="1"/>
  <c r="L1613" i="1"/>
  <c r="S1613" i="1"/>
  <c r="T1613" i="1"/>
  <c r="U1613" i="1"/>
  <c r="M1612" i="1"/>
  <c r="N1612" i="1"/>
  <c r="I1613" i="1"/>
  <c r="F1613" i="1"/>
  <c r="G1614" i="1"/>
  <c r="H1614" i="1"/>
  <c r="K1614" i="1"/>
  <c r="J1614" i="1"/>
  <c r="L1614" i="1"/>
  <c r="S1614" i="1"/>
  <c r="T1614" i="1"/>
  <c r="U1614" i="1"/>
  <c r="I1614" i="1"/>
  <c r="F1614" i="1"/>
  <c r="G1615" i="1"/>
  <c r="H1615" i="1"/>
  <c r="K1615" i="1"/>
  <c r="J1615" i="1"/>
  <c r="L1615" i="1"/>
  <c r="S1615" i="1"/>
  <c r="T1615" i="1"/>
  <c r="U1615" i="1"/>
  <c r="M1614" i="1"/>
  <c r="N1614" i="1"/>
  <c r="I1615" i="1"/>
  <c r="F1615" i="1"/>
  <c r="G1616" i="1"/>
  <c r="H1616" i="1"/>
  <c r="K1616" i="1"/>
  <c r="J1616" i="1"/>
  <c r="L1616" i="1"/>
  <c r="S1616" i="1"/>
  <c r="T1616" i="1"/>
  <c r="U1616" i="1"/>
  <c r="M1615" i="1"/>
  <c r="N1615" i="1"/>
  <c r="I1616" i="1"/>
  <c r="F1616" i="1"/>
  <c r="G1617" i="1"/>
  <c r="H1617" i="1"/>
  <c r="K1617" i="1"/>
  <c r="J1617" i="1"/>
  <c r="L1617" i="1"/>
  <c r="S1617" i="1"/>
  <c r="T1617" i="1"/>
  <c r="U1617" i="1"/>
  <c r="M1616" i="1"/>
  <c r="N1616" i="1"/>
  <c r="I1617" i="1"/>
  <c r="F1617" i="1"/>
  <c r="G1618" i="1"/>
  <c r="H1618" i="1"/>
  <c r="K1618" i="1"/>
  <c r="J1618" i="1"/>
  <c r="L1618" i="1"/>
  <c r="S1618" i="1"/>
  <c r="T1618" i="1"/>
  <c r="U1618" i="1"/>
  <c r="M1617" i="1"/>
  <c r="N1617" i="1"/>
  <c r="I1618" i="1"/>
  <c r="F1618" i="1"/>
  <c r="G1619" i="1"/>
  <c r="H1619" i="1"/>
  <c r="K1619" i="1"/>
  <c r="J1619" i="1"/>
  <c r="L1619" i="1"/>
  <c r="S1619" i="1"/>
  <c r="T1619" i="1"/>
  <c r="U1619" i="1"/>
  <c r="M1618" i="1"/>
  <c r="N1618" i="1"/>
  <c r="I1619" i="1"/>
  <c r="F1619" i="1"/>
  <c r="G1620" i="1"/>
  <c r="H1620" i="1"/>
  <c r="K1620" i="1"/>
  <c r="J1620" i="1"/>
  <c r="L1620" i="1"/>
  <c r="S1620" i="1"/>
  <c r="T1620" i="1"/>
  <c r="U1620" i="1"/>
  <c r="M1619" i="1"/>
  <c r="N1619" i="1"/>
  <c r="I1620" i="1"/>
  <c r="F1620" i="1"/>
  <c r="G1621" i="1"/>
  <c r="H1621" i="1"/>
  <c r="K1621" i="1"/>
  <c r="J1621" i="1"/>
  <c r="L1621" i="1"/>
  <c r="S1621" i="1"/>
  <c r="T1621" i="1"/>
  <c r="U1621" i="1"/>
  <c r="M1620" i="1"/>
  <c r="N1620" i="1"/>
  <c r="I1621" i="1"/>
  <c r="F1621" i="1"/>
  <c r="G1622" i="1"/>
  <c r="H1622" i="1"/>
  <c r="K1622" i="1"/>
  <c r="J1622" i="1"/>
  <c r="L1622" i="1"/>
  <c r="S1622" i="1"/>
  <c r="T1622" i="1"/>
  <c r="U1622" i="1"/>
  <c r="M1621" i="1"/>
  <c r="N1621" i="1"/>
  <c r="I1622" i="1"/>
  <c r="F1622" i="1"/>
  <c r="G1623" i="1"/>
  <c r="H1623" i="1"/>
  <c r="K1623" i="1"/>
  <c r="J1623" i="1"/>
  <c r="L1623" i="1"/>
  <c r="S1623" i="1"/>
  <c r="T1623" i="1"/>
  <c r="U1623" i="1"/>
  <c r="M1622" i="1"/>
  <c r="N1622" i="1"/>
  <c r="I1623" i="1"/>
  <c r="F1623" i="1"/>
  <c r="G1624" i="1"/>
  <c r="H1624" i="1"/>
  <c r="K1624" i="1"/>
  <c r="J1624" i="1"/>
  <c r="L1624" i="1"/>
  <c r="S1624" i="1"/>
  <c r="T1624" i="1"/>
  <c r="U1624" i="1"/>
  <c r="M1623" i="1"/>
  <c r="N1623" i="1"/>
  <c r="I1624" i="1"/>
  <c r="F1624" i="1"/>
  <c r="G1625" i="1"/>
  <c r="H1625" i="1"/>
  <c r="K1625" i="1"/>
  <c r="J1625" i="1"/>
  <c r="L1625" i="1"/>
  <c r="S1625" i="1"/>
  <c r="T1625" i="1"/>
  <c r="U1625" i="1"/>
  <c r="M1624" i="1"/>
  <c r="N1624" i="1"/>
  <c r="I1625" i="1"/>
  <c r="F1625" i="1"/>
  <c r="G1626" i="1"/>
  <c r="H1626" i="1"/>
  <c r="K1626" i="1"/>
  <c r="J1626" i="1"/>
  <c r="L1626" i="1"/>
  <c r="S1626" i="1"/>
  <c r="T1626" i="1"/>
  <c r="U1626" i="1"/>
  <c r="M1625" i="1"/>
  <c r="N1625" i="1"/>
  <c r="I1626" i="1"/>
  <c r="F1626" i="1"/>
  <c r="G1627" i="1"/>
  <c r="H1627" i="1"/>
  <c r="K1627" i="1"/>
  <c r="J1627" i="1"/>
  <c r="L1627" i="1"/>
  <c r="S1627" i="1"/>
  <c r="T1627" i="1"/>
  <c r="U1627" i="1"/>
  <c r="M1626" i="1"/>
  <c r="N1626" i="1"/>
  <c r="I1627" i="1"/>
  <c r="F1627" i="1"/>
  <c r="G1628" i="1"/>
  <c r="H1628" i="1"/>
  <c r="K1628" i="1"/>
  <c r="J1628" i="1"/>
  <c r="L1628" i="1"/>
  <c r="S1628" i="1"/>
  <c r="T1628" i="1"/>
  <c r="U1628" i="1"/>
  <c r="M1627" i="1"/>
  <c r="N1627" i="1"/>
  <c r="I1628" i="1"/>
  <c r="F1628" i="1"/>
  <c r="G1629" i="1"/>
  <c r="H1629" i="1"/>
  <c r="K1629" i="1"/>
  <c r="J1629" i="1"/>
  <c r="L1629" i="1"/>
  <c r="S1629" i="1"/>
  <c r="T1629" i="1"/>
  <c r="U1629" i="1"/>
  <c r="M1628" i="1"/>
  <c r="N1628" i="1"/>
  <c r="I1629" i="1"/>
  <c r="F1629" i="1"/>
  <c r="G1630" i="1"/>
  <c r="H1630" i="1"/>
  <c r="K1630" i="1"/>
  <c r="J1630" i="1"/>
  <c r="L1630" i="1"/>
  <c r="S1630" i="1"/>
  <c r="T1630" i="1"/>
  <c r="U1630" i="1"/>
  <c r="I1630" i="1"/>
  <c r="F1630" i="1"/>
  <c r="G1631" i="1"/>
  <c r="H1631" i="1"/>
  <c r="K1631" i="1"/>
  <c r="J1631" i="1"/>
  <c r="L1631" i="1"/>
  <c r="S1631" i="1"/>
  <c r="T1631" i="1"/>
  <c r="U1631" i="1"/>
  <c r="M1630" i="1"/>
  <c r="N1630" i="1"/>
  <c r="I1631" i="1"/>
  <c r="F1631" i="1"/>
  <c r="G1632" i="1"/>
  <c r="H1632" i="1"/>
  <c r="K1632" i="1"/>
  <c r="J1632" i="1"/>
  <c r="L1632" i="1"/>
  <c r="S1632" i="1"/>
  <c r="T1632" i="1"/>
  <c r="U1632" i="1"/>
  <c r="I1632" i="1"/>
  <c r="F1632" i="1"/>
  <c r="G1633" i="1"/>
  <c r="H1633" i="1"/>
  <c r="K1633" i="1"/>
  <c r="J1633" i="1"/>
  <c r="L1633" i="1"/>
  <c r="S1633" i="1"/>
  <c r="T1633" i="1"/>
  <c r="U1633" i="1"/>
  <c r="M1632" i="1"/>
  <c r="N1632" i="1"/>
  <c r="I1633" i="1"/>
  <c r="F1633" i="1"/>
  <c r="G1634" i="1"/>
  <c r="H1634" i="1"/>
  <c r="K1634" i="1"/>
  <c r="J1634" i="1"/>
  <c r="L1634" i="1"/>
  <c r="S1634" i="1"/>
  <c r="T1634" i="1"/>
  <c r="U1634" i="1"/>
  <c r="M1633" i="1"/>
  <c r="N1633" i="1"/>
  <c r="I1634" i="1"/>
  <c r="F1634" i="1"/>
  <c r="G1635" i="1"/>
  <c r="H1635" i="1"/>
  <c r="K1635" i="1"/>
  <c r="J1635" i="1"/>
  <c r="L1635" i="1"/>
  <c r="S1635" i="1"/>
  <c r="T1635" i="1"/>
  <c r="U1635" i="1"/>
  <c r="M1634" i="1"/>
  <c r="N1634" i="1"/>
  <c r="I1635" i="1"/>
  <c r="F1635" i="1"/>
  <c r="G1636" i="1"/>
  <c r="H1636" i="1"/>
  <c r="K1636" i="1"/>
  <c r="J1636" i="1"/>
  <c r="L1636" i="1"/>
  <c r="S1636" i="1"/>
  <c r="T1636" i="1"/>
  <c r="U1636" i="1"/>
  <c r="M1635" i="1"/>
  <c r="N1635" i="1"/>
  <c r="I1636" i="1"/>
  <c r="F1636" i="1"/>
  <c r="G1637" i="1"/>
  <c r="H1637" i="1"/>
  <c r="K1637" i="1"/>
  <c r="J1637" i="1"/>
  <c r="L1637" i="1"/>
  <c r="S1637" i="1"/>
  <c r="T1637" i="1"/>
  <c r="U1637" i="1"/>
  <c r="M1636" i="1"/>
  <c r="N1636" i="1"/>
  <c r="I1637" i="1"/>
  <c r="F1637" i="1"/>
  <c r="G1638" i="1"/>
  <c r="H1638" i="1"/>
  <c r="K1638" i="1"/>
  <c r="J1638" i="1"/>
  <c r="L1638" i="1"/>
  <c r="S1638" i="1"/>
  <c r="T1638" i="1"/>
  <c r="U1638" i="1"/>
  <c r="M1637" i="1"/>
  <c r="N1637" i="1"/>
  <c r="I1638" i="1"/>
  <c r="F1638" i="1"/>
  <c r="G1639" i="1"/>
  <c r="H1639" i="1"/>
  <c r="K1639" i="1"/>
  <c r="J1639" i="1"/>
  <c r="L1639" i="1"/>
  <c r="S1639" i="1"/>
  <c r="T1639" i="1"/>
  <c r="U1639" i="1"/>
  <c r="M1638" i="1"/>
  <c r="N1638" i="1"/>
  <c r="I1639" i="1"/>
  <c r="F1639" i="1"/>
  <c r="G1640" i="1"/>
  <c r="H1640" i="1"/>
  <c r="K1640" i="1"/>
  <c r="J1640" i="1"/>
  <c r="L1640" i="1"/>
  <c r="S1640" i="1"/>
  <c r="T1640" i="1"/>
  <c r="U1640" i="1"/>
  <c r="I1640" i="1"/>
  <c r="F1640" i="1"/>
  <c r="G1641" i="1"/>
  <c r="H1641" i="1"/>
  <c r="K1641" i="1"/>
  <c r="J1641" i="1"/>
  <c r="L1641" i="1"/>
  <c r="S1641" i="1"/>
  <c r="T1641" i="1"/>
  <c r="U1641" i="1"/>
  <c r="M1640" i="1"/>
  <c r="N1640" i="1"/>
  <c r="I1641" i="1"/>
  <c r="F1641" i="1"/>
  <c r="G1642" i="1"/>
  <c r="H1642" i="1"/>
  <c r="K1642" i="1"/>
  <c r="J1642" i="1"/>
  <c r="L1642" i="1"/>
  <c r="S1642" i="1"/>
  <c r="T1642" i="1"/>
  <c r="U1642" i="1"/>
  <c r="M1641" i="1"/>
  <c r="N1641" i="1"/>
  <c r="I1642" i="1"/>
  <c r="F1642" i="1"/>
  <c r="G1643" i="1"/>
  <c r="H1643" i="1"/>
  <c r="K1643" i="1"/>
  <c r="J1643" i="1"/>
  <c r="L1643" i="1"/>
  <c r="S1643" i="1"/>
  <c r="T1643" i="1"/>
  <c r="U1643" i="1"/>
  <c r="M1642" i="1"/>
  <c r="N1642" i="1"/>
  <c r="I1643" i="1"/>
  <c r="F1643" i="1"/>
  <c r="G1644" i="1"/>
  <c r="H1644" i="1"/>
  <c r="K1644" i="1"/>
  <c r="J1644" i="1"/>
  <c r="L1644" i="1"/>
  <c r="S1644" i="1"/>
  <c r="T1644" i="1"/>
  <c r="U1644" i="1"/>
  <c r="I1644" i="1"/>
  <c r="F1644" i="1"/>
  <c r="G1645" i="1"/>
  <c r="H1645" i="1"/>
  <c r="K1645" i="1"/>
  <c r="J1645" i="1"/>
  <c r="L1645" i="1"/>
  <c r="S1645" i="1"/>
  <c r="T1645" i="1"/>
  <c r="U1645" i="1"/>
  <c r="M1644" i="1"/>
  <c r="N1644" i="1"/>
  <c r="I1645" i="1"/>
  <c r="F1645" i="1"/>
  <c r="G1646" i="1"/>
  <c r="H1646" i="1"/>
  <c r="K1646" i="1"/>
  <c r="J1646" i="1"/>
  <c r="L1646" i="1"/>
  <c r="S1646" i="1"/>
  <c r="T1646" i="1"/>
  <c r="U1646" i="1"/>
  <c r="M1645" i="1"/>
  <c r="N1645" i="1"/>
  <c r="I1646" i="1"/>
  <c r="F1646" i="1"/>
  <c r="G1647" i="1"/>
  <c r="H1647" i="1"/>
  <c r="K1647" i="1"/>
  <c r="J1647" i="1"/>
  <c r="L1647" i="1"/>
  <c r="S1647" i="1"/>
  <c r="T1647" i="1"/>
  <c r="U1647" i="1"/>
  <c r="M1646" i="1"/>
  <c r="N1646" i="1"/>
  <c r="I1647" i="1"/>
  <c r="F1647" i="1"/>
  <c r="G1648" i="1"/>
  <c r="H1648" i="1"/>
  <c r="K1648" i="1"/>
  <c r="J1648" i="1"/>
  <c r="L1648" i="1"/>
  <c r="S1648" i="1"/>
  <c r="T1648" i="1"/>
  <c r="U1648" i="1"/>
  <c r="M1647" i="1"/>
  <c r="N1647" i="1"/>
  <c r="I1648" i="1"/>
  <c r="F1648" i="1"/>
  <c r="G1649" i="1"/>
  <c r="H1649" i="1"/>
  <c r="K1649" i="1"/>
  <c r="J1649" i="1"/>
  <c r="L1649" i="1"/>
  <c r="S1649" i="1"/>
  <c r="T1649" i="1"/>
  <c r="U1649" i="1"/>
  <c r="M1648" i="1"/>
  <c r="N1648" i="1"/>
  <c r="I1649" i="1"/>
  <c r="F1649" i="1"/>
  <c r="G1650" i="1"/>
  <c r="H1650" i="1"/>
  <c r="K1650" i="1"/>
  <c r="J1650" i="1"/>
  <c r="L1650" i="1"/>
  <c r="S1650" i="1"/>
  <c r="T1650" i="1"/>
  <c r="U1650" i="1"/>
  <c r="M1649" i="1"/>
  <c r="N1649" i="1"/>
  <c r="I1650" i="1"/>
  <c r="F1650" i="1"/>
  <c r="G1651" i="1"/>
  <c r="H1651" i="1"/>
  <c r="K1651" i="1"/>
  <c r="J1651" i="1"/>
  <c r="L1651" i="1"/>
  <c r="S1651" i="1"/>
  <c r="T1651" i="1"/>
  <c r="U1651" i="1"/>
  <c r="M1650" i="1"/>
  <c r="N1650" i="1"/>
  <c r="I1651" i="1"/>
  <c r="F1651" i="1"/>
  <c r="G1652" i="1"/>
  <c r="H1652" i="1"/>
  <c r="K1652" i="1"/>
  <c r="J1652" i="1"/>
  <c r="L1652" i="1"/>
  <c r="S1652" i="1"/>
  <c r="T1652" i="1"/>
  <c r="U1652" i="1"/>
  <c r="M1651" i="1"/>
  <c r="N1651" i="1"/>
  <c r="I1652" i="1"/>
  <c r="F1652" i="1"/>
  <c r="G1653" i="1"/>
  <c r="H1653" i="1"/>
  <c r="K1653" i="1"/>
  <c r="J1653" i="1"/>
  <c r="L1653" i="1"/>
  <c r="S1653" i="1"/>
  <c r="T1653" i="1"/>
  <c r="U1653" i="1"/>
  <c r="M1652" i="1"/>
  <c r="N1652" i="1"/>
  <c r="I1653" i="1"/>
  <c r="F1653" i="1"/>
  <c r="G1654" i="1"/>
  <c r="H1654" i="1"/>
  <c r="K1654" i="1"/>
  <c r="J1654" i="1"/>
  <c r="L1654" i="1"/>
  <c r="S1654" i="1"/>
  <c r="T1654" i="1"/>
  <c r="U1654" i="1"/>
  <c r="M1653" i="1"/>
  <c r="N1653" i="1"/>
  <c r="I1654" i="1"/>
  <c r="F1654" i="1"/>
  <c r="G1655" i="1"/>
  <c r="H1655" i="1"/>
  <c r="K1655" i="1"/>
  <c r="J1655" i="1"/>
  <c r="L1655" i="1"/>
  <c r="S1655" i="1"/>
  <c r="T1655" i="1"/>
  <c r="U1655" i="1"/>
  <c r="M1654" i="1"/>
  <c r="N1654" i="1"/>
  <c r="I1655" i="1"/>
  <c r="F1655" i="1"/>
  <c r="G1656" i="1"/>
  <c r="H1656" i="1"/>
  <c r="K1656" i="1"/>
  <c r="J1656" i="1"/>
  <c r="L1656" i="1"/>
  <c r="S1656" i="1"/>
  <c r="T1656" i="1"/>
  <c r="U1656" i="1"/>
  <c r="M1655" i="1"/>
  <c r="N1655" i="1"/>
  <c r="I1656" i="1"/>
  <c r="F1656" i="1"/>
  <c r="G1657" i="1"/>
  <c r="H1657" i="1"/>
  <c r="K1657" i="1"/>
  <c r="J1657" i="1"/>
  <c r="L1657" i="1"/>
  <c r="S1657" i="1"/>
  <c r="T1657" i="1"/>
  <c r="U1657" i="1"/>
  <c r="M1656" i="1"/>
  <c r="N1656" i="1"/>
  <c r="I1657" i="1"/>
  <c r="F1657" i="1"/>
  <c r="G1658" i="1"/>
  <c r="H1658" i="1"/>
  <c r="K1658" i="1"/>
  <c r="J1658" i="1"/>
  <c r="L1658" i="1"/>
  <c r="S1658" i="1"/>
  <c r="T1658" i="1"/>
  <c r="U1658" i="1"/>
  <c r="M1657" i="1"/>
  <c r="N1657" i="1"/>
  <c r="I1658" i="1"/>
  <c r="K1659" i="1"/>
  <c r="F1658" i="1"/>
  <c r="G1659" i="1"/>
  <c r="J1659" i="1"/>
  <c r="H1659" i="1"/>
  <c r="L1659" i="1"/>
  <c r="S1659" i="1"/>
  <c r="T1659" i="1"/>
  <c r="U1659" i="1"/>
  <c r="M1658" i="1"/>
  <c r="N1658" i="1"/>
  <c r="I1659" i="1"/>
  <c r="K1660" i="1"/>
  <c r="F1659" i="1"/>
  <c r="G1660" i="1"/>
  <c r="J1660" i="1"/>
  <c r="H1660" i="1"/>
  <c r="L1660" i="1"/>
  <c r="S1660" i="1"/>
  <c r="T1660" i="1"/>
  <c r="U1660" i="1"/>
  <c r="M1659" i="1"/>
  <c r="N1659" i="1"/>
  <c r="I1660" i="1"/>
  <c r="K1661" i="1"/>
  <c r="F1660" i="1"/>
  <c r="G1661" i="1"/>
  <c r="J1661" i="1"/>
  <c r="H1661" i="1"/>
  <c r="L1661" i="1"/>
  <c r="S1661" i="1"/>
  <c r="T1661" i="1"/>
  <c r="U1661" i="1"/>
  <c r="M1660" i="1"/>
  <c r="N1660" i="1"/>
  <c r="I1661" i="1"/>
  <c r="K1662" i="1"/>
  <c r="F1661" i="1"/>
  <c r="G1662" i="1"/>
  <c r="J1662" i="1"/>
  <c r="H1662" i="1"/>
  <c r="L1662" i="1"/>
  <c r="S1662" i="1"/>
  <c r="T1662" i="1"/>
  <c r="U1662" i="1"/>
  <c r="M1661" i="1"/>
  <c r="N1661" i="1"/>
  <c r="I1662" i="1"/>
  <c r="K1663" i="1"/>
  <c r="F1662" i="1"/>
  <c r="G1663" i="1"/>
  <c r="J1663" i="1"/>
  <c r="H1663" i="1"/>
  <c r="L1663" i="1"/>
  <c r="S1663" i="1"/>
  <c r="T1663" i="1"/>
  <c r="U1663" i="1"/>
  <c r="M1662" i="1"/>
  <c r="N1662" i="1"/>
  <c r="I1663" i="1"/>
  <c r="K1664" i="1"/>
  <c r="F1663" i="1"/>
  <c r="G1664" i="1"/>
  <c r="J1664" i="1"/>
  <c r="H1664" i="1"/>
  <c r="L1664" i="1"/>
  <c r="S1664" i="1"/>
  <c r="T1664" i="1"/>
  <c r="U1664" i="1"/>
  <c r="M1663" i="1"/>
  <c r="N1663" i="1"/>
  <c r="I1664" i="1"/>
  <c r="K1665" i="1"/>
  <c r="F1664" i="1"/>
  <c r="G1665" i="1"/>
  <c r="J1665" i="1"/>
  <c r="H1665" i="1"/>
  <c r="L1665" i="1"/>
  <c r="S1665" i="1"/>
  <c r="T1665" i="1"/>
  <c r="U1665" i="1"/>
  <c r="M1664" i="1"/>
  <c r="N1664" i="1"/>
  <c r="I1665" i="1"/>
  <c r="K1666" i="1"/>
  <c r="F1665" i="1"/>
  <c r="G1666" i="1"/>
  <c r="J1666" i="1"/>
  <c r="H1666" i="1"/>
  <c r="L1666" i="1"/>
  <c r="S1666" i="1"/>
  <c r="T1666" i="1"/>
  <c r="U1666" i="1"/>
  <c r="M1665" i="1"/>
  <c r="N1665" i="1"/>
  <c r="I1666" i="1"/>
  <c r="K1667" i="1"/>
  <c r="F1666" i="1"/>
  <c r="G1667" i="1"/>
  <c r="J1667" i="1"/>
  <c r="H1667" i="1"/>
  <c r="L1667" i="1"/>
  <c r="S1667" i="1"/>
  <c r="T1667" i="1"/>
  <c r="U1667" i="1"/>
  <c r="M1666" i="1"/>
  <c r="N1666" i="1"/>
  <c r="I1667" i="1"/>
  <c r="K1668" i="1"/>
  <c r="F1667" i="1"/>
  <c r="G1668" i="1"/>
  <c r="J1668" i="1"/>
  <c r="H1668" i="1"/>
  <c r="L1668" i="1"/>
  <c r="S1668" i="1"/>
  <c r="T1668" i="1"/>
  <c r="U1668" i="1"/>
  <c r="M1667" i="1"/>
  <c r="N1667" i="1"/>
  <c r="I1668" i="1"/>
  <c r="K1669" i="1"/>
  <c r="F1668" i="1"/>
  <c r="G1669" i="1"/>
  <c r="J1669" i="1"/>
  <c r="H1669" i="1"/>
  <c r="L1669" i="1"/>
  <c r="S1669" i="1"/>
  <c r="T1669" i="1"/>
  <c r="U1669" i="1"/>
  <c r="M1668" i="1"/>
  <c r="N1668" i="1"/>
  <c r="I1669" i="1"/>
  <c r="K1670" i="1"/>
  <c r="F1669" i="1"/>
  <c r="G1670" i="1"/>
  <c r="J1670" i="1"/>
  <c r="H1670" i="1"/>
  <c r="L1670" i="1"/>
  <c r="S1670" i="1"/>
  <c r="T1670" i="1"/>
  <c r="U1670" i="1"/>
  <c r="M1669" i="1"/>
  <c r="N1669" i="1"/>
  <c r="I1670" i="1"/>
  <c r="K1671" i="1"/>
  <c r="F1670" i="1"/>
  <c r="G1671" i="1"/>
  <c r="J1671" i="1"/>
  <c r="H1671" i="1"/>
  <c r="L1671" i="1"/>
  <c r="S1671" i="1"/>
  <c r="T1671" i="1"/>
  <c r="U1671" i="1"/>
  <c r="M1670" i="1"/>
  <c r="N1670" i="1"/>
  <c r="I1671" i="1"/>
  <c r="K1672" i="1"/>
  <c r="F1671" i="1"/>
  <c r="G1672" i="1"/>
  <c r="J1672" i="1"/>
  <c r="H1672" i="1"/>
  <c r="L1672" i="1"/>
  <c r="S1672" i="1"/>
  <c r="T1672" i="1"/>
  <c r="U1672" i="1"/>
  <c r="M1671" i="1"/>
  <c r="N1671" i="1"/>
  <c r="I1672" i="1"/>
  <c r="K1673" i="1"/>
  <c r="F1672" i="1"/>
  <c r="G1673" i="1"/>
  <c r="J1673" i="1"/>
  <c r="H1673" i="1"/>
  <c r="L1673" i="1"/>
  <c r="S1673" i="1"/>
  <c r="T1673" i="1"/>
  <c r="U1673" i="1"/>
  <c r="M1672" i="1"/>
  <c r="N1672" i="1"/>
  <c r="I1673" i="1"/>
  <c r="K1674" i="1"/>
  <c r="F1673" i="1"/>
  <c r="G1674" i="1"/>
  <c r="J1674" i="1"/>
  <c r="H1674" i="1"/>
  <c r="L1674" i="1"/>
  <c r="S1674" i="1"/>
  <c r="T1674" i="1"/>
  <c r="U1674" i="1"/>
  <c r="M1673" i="1"/>
  <c r="N1673" i="1"/>
  <c r="I1674" i="1"/>
  <c r="K1675" i="1"/>
  <c r="F1674" i="1"/>
  <c r="G1675" i="1"/>
  <c r="J1675" i="1"/>
  <c r="H1675" i="1"/>
  <c r="L1675" i="1"/>
  <c r="S1675" i="1"/>
  <c r="T1675" i="1"/>
  <c r="U1675" i="1"/>
  <c r="I1675" i="1"/>
  <c r="F1675" i="1"/>
  <c r="G1676" i="1"/>
  <c r="H1676" i="1"/>
  <c r="K1676" i="1"/>
  <c r="J1676" i="1"/>
  <c r="L1676" i="1"/>
  <c r="S1676" i="1"/>
  <c r="T1676" i="1"/>
  <c r="U1676" i="1"/>
  <c r="M1675" i="1"/>
  <c r="N1675" i="1"/>
  <c r="I1676" i="1"/>
  <c r="F1676" i="1"/>
  <c r="G1677" i="1"/>
  <c r="H1677" i="1"/>
  <c r="K1677" i="1"/>
  <c r="J1677" i="1"/>
  <c r="L1677" i="1"/>
  <c r="S1677" i="1"/>
  <c r="T1677" i="1"/>
  <c r="U1677" i="1"/>
  <c r="M1676" i="1"/>
  <c r="N1676" i="1"/>
  <c r="I1677" i="1"/>
  <c r="F1677" i="1"/>
  <c r="G1678" i="1"/>
  <c r="H1678" i="1"/>
  <c r="K1678" i="1"/>
  <c r="J1678" i="1"/>
  <c r="L1678" i="1"/>
  <c r="S1678" i="1"/>
  <c r="T1678" i="1"/>
  <c r="U1678" i="1"/>
  <c r="M1677" i="1"/>
  <c r="N1677" i="1"/>
  <c r="I1678" i="1"/>
  <c r="F1678" i="1"/>
  <c r="G1679" i="1"/>
  <c r="H1679" i="1"/>
  <c r="K1679" i="1"/>
  <c r="J1679" i="1"/>
  <c r="L1679" i="1"/>
  <c r="S1679" i="1"/>
  <c r="T1679" i="1"/>
  <c r="U1679" i="1"/>
  <c r="M1678" i="1"/>
  <c r="N1678" i="1"/>
  <c r="I1679" i="1"/>
  <c r="F1679" i="1"/>
  <c r="G1680" i="1"/>
  <c r="H1680" i="1"/>
  <c r="K1680" i="1"/>
  <c r="J1680" i="1"/>
  <c r="L1680" i="1"/>
  <c r="S1680" i="1"/>
  <c r="T1680" i="1"/>
  <c r="U1680" i="1"/>
  <c r="M1679" i="1"/>
  <c r="N1679" i="1"/>
  <c r="I1680" i="1"/>
  <c r="F1680" i="1"/>
  <c r="G1681" i="1"/>
  <c r="H1681" i="1"/>
  <c r="K1681" i="1"/>
  <c r="J1681" i="1"/>
  <c r="L1681" i="1"/>
  <c r="S1681" i="1"/>
  <c r="T1681" i="1"/>
  <c r="U1681" i="1"/>
  <c r="M1680" i="1"/>
  <c r="N1680" i="1"/>
  <c r="I1681" i="1"/>
  <c r="F1681" i="1"/>
  <c r="G1682" i="1"/>
  <c r="H1682" i="1"/>
  <c r="K1682" i="1"/>
  <c r="J1682" i="1"/>
  <c r="L1682" i="1"/>
  <c r="S1682" i="1"/>
  <c r="T1682" i="1"/>
  <c r="U1682" i="1"/>
  <c r="M1681" i="1"/>
  <c r="N1681" i="1"/>
  <c r="I1682" i="1"/>
  <c r="F1682" i="1"/>
  <c r="G1683" i="1"/>
  <c r="H1683" i="1"/>
  <c r="K1683" i="1"/>
  <c r="J1683" i="1"/>
  <c r="L1683" i="1"/>
  <c r="S1683" i="1"/>
  <c r="T1683" i="1"/>
  <c r="U1683" i="1"/>
  <c r="M1682" i="1"/>
  <c r="N1682" i="1"/>
  <c r="I1683" i="1"/>
  <c r="F1683" i="1"/>
  <c r="G1684" i="1"/>
  <c r="H1684" i="1"/>
  <c r="K1684" i="1"/>
  <c r="J1684" i="1"/>
  <c r="L1684" i="1"/>
  <c r="S1684" i="1"/>
  <c r="T1684" i="1"/>
  <c r="U1684" i="1"/>
  <c r="M1683" i="1"/>
  <c r="N1683" i="1"/>
  <c r="I1684" i="1"/>
  <c r="F1684" i="1"/>
  <c r="G1685" i="1"/>
  <c r="H1685" i="1"/>
  <c r="K1685" i="1"/>
  <c r="J1685" i="1"/>
  <c r="L1685" i="1"/>
  <c r="S1685" i="1"/>
  <c r="T1685" i="1"/>
  <c r="U1685" i="1"/>
  <c r="M1684" i="1"/>
  <c r="N1684" i="1"/>
  <c r="I1685" i="1"/>
  <c r="F1685" i="1"/>
  <c r="G1686" i="1"/>
  <c r="H1686" i="1"/>
  <c r="K1686" i="1"/>
  <c r="J1686" i="1"/>
  <c r="L1686" i="1"/>
  <c r="S1686" i="1"/>
  <c r="T1686" i="1"/>
  <c r="U1686" i="1"/>
  <c r="M1685" i="1"/>
  <c r="N1685" i="1"/>
  <c r="I1686" i="1"/>
  <c r="F1686" i="1"/>
  <c r="G1687" i="1"/>
  <c r="H1687" i="1"/>
  <c r="K1687" i="1"/>
  <c r="J1687" i="1"/>
  <c r="L1687" i="1"/>
  <c r="S1687" i="1"/>
  <c r="T1687" i="1"/>
  <c r="U1687" i="1"/>
  <c r="M1686" i="1"/>
  <c r="N1686" i="1"/>
  <c r="I1687" i="1"/>
  <c r="F1687" i="1"/>
  <c r="G1688" i="1"/>
  <c r="H1688" i="1"/>
  <c r="K1688" i="1"/>
  <c r="J1688" i="1"/>
  <c r="L1688" i="1"/>
  <c r="S1688" i="1"/>
  <c r="T1688" i="1"/>
  <c r="U1688" i="1"/>
  <c r="M1687" i="1"/>
  <c r="N1687" i="1"/>
  <c r="I1688" i="1"/>
  <c r="F1688" i="1"/>
  <c r="G1689" i="1"/>
  <c r="H1689" i="1"/>
  <c r="K1689" i="1"/>
  <c r="J1689" i="1"/>
  <c r="L1689" i="1"/>
  <c r="S1689" i="1"/>
  <c r="T1689" i="1"/>
  <c r="U1689" i="1"/>
  <c r="M1688" i="1"/>
  <c r="N1688" i="1"/>
  <c r="I1689" i="1"/>
  <c r="K1690" i="1"/>
  <c r="F1689" i="1"/>
  <c r="G1690" i="1"/>
  <c r="J1690" i="1"/>
  <c r="H1690" i="1"/>
  <c r="L1690" i="1"/>
  <c r="S1690" i="1"/>
  <c r="T1690" i="1"/>
  <c r="U1690" i="1"/>
  <c r="M1689" i="1"/>
  <c r="N1689" i="1"/>
  <c r="I1690" i="1"/>
  <c r="K1691" i="1"/>
  <c r="F1690" i="1"/>
  <c r="G1691" i="1"/>
  <c r="J1691" i="1"/>
  <c r="H1691" i="1"/>
  <c r="L1691" i="1"/>
  <c r="S1691" i="1"/>
  <c r="T1691" i="1"/>
  <c r="U1691" i="1"/>
  <c r="M1690" i="1"/>
  <c r="N1690" i="1"/>
  <c r="I1691" i="1"/>
  <c r="K1692" i="1"/>
  <c r="F1691" i="1"/>
  <c r="G1692" i="1"/>
  <c r="J1692" i="1"/>
  <c r="H1692" i="1"/>
  <c r="L1692" i="1"/>
  <c r="S1692" i="1"/>
  <c r="T1692" i="1"/>
  <c r="U1692" i="1"/>
  <c r="M1691" i="1"/>
  <c r="N1691" i="1"/>
  <c r="I1692" i="1"/>
  <c r="K1693" i="1"/>
  <c r="F1692" i="1"/>
  <c r="G1693" i="1"/>
  <c r="J1693" i="1"/>
  <c r="H1693" i="1"/>
  <c r="L1693" i="1"/>
  <c r="S1693" i="1"/>
  <c r="T1693" i="1"/>
  <c r="U1693" i="1"/>
  <c r="M1692" i="1"/>
  <c r="N1692" i="1"/>
  <c r="I1693" i="1"/>
  <c r="K1694" i="1"/>
  <c r="F1693" i="1"/>
  <c r="G1694" i="1"/>
  <c r="J1694" i="1"/>
  <c r="H1694" i="1"/>
  <c r="L1694" i="1"/>
  <c r="S1694" i="1"/>
  <c r="T1694" i="1"/>
  <c r="U1694" i="1"/>
  <c r="M1693" i="1"/>
  <c r="N1693" i="1"/>
  <c r="I1694" i="1"/>
  <c r="K1695" i="1"/>
  <c r="F1694" i="1"/>
  <c r="G1695" i="1"/>
  <c r="J1695" i="1"/>
  <c r="H1695" i="1"/>
  <c r="L1695" i="1"/>
  <c r="S1695" i="1"/>
  <c r="T1695" i="1"/>
  <c r="U1695" i="1"/>
  <c r="I1695" i="1"/>
  <c r="F1695" i="1"/>
  <c r="G1696" i="1"/>
  <c r="H1696" i="1"/>
  <c r="K1696" i="1"/>
  <c r="J1696" i="1"/>
  <c r="L1696" i="1"/>
  <c r="S1696" i="1"/>
  <c r="T1696" i="1"/>
  <c r="U1696" i="1"/>
  <c r="M1695" i="1"/>
  <c r="N1695" i="1"/>
  <c r="I1696" i="1"/>
  <c r="F1696" i="1"/>
  <c r="G1697" i="1"/>
  <c r="H1697" i="1"/>
  <c r="K1697" i="1"/>
  <c r="J1697" i="1"/>
  <c r="L1697" i="1"/>
  <c r="S1697" i="1"/>
  <c r="T1697" i="1"/>
  <c r="U1697" i="1"/>
  <c r="M1696" i="1"/>
  <c r="N1696" i="1"/>
  <c r="I1697" i="1"/>
  <c r="F1697" i="1"/>
  <c r="G1698" i="1"/>
  <c r="H1698" i="1"/>
  <c r="K1698" i="1"/>
  <c r="J1698" i="1"/>
  <c r="L1698" i="1"/>
  <c r="S1698" i="1"/>
  <c r="T1698" i="1"/>
  <c r="U1698" i="1"/>
  <c r="M1697" i="1"/>
  <c r="N1697" i="1"/>
  <c r="I1698" i="1"/>
  <c r="F1698" i="1"/>
  <c r="G1699" i="1"/>
  <c r="H1699" i="1"/>
  <c r="K1699" i="1"/>
  <c r="J1699" i="1"/>
  <c r="L1699" i="1"/>
  <c r="S1699" i="1"/>
  <c r="T1699" i="1"/>
  <c r="U1699" i="1"/>
  <c r="I1699" i="1"/>
  <c r="F1699" i="1"/>
  <c r="G1700" i="1"/>
  <c r="H1700" i="1"/>
  <c r="K1700" i="1"/>
  <c r="J1700" i="1"/>
  <c r="L1700" i="1"/>
  <c r="S1700" i="1"/>
  <c r="T1700" i="1"/>
  <c r="U1700" i="1"/>
  <c r="M1699" i="1"/>
  <c r="N1699" i="1"/>
  <c r="I1700" i="1"/>
  <c r="F1700" i="1"/>
  <c r="G1701" i="1"/>
  <c r="H1701" i="1"/>
  <c r="K1701" i="1"/>
  <c r="J1701" i="1"/>
  <c r="L1701" i="1"/>
  <c r="S1701" i="1"/>
  <c r="T1701" i="1"/>
  <c r="U1701" i="1"/>
  <c r="M1700" i="1"/>
  <c r="N1700" i="1"/>
  <c r="I1701" i="1"/>
  <c r="F1701" i="1"/>
  <c r="G1702" i="1"/>
  <c r="H1702" i="1"/>
  <c r="K1702" i="1"/>
  <c r="J1702" i="1"/>
  <c r="L1702" i="1"/>
  <c r="S1702" i="1"/>
  <c r="T1702" i="1"/>
  <c r="U1702" i="1"/>
  <c r="I1702" i="1"/>
  <c r="F1702" i="1"/>
  <c r="G1703" i="1"/>
  <c r="H1703" i="1"/>
  <c r="K1703" i="1"/>
  <c r="J1703" i="1"/>
  <c r="L1703" i="1"/>
  <c r="S1703" i="1"/>
  <c r="T1703" i="1"/>
  <c r="U1703" i="1"/>
  <c r="M1702" i="1"/>
  <c r="N1702" i="1"/>
  <c r="I1703" i="1"/>
  <c r="F1703" i="1"/>
  <c r="G1704" i="1"/>
  <c r="H1704" i="1"/>
  <c r="K1704" i="1"/>
  <c r="J1704" i="1"/>
  <c r="L1704" i="1"/>
  <c r="S1704" i="1"/>
  <c r="T1704" i="1"/>
  <c r="U1704" i="1"/>
  <c r="M1703" i="1"/>
  <c r="N1703" i="1"/>
  <c r="I1704" i="1"/>
  <c r="F1704" i="1"/>
  <c r="G1705" i="1"/>
  <c r="H1705" i="1"/>
  <c r="K1705" i="1"/>
  <c r="J1705" i="1"/>
  <c r="L1705" i="1"/>
  <c r="S1705" i="1"/>
  <c r="T1705" i="1"/>
  <c r="U1705" i="1"/>
  <c r="M1704" i="1"/>
  <c r="N1704" i="1"/>
  <c r="I1705" i="1"/>
  <c r="F1705" i="1"/>
  <c r="G1706" i="1"/>
  <c r="H1706" i="1"/>
  <c r="K1706" i="1"/>
  <c r="J1706" i="1"/>
  <c r="L1706" i="1"/>
  <c r="S1706" i="1"/>
  <c r="T1706" i="1"/>
  <c r="U1706" i="1"/>
  <c r="M1705" i="1"/>
  <c r="N1705" i="1"/>
  <c r="I1706" i="1"/>
  <c r="K1707" i="1"/>
  <c r="F1706" i="1"/>
  <c r="G1707" i="1"/>
  <c r="J1707" i="1"/>
  <c r="H1707" i="1"/>
  <c r="L1707" i="1"/>
  <c r="S1707" i="1"/>
  <c r="T1707" i="1"/>
  <c r="U1707" i="1"/>
  <c r="M1706" i="1"/>
  <c r="N1706" i="1"/>
  <c r="I1707" i="1"/>
  <c r="K1708" i="1"/>
  <c r="F1707" i="1"/>
  <c r="G1708" i="1"/>
  <c r="J1708" i="1"/>
  <c r="H1708" i="1"/>
  <c r="L1708" i="1"/>
  <c r="S1708" i="1"/>
  <c r="T1708" i="1"/>
  <c r="U1708" i="1"/>
  <c r="M1707" i="1"/>
  <c r="N1707" i="1"/>
  <c r="I1708" i="1"/>
  <c r="K1709" i="1"/>
  <c r="F1708" i="1"/>
  <c r="G1709" i="1"/>
  <c r="J1709" i="1"/>
  <c r="H1709" i="1"/>
  <c r="L1709" i="1"/>
  <c r="S1709" i="1"/>
  <c r="T1709" i="1"/>
  <c r="U1709" i="1"/>
  <c r="M1708" i="1"/>
  <c r="N1708" i="1"/>
  <c r="I1709" i="1"/>
  <c r="K1710" i="1"/>
  <c r="F1709" i="1"/>
  <c r="G1710" i="1"/>
  <c r="J1710" i="1"/>
  <c r="H1710" i="1"/>
  <c r="L1710" i="1"/>
  <c r="S1710" i="1"/>
  <c r="T1710" i="1"/>
  <c r="U1710" i="1"/>
  <c r="M1709" i="1"/>
  <c r="N1709" i="1"/>
  <c r="I1710" i="1"/>
  <c r="K1711" i="1"/>
  <c r="F1710" i="1"/>
  <c r="G1711" i="1"/>
  <c r="J1711" i="1"/>
  <c r="H1711" i="1"/>
  <c r="L1711" i="1"/>
  <c r="S1711" i="1"/>
  <c r="T1711" i="1"/>
  <c r="U1711" i="1"/>
  <c r="M1710" i="1"/>
  <c r="N1710" i="1"/>
  <c r="I1711" i="1"/>
  <c r="K1712" i="1"/>
  <c r="F1711" i="1"/>
  <c r="G1712" i="1"/>
  <c r="J1712" i="1"/>
  <c r="H1712" i="1"/>
  <c r="L1712" i="1"/>
  <c r="S1712" i="1"/>
  <c r="T1712" i="1"/>
  <c r="U1712" i="1"/>
  <c r="M1711" i="1"/>
  <c r="N1711" i="1"/>
  <c r="I1712" i="1"/>
  <c r="K1713" i="1"/>
  <c r="F1712" i="1"/>
  <c r="G1713" i="1"/>
  <c r="J1713" i="1"/>
  <c r="H1713" i="1"/>
  <c r="L1713" i="1"/>
  <c r="S1713" i="1"/>
  <c r="T1713" i="1"/>
  <c r="U1713" i="1"/>
  <c r="M1712" i="1"/>
  <c r="N1712" i="1"/>
  <c r="I1713" i="1"/>
  <c r="K1714" i="1"/>
  <c r="F1713" i="1"/>
  <c r="G1714" i="1"/>
  <c r="J1714" i="1"/>
  <c r="H1714" i="1"/>
  <c r="L1714" i="1"/>
  <c r="S1714" i="1"/>
  <c r="T1714" i="1"/>
  <c r="U1714" i="1"/>
  <c r="M1713" i="1"/>
  <c r="N1713" i="1"/>
  <c r="I1714" i="1"/>
  <c r="K1715" i="1"/>
  <c r="F1714" i="1"/>
  <c r="G1715" i="1"/>
  <c r="J1715" i="1"/>
  <c r="H1715" i="1"/>
  <c r="L1715" i="1"/>
  <c r="S1715" i="1"/>
  <c r="T1715" i="1"/>
  <c r="U1715" i="1"/>
  <c r="M1714" i="1"/>
  <c r="N1714" i="1"/>
  <c r="I1715" i="1"/>
  <c r="K1716" i="1"/>
  <c r="F1715" i="1"/>
  <c r="G1716" i="1"/>
  <c r="J1716" i="1"/>
  <c r="H1716" i="1"/>
  <c r="L1716" i="1"/>
  <c r="S1716" i="1"/>
  <c r="T1716" i="1"/>
  <c r="U1716" i="1"/>
  <c r="I1716" i="1"/>
  <c r="F1716" i="1"/>
  <c r="G1717" i="1"/>
  <c r="H1717" i="1"/>
  <c r="K1717" i="1"/>
  <c r="J1717" i="1"/>
  <c r="L1717" i="1"/>
  <c r="S1717" i="1"/>
  <c r="T1717" i="1"/>
  <c r="U1717" i="1"/>
  <c r="M1716" i="1"/>
  <c r="N1716" i="1"/>
  <c r="I1717" i="1"/>
  <c r="F1717" i="1"/>
  <c r="G1718" i="1"/>
  <c r="H1718" i="1"/>
  <c r="K1718" i="1"/>
  <c r="J1718" i="1"/>
  <c r="L1718" i="1"/>
  <c r="S1718" i="1"/>
  <c r="T1718" i="1"/>
  <c r="U1718" i="1"/>
  <c r="M1717" i="1"/>
  <c r="N1717" i="1"/>
  <c r="I1718" i="1"/>
  <c r="K1719" i="1"/>
  <c r="F1718" i="1"/>
  <c r="G1719" i="1"/>
  <c r="J1719" i="1"/>
  <c r="H1719" i="1"/>
  <c r="L1719" i="1"/>
  <c r="S1719" i="1"/>
  <c r="T1719" i="1"/>
  <c r="U1719" i="1"/>
  <c r="I1719" i="1"/>
  <c r="F1719" i="1"/>
  <c r="G1720" i="1"/>
  <c r="H1720" i="1"/>
  <c r="K1720" i="1"/>
  <c r="J1720" i="1"/>
  <c r="L1720" i="1"/>
  <c r="S1720" i="1"/>
  <c r="T1720" i="1"/>
  <c r="U1720" i="1"/>
  <c r="M1719" i="1"/>
  <c r="N1719" i="1"/>
  <c r="I1720" i="1"/>
  <c r="F1720" i="1"/>
  <c r="G1721" i="1"/>
  <c r="H1721" i="1"/>
  <c r="K1721" i="1"/>
  <c r="J1721" i="1"/>
  <c r="L1721" i="1"/>
  <c r="S1721" i="1"/>
  <c r="T1721" i="1"/>
  <c r="U1721" i="1"/>
  <c r="M1720" i="1"/>
  <c r="N1720" i="1"/>
  <c r="I1721" i="1"/>
  <c r="F1721" i="1"/>
  <c r="G1722" i="1"/>
  <c r="H1722" i="1"/>
  <c r="K1722" i="1"/>
  <c r="J1722" i="1"/>
  <c r="L1722" i="1"/>
  <c r="S1722" i="1"/>
  <c r="T1722" i="1"/>
  <c r="U1722" i="1"/>
  <c r="M1721" i="1"/>
  <c r="N1721" i="1"/>
  <c r="I1722" i="1"/>
  <c r="F1722" i="1"/>
  <c r="G1723" i="1"/>
  <c r="H1723" i="1"/>
  <c r="K1723" i="1"/>
  <c r="J1723" i="1"/>
  <c r="L1723" i="1"/>
  <c r="S1723" i="1"/>
  <c r="T1723" i="1"/>
  <c r="U1723" i="1"/>
  <c r="M1722" i="1"/>
  <c r="N1722" i="1"/>
  <c r="I1723" i="1"/>
  <c r="F1723" i="1"/>
  <c r="G1724" i="1"/>
  <c r="H1724" i="1"/>
  <c r="K1724" i="1"/>
  <c r="J1724" i="1"/>
  <c r="L1724" i="1"/>
  <c r="S1724" i="1"/>
  <c r="T1724" i="1"/>
  <c r="U1724" i="1"/>
  <c r="M1723" i="1"/>
  <c r="N1723" i="1"/>
  <c r="I1724" i="1"/>
  <c r="F1724" i="1"/>
  <c r="G1725" i="1"/>
  <c r="H1725" i="1"/>
  <c r="K1725" i="1"/>
  <c r="J1725" i="1"/>
  <c r="L1725" i="1"/>
  <c r="S1725" i="1"/>
  <c r="T1725" i="1"/>
  <c r="U1725" i="1"/>
  <c r="M1724" i="1"/>
  <c r="N1724" i="1"/>
  <c r="I1725" i="1"/>
  <c r="F1725" i="1"/>
  <c r="G1726" i="1"/>
  <c r="H1726" i="1"/>
  <c r="K1726" i="1"/>
  <c r="J1726" i="1"/>
  <c r="L1726" i="1"/>
  <c r="S1726" i="1"/>
  <c r="T1726" i="1"/>
  <c r="U1726" i="1"/>
  <c r="M1725" i="1"/>
  <c r="N1725" i="1"/>
  <c r="I1726" i="1"/>
  <c r="K1727" i="1"/>
  <c r="F1726" i="1"/>
  <c r="G1727" i="1"/>
  <c r="J1727" i="1"/>
  <c r="H1727" i="1"/>
  <c r="L1727" i="1"/>
  <c r="S1727" i="1"/>
  <c r="T1727" i="1"/>
  <c r="U1727" i="1"/>
  <c r="M1726" i="1"/>
  <c r="N1726" i="1"/>
  <c r="I1727" i="1"/>
  <c r="K1728" i="1"/>
  <c r="F1727" i="1"/>
  <c r="G1728" i="1"/>
  <c r="J1728" i="1"/>
  <c r="H1728" i="1"/>
  <c r="L1728" i="1"/>
  <c r="S1728" i="1"/>
  <c r="T1728" i="1"/>
  <c r="U1728" i="1"/>
  <c r="M1727" i="1"/>
  <c r="N1727" i="1"/>
  <c r="I1728" i="1"/>
  <c r="K1729" i="1"/>
  <c r="F1728" i="1"/>
  <c r="G1729" i="1"/>
  <c r="J1729" i="1"/>
  <c r="H1729" i="1"/>
  <c r="L1729" i="1"/>
  <c r="S1729" i="1"/>
  <c r="T1729" i="1"/>
  <c r="U1729" i="1"/>
  <c r="M1728" i="1"/>
  <c r="N1728" i="1"/>
  <c r="I1729" i="1"/>
  <c r="K1730" i="1"/>
  <c r="F1729" i="1"/>
  <c r="G1730" i="1"/>
  <c r="J1730" i="1"/>
  <c r="H1730" i="1"/>
  <c r="L1730" i="1"/>
  <c r="S1730" i="1"/>
  <c r="T1730" i="1"/>
  <c r="U1730" i="1"/>
  <c r="M1729" i="1"/>
  <c r="N1729" i="1"/>
  <c r="I1730" i="1"/>
  <c r="K1731" i="1"/>
  <c r="F1730" i="1"/>
  <c r="G1731" i="1"/>
  <c r="J1731" i="1"/>
  <c r="H1731" i="1"/>
  <c r="L1731" i="1"/>
  <c r="S1731" i="1"/>
  <c r="T1731" i="1"/>
  <c r="U1731" i="1"/>
  <c r="M1730" i="1"/>
  <c r="N1730" i="1"/>
  <c r="I1731" i="1"/>
  <c r="K1732" i="1"/>
  <c r="F1731" i="1"/>
  <c r="G1732" i="1"/>
  <c r="J1732" i="1"/>
  <c r="H1732" i="1"/>
  <c r="L1732" i="1"/>
  <c r="S1732" i="1"/>
  <c r="T1732" i="1"/>
  <c r="U1732" i="1"/>
  <c r="M1731" i="1"/>
  <c r="N1731" i="1"/>
  <c r="I1732" i="1"/>
  <c r="K1733" i="1"/>
  <c r="F1732" i="1"/>
  <c r="G1733" i="1"/>
  <c r="J1733" i="1"/>
  <c r="H1733" i="1"/>
  <c r="L1733" i="1"/>
  <c r="S1733" i="1"/>
  <c r="T1733" i="1"/>
  <c r="U1733" i="1"/>
  <c r="M1732" i="1"/>
  <c r="N1732" i="1"/>
  <c r="I1733" i="1"/>
  <c r="K1734" i="1"/>
  <c r="F1733" i="1"/>
  <c r="G1734" i="1"/>
  <c r="J1734" i="1"/>
  <c r="H1734" i="1"/>
  <c r="L1734" i="1"/>
  <c r="S1734" i="1"/>
  <c r="T1734" i="1"/>
  <c r="U1734" i="1"/>
  <c r="M1733" i="1"/>
  <c r="N1733" i="1"/>
  <c r="I1734" i="1"/>
  <c r="K1735" i="1"/>
  <c r="F1734" i="1"/>
  <c r="G1735" i="1"/>
  <c r="J1735" i="1"/>
  <c r="H1735" i="1"/>
  <c r="L1735" i="1"/>
  <c r="S1735" i="1"/>
  <c r="T1735" i="1"/>
  <c r="U1735" i="1"/>
  <c r="M1734" i="1"/>
  <c r="N1734" i="1"/>
  <c r="I1735" i="1"/>
  <c r="K1736" i="1"/>
  <c r="F1735" i="1"/>
  <c r="G1736" i="1"/>
  <c r="J1736" i="1"/>
  <c r="H1736" i="1"/>
  <c r="L1736" i="1"/>
  <c r="S1736" i="1"/>
  <c r="T1736" i="1"/>
  <c r="U1736" i="1"/>
  <c r="M1735" i="1"/>
  <c r="N1735" i="1"/>
  <c r="I1736" i="1"/>
  <c r="K1737" i="1"/>
  <c r="F1736" i="1"/>
  <c r="G1737" i="1"/>
  <c r="J1737" i="1"/>
  <c r="H1737" i="1"/>
  <c r="L1737" i="1"/>
  <c r="S1737" i="1"/>
  <c r="T1737" i="1"/>
  <c r="U1737" i="1"/>
  <c r="M1736" i="1"/>
  <c r="N1736" i="1"/>
  <c r="I1737" i="1"/>
  <c r="K1738" i="1"/>
  <c r="F1737" i="1"/>
  <c r="G1738" i="1"/>
  <c r="J1738" i="1"/>
  <c r="H1738" i="1"/>
  <c r="L1738" i="1"/>
  <c r="S1738" i="1"/>
  <c r="T1738" i="1"/>
  <c r="U1738" i="1"/>
  <c r="M1737" i="1"/>
  <c r="N1737" i="1"/>
  <c r="I1738" i="1"/>
  <c r="K1739" i="1"/>
  <c r="F1738" i="1"/>
  <c r="G1739" i="1"/>
  <c r="J1739" i="1"/>
  <c r="H1739" i="1"/>
  <c r="L1739" i="1"/>
  <c r="S1739" i="1"/>
  <c r="T1739" i="1"/>
  <c r="U1739" i="1"/>
  <c r="M1738" i="1"/>
  <c r="N1738" i="1"/>
  <c r="I1739" i="1"/>
  <c r="K1740" i="1"/>
  <c r="F1739" i="1"/>
  <c r="G1740" i="1"/>
  <c r="J1740" i="1"/>
  <c r="H1740" i="1"/>
  <c r="L1740" i="1"/>
  <c r="S1740" i="1"/>
  <c r="T1740" i="1"/>
  <c r="U1740" i="1"/>
  <c r="M1739" i="1"/>
  <c r="N1739" i="1"/>
  <c r="I1740" i="1"/>
  <c r="K1741" i="1"/>
  <c r="F1740" i="1"/>
  <c r="G1741" i="1"/>
  <c r="J1741" i="1"/>
  <c r="H1741" i="1"/>
  <c r="L1741" i="1"/>
  <c r="S1741" i="1"/>
  <c r="T1741" i="1"/>
  <c r="U1741" i="1"/>
  <c r="M1740" i="1"/>
  <c r="N1740" i="1"/>
  <c r="I1741" i="1"/>
  <c r="K1742" i="1"/>
  <c r="F1741" i="1"/>
  <c r="G1742" i="1"/>
  <c r="J1742" i="1"/>
  <c r="H1742" i="1"/>
  <c r="L1742" i="1"/>
  <c r="S1742" i="1"/>
  <c r="T1742" i="1"/>
  <c r="U1742" i="1"/>
  <c r="I1742" i="1"/>
  <c r="F1742" i="1"/>
  <c r="G1743" i="1"/>
  <c r="H1743" i="1"/>
  <c r="K1743" i="1"/>
  <c r="J1743" i="1"/>
  <c r="L1743" i="1"/>
  <c r="S1743" i="1"/>
  <c r="T1743" i="1"/>
  <c r="U1743" i="1"/>
  <c r="I1743" i="1"/>
  <c r="F1743" i="1"/>
  <c r="G1744" i="1"/>
  <c r="H1744" i="1"/>
  <c r="K1744" i="1"/>
  <c r="J1744" i="1"/>
  <c r="L1744" i="1"/>
  <c r="S1744" i="1"/>
  <c r="T1744" i="1"/>
  <c r="U1744" i="1"/>
  <c r="M1743" i="1"/>
  <c r="N1743" i="1"/>
  <c r="I1744" i="1"/>
  <c r="K1745" i="1"/>
  <c r="F1744" i="1"/>
  <c r="G1745" i="1"/>
  <c r="J1745" i="1"/>
  <c r="H1745" i="1"/>
  <c r="L1745" i="1"/>
  <c r="S1745" i="1"/>
  <c r="T1745" i="1"/>
  <c r="U1745" i="1"/>
  <c r="M1744" i="1"/>
  <c r="N1744" i="1"/>
  <c r="I1745" i="1"/>
  <c r="K1746" i="1"/>
  <c r="F1745" i="1"/>
  <c r="G1746" i="1"/>
  <c r="J1746" i="1"/>
  <c r="H1746" i="1"/>
  <c r="L1746" i="1"/>
  <c r="S1746" i="1"/>
  <c r="T1746" i="1"/>
  <c r="U1746" i="1"/>
  <c r="M1745" i="1"/>
  <c r="N1745" i="1"/>
  <c r="I1746" i="1"/>
  <c r="K1747" i="1"/>
  <c r="F1746" i="1"/>
  <c r="G1747" i="1"/>
  <c r="J1747" i="1"/>
  <c r="H1747" i="1"/>
  <c r="L1747" i="1"/>
  <c r="S1747" i="1"/>
  <c r="T1747" i="1"/>
  <c r="U1747" i="1"/>
  <c r="M1746" i="1"/>
  <c r="N1746" i="1"/>
  <c r="I1747" i="1"/>
  <c r="K1748" i="1"/>
  <c r="F1747" i="1"/>
  <c r="G1748" i="1"/>
  <c r="J1748" i="1"/>
  <c r="H1748" i="1"/>
  <c r="L1748" i="1"/>
  <c r="S1748" i="1"/>
  <c r="T1748" i="1"/>
  <c r="U1748" i="1"/>
  <c r="M1747" i="1"/>
  <c r="N1747" i="1"/>
  <c r="I1748" i="1"/>
  <c r="K1749" i="1"/>
  <c r="F1748" i="1"/>
  <c r="G1749" i="1"/>
  <c r="J1749" i="1"/>
  <c r="H1749" i="1"/>
  <c r="L1749" i="1"/>
  <c r="S1749" i="1"/>
  <c r="T1749" i="1"/>
  <c r="U1749" i="1"/>
  <c r="M1748" i="1"/>
  <c r="N1748" i="1"/>
  <c r="I1749" i="1"/>
  <c r="K1750" i="1"/>
  <c r="F1749" i="1"/>
  <c r="G1750" i="1"/>
  <c r="J1750" i="1"/>
  <c r="H1750" i="1"/>
  <c r="L1750" i="1"/>
  <c r="S1750" i="1"/>
  <c r="T1750" i="1"/>
  <c r="U1750" i="1"/>
  <c r="M1749" i="1"/>
  <c r="N1749" i="1"/>
  <c r="I1750" i="1"/>
  <c r="K1751" i="1"/>
  <c r="F1750" i="1"/>
  <c r="G1751" i="1"/>
  <c r="J1751" i="1"/>
  <c r="H1751" i="1"/>
  <c r="L1751" i="1"/>
  <c r="S1751" i="1"/>
  <c r="T1751" i="1"/>
  <c r="U1751" i="1"/>
  <c r="M1750" i="1"/>
  <c r="N1750" i="1"/>
  <c r="I1751" i="1"/>
  <c r="K1752" i="1"/>
  <c r="F1751" i="1"/>
  <c r="G1752" i="1"/>
  <c r="J1752" i="1"/>
  <c r="H1752" i="1"/>
  <c r="L1752" i="1"/>
  <c r="S1752" i="1"/>
  <c r="T1752" i="1"/>
  <c r="U1752" i="1"/>
  <c r="M1751" i="1"/>
  <c r="N1751" i="1"/>
  <c r="I1752" i="1"/>
  <c r="K1753" i="1"/>
  <c r="F1752" i="1"/>
  <c r="G1753" i="1"/>
  <c r="J1753" i="1"/>
  <c r="H1753" i="1"/>
  <c r="L1753" i="1"/>
  <c r="S1753" i="1"/>
  <c r="T1753" i="1"/>
  <c r="U1753" i="1"/>
  <c r="M1752" i="1"/>
  <c r="N1752" i="1"/>
  <c r="I1753" i="1"/>
  <c r="K1754" i="1"/>
  <c r="F1753" i="1"/>
  <c r="G1754" i="1"/>
  <c r="J1754" i="1"/>
  <c r="H1754" i="1"/>
  <c r="L1754" i="1"/>
  <c r="S1754" i="1"/>
  <c r="T1754" i="1"/>
  <c r="U1754" i="1"/>
  <c r="M1753" i="1"/>
  <c r="N1753" i="1"/>
  <c r="I1754" i="1"/>
  <c r="K1755" i="1"/>
  <c r="F1754" i="1"/>
  <c r="G1755" i="1"/>
  <c r="J1755" i="1"/>
  <c r="H1755" i="1"/>
  <c r="L1755" i="1"/>
  <c r="S1755" i="1"/>
  <c r="T1755" i="1"/>
  <c r="U1755" i="1"/>
  <c r="I1755" i="1"/>
  <c r="F1755" i="1"/>
  <c r="G1756" i="1"/>
  <c r="H1756" i="1"/>
  <c r="K1756" i="1"/>
  <c r="J1756" i="1"/>
  <c r="L1756" i="1"/>
  <c r="S1756" i="1"/>
  <c r="T1756" i="1"/>
  <c r="U1756" i="1"/>
  <c r="I1756" i="1"/>
  <c r="F1756" i="1"/>
  <c r="G1757" i="1"/>
  <c r="H1757" i="1"/>
  <c r="K1757" i="1"/>
  <c r="J1757" i="1"/>
  <c r="L1757" i="1"/>
  <c r="S1757" i="1"/>
  <c r="T1757" i="1"/>
  <c r="U1757" i="1"/>
  <c r="M1756" i="1"/>
  <c r="N1756" i="1"/>
  <c r="I1757" i="1"/>
  <c r="F1757" i="1"/>
  <c r="G1758" i="1"/>
  <c r="H1758" i="1"/>
  <c r="K1758" i="1"/>
  <c r="J1758" i="1"/>
  <c r="L1758" i="1"/>
  <c r="S1758" i="1"/>
  <c r="T1758" i="1"/>
  <c r="U1758" i="1"/>
  <c r="I1758" i="1"/>
  <c r="F1758" i="1"/>
  <c r="G1759" i="1"/>
  <c r="H1759" i="1"/>
  <c r="K1759" i="1"/>
  <c r="J1759" i="1"/>
  <c r="L1759" i="1"/>
  <c r="S1759" i="1"/>
  <c r="T1759" i="1"/>
  <c r="U1759" i="1"/>
  <c r="M1758" i="1"/>
  <c r="N1758" i="1"/>
  <c r="I1759" i="1"/>
  <c r="K1760" i="1"/>
  <c r="F1759" i="1"/>
  <c r="G1760" i="1"/>
  <c r="J1760" i="1"/>
  <c r="H1760" i="1"/>
  <c r="L1760" i="1"/>
  <c r="S1760" i="1"/>
  <c r="T1760" i="1"/>
  <c r="U1760" i="1"/>
  <c r="M1759" i="1"/>
  <c r="N1759" i="1"/>
  <c r="I1760" i="1"/>
  <c r="K1761" i="1"/>
  <c r="F1760" i="1"/>
  <c r="G1761" i="1"/>
  <c r="J1761" i="1"/>
  <c r="H1761" i="1"/>
  <c r="L1761" i="1"/>
  <c r="S1761" i="1"/>
  <c r="T1761" i="1"/>
  <c r="U1761" i="1"/>
  <c r="M1760" i="1"/>
  <c r="N1760" i="1"/>
  <c r="I1761" i="1"/>
  <c r="K1762" i="1"/>
  <c r="F1761" i="1"/>
  <c r="G1762" i="1"/>
  <c r="J1762" i="1"/>
  <c r="H1762" i="1"/>
  <c r="L1762" i="1"/>
  <c r="S1762" i="1"/>
  <c r="T1762" i="1"/>
  <c r="U1762" i="1"/>
  <c r="M1761" i="1"/>
  <c r="N1761" i="1"/>
  <c r="I1762" i="1"/>
  <c r="K1763" i="1"/>
  <c r="F1762" i="1"/>
  <c r="G1763" i="1"/>
  <c r="J1763" i="1"/>
  <c r="H1763" i="1"/>
  <c r="L1763" i="1"/>
  <c r="S1763" i="1"/>
  <c r="T1763" i="1"/>
  <c r="U1763" i="1"/>
  <c r="I1763" i="1"/>
  <c r="F1763" i="1"/>
  <c r="G1764" i="1"/>
  <c r="H1764" i="1"/>
  <c r="K1764" i="1"/>
  <c r="J1764" i="1"/>
  <c r="L1764" i="1"/>
  <c r="S1764" i="1"/>
  <c r="T1764" i="1"/>
  <c r="U1764" i="1"/>
  <c r="M1763" i="1"/>
  <c r="N1763" i="1"/>
  <c r="I1764" i="1"/>
  <c r="F1764" i="1"/>
  <c r="G1765" i="1"/>
  <c r="H1765" i="1"/>
  <c r="K1765" i="1"/>
  <c r="J1765" i="1"/>
  <c r="L1765" i="1"/>
  <c r="S1765" i="1"/>
  <c r="T1765" i="1"/>
  <c r="U1765" i="1"/>
  <c r="M1764" i="1"/>
  <c r="N1764" i="1"/>
  <c r="I1765" i="1"/>
  <c r="F1765" i="1"/>
  <c r="G1766" i="1"/>
  <c r="H1766" i="1"/>
  <c r="K1766" i="1"/>
  <c r="J1766" i="1"/>
  <c r="L1766" i="1"/>
  <c r="S1766" i="1"/>
  <c r="T1766" i="1"/>
  <c r="U1766" i="1"/>
  <c r="M1765" i="1"/>
  <c r="N1765" i="1"/>
  <c r="I1766" i="1"/>
  <c r="F1766" i="1"/>
  <c r="G1767" i="1"/>
  <c r="H1767" i="1"/>
  <c r="K1767" i="1"/>
  <c r="J1767" i="1"/>
  <c r="L1767" i="1"/>
  <c r="S1767" i="1"/>
  <c r="T1767" i="1"/>
  <c r="U1767" i="1"/>
  <c r="I1767" i="1"/>
  <c r="F1767" i="1"/>
  <c r="G1768" i="1"/>
  <c r="H1768" i="1"/>
  <c r="K1768" i="1"/>
  <c r="J1768" i="1"/>
  <c r="L1768" i="1"/>
  <c r="S1768" i="1"/>
  <c r="T1768" i="1"/>
  <c r="U1768" i="1"/>
  <c r="M1767" i="1"/>
  <c r="N1767" i="1"/>
  <c r="I1768" i="1"/>
  <c r="F1768" i="1"/>
  <c r="G1769" i="1"/>
  <c r="H1769" i="1"/>
  <c r="K1769" i="1"/>
  <c r="J1769" i="1"/>
  <c r="L1769" i="1"/>
  <c r="S1769" i="1"/>
  <c r="T1769" i="1"/>
  <c r="U1769" i="1"/>
  <c r="M1768" i="1"/>
  <c r="N1768" i="1"/>
  <c r="I1769" i="1"/>
  <c r="F1769" i="1"/>
  <c r="G1770" i="1"/>
  <c r="H1770" i="1"/>
  <c r="K1770" i="1"/>
  <c r="J1770" i="1"/>
  <c r="L1770" i="1"/>
  <c r="S1770" i="1"/>
  <c r="T1770" i="1"/>
  <c r="U1770" i="1"/>
  <c r="M1769" i="1"/>
  <c r="N1769" i="1"/>
  <c r="I1770" i="1"/>
  <c r="F1770" i="1"/>
  <c r="G1771" i="1"/>
  <c r="H1771" i="1"/>
  <c r="K1771" i="1"/>
  <c r="J1771" i="1"/>
  <c r="L1771" i="1"/>
  <c r="S1771" i="1"/>
  <c r="T1771" i="1"/>
  <c r="U1771" i="1"/>
  <c r="M1770" i="1"/>
  <c r="N1770" i="1"/>
  <c r="I1771" i="1"/>
  <c r="F1771" i="1"/>
  <c r="G1772" i="1"/>
  <c r="H1772" i="1"/>
  <c r="K1772" i="1"/>
  <c r="J1772" i="1"/>
  <c r="L1772" i="1"/>
  <c r="S1772" i="1"/>
  <c r="T1772" i="1"/>
  <c r="U1772" i="1"/>
  <c r="M1771" i="1"/>
  <c r="N1771" i="1"/>
  <c r="I1772" i="1"/>
  <c r="K1773" i="1"/>
  <c r="F1772" i="1"/>
  <c r="G1773" i="1"/>
  <c r="J1773" i="1"/>
  <c r="H1773" i="1"/>
  <c r="L1773" i="1"/>
  <c r="S1773" i="1"/>
  <c r="T1773" i="1"/>
  <c r="U1773" i="1"/>
  <c r="M1772" i="1"/>
  <c r="N1772" i="1"/>
  <c r="I1773" i="1"/>
  <c r="K1774" i="1"/>
  <c r="F1773" i="1"/>
  <c r="G1774" i="1"/>
  <c r="J1774" i="1"/>
  <c r="H1774" i="1"/>
  <c r="L1774" i="1"/>
  <c r="S1774" i="1"/>
  <c r="T1774" i="1"/>
  <c r="U1774" i="1"/>
  <c r="M1773" i="1"/>
  <c r="N1773" i="1"/>
  <c r="I1774" i="1"/>
  <c r="K1775" i="1"/>
  <c r="F1774" i="1"/>
  <c r="G1775" i="1"/>
  <c r="J1775" i="1"/>
  <c r="H1775" i="1"/>
  <c r="L1775" i="1"/>
  <c r="S1775" i="1"/>
  <c r="T1775" i="1"/>
  <c r="U1775" i="1"/>
  <c r="M1774" i="1"/>
  <c r="N1774" i="1"/>
  <c r="I1775" i="1"/>
  <c r="K1776" i="1"/>
  <c r="F1775" i="1"/>
  <c r="G1776" i="1"/>
  <c r="J1776" i="1"/>
  <c r="H1776" i="1"/>
  <c r="L1776" i="1"/>
  <c r="S1776" i="1"/>
  <c r="T1776" i="1"/>
  <c r="U1776" i="1"/>
  <c r="M1775" i="1"/>
  <c r="N1775" i="1"/>
  <c r="I1776" i="1"/>
  <c r="K1777" i="1"/>
  <c r="F1776" i="1"/>
  <c r="G1777" i="1"/>
  <c r="J1777" i="1"/>
  <c r="H1777" i="1"/>
  <c r="L1777" i="1"/>
  <c r="S1777" i="1"/>
  <c r="T1777" i="1"/>
  <c r="U1777" i="1"/>
  <c r="M1776" i="1"/>
  <c r="N1776" i="1"/>
  <c r="I1777" i="1"/>
  <c r="K1778" i="1"/>
  <c r="F1777" i="1"/>
  <c r="G1778" i="1"/>
  <c r="J1778" i="1"/>
  <c r="H1778" i="1"/>
  <c r="L1778" i="1"/>
  <c r="S1778" i="1"/>
  <c r="T1778" i="1"/>
  <c r="U1778" i="1"/>
  <c r="M1777" i="1"/>
  <c r="N1777" i="1"/>
  <c r="I1778" i="1"/>
  <c r="K1779" i="1"/>
  <c r="F1778" i="1"/>
  <c r="G1779" i="1"/>
  <c r="J1779" i="1"/>
  <c r="H1779" i="1"/>
  <c r="L1779" i="1"/>
  <c r="S1779" i="1"/>
  <c r="T1779" i="1"/>
  <c r="U1779" i="1"/>
  <c r="M1778" i="1"/>
  <c r="N1778" i="1"/>
  <c r="I1779" i="1"/>
  <c r="K1780" i="1"/>
  <c r="F1779" i="1"/>
  <c r="G1780" i="1"/>
  <c r="J1780" i="1"/>
  <c r="H1780" i="1"/>
  <c r="L1780" i="1"/>
  <c r="S1780" i="1"/>
  <c r="T1780" i="1"/>
  <c r="U1780" i="1"/>
  <c r="M1779" i="1"/>
  <c r="N1779" i="1"/>
  <c r="I1780" i="1"/>
  <c r="K1781" i="1"/>
  <c r="F1780" i="1"/>
  <c r="G1781" i="1"/>
  <c r="J1781" i="1"/>
  <c r="H1781" i="1"/>
  <c r="L1781" i="1"/>
  <c r="S1781" i="1"/>
  <c r="T1781" i="1"/>
  <c r="U1781" i="1"/>
  <c r="M1780" i="1"/>
  <c r="N1780" i="1"/>
  <c r="I1781" i="1"/>
  <c r="K1782" i="1"/>
  <c r="F1781" i="1"/>
  <c r="G1782" i="1"/>
  <c r="J1782" i="1"/>
  <c r="H1782" i="1"/>
  <c r="L1782" i="1"/>
  <c r="S1782" i="1"/>
  <c r="T1782" i="1"/>
  <c r="U1782" i="1"/>
  <c r="M1781" i="1"/>
  <c r="N1781" i="1"/>
  <c r="I1782" i="1"/>
  <c r="K1783" i="1"/>
  <c r="F1782" i="1"/>
  <c r="G1783" i="1"/>
  <c r="J1783" i="1"/>
  <c r="H1783" i="1"/>
  <c r="L1783" i="1"/>
  <c r="S1783" i="1"/>
  <c r="T1783" i="1"/>
  <c r="U1783" i="1"/>
  <c r="M1782" i="1"/>
  <c r="N1782" i="1"/>
  <c r="I1783" i="1"/>
  <c r="K1784" i="1"/>
  <c r="F1783" i="1"/>
  <c r="G1784" i="1"/>
  <c r="J1784" i="1"/>
  <c r="H1784" i="1"/>
  <c r="L1784" i="1"/>
  <c r="S1784" i="1"/>
  <c r="T1784" i="1"/>
  <c r="U1784" i="1"/>
  <c r="M1783" i="1"/>
  <c r="N1783" i="1"/>
  <c r="I1784" i="1"/>
  <c r="K1785" i="1"/>
  <c r="F1784" i="1"/>
  <c r="G1785" i="1"/>
  <c r="J1785" i="1"/>
  <c r="H1785" i="1"/>
  <c r="L1785" i="1"/>
  <c r="S1785" i="1"/>
  <c r="T1785" i="1"/>
  <c r="U1785" i="1"/>
  <c r="M1784" i="1"/>
  <c r="N1784" i="1"/>
  <c r="I1785" i="1"/>
  <c r="K1786" i="1"/>
  <c r="F1785" i="1"/>
  <c r="G1786" i="1"/>
  <c r="J1786" i="1"/>
  <c r="H1786" i="1"/>
  <c r="L1786" i="1"/>
  <c r="S1786" i="1"/>
  <c r="T1786" i="1"/>
  <c r="U1786" i="1"/>
  <c r="M1785" i="1"/>
  <c r="N1785" i="1"/>
  <c r="I1786" i="1"/>
  <c r="K1787" i="1"/>
  <c r="F1786" i="1"/>
  <c r="G1787" i="1"/>
  <c r="J1787" i="1"/>
  <c r="H1787" i="1"/>
  <c r="L1787" i="1"/>
  <c r="S1787" i="1"/>
  <c r="T1787" i="1"/>
  <c r="U1787" i="1"/>
  <c r="M1786" i="1"/>
  <c r="N1786" i="1"/>
  <c r="I1787" i="1"/>
  <c r="K1788" i="1"/>
  <c r="F1787" i="1"/>
  <c r="G1788" i="1"/>
  <c r="J1788" i="1"/>
  <c r="H1788" i="1"/>
  <c r="L1788" i="1"/>
  <c r="S1788" i="1"/>
  <c r="T1788" i="1"/>
  <c r="U1788" i="1"/>
  <c r="I1788" i="1"/>
  <c r="F1788" i="1"/>
  <c r="G1789" i="1"/>
  <c r="H1789" i="1"/>
  <c r="K1789" i="1"/>
  <c r="J1789" i="1"/>
  <c r="L1789" i="1"/>
  <c r="S1789" i="1"/>
  <c r="T1789" i="1"/>
  <c r="U1789" i="1"/>
  <c r="M1788" i="1"/>
  <c r="N1788" i="1"/>
  <c r="I1789" i="1"/>
  <c r="F1789" i="1"/>
  <c r="G1790" i="1"/>
  <c r="H1790" i="1"/>
  <c r="K1790" i="1"/>
  <c r="J1790" i="1"/>
  <c r="L1790" i="1"/>
  <c r="S1790" i="1"/>
  <c r="T1790" i="1"/>
  <c r="U1790" i="1"/>
  <c r="M1789" i="1"/>
  <c r="N1789" i="1"/>
  <c r="I1790" i="1"/>
  <c r="F1790" i="1"/>
  <c r="G1791" i="1"/>
  <c r="H1791" i="1"/>
  <c r="K1791" i="1"/>
  <c r="J1791" i="1"/>
  <c r="L1791" i="1"/>
  <c r="S1791" i="1"/>
  <c r="T1791" i="1"/>
  <c r="U1791" i="1"/>
  <c r="M1790" i="1"/>
  <c r="N1790" i="1"/>
  <c r="I1791" i="1"/>
  <c r="F1791" i="1"/>
  <c r="G1792" i="1"/>
  <c r="H1792" i="1"/>
  <c r="K1792" i="1"/>
  <c r="J1792" i="1"/>
  <c r="L1792" i="1"/>
  <c r="S1792" i="1"/>
  <c r="T1792" i="1"/>
  <c r="U1792" i="1"/>
  <c r="M1791" i="1"/>
  <c r="N1791" i="1"/>
  <c r="I1792" i="1"/>
  <c r="F1792" i="1"/>
  <c r="G1793" i="1"/>
  <c r="H1793" i="1"/>
  <c r="K1793" i="1"/>
  <c r="J1793" i="1"/>
  <c r="L1793" i="1"/>
  <c r="S1793" i="1"/>
  <c r="T1793" i="1"/>
  <c r="U1793" i="1"/>
  <c r="M1792" i="1"/>
  <c r="N1792" i="1"/>
  <c r="I1793" i="1"/>
  <c r="F1793" i="1"/>
  <c r="G1794" i="1"/>
  <c r="H1794" i="1"/>
  <c r="K1794" i="1"/>
  <c r="J1794" i="1"/>
  <c r="L1794" i="1"/>
  <c r="S1794" i="1"/>
  <c r="T1794" i="1"/>
  <c r="U1794" i="1"/>
  <c r="M1793" i="1"/>
  <c r="N1793" i="1"/>
  <c r="I1794" i="1"/>
  <c r="F1794" i="1"/>
  <c r="G1795" i="1"/>
  <c r="H1795" i="1"/>
  <c r="K1795" i="1"/>
  <c r="J1795" i="1"/>
  <c r="L1795" i="1"/>
  <c r="S1795" i="1"/>
  <c r="T1795" i="1"/>
  <c r="U1795" i="1"/>
  <c r="I1795" i="1"/>
  <c r="F1795" i="1"/>
  <c r="G1796" i="1"/>
  <c r="H1796" i="1"/>
  <c r="K1796" i="1"/>
  <c r="J1796" i="1"/>
  <c r="L1796" i="1"/>
  <c r="S1796" i="1"/>
  <c r="T1796" i="1"/>
  <c r="U1796" i="1"/>
  <c r="M1795" i="1"/>
  <c r="N1795" i="1"/>
  <c r="I1796" i="1"/>
  <c r="F1796" i="1"/>
  <c r="G1797" i="1"/>
  <c r="H1797" i="1"/>
  <c r="K1797" i="1"/>
  <c r="J1797" i="1"/>
  <c r="L1797" i="1"/>
  <c r="S1797" i="1"/>
  <c r="T1797" i="1"/>
  <c r="U1797" i="1"/>
  <c r="M1796" i="1"/>
  <c r="N1796" i="1"/>
  <c r="I1797" i="1"/>
  <c r="F1797" i="1"/>
  <c r="G1798" i="1"/>
  <c r="H1798" i="1"/>
  <c r="K1798" i="1"/>
  <c r="J1798" i="1"/>
  <c r="L1798" i="1"/>
  <c r="S1798" i="1"/>
  <c r="T1798" i="1"/>
  <c r="U1798" i="1"/>
  <c r="M1797" i="1"/>
  <c r="N1797" i="1"/>
  <c r="I1798" i="1"/>
  <c r="F1798" i="1"/>
  <c r="G1799" i="1"/>
  <c r="H1799" i="1"/>
  <c r="K1799" i="1"/>
  <c r="J1799" i="1"/>
  <c r="L1799" i="1"/>
  <c r="S1799" i="1"/>
  <c r="T1799" i="1"/>
  <c r="U1799" i="1"/>
  <c r="M1798" i="1"/>
  <c r="N1798" i="1"/>
  <c r="I1799" i="1"/>
  <c r="F1799" i="1"/>
  <c r="G1800" i="1"/>
  <c r="H1800" i="1"/>
  <c r="K1800" i="1"/>
  <c r="J1800" i="1"/>
  <c r="L1800" i="1"/>
  <c r="S1800" i="1"/>
  <c r="T1800" i="1"/>
  <c r="U1800" i="1"/>
  <c r="M1799" i="1"/>
  <c r="N1799" i="1"/>
  <c r="I1800" i="1"/>
  <c r="K1801" i="1"/>
  <c r="F1800" i="1"/>
  <c r="G1801" i="1"/>
  <c r="J1801" i="1"/>
  <c r="H1801" i="1"/>
  <c r="L1801" i="1"/>
  <c r="S1801" i="1"/>
  <c r="T1801" i="1"/>
  <c r="U1801" i="1"/>
  <c r="M1800" i="1"/>
  <c r="N1800" i="1"/>
  <c r="I1801" i="1"/>
  <c r="K1802" i="1"/>
  <c r="F1801" i="1"/>
  <c r="G1802" i="1"/>
  <c r="J1802" i="1"/>
  <c r="H1802" i="1"/>
  <c r="L1802" i="1"/>
  <c r="S1802" i="1"/>
  <c r="T1802" i="1"/>
  <c r="U1802" i="1"/>
  <c r="M1801" i="1"/>
  <c r="N1801" i="1"/>
  <c r="I1802" i="1"/>
  <c r="K1803" i="1"/>
  <c r="F1802" i="1"/>
  <c r="G1803" i="1"/>
  <c r="J1803" i="1"/>
  <c r="H1803" i="1"/>
  <c r="L1803" i="1"/>
  <c r="S1803" i="1"/>
  <c r="T1803" i="1"/>
  <c r="U1803" i="1"/>
  <c r="M1802" i="1"/>
  <c r="N1802" i="1"/>
  <c r="I1803" i="1"/>
  <c r="K1804" i="1"/>
  <c r="F1803" i="1"/>
  <c r="G1804" i="1"/>
  <c r="J1804" i="1"/>
  <c r="H1804" i="1"/>
  <c r="L1804" i="1"/>
  <c r="S1804" i="1"/>
  <c r="T1804" i="1"/>
  <c r="U1804" i="1"/>
  <c r="M1803" i="1"/>
  <c r="N1803" i="1"/>
  <c r="I1804" i="1"/>
  <c r="K1805" i="1"/>
  <c r="F1804" i="1"/>
  <c r="G1805" i="1"/>
  <c r="J1805" i="1"/>
  <c r="H1805" i="1"/>
  <c r="L1805" i="1"/>
  <c r="S1805" i="1"/>
  <c r="T1805" i="1"/>
  <c r="U1805" i="1"/>
  <c r="M1804" i="1"/>
  <c r="N1804" i="1"/>
  <c r="I1805" i="1"/>
  <c r="K1806" i="1"/>
  <c r="F1805" i="1"/>
  <c r="G1806" i="1"/>
  <c r="J1806" i="1"/>
  <c r="H1806" i="1"/>
  <c r="L1806" i="1"/>
  <c r="S1806" i="1"/>
  <c r="T1806" i="1"/>
  <c r="U1806" i="1"/>
  <c r="M1805" i="1"/>
  <c r="N1805" i="1"/>
  <c r="I1806" i="1"/>
  <c r="K1807" i="1"/>
  <c r="F1806" i="1"/>
  <c r="G1807" i="1"/>
  <c r="J1807" i="1"/>
  <c r="H1807" i="1"/>
  <c r="L1807" i="1"/>
  <c r="S1807" i="1"/>
  <c r="T1807" i="1"/>
  <c r="U1807" i="1"/>
  <c r="I1807" i="1"/>
  <c r="F1807" i="1"/>
  <c r="G1808" i="1"/>
  <c r="H1808" i="1"/>
  <c r="K1808" i="1"/>
  <c r="J1808" i="1"/>
  <c r="L1808" i="1"/>
  <c r="S1808" i="1"/>
  <c r="T1808" i="1"/>
  <c r="U1808" i="1"/>
  <c r="I1808" i="1"/>
  <c r="F1808" i="1"/>
  <c r="G1809" i="1"/>
  <c r="H1809" i="1"/>
  <c r="K1809" i="1"/>
  <c r="J1809" i="1"/>
  <c r="L1809" i="1"/>
  <c r="S1809" i="1"/>
  <c r="T1809" i="1"/>
  <c r="U1809" i="1"/>
  <c r="M1808" i="1"/>
  <c r="N1808" i="1"/>
  <c r="I1809" i="1"/>
  <c r="F1809" i="1"/>
  <c r="G1810" i="1"/>
  <c r="H1810" i="1"/>
  <c r="K1810" i="1"/>
  <c r="J1810" i="1"/>
  <c r="L1810" i="1"/>
  <c r="S1810" i="1"/>
  <c r="T1810" i="1"/>
  <c r="U1810" i="1"/>
  <c r="M1809" i="1"/>
  <c r="N1809" i="1"/>
  <c r="I1810" i="1"/>
  <c r="F1810" i="1"/>
  <c r="G1811" i="1"/>
  <c r="H1811" i="1"/>
  <c r="K1811" i="1"/>
  <c r="J1811" i="1"/>
  <c r="L1811" i="1"/>
  <c r="S1811" i="1"/>
  <c r="T1811" i="1"/>
  <c r="U1811" i="1"/>
  <c r="M1810" i="1"/>
  <c r="N1810" i="1"/>
  <c r="I1811" i="1"/>
  <c r="F1811" i="1"/>
  <c r="G1812" i="1"/>
  <c r="H1812" i="1"/>
  <c r="K1812" i="1"/>
  <c r="J1812" i="1"/>
  <c r="L1812" i="1"/>
  <c r="S1812" i="1"/>
  <c r="T1812" i="1"/>
  <c r="U1812" i="1"/>
  <c r="M1811" i="1"/>
  <c r="N1811" i="1"/>
  <c r="I1812" i="1"/>
  <c r="F1812" i="1"/>
  <c r="G1813" i="1"/>
  <c r="H1813" i="1"/>
  <c r="K1813" i="1"/>
  <c r="J1813" i="1"/>
  <c r="L1813" i="1"/>
  <c r="S1813" i="1"/>
  <c r="T1813" i="1"/>
  <c r="U1813" i="1"/>
  <c r="M1812" i="1"/>
  <c r="N1812" i="1"/>
  <c r="I1813" i="1"/>
  <c r="F1813" i="1"/>
  <c r="G1814" i="1"/>
  <c r="H1814" i="1"/>
  <c r="K1814" i="1"/>
  <c r="J1814" i="1"/>
  <c r="L1814" i="1"/>
  <c r="S1814" i="1"/>
  <c r="T1814" i="1"/>
  <c r="U1814" i="1"/>
  <c r="M1813" i="1"/>
  <c r="N1813" i="1"/>
  <c r="I1814" i="1"/>
  <c r="F1814" i="1"/>
  <c r="G1815" i="1"/>
  <c r="H1815" i="1"/>
  <c r="K1815" i="1"/>
  <c r="J1815" i="1"/>
  <c r="L1815" i="1"/>
  <c r="S1815" i="1"/>
  <c r="T1815" i="1"/>
  <c r="U1815" i="1"/>
  <c r="I1815" i="1"/>
  <c r="F1815" i="1"/>
  <c r="G1816" i="1"/>
  <c r="H1816" i="1"/>
  <c r="K1816" i="1"/>
  <c r="J1816" i="1"/>
  <c r="L1816" i="1"/>
  <c r="S1816" i="1"/>
  <c r="T1816" i="1"/>
  <c r="U1816" i="1"/>
  <c r="M1815" i="1"/>
  <c r="N1815" i="1"/>
  <c r="I1816" i="1"/>
  <c r="F1816" i="1"/>
  <c r="G1817" i="1"/>
  <c r="H1817" i="1"/>
  <c r="K1817" i="1"/>
  <c r="J1817" i="1"/>
  <c r="L1817" i="1"/>
  <c r="S1817" i="1"/>
  <c r="T1817" i="1"/>
  <c r="U1817" i="1"/>
  <c r="M1816" i="1"/>
  <c r="N1816" i="1"/>
  <c r="I1817" i="1"/>
  <c r="F1817" i="1"/>
  <c r="G1818" i="1"/>
  <c r="H1818" i="1"/>
  <c r="K1818" i="1"/>
  <c r="J1818" i="1"/>
  <c r="L1818" i="1"/>
  <c r="S1818" i="1"/>
  <c r="T1818" i="1"/>
  <c r="U1818" i="1"/>
  <c r="M1817" i="1"/>
  <c r="N1817" i="1"/>
  <c r="I1818" i="1"/>
  <c r="F1818" i="1"/>
  <c r="G1819" i="1"/>
  <c r="H1819" i="1"/>
  <c r="K1819" i="1"/>
  <c r="J1819" i="1"/>
  <c r="L1819" i="1"/>
  <c r="S1819" i="1"/>
  <c r="T1819" i="1"/>
  <c r="U1819" i="1"/>
  <c r="M1818" i="1"/>
  <c r="N1818" i="1"/>
  <c r="I1819" i="1"/>
  <c r="K1820" i="1"/>
  <c r="F1819" i="1"/>
  <c r="G1820" i="1"/>
  <c r="J1820" i="1"/>
  <c r="H1820" i="1"/>
  <c r="L1820" i="1"/>
  <c r="S1820" i="1"/>
  <c r="T1820" i="1"/>
  <c r="U1820" i="1"/>
  <c r="M1819" i="1"/>
  <c r="N1819" i="1"/>
  <c r="I1820" i="1"/>
  <c r="K1821" i="1"/>
  <c r="F1820" i="1"/>
  <c r="G1821" i="1"/>
  <c r="J1821" i="1"/>
  <c r="H1821" i="1"/>
  <c r="L1821" i="1"/>
  <c r="S1821" i="1"/>
  <c r="T1821" i="1"/>
  <c r="U1821" i="1"/>
  <c r="M1820" i="1"/>
  <c r="N1820" i="1"/>
  <c r="I1821" i="1"/>
  <c r="K1822" i="1"/>
  <c r="F1821" i="1"/>
  <c r="G1822" i="1"/>
  <c r="J1822" i="1"/>
  <c r="H1822" i="1"/>
  <c r="L1822" i="1"/>
  <c r="S1822" i="1"/>
  <c r="T1822" i="1"/>
  <c r="U1822" i="1"/>
  <c r="M1821" i="1"/>
  <c r="N1821" i="1"/>
  <c r="I1822" i="1"/>
  <c r="K1823" i="1"/>
  <c r="F1822" i="1"/>
  <c r="G1823" i="1"/>
  <c r="J1823" i="1"/>
  <c r="H1823" i="1"/>
  <c r="L1823" i="1"/>
  <c r="S1823" i="1"/>
  <c r="T1823" i="1"/>
  <c r="U1823" i="1"/>
  <c r="M1822" i="1"/>
  <c r="N1822" i="1"/>
  <c r="I1823" i="1"/>
  <c r="K1824" i="1"/>
  <c r="F1823" i="1"/>
  <c r="G1824" i="1"/>
  <c r="J1824" i="1"/>
  <c r="H1824" i="1"/>
  <c r="L1824" i="1"/>
  <c r="S1824" i="1"/>
  <c r="T1824" i="1"/>
  <c r="U1824" i="1"/>
  <c r="M1823" i="1"/>
  <c r="N1823" i="1"/>
  <c r="I1824" i="1"/>
  <c r="K1825" i="1"/>
  <c r="F1824" i="1"/>
  <c r="G1825" i="1"/>
  <c r="J1825" i="1"/>
  <c r="H1825" i="1"/>
  <c r="L1825" i="1"/>
  <c r="S1825" i="1"/>
  <c r="T1825" i="1"/>
  <c r="U1825" i="1"/>
  <c r="M1824" i="1"/>
  <c r="N1824" i="1"/>
  <c r="I1825" i="1"/>
  <c r="K1826" i="1"/>
  <c r="F1825" i="1"/>
  <c r="G1826" i="1"/>
  <c r="J1826" i="1"/>
  <c r="H1826" i="1"/>
  <c r="L1826" i="1"/>
  <c r="S1826" i="1"/>
  <c r="T1826" i="1"/>
  <c r="U1826" i="1"/>
  <c r="M1825" i="1"/>
  <c r="N1825" i="1"/>
  <c r="I1826" i="1"/>
  <c r="K1827" i="1"/>
  <c r="F1826" i="1"/>
  <c r="G1827" i="1"/>
  <c r="J1827" i="1"/>
  <c r="H1827" i="1"/>
  <c r="L1827" i="1"/>
  <c r="S1827" i="1"/>
  <c r="T1827" i="1"/>
  <c r="U1827" i="1"/>
  <c r="M1826" i="1"/>
  <c r="N1826" i="1"/>
  <c r="I1827" i="1"/>
  <c r="K1828" i="1"/>
  <c r="F1827" i="1"/>
  <c r="G1828" i="1"/>
  <c r="J1828" i="1"/>
  <c r="H1828" i="1"/>
  <c r="L1828" i="1"/>
  <c r="S1828" i="1"/>
  <c r="T1828" i="1"/>
  <c r="U1828" i="1"/>
  <c r="M1827" i="1"/>
  <c r="N1827" i="1"/>
  <c r="I1828" i="1"/>
  <c r="K1829" i="1"/>
  <c r="F1828" i="1"/>
  <c r="G1829" i="1"/>
  <c r="J1829" i="1"/>
  <c r="H1829" i="1"/>
  <c r="L1829" i="1"/>
  <c r="S1829" i="1"/>
  <c r="T1829" i="1"/>
  <c r="U1829" i="1"/>
  <c r="M1828" i="1"/>
  <c r="N1828" i="1"/>
  <c r="I1829" i="1"/>
  <c r="K1830" i="1"/>
  <c r="F1829" i="1"/>
  <c r="G1830" i="1"/>
  <c r="J1830" i="1"/>
  <c r="H1830" i="1"/>
  <c r="L1830" i="1"/>
  <c r="S1830" i="1"/>
  <c r="T1830" i="1"/>
  <c r="U1830" i="1"/>
  <c r="M1829" i="1"/>
  <c r="N1829" i="1"/>
  <c r="I1830" i="1"/>
  <c r="K1831" i="1"/>
  <c r="F1830" i="1"/>
  <c r="G1831" i="1"/>
  <c r="J1831" i="1"/>
  <c r="H1831" i="1"/>
  <c r="L1831" i="1"/>
  <c r="S1831" i="1"/>
  <c r="T1831" i="1"/>
  <c r="U1831" i="1"/>
  <c r="M1830" i="1"/>
  <c r="N1830" i="1"/>
  <c r="I1831" i="1"/>
  <c r="K1832" i="1"/>
  <c r="F1831" i="1"/>
  <c r="G1832" i="1"/>
  <c r="J1832" i="1"/>
  <c r="H1832" i="1"/>
  <c r="L1832" i="1"/>
  <c r="S1832" i="1"/>
  <c r="T1832" i="1"/>
  <c r="U1832" i="1"/>
  <c r="M1831" i="1"/>
  <c r="N1831" i="1"/>
  <c r="I1832" i="1"/>
  <c r="K1833" i="1"/>
  <c r="F1832" i="1"/>
  <c r="G1833" i="1"/>
  <c r="J1833" i="1"/>
  <c r="H1833" i="1"/>
  <c r="L1833" i="1"/>
  <c r="S1833" i="1"/>
  <c r="T1833" i="1"/>
  <c r="U1833" i="1"/>
  <c r="M1832" i="1"/>
  <c r="N1832" i="1"/>
  <c r="I1833" i="1"/>
  <c r="K1834" i="1"/>
  <c r="F1833" i="1"/>
  <c r="G1834" i="1"/>
  <c r="J1834" i="1"/>
  <c r="H1834" i="1"/>
  <c r="L1834" i="1"/>
  <c r="S1834" i="1"/>
  <c r="T1834" i="1"/>
  <c r="U1834" i="1"/>
  <c r="M1833" i="1"/>
  <c r="N1833" i="1"/>
  <c r="I1834" i="1"/>
  <c r="K1835" i="1"/>
  <c r="F1834" i="1"/>
  <c r="G1835" i="1"/>
  <c r="J1835" i="1"/>
  <c r="H1835" i="1"/>
  <c r="L1835" i="1"/>
  <c r="S1835" i="1"/>
  <c r="T1835" i="1"/>
  <c r="U1835" i="1"/>
  <c r="I1835" i="1"/>
  <c r="F1835" i="1"/>
  <c r="G1836" i="1"/>
  <c r="H1836" i="1"/>
  <c r="K1836" i="1"/>
  <c r="J1836" i="1"/>
  <c r="L1836" i="1"/>
  <c r="S1836" i="1"/>
  <c r="T1836" i="1"/>
  <c r="U1836" i="1"/>
  <c r="M1835" i="1"/>
  <c r="N1835" i="1"/>
  <c r="I1836" i="1"/>
  <c r="F1836" i="1"/>
  <c r="G1837" i="1"/>
  <c r="H1837" i="1"/>
  <c r="K1837" i="1"/>
  <c r="J1837" i="1"/>
  <c r="L1837" i="1"/>
  <c r="S1837" i="1"/>
  <c r="T1837" i="1"/>
  <c r="U1837" i="1"/>
  <c r="M1836" i="1"/>
  <c r="N1836" i="1"/>
  <c r="I1837" i="1"/>
  <c r="F1837" i="1"/>
  <c r="G1838" i="1"/>
  <c r="H1838" i="1"/>
  <c r="K1838" i="1"/>
  <c r="J1838" i="1"/>
  <c r="L1838" i="1"/>
  <c r="S1838" i="1"/>
  <c r="T1838" i="1"/>
  <c r="U1838" i="1"/>
  <c r="M1837" i="1"/>
  <c r="N1837" i="1"/>
  <c r="I1838" i="1"/>
  <c r="F1838" i="1"/>
  <c r="G1839" i="1"/>
  <c r="H1839" i="1"/>
  <c r="K1839" i="1"/>
  <c r="J1839" i="1"/>
  <c r="L1839" i="1"/>
  <c r="S1839" i="1"/>
  <c r="T1839" i="1"/>
  <c r="U1839" i="1"/>
  <c r="M1838" i="1"/>
  <c r="N1838" i="1"/>
  <c r="I1839" i="1"/>
  <c r="F1839" i="1"/>
  <c r="G1840" i="1"/>
  <c r="H1840" i="1"/>
  <c r="K1840" i="1"/>
  <c r="J1840" i="1"/>
  <c r="L1840" i="1"/>
  <c r="S1840" i="1"/>
  <c r="T1840" i="1"/>
  <c r="U1840" i="1"/>
  <c r="M1839" i="1"/>
  <c r="N1839" i="1"/>
  <c r="I1840" i="1"/>
  <c r="F1840" i="1"/>
  <c r="G1841" i="1"/>
  <c r="H1841" i="1"/>
  <c r="K1841" i="1"/>
  <c r="J1841" i="1"/>
  <c r="L1841" i="1"/>
  <c r="S1841" i="1"/>
  <c r="T1841" i="1"/>
  <c r="U1841" i="1"/>
  <c r="M1840" i="1"/>
  <c r="N1840" i="1"/>
  <c r="I1841" i="1"/>
  <c r="F1841" i="1"/>
  <c r="G1842" i="1"/>
  <c r="H1842" i="1"/>
  <c r="K1842" i="1"/>
  <c r="J1842" i="1"/>
  <c r="L1842" i="1"/>
  <c r="S1842" i="1"/>
  <c r="T1842" i="1"/>
  <c r="U1842" i="1"/>
  <c r="M1841" i="1"/>
  <c r="N1841" i="1"/>
  <c r="I1842" i="1"/>
  <c r="F1842" i="1"/>
  <c r="G1843" i="1"/>
  <c r="H1843" i="1"/>
  <c r="K1843" i="1"/>
  <c r="J1843" i="1"/>
  <c r="L1843" i="1"/>
  <c r="S1843" i="1"/>
  <c r="T1843" i="1"/>
  <c r="U1843" i="1"/>
  <c r="M1842" i="1"/>
  <c r="N1842" i="1"/>
  <c r="I1843" i="1"/>
  <c r="F1843" i="1"/>
  <c r="G1844" i="1"/>
  <c r="H1844" i="1"/>
  <c r="K1844" i="1"/>
  <c r="J1844" i="1"/>
  <c r="L1844" i="1"/>
  <c r="S1844" i="1"/>
  <c r="T1844" i="1"/>
  <c r="U1844" i="1"/>
  <c r="M1843" i="1"/>
  <c r="N1843" i="1"/>
  <c r="I1844" i="1"/>
  <c r="F1844" i="1"/>
  <c r="G1845" i="1"/>
  <c r="H1845" i="1"/>
  <c r="K1845" i="1"/>
  <c r="J1845" i="1"/>
  <c r="L1845" i="1"/>
  <c r="S1845" i="1"/>
  <c r="T1845" i="1"/>
  <c r="U1845" i="1"/>
  <c r="M1844" i="1"/>
  <c r="N1844" i="1"/>
  <c r="I1845" i="1"/>
  <c r="F1845" i="1"/>
  <c r="G1846" i="1"/>
  <c r="H1846" i="1"/>
  <c r="K1846" i="1"/>
  <c r="J1846" i="1"/>
  <c r="L1846" i="1"/>
  <c r="S1846" i="1"/>
  <c r="T1846" i="1"/>
  <c r="U1846" i="1"/>
  <c r="M1845" i="1"/>
  <c r="N1845" i="1"/>
  <c r="I1846" i="1"/>
  <c r="K1847" i="1"/>
  <c r="F1846" i="1"/>
  <c r="G1847" i="1"/>
  <c r="J1847" i="1"/>
  <c r="H1847" i="1"/>
  <c r="L1847" i="1"/>
  <c r="S1847" i="1"/>
  <c r="T1847" i="1"/>
  <c r="U1847" i="1"/>
  <c r="M1846" i="1"/>
  <c r="N1846" i="1"/>
  <c r="I1847" i="1"/>
  <c r="K1848" i="1"/>
  <c r="F1847" i="1"/>
  <c r="G1848" i="1"/>
  <c r="J1848" i="1"/>
  <c r="H1848" i="1"/>
  <c r="L1848" i="1"/>
  <c r="S1848" i="1"/>
  <c r="T1848" i="1"/>
  <c r="U1848" i="1"/>
  <c r="M1847" i="1"/>
  <c r="N1847" i="1"/>
  <c r="I1848" i="1"/>
  <c r="K1849" i="1"/>
  <c r="F1848" i="1"/>
  <c r="G1849" i="1"/>
  <c r="J1849" i="1"/>
  <c r="H1849" i="1"/>
  <c r="L1849" i="1"/>
  <c r="S1849" i="1"/>
  <c r="T1849" i="1"/>
  <c r="U1849" i="1"/>
  <c r="M1848" i="1"/>
  <c r="N1848" i="1"/>
  <c r="I1849" i="1"/>
  <c r="K1850" i="1"/>
  <c r="F1849" i="1"/>
  <c r="G1850" i="1"/>
  <c r="J1850" i="1"/>
  <c r="H1850" i="1"/>
  <c r="L1850" i="1"/>
  <c r="S1850" i="1"/>
  <c r="T1850" i="1"/>
  <c r="U1850" i="1"/>
  <c r="M1849" i="1"/>
  <c r="N1849" i="1"/>
  <c r="I1850" i="1"/>
  <c r="K1851" i="1"/>
  <c r="F1850" i="1"/>
  <c r="G1851" i="1"/>
  <c r="J1851" i="1"/>
  <c r="H1851" i="1"/>
  <c r="L1851" i="1"/>
  <c r="S1851" i="1"/>
  <c r="T1851" i="1"/>
  <c r="U1851" i="1"/>
  <c r="M1850" i="1"/>
  <c r="N1850" i="1"/>
  <c r="I1851" i="1"/>
  <c r="K1852" i="1"/>
  <c r="F1851" i="1"/>
  <c r="G1852" i="1"/>
  <c r="J1852" i="1"/>
  <c r="H1852" i="1"/>
  <c r="L1852" i="1"/>
  <c r="S1852" i="1"/>
  <c r="T1852" i="1"/>
  <c r="U1852" i="1"/>
  <c r="M1851" i="1"/>
  <c r="N1851" i="1"/>
  <c r="I1852" i="1"/>
  <c r="K1853" i="1"/>
  <c r="F1852" i="1"/>
  <c r="G1853" i="1"/>
  <c r="J1853" i="1"/>
  <c r="H1853" i="1"/>
  <c r="L1853" i="1"/>
  <c r="S1853" i="1"/>
  <c r="T1853" i="1"/>
  <c r="U1853" i="1"/>
  <c r="M1852" i="1"/>
  <c r="N1852" i="1"/>
  <c r="I1853" i="1"/>
  <c r="K1854" i="1"/>
  <c r="F1853" i="1"/>
  <c r="G1854" i="1"/>
  <c r="J1854" i="1"/>
  <c r="H1854" i="1"/>
  <c r="L1854" i="1"/>
  <c r="S1854" i="1"/>
  <c r="T1854" i="1"/>
  <c r="U1854" i="1"/>
  <c r="M1853" i="1"/>
  <c r="N1853" i="1"/>
  <c r="I1854" i="1"/>
  <c r="K1855" i="1"/>
  <c r="F1854" i="1"/>
  <c r="G1855" i="1"/>
  <c r="J1855" i="1"/>
  <c r="H1855" i="1"/>
  <c r="L1855" i="1"/>
  <c r="S1855" i="1"/>
  <c r="T1855" i="1"/>
  <c r="U1855" i="1"/>
  <c r="M1854" i="1"/>
  <c r="N1854" i="1"/>
  <c r="I1855" i="1"/>
  <c r="K1856" i="1"/>
  <c r="F1855" i="1"/>
  <c r="G1856" i="1"/>
  <c r="J1856" i="1"/>
  <c r="H1856" i="1"/>
  <c r="L1856" i="1"/>
  <c r="S1856" i="1"/>
  <c r="T1856" i="1"/>
  <c r="U1856" i="1"/>
  <c r="M1855" i="1"/>
  <c r="N1855" i="1"/>
  <c r="I1856" i="1"/>
  <c r="K1857" i="1"/>
  <c r="F1856" i="1"/>
  <c r="G1857" i="1"/>
  <c r="J1857" i="1"/>
  <c r="H1857" i="1"/>
  <c r="L1857" i="1"/>
  <c r="S1857" i="1"/>
  <c r="T1857" i="1"/>
  <c r="U1857" i="1"/>
  <c r="M1856" i="1"/>
  <c r="N1856" i="1"/>
  <c r="I1857" i="1"/>
  <c r="K1858" i="1"/>
  <c r="F1857" i="1"/>
  <c r="G1858" i="1"/>
  <c r="J1858" i="1"/>
  <c r="H1858" i="1"/>
  <c r="L1858" i="1"/>
  <c r="S1858" i="1"/>
  <c r="T1858" i="1"/>
  <c r="U1858" i="1"/>
  <c r="M1857" i="1"/>
  <c r="N1857" i="1"/>
  <c r="I1858" i="1"/>
  <c r="K1859" i="1"/>
  <c r="F1858" i="1"/>
  <c r="G1859" i="1"/>
  <c r="J1859" i="1"/>
  <c r="H1859" i="1"/>
  <c r="L1859" i="1"/>
  <c r="S1859" i="1"/>
  <c r="T1859" i="1"/>
  <c r="U1859" i="1"/>
  <c r="M1858" i="1"/>
  <c r="N1858" i="1"/>
  <c r="I1859" i="1"/>
  <c r="K1860" i="1"/>
  <c r="F1859" i="1"/>
  <c r="G1860" i="1"/>
  <c r="J1860" i="1"/>
  <c r="H1860" i="1"/>
  <c r="L1860" i="1"/>
  <c r="S1860" i="1"/>
  <c r="T1860" i="1"/>
  <c r="U1860" i="1"/>
  <c r="M1859" i="1"/>
  <c r="N1859" i="1"/>
  <c r="I1860" i="1"/>
  <c r="K1861" i="1"/>
  <c r="F1860" i="1"/>
  <c r="G1861" i="1"/>
  <c r="J1861" i="1"/>
  <c r="H1861" i="1"/>
  <c r="L1861" i="1"/>
  <c r="S1861" i="1"/>
  <c r="T1861" i="1"/>
  <c r="U1861" i="1"/>
  <c r="M1860" i="1"/>
  <c r="N1860" i="1"/>
  <c r="I1861" i="1"/>
  <c r="K1862" i="1"/>
  <c r="F1861" i="1"/>
  <c r="G1862" i="1"/>
  <c r="J1862" i="1"/>
  <c r="H1862" i="1"/>
  <c r="L1862" i="1"/>
  <c r="S1862" i="1"/>
  <c r="T1862" i="1"/>
  <c r="U1862" i="1"/>
  <c r="M1861" i="1"/>
  <c r="N1861" i="1"/>
  <c r="I1862" i="1"/>
  <c r="K1863" i="1"/>
  <c r="F1862" i="1"/>
  <c r="G1863" i="1"/>
  <c r="J1863" i="1"/>
  <c r="H1863" i="1"/>
  <c r="L1863" i="1"/>
  <c r="S1863" i="1"/>
  <c r="T1863" i="1"/>
  <c r="U1863" i="1"/>
  <c r="M1862" i="1"/>
  <c r="N1862" i="1"/>
  <c r="I1863" i="1"/>
  <c r="K1864" i="1"/>
  <c r="F1863" i="1"/>
  <c r="G1864" i="1"/>
  <c r="J1864" i="1"/>
  <c r="H1864" i="1"/>
  <c r="L1864" i="1"/>
  <c r="S1864" i="1"/>
  <c r="T1864" i="1"/>
  <c r="U1864" i="1"/>
  <c r="M1863" i="1"/>
  <c r="N1863" i="1"/>
  <c r="I1864" i="1"/>
  <c r="K1865" i="1"/>
  <c r="F1864" i="1"/>
  <c r="G1865" i="1"/>
  <c r="J1865" i="1"/>
  <c r="H1865" i="1"/>
  <c r="L1865" i="1"/>
  <c r="S1865" i="1"/>
  <c r="T1865" i="1"/>
  <c r="U1865" i="1"/>
  <c r="M1864" i="1"/>
  <c r="N1864" i="1"/>
  <c r="I1865" i="1"/>
  <c r="K1866" i="1"/>
  <c r="F1865" i="1"/>
  <c r="G1866" i="1"/>
  <c r="J1866" i="1"/>
  <c r="H1866" i="1"/>
  <c r="L1866" i="1"/>
  <c r="S1866" i="1"/>
  <c r="T1866" i="1"/>
  <c r="U1866" i="1"/>
  <c r="M1865" i="1"/>
  <c r="N1865" i="1"/>
  <c r="I1866" i="1"/>
  <c r="K1867" i="1"/>
  <c r="F1866" i="1"/>
  <c r="G1867" i="1"/>
  <c r="J1867" i="1"/>
  <c r="H1867" i="1"/>
  <c r="L1867" i="1"/>
  <c r="S1867" i="1"/>
  <c r="T1867" i="1"/>
  <c r="U1867" i="1"/>
  <c r="M1866" i="1"/>
  <c r="N1866" i="1"/>
  <c r="I1867" i="1"/>
  <c r="K1868" i="1"/>
  <c r="F1867" i="1"/>
  <c r="G1868" i="1"/>
  <c r="J1868" i="1"/>
  <c r="H1868" i="1"/>
  <c r="L1868" i="1"/>
  <c r="S1868" i="1"/>
  <c r="T1868" i="1"/>
  <c r="U1868" i="1"/>
  <c r="M1867" i="1"/>
  <c r="N1867" i="1"/>
  <c r="I1868" i="1"/>
  <c r="K1869" i="1"/>
  <c r="F1868" i="1"/>
  <c r="G1869" i="1"/>
  <c r="J1869" i="1"/>
  <c r="H1869" i="1"/>
  <c r="L1869" i="1"/>
  <c r="S1869" i="1"/>
  <c r="T1869" i="1"/>
  <c r="U1869" i="1"/>
  <c r="M1868" i="1"/>
  <c r="N1868" i="1"/>
  <c r="I1869" i="1"/>
  <c r="K1870" i="1"/>
  <c r="F1869" i="1"/>
  <c r="G1870" i="1"/>
  <c r="J1870" i="1"/>
  <c r="H1870" i="1"/>
  <c r="L1870" i="1"/>
  <c r="S1870" i="1"/>
  <c r="T1870" i="1"/>
  <c r="U1870" i="1"/>
  <c r="M1869" i="1"/>
  <c r="N1869" i="1"/>
  <c r="I1870" i="1"/>
  <c r="K1871" i="1"/>
  <c r="F1870" i="1"/>
  <c r="G1871" i="1"/>
  <c r="J1871" i="1"/>
  <c r="H1871" i="1"/>
  <c r="L1871" i="1"/>
  <c r="S1871" i="1"/>
  <c r="T1871" i="1"/>
  <c r="U1871" i="1"/>
  <c r="M1870" i="1"/>
  <c r="N1870" i="1"/>
  <c r="I1871" i="1"/>
  <c r="K1872" i="1"/>
  <c r="F1871" i="1"/>
  <c r="G1872" i="1"/>
  <c r="J1872" i="1"/>
  <c r="H1872" i="1"/>
  <c r="L1872" i="1"/>
  <c r="S1872" i="1"/>
  <c r="T1872" i="1"/>
  <c r="U1872" i="1"/>
  <c r="M1871" i="1"/>
  <c r="N1871" i="1"/>
  <c r="I1872" i="1"/>
  <c r="K1873" i="1"/>
  <c r="F1872" i="1"/>
  <c r="G1873" i="1"/>
  <c r="J1873" i="1"/>
  <c r="H1873" i="1"/>
  <c r="L1873" i="1"/>
  <c r="S1873" i="1"/>
  <c r="T1873" i="1"/>
  <c r="U1873" i="1"/>
  <c r="M1872" i="1"/>
  <c r="N1872" i="1"/>
  <c r="I1873" i="1"/>
  <c r="K1874" i="1"/>
  <c r="F1873" i="1"/>
  <c r="G1874" i="1"/>
  <c r="J1874" i="1"/>
  <c r="H1874" i="1"/>
  <c r="L1874" i="1"/>
  <c r="S1874" i="1"/>
  <c r="T1874" i="1"/>
  <c r="U1874" i="1"/>
  <c r="M1873" i="1"/>
  <c r="N1873" i="1"/>
  <c r="I1874" i="1"/>
  <c r="K1875" i="1"/>
  <c r="F1874" i="1"/>
  <c r="G1875" i="1"/>
  <c r="J1875" i="1"/>
  <c r="H1875" i="1"/>
  <c r="L1875" i="1"/>
  <c r="S1875" i="1"/>
  <c r="T1875" i="1"/>
  <c r="U1875" i="1"/>
  <c r="M1874" i="1"/>
  <c r="N1874" i="1"/>
  <c r="I1875" i="1"/>
  <c r="K1876" i="1"/>
  <c r="F1875" i="1"/>
  <c r="G1876" i="1"/>
  <c r="J1876" i="1"/>
  <c r="H1876" i="1"/>
  <c r="L1876" i="1"/>
  <c r="S1876" i="1"/>
  <c r="T1876" i="1"/>
  <c r="U1876" i="1"/>
  <c r="M1875" i="1"/>
  <c r="N1875" i="1"/>
  <c r="I1876" i="1"/>
  <c r="K1877" i="1"/>
  <c r="F1876" i="1"/>
  <c r="G1877" i="1"/>
  <c r="J1877" i="1"/>
  <c r="H1877" i="1"/>
  <c r="L1877" i="1"/>
  <c r="S1877" i="1"/>
  <c r="T1877" i="1"/>
  <c r="U1877" i="1"/>
  <c r="M1876" i="1"/>
  <c r="N1876" i="1"/>
  <c r="I1877" i="1"/>
  <c r="K1878" i="1"/>
  <c r="F1877" i="1"/>
  <c r="G1878" i="1"/>
  <c r="J1878" i="1"/>
  <c r="H1878" i="1"/>
  <c r="L1878" i="1"/>
  <c r="S1878" i="1"/>
  <c r="T1878" i="1"/>
  <c r="U1878" i="1"/>
  <c r="M1877" i="1"/>
  <c r="N1877" i="1"/>
  <c r="I1878" i="1"/>
  <c r="K1879" i="1"/>
  <c r="F1878" i="1"/>
  <c r="G1879" i="1"/>
  <c r="J1879" i="1"/>
  <c r="H1879" i="1"/>
  <c r="L1879" i="1"/>
  <c r="S1879" i="1"/>
  <c r="T1879" i="1"/>
  <c r="U1879" i="1"/>
  <c r="M1878" i="1"/>
  <c r="N1878" i="1"/>
  <c r="I1879" i="1"/>
  <c r="K1880" i="1"/>
  <c r="F1879" i="1"/>
  <c r="G1880" i="1"/>
  <c r="J1880" i="1"/>
  <c r="H1880" i="1"/>
  <c r="L1880" i="1"/>
  <c r="S1880" i="1"/>
  <c r="T1880" i="1"/>
  <c r="U1880" i="1"/>
  <c r="M1879" i="1"/>
  <c r="N1879" i="1"/>
  <c r="I1880" i="1"/>
  <c r="K1881" i="1"/>
  <c r="F1880" i="1"/>
  <c r="G1881" i="1"/>
  <c r="J1881" i="1"/>
  <c r="H1881" i="1"/>
  <c r="L1881" i="1"/>
  <c r="S1881" i="1"/>
  <c r="T1881" i="1"/>
  <c r="U1881" i="1"/>
  <c r="M1880" i="1"/>
  <c r="N1880" i="1"/>
  <c r="I1881" i="1"/>
  <c r="K1882" i="1"/>
  <c r="F1881" i="1"/>
  <c r="G1882" i="1"/>
  <c r="J1882" i="1"/>
  <c r="H1882" i="1"/>
  <c r="L1882" i="1"/>
  <c r="S1882" i="1"/>
  <c r="T1882" i="1"/>
  <c r="U1882" i="1"/>
  <c r="M1881" i="1"/>
  <c r="N1881" i="1"/>
  <c r="I1882" i="1"/>
  <c r="K1883" i="1"/>
  <c r="F1882" i="1"/>
  <c r="G1883" i="1"/>
  <c r="J1883" i="1"/>
  <c r="H1883" i="1"/>
  <c r="L1883" i="1"/>
  <c r="S1883" i="1"/>
  <c r="T1883" i="1"/>
  <c r="U1883" i="1"/>
  <c r="M1882" i="1"/>
  <c r="N1882" i="1"/>
  <c r="I1883" i="1"/>
  <c r="K1884" i="1"/>
  <c r="F1883" i="1"/>
  <c r="G1884" i="1"/>
  <c r="J1884" i="1"/>
  <c r="H1884" i="1"/>
  <c r="L1884" i="1"/>
  <c r="S1884" i="1"/>
  <c r="T1884" i="1"/>
  <c r="U1884" i="1"/>
  <c r="M1883" i="1"/>
  <c r="N1883" i="1"/>
  <c r="I1884" i="1"/>
  <c r="K1885" i="1"/>
  <c r="F1884" i="1"/>
  <c r="G1885" i="1"/>
  <c r="J1885" i="1"/>
  <c r="H1885" i="1"/>
  <c r="L1885" i="1"/>
  <c r="S1885" i="1"/>
  <c r="T1885" i="1"/>
  <c r="U1885" i="1"/>
  <c r="I1885" i="1"/>
  <c r="F1885" i="1"/>
  <c r="G1886" i="1"/>
  <c r="H1886" i="1"/>
  <c r="K1886" i="1"/>
  <c r="J1886" i="1"/>
  <c r="L1886" i="1"/>
  <c r="S1886" i="1"/>
  <c r="T1886" i="1"/>
  <c r="U1886" i="1"/>
  <c r="M1885" i="1"/>
  <c r="N1885" i="1"/>
  <c r="I1886" i="1"/>
  <c r="F1886" i="1"/>
  <c r="G1887" i="1"/>
  <c r="H1887" i="1"/>
  <c r="K1887" i="1"/>
  <c r="J1887" i="1"/>
  <c r="L1887" i="1"/>
  <c r="S1887" i="1"/>
  <c r="T1887" i="1"/>
  <c r="U1887" i="1"/>
  <c r="M1886" i="1"/>
  <c r="N1886" i="1"/>
  <c r="I1887" i="1"/>
  <c r="F1887" i="1"/>
  <c r="G1888" i="1"/>
  <c r="H1888" i="1"/>
  <c r="K1888" i="1"/>
  <c r="J1888" i="1"/>
  <c r="L1888" i="1"/>
  <c r="S1888" i="1"/>
  <c r="T1888" i="1"/>
  <c r="U1888" i="1"/>
  <c r="M1887" i="1"/>
  <c r="N1887" i="1"/>
  <c r="I1888" i="1"/>
  <c r="F1888" i="1"/>
  <c r="G1889" i="1"/>
  <c r="H1889" i="1"/>
  <c r="K1889" i="1"/>
  <c r="J1889" i="1"/>
  <c r="L1889" i="1"/>
  <c r="S1889" i="1"/>
  <c r="T1889" i="1"/>
  <c r="U1889" i="1"/>
  <c r="M1888" i="1"/>
  <c r="N1888" i="1"/>
  <c r="I1889" i="1"/>
  <c r="F1889" i="1"/>
  <c r="G1890" i="1"/>
  <c r="H1890" i="1"/>
  <c r="K1890" i="1"/>
  <c r="J1890" i="1"/>
  <c r="L1890" i="1"/>
  <c r="S1890" i="1"/>
  <c r="T1890" i="1"/>
  <c r="U1890" i="1"/>
  <c r="M1889" i="1"/>
  <c r="N1889" i="1"/>
  <c r="I1890" i="1"/>
  <c r="F1890" i="1"/>
  <c r="G1891" i="1"/>
  <c r="H1891" i="1"/>
  <c r="K1891" i="1"/>
  <c r="J1891" i="1"/>
  <c r="L1891" i="1"/>
  <c r="S1891" i="1"/>
  <c r="T1891" i="1"/>
  <c r="U1891" i="1"/>
  <c r="I1891" i="1"/>
  <c r="F1891" i="1"/>
  <c r="G1892" i="1"/>
  <c r="H1892" i="1"/>
  <c r="K1892" i="1"/>
  <c r="J1892" i="1"/>
  <c r="L1892" i="1"/>
  <c r="S1892" i="1"/>
  <c r="T1892" i="1"/>
  <c r="U1892" i="1"/>
  <c r="M1891" i="1"/>
  <c r="N1891" i="1"/>
  <c r="I1892" i="1"/>
  <c r="F1892" i="1"/>
  <c r="G1893" i="1"/>
  <c r="H1893" i="1"/>
  <c r="K1893" i="1"/>
  <c r="J1893" i="1"/>
  <c r="L1893" i="1"/>
  <c r="S1893" i="1"/>
  <c r="T1893" i="1"/>
  <c r="U1893" i="1"/>
  <c r="M1892" i="1"/>
  <c r="N1892" i="1"/>
  <c r="I1893" i="1"/>
  <c r="F1893" i="1"/>
  <c r="G1894" i="1"/>
  <c r="H1894" i="1"/>
  <c r="K1894" i="1"/>
  <c r="J1894" i="1"/>
  <c r="L1894" i="1"/>
  <c r="S1894" i="1"/>
  <c r="T1894" i="1"/>
  <c r="U1894" i="1"/>
  <c r="M1893" i="1"/>
  <c r="N1893" i="1"/>
  <c r="I1894" i="1"/>
  <c r="F1894" i="1"/>
  <c r="G1895" i="1"/>
  <c r="H1895" i="1"/>
  <c r="K1895" i="1"/>
  <c r="J1895" i="1"/>
  <c r="L1895" i="1"/>
  <c r="S1895" i="1"/>
  <c r="T1895" i="1"/>
  <c r="U1895" i="1"/>
  <c r="M1894" i="1"/>
  <c r="N1894" i="1"/>
  <c r="I1895" i="1"/>
  <c r="F1895" i="1"/>
  <c r="G1896" i="1"/>
  <c r="H1896" i="1"/>
  <c r="K1896" i="1"/>
  <c r="J1896" i="1"/>
  <c r="L1896" i="1"/>
  <c r="S1896" i="1"/>
  <c r="T1896" i="1"/>
  <c r="U1896" i="1"/>
  <c r="M1895" i="1"/>
  <c r="N1895" i="1"/>
  <c r="I1896" i="1"/>
  <c r="F1896" i="1"/>
  <c r="G1897" i="1"/>
  <c r="H1897" i="1"/>
  <c r="K1897" i="1"/>
  <c r="J1897" i="1"/>
  <c r="L1897" i="1"/>
  <c r="S1897" i="1"/>
  <c r="T1897" i="1"/>
  <c r="U1897" i="1"/>
  <c r="M1896" i="1"/>
  <c r="N1896" i="1"/>
  <c r="I1897" i="1"/>
  <c r="F1897" i="1"/>
  <c r="G1898" i="1"/>
  <c r="H1898" i="1"/>
  <c r="K1898" i="1"/>
  <c r="J1898" i="1"/>
  <c r="L1898" i="1"/>
  <c r="S1898" i="1"/>
  <c r="T1898" i="1"/>
  <c r="U1898" i="1"/>
  <c r="M1897" i="1"/>
  <c r="N1897" i="1"/>
  <c r="I1898" i="1"/>
  <c r="F1898" i="1"/>
  <c r="G1899" i="1"/>
  <c r="H1899" i="1"/>
  <c r="K1899" i="1"/>
  <c r="J1899" i="1"/>
  <c r="L1899" i="1"/>
  <c r="S1899" i="1"/>
  <c r="T1899" i="1"/>
  <c r="U1899" i="1"/>
  <c r="M1898" i="1"/>
  <c r="N1898" i="1"/>
  <c r="I1899" i="1"/>
  <c r="F1899" i="1"/>
  <c r="G1900" i="1"/>
  <c r="H1900" i="1"/>
  <c r="K1900" i="1"/>
  <c r="J1900" i="1"/>
  <c r="L1900" i="1"/>
  <c r="S1900" i="1"/>
  <c r="T1900" i="1"/>
  <c r="U1900" i="1"/>
  <c r="M1899" i="1"/>
  <c r="N1899" i="1"/>
  <c r="I1900" i="1"/>
  <c r="F1900" i="1"/>
  <c r="G1901" i="1"/>
  <c r="H1901" i="1"/>
  <c r="K1901" i="1"/>
  <c r="J1901" i="1"/>
  <c r="L1901" i="1"/>
  <c r="S1901" i="1"/>
  <c r="T1901" i="1"/>
  <c r="U1901" i="1"/>
  <c r="M1900" i="1"/>
  <c r="N1900" i="1"/>
  <c r="I1901" i="1"/>
  <c r="F1901" i="1"/>
  <c r="G1902" i="1"/>
  <c r="H1902" i="1"/>
  <c r="K1902" i="1"/>
  <c r="J1902" i="1"/>
  <c r="L1902" i="1"/>
  <c r="S1902" i="1"/>
  <c r="T1902" i="1"/>
  <c r="U1902" i="1"/>
  <c r="I1902" i="1"/>
  <c r="F1902" i="1"/>
  <c r="G1903" i="1"/>
  <c r="H1903" i="1"/>
  <c r="K1903" i="1"/>
  <c r="J1903" i="1"/>
  <c r="L1903" i="1"/>
  <c r="S1903" i="1"/>
  <c r="T1903" i="1"/>
  <c r="U1903" i="1"/>
  <c r="I1903" i="1"/>
  <c r="F1903" i="1"/>
  <c r="G1904" i="1"/>
  <c r="H1904" i="1"/>
  <c r="K1904" i="1"/>
  <c r="J1904" i="1"/>
  <c r="L1904" i="1"/>
  <c r="S1904" i="1"/>
  <c r="T1904" i="1"/>
  <c r="U1904" i="1"/>
  <c r="M1903" i="1"/>
  <c r="N1903" i="1"/>
  <c r="I1904" i="1"/>
  <c r="F1904" i="1"/>
  <c r="G1905" i="1"/>
  <c r="H1905" i="1"/>
  <c r="K1905" i="1"/>
  <c r="J1905" i="1"/>
  <c r="L1905" i="1"/>
  <c r="S1905" i="1"/>
  <c r="T1905" i="1"/>
  <c r="U1905" i="1"/>
  <c r="M1904" i="1"/>
  <c r="N1904" i="1"/>
  <c r="I1905" i="1"/>
  <c r="F1905" i="1"/>
  <c r="G1906" i="1"/>
  <c r="H1906" i="1"/>
  <c r="K1906" i="1"/>
  <c r="J1906" i="1"/>
  <c r="L1906" i="1"/>
  <c r="S1906" i="1"/>
  <c r="T1906" i="1"/>
  <c r="U1906" i="1"/>
  <c r="I1906" i="1"/>
  <c r="F1906" i="1"/>
  <c r="G1907" i="1"/>
  <c r="H1907" i="1"/>
  <c r="K1907" i="1"/>
  <c r="J1907" i="1"/>
  <c r="L1907" i="1"/>
  <c r="S1907" i="1"/>
  <c r="T1907" i="1"/>
  <c r="U1907" i="1"/>
  <c r="M1906" i="1"/>
  <c r="N1906" i="1"/>
  <c r="I1907" i="1"/>
  <c r="F1907" i="1"/>
  <c r="G1908" i="1"/>
  <c r="H1908" i="1"/>
  <c r="K1908" i="1"/>
  <c r="J1908" i="1"/>
  <c r="L1908" i="1"/>
  <c r="S1908" i="1"/>
  <c r="T1908" i="1"/>
  <c r="U1908" i="1"/>
  <c r="M1907" i="1"/>
  <c r="N1907" i="1"/>
  <c r="I1908" i="1"/>
  <c r="F1908" i="1"/>
  <c r="G1909" i="1"/>
  <c r="H1909" i="1"/>
  <c r="K1909" i="1"/>
  <c r="J1909" i="1"/>
  <c r="L1909" i="1"/>
  <c r="S1909" i="1"/>
  <c r="T1909" i="1"/>
  <c r="U1909" i="1"/>
  <c r="M1908" i="1"/>
  <c r="N1908" i="1"/>
  <c r="I1909" i="1"/>
  <c r="F1909" i="1"/>
  <c r="G1910" i="1"/>
  <c r="H1910" i="1"/>
  <c r="K1910" i="1"/>
  <c r="J1910" i="1"/>
  <c r="L1910" i="1"/>
  <c r="S1910" i="1"/>
  <c r="T1910" i="1"/>
  <c r="U1910" i="1"/>
  <c r="M1909" i="1"/>
  <c r="N1909" i="1"/>
  <c r="I1910" i="1"/>
  <c r="F1910" i="1"/>
  <c r="G1911" i="1"/>
  <c r="H1911" i="1"/>
  <c r="K1911" i="1"/>
  <c r="J1911" i="1"/>
  <c r="L1911" i="1"/>
  <c r="S1911" i="1"/>
  <c r="T1911" i="1"/>
  <c r="U1911" i="1"/>
  <c r="I1911" i="1"/>
  <c r="F1911" i="1"/>
  <c r="G1912" i="1"/>
  <c r="H1912" i="1"/>
  <c r="K1912" i="1"/>
  <c r="J1912" i="1"/>
  <c r="L1912" i="1"/>
  <c r="S1912" i="1"/>
  <c r="T1912" i="1"/>
  <c r="U1912" i="1"/>
  <c r="M1911" i="1"/>
  <c r="N1911" i="1"/>
  <c r="I1912" i="1"/>
  <c r="F1912" i="1"/>
  <c r="G1913" i="1"/>
  <c r="H1913" i="1"/>
  <c r="K1913" i="1"/>
  <c r="J1913" i="1"/>
  <c r="L1913" i="1"/>
  <c r="S1913" i="1"/>
  <c r="T1913" i="1"/>
  <c r="U1913" i="1"/>
  <c r="M1912" i="1"/>
  <c r="N1912" i="1"/>
  <c r="I1913" i="1"/>
  <c r="F1913" i="1"/>
  <c r="G1914" i="1"/>
  <c r="H1914" i="1"/>
  <c r="K1914" i="1"/>
  <c r="J1914" i="1"/>
  <c r="L1914" i="1"/>
  <c r="S1914" i="1"/>
  <c r="T1914" i="1"/>
  <c r="U1914" i="1"/>
  <c r="M1913" i="1"/>
  <c r="N1913" i="1"/>
  <c r="I1914" i="1"/>
  <c r="F1914" i="1"/>
  <c r="G1915" i="1"/>
  <c r="H1915" i="1"/>
  <c r="K1915" i="1"/>
  <c r="J1915" i="1"/>
  <c r="L1915" i="1"/>
  <c r="S1915" i="1"/>
  <c r="T1915" i="1"/>
  <c r="U1915" i="1"/>
  <c r="M1914" i="1"/>
  <c r="N1914" i="1"/>
  <c r="I1915" i="1"/>
  <c r="F1915" i="1"/>
  <c r="G1916" i="1"/>
  <c r="H1916" i="1"/>
  <c r="K1916" i="1"/>
  <c r="J1916" i="1"/>
  <c r="L1916" i="1"/>
  <c r="S1916" i="1"/>
  <c r="T1916" i="1"/>
  <c r="U1916" i="1"/>
  <c r="I1916" i="1"/>
  <c r="F1916" i="1"/>
  <c r="G1917" i="1"/>
  <c r="H1917" i="1"/>
  <c r="K1917" i="1"/>
  <c r="J1917" i="1"/>
  <c r="L1917" i="1"/>
  <c r="S1917" i="1"/>
  <c r="T1917" i="1"/>
  <c r="U1917" i="1"/>
  <c r="M1916" i="1"/>
  <c r="N1916" i="1"/>
  <c r="I1917" i="1"/>
  <c r="F1917" i="1"/>
  <c r="G1918" i="1"/>
  <c r="H1918" i="1"/>
  <c r="K1918" i="1"/>
  <c r="J1918" i="1"/>
  <c r="L1918" i="1"/>
  <c r="S1918" i="1"/>
  <c r="T1918" i="1"/>
  <c r="U1918" i="1"/>
  <c r="M1917" i="1"/>
  <c r="N1917" i="1"/>
  <c r="I1918" i="1"/>
  <c r="F1918" i="1"/>
  <c r="G1919" i="1"/>
  <c r="H1919" i="1"/>
  <c r="K1919" i="1"/>
  <c r="J1919" i="1"/>
  <c r="L1919" i="1"/>
  <c r="S1919" i="1"/>
  <c r="T1919" i="1"/>
  <c r="U1919" i="1"/>
  <c r="I1919" i="1"/>
  <c r="F1919" i="1"/>
  <c r="G1920" i="1"/>
  <c r="H1920" i="1"/>
  <c r="K1920" i="1"/>
  <c r="J1920" i="1"/>
  <c r="L1920" i="1"/>
  <c r="S1920" i="1"/>
  <c r="T1920" i="1"/>
  <c r="U1920" i="1"/>
  <c r="M1919" i="1"/>
  <c r="N1919" i="1"/>
  <c r="I1920" i="1"/>
  <c r="F1920" i="1"/>
  <c r="G1921" i="1"/>
  <c r="H1921" i="1"/>
  <c r="K1921" i="1"/>
  <c r="J1921" i="1"/>
  <c r="L1921" i="1"/>
  <c r="S1921" i="1"/>
  <c r="T1921" i="1"/>
  <c r="U1921" i="1"/>
  <c r="M1920" i="1"/>
  <c r="N1920" i="1"/>
  <c r="I1921" i="1"/>
  <c r="F1921" i="1"/>
  <c r="G1922" i="1"/>
  <c r="H1922" i="1"/>
  <c r="K1922" i="1"/>
  <c r="J1922" i="1"/>
  <c r="L1922" i="1"/>
  <c r="S1922" i="1"/>
  <c r="T1922" i="1"/>
  <c r="U1922" i="1"/>
  <c r="M1921" i="1"/>
  <c r="N1921" i="1"/>
  <c r="I1922" i="1"/>
  <c r="F1922" i="1"/>
  <c r="G1923" i="1"/>
  <c r="H1923" i="1"/>
  <c r="K1923" i="1"/>
  <c r="J1923" i="1"/>
  <c r="L1923" i="1"/>
  <c r="S1923" i="1"/>
  <c r="T1923" i="1"/>
  <c r="U1923" i="1"/>
  <c r="M1922" i="1"/>
  <c r="N1922" i="1"/>
  <c r="I1923" i="1"/>
  <c r="K1924" i="1"/>
  <c r="F1923" i="1"/>
  <c r="G1924" i="1"/>
  <c r="J1924" i="1"/>
  <c r="H1924" i="1"/>
  <c r="L1924" i="1"/>
  <c r="S1924" i="1"/>
  <c r="T1924" i="1"/>
  <c r="U1924" i="1"/>
  <c r="M1923" i="1"/>
  <c r="N1923" i="1"/>
  <c r="I1924" i="1"/>
  <c r="K1925" i="1"/>
  <c r="F1924" i="1"/>
  <c r="G1925" i="1"/>
  <c r="J1925" i="1"/>
  <c r="H1925" i="1"/>
  <c r="L1925" i="1"/>
  <c r="S1925" i="1"/>
  <c r="T1925" i="1"/>
  <c r="U1925" i="1"/>
  <c r="M1924" i="1"/>
  <c r="N1924" i="1"/>
  <c r="I1925" i="1"/>
  <c r="K1926" i="1"/>
  <c r="F1925" i="1"/>
  <c r="G1926" i="1"/>
  <c r="J1926" i="1"/>
  <c r="H1926" i="1"/>
  <c r="L1926" i="1"/>
  <c r="S1926" i="1"/>
  <c r="T1926" i="1"/>
  <c r="U1926" i="1"/>
  <c r="M1925" i="1"/>
  <c r="N1925" i="1"/>
  <c r="I1926" i="1"/>
  <c r="K1927" i="1"/>
  <c r="F1926" i="1"/>
  <c r="G1927" i="1"/>
  <c r="J1927" i="1"/>
  <c r="H1927" i="1"/>
  <c r="L1927" i="1"/>
  <c r="S1927" i="1"/>
  <c r="T1927" i="1"/>
  <c r="U1927" i="1"/>
  <c r="M1926" i="1"/>
  <c r="N1926" i="1"/>
  <c r="I1927" i="1"/>
  <c r="K1928" i="1"/>
  <c r="F1927" i="1"/>
  <c r="G1928" i="1"/>
  <c r="J1928" i="1"/>
  <c r="H1928" i="1"/>
  <c r="L1928" i="1"/>
  <c r="S1928" i="1"/>
  <c r="T1928" i="1"/>
  <c r="U1928" i="1"/>
  <c r="M1927" i="1"/>
  <c r="N1927" i="1"/>
  <c r="I1928" i="1"/>
  <c r="K1929" i="1"/>
  <c r="F1928" i="1"/>
  <c r="G1929" i="1"/>
  <c r="J1929" i="1"/>
  <c r="H1929" i="1"/>
  <c r="L1929" i="1"/>
  <c r="S1929" i="1"/>
  <c r="T1929" i="1"/>
  <c r="U1929" i="1"/>
  <c r="M1928" i="1"/>
  <c r="N1928" i="1"/>
  <c r="I1929" i="1"/>
  <c r="K1930" i="1"/>
  <c r="F1929" i="1"/>
  <c r="G1930" i="1"/>
  <c r="J1930" i="1"/>
  <c r="H1930" i="1"/>
  <c r="L1930" i="1"/>
  <c r="S1930" i="1"/>
  <c r="T1930" i="1"/>
  <c r="U1930" i="1"/>
  <c r="M1929" i="1"/>
  <c r="N1929" i="1"/>
  <c r="I1930" i="1"/>
  <c r="K1931" i="1"/>
  <c r="F1930" i="1"/>
  <c r="G1931" i="1"/>
  <c r="J1931" i="1"/>
  <c r="H1931" i="1"/>
  <c r="L1931" i="1"/>
  <c r="S1931" i="1"/>
  <c r="T1931" i="1"/>
  <c r="U1931" i="1"/>
  <c r="M1930" i="1"/>
  <c r="N1930" i="1"/>
  <c r="I1931" i="1"/>
  <c r="K1932" i="1"/>
  <c r="F1931" i="1"/>
  <c r="G1932" i="1"/>
  <c r="J1932" i="1"/>
  <c r="H1932" i="1"/>
  <c r="L1932" i="1"/>
  <c r="S1932" i="1"/>
  <c r="T1932" i="1"/>
  <c r="U1932" i="1"/>
  <c r="M1931" i="1"/>
  <c r="N1931" i="1"/>
  <c r="I1932" i="1"/>
  <c r="K1933" i="1"/>
  <c r="F1932" i="1"/>
  <c r="G1933" i="1"/>
  <c r="J1933" i="1"/>
  <c r="H1933" i="1"/>
  <c r="L1933" i="1"/>
  <c r="S1933" i="1"/>
  <c r="T1933" i="1"/>
  <c r="U1933" i="1"/>
  <c r="M1932" i="1"/>
  <c r="N1932" i="1"/>
  <c r="I1933" i="1"/>
  <c r="K1934" i="1"/>
  <c r="F1933" i="1"/>
  <c r="G1934" i="1"/>
  <c r="J1934" i="1"/>
  <c r="H1934" i="1"/>
  <c r="L1934" i="1"/>
  <c r="S1934" i="1"/>
  <c r="T1934" i="1"/>
  <c r="U1934" i="1"/>
  <c r="M1933" i="1"/>
  <c r="N1933" i="1"/>
  <c r="I1934" i="1"/>
  <c r="K1935" i="1"/>
  <c r="F1934" i="1"/>
  <c r="G1935" i="1"/>
  <c r="J1935" i="1"/>
  <c r="H1935" i="1"/>
  <c r="L1935" i="1"/>
  <c r="S1935" i="1"/>
  <c r="T1935" i="1"/>
  <c r="U1935" i="1"/>
  <c r="M1934" i="1"/>
  <c r="N1934" i="1"/>
  <c r="I1935" i="1"/>
  <c r="K1936" i="1"/>
  <c r="F1935" i="1"/>
  <c r="G1936" i="1"/>
  <c r="J1936" i="1"/>
  <c r="H1936" i="1"/>
  <c r="L1936" i="1"/>
  <c r="S1936" i="1"/>
  <c r="T1936" i="1"/>
  <c r="U1936" i="1"/>
  <c r="M1935" i="1"/>
  <c r="N1935" i="1"/>
  <c r="I1936" i="1"/>
  <c r="K1937" i="1"/>
  <c r="F1936" i="1"/>
  <c r="G1937" i="1"/>
  <c r="J1937" i="1"/>
  <c r="H1937" i="1"/>
  <c r="L1937" i="1"/>
  <c r="S1937" i="1"/>
  <c r="T1937" i="1"/>
  <c r="U1937" i="1"/>
  <c r="M1936" i="1"/>
  <c r="N1936" i="1"/>
  <c r="I1937" i="1"/>
  <c r="K1938" i="1"/>
  <c r="F1937" i="1"/>
  <c r="G1938" i="1"/>
  <c r="J1938" i="1"/>
  <c r="H1938" i="1"/>
  <c r="L1938" i="1"/>
  <c r="S1938" i="1"/>
  <c r="T1938" i="1"/>
  <c r="U1938" i="1"/>
  <c r="M1937" i="1"/>
  <c r="N1937" i="1"/>
  <c r="I1938" i="1"/>
  <c r="K1939" i="1"/>
  <c r="F1938" i="1"/>
  <c r="G1939" i="1"/>
  <c r="J1939" i="1"/>
  <c r="H1939" i="1"/>
  <c r="L1939" i="1"/>
  <c r="S1939" i="1"/>
  <c r="T1939" i="1"/>
  <c r="U1939" i="1"/>
  <c r="M1938" i="1"/>
  <c r="N1938" i="1"/>
  <c r="I1939" i="1"/>
  <c r="K1940" i="1"/>
  <c r="F1939" i="1"/>
  <c r="G1940" i="1"/>
  <c r="J1940" i="1"/>
  <c r="H1940" i="1"/>
  <c r="L1940" i="1"/>
  <c r="S1940" i="1"/>
  <c r="T1940" i="1"/>
  <c r="U1940" i="1"/>
  <c r="M1939" i="1"/>
  <c r="N1939" i="1"/>
  <c r="I1940" i="1"/>
  <c r="K1941" i="1"/>
  <c r="F1940" i="1"/>
  <c r="G1941" i="1"/>
  <c r="J1941" i="1"/>
  <c r="H1941" i="1"/>
  <c r="L1941" i="1"/>
  <c r="S1941" i="1"/>
  <c r="T1941" i="1"/>
  <c r="U1941" i="1"/>
  <c r="M1940" i="1"/>
  <c r="N1940" i="1"/>
  <c r="I1941" i="1"/>
  <c r="K1942" i="1"/>
  <c r="F1941" i="1"/>
  <c r="G1942" i="1"/>
  <c r="J1942" i="1"/>
  <c r="H1942" i="1"/>
  <c r="L1942" i="1"/>
  <c r="S1942" i="1"/>
  <c r="T1942" i="1"/>
  <c r="U1942" i="1"/>
  <c r="M1941" i="1"/>
  <c r="N1941" i="1"/>
  <c r="I1942" i="1"/>
  <c r="K1943" i="1"/>
  <c r="F1942" i="1"/>
  <c r="G1943" i="1"/>
  <c r="J1943" i="1"/>
  <c r="H1943" i="1"/>
  <c r="L1943" i="1"/>
  <c r="S1943" i="1"/>
  <c r="T1943" i="1"/>
  <c r="U1943" i="1"/>
  <c r="M1942" i="1"/>
  <c r="N1942" i="1"/>
  <c r="I1943" i="1"/>
  <c r="K1944" i="1"/>
  <c r="F1943" i="1"/>
  <c r="G1944" i="1"/>
  <c r="J1944" i="1"/>
  <c r="H1944" i="1"/>
  <c r="L1944" i="1"/>
  <c r="S1944" i="1"/>
  <c r="T1944" i="1"/>
  <c r="U1944" i="1"/>
  <c r="M1943" i="1"/>
  <c r="N1943" i="1"/>
  <c r="I1944" i="1"/>
  <c r="K1945" i="1"/>
  <c r="F1944" i="1"/>
  <c r="G1945" i="1"/>
  <c r="J1945" i="1"/>
  <c r="H1945" i="1"/>
  <c r="L1945" i="1"/>
  <c r="S1945" i="1"/>
  <c r="T1945" i="1"/>
  <c r="U1945" i="1"/>
  <c r="M1944" i="1"/>
  <c r="N1944" i="1"/>
  <c r="I1945" i="1"/>
  <c r="K1946" i="1"/>
  <c r="F1945" i="1"/>
  <c r="G1946" i="1"/>
  <c r="J1946" i="1"/>
  <c r="H1946" i="1"/>
  <c r="L1946" i="1"/>
  <c r="S1946" i="1"/>
  <c r="T1946" i="1"/>
  <c r="U1946" i="1"/>
  <c r="M1945" i="1"/>
  <c r="N1945" i="1"/>
  <c r="I1946" i="1"/>
  <c r="K1947" i="1"/>
  <c r="F1946" i="1"/>
  <c r="G1947" i="1"/>
  <c r="J1947" i="1"/>
  <c r="H1947" i="1"/>
  <c r="L1947" i="1"/>
  <c r="S1947" i="1"/>
  <c r="T1947" i="1"/>
  <c r="U1947" i="1"/>
  <c r="M1946" i="1"/>
  <c r="N1946" i="1"/>
  <c r="I1947" i="1"/>
  <c r="K1948" i="1"/>
  <c r="F1947" i="1"/>
  <c r="G1948" i="1"/>
  <c r="J1948" i="1"/>
  <c r="H1948" i="1"/>
  <c r="L1948" i="1"/>
  <c r="S1948" i="1"/>
  <c r="T1948" i="1"/>
  <c r="U1948" i="1"/>
  <c r="I1948" i="1"/>
  <c r="F1948" i="1"/>
  <c r="G1949" i="1"/>
  <c r="H1949" i="1"/>
  <c r="K1949" i="1"/>
  <c r="J1949" i="1"/>
  <c r="L1949" i="1"/>
  <c r="S1949" i="1"/>
  <c r="T1949" i="1"/>
  <c r="U1949" i="1"/>
  <c r="M1948" i="1"/>
  <c r="N1948" i="1"/>
  <c r="I1949" i="1"/>
  <c r="F1949" i="1"/>
  <c r="G1950" i="1"/>
  <c r="H1950" i="1"/>
  <c r="K1950" i="1"/>
  <c r="J1950" i="1"/>
  <c r="L1950" i="1"/>
  <c r="S1950" i="1"/>
  <c r="T1950" i="1"/>
  <c r="U1950" i="1"/>
  <c r="M1949" i="1"/>
  <c r="N1949" i="1"/>
  <c r="I1950" i="1"/>
  <c r="F1950" i="1"/>
  <c r="G1951" i="1"/>
  <c r="H1951" i="1"/>
  <c r="K1951" i="1"/>
  <c r="J1951" i="1"/>
  <c r="L1951" i="1"/>
  <c r="S1951" i="1"/>
  <c r="T1951" i="1"/>
  <c r="U1951" i="1"/>
  <c r="M1950" i="1"/>
  <c r="N1950" i="1"/>
  <c r="I1951" i="1"/>
  <c r="F1951" i="1"/>
  <c r="G1952" i="1"/>
  <c r="H1952" i="1"/>
  <c r="K1952" i="1"/>
  <c r="J1952" i="1"/>
  <c r="L1952" i="1"/>
  <c r="S1952" i="1"/>
  <c r="T1952" i="1"/>
  <c r="U1952" i="1"/>
  <c r="I1952" i="1"/>
  <c r="F1952" i="1"/>
  <c r="G1953" i="1"/>
  <c r="H1953" i="1"/>
  <c r="K1953" i="1"/>
  <c r="J1953" i="1"/>
  <c r="L1953" i="1"/>
  <c r="S1953" i="1"/>
  <c r="T1953" i="1"/>
  <c r="U1953" i="1"/>
  <c r="M1952" i="1"/>
  <c r="N1952" i="1"/>
  <c r="I1953" i="1"/>
  <c r="F1953" i="1"/>
  <c r="G1954" i="1"/>
  <c r="H1954" i="1"/>
  <c r="K1954" i="1"/>
  <c r="J1954" i="1"/>
  <c r="L1954" i="1"/>
  <c r="S1954" i="1"/>
  <c r="T1954" i="1"/>
  <c r="U1954" i="1"/>
  <c r="M1953" i="1"/>
  <c r="N1953" i="1"/>
  <c r="I1954" i="1"/>
  <c r="F1954" i="1"/>
  <c r="G1955" i="1"/>
  <c r="H1955" i="1"/>
  <c r="K1955" i="1"/>
  <c r="J1955" i="1"/>
  <c r="L1955" i="1"/>
  <c r="S1955" i="1"/>
  <c r="T1955" i="1"/>
  <c r="U1955" i="1"/>
  <c r="M1954" i="1"/>
  <c r="N1954" i="1"/>
  <c r="I1955" i="1"/>
  <c r="F1955" i="1"/>
  <c r="G1956" i="1"/>
  <c r="H1956" i="1"/>
  <c r="K1956" i="1"/>
  <c r="J1956" i="1"/>
  <c r="L1956" i="1"/>
  <c r="S1956" i="1"/>
  <c r="T1956" i="1"/>
  <c r="U1956" i="1"/>
  <c r="I1956" i="1"/>
  <c r="F1956" i="1"/>
  <c r="G1957" i="1"/>
  <c r="H1957" i="1"/>
  <c r="K1957" i="1"/>
  <c r="J1957" i="1"/>
  <c r="L1957" i="1"/>
  <c r="S1957" i="1"/>
  <c r="T1957" i="1"/>
  <c r="U1957" i="1"/>
  <c r="M1956" i="1"/>
  <c r="N1956" i="1"/>
  <c r="I1957" i="1"/>
  <c r="F1957" i="1"/>
  <c r="G1958" i="1"/>
  <c r="H1958" i="1"/>
  <c r="K1958" i="1"/>
  <c r="J1958" i="1"/>
  <c r="L1958" i="1"/>
  <c r="S1958" i="1"/>
  <c r="T1958" i="1"/>
  <c r="U1958" i="1"/>
  <c r="M1957" i="1"/>
  <c r="N1957" i="1"/>
  <c r="I1958" i="1"/>
  <c r="F1958" i="1"/>
  <c r="G1959" i="1"/>
  <c r="H1959" i="1"/>
  <c r="K1959" i="1"/>
  <c r="J1959" i="1"/>
  <c r="L1959" i="1"/>
  <c r="S1959" i="1"/>
  <c r="T1959" i="1"/>
  <c r="U1959" i="1"/>
  <c r="M1958" i="1"/>
  <c r="N1958" i="1"/>
  <c r="I1959" i="1"/>
  <c r="F1959" i="1"/>
  <c r="G1960" i="1"/>
  <c r="H1960" i="1"/>
  <c r="K1960" i="1"/>
  <c r="J1960" i="1"/>
  <c r="L1960" i="1"/>
  <c r="S1960" i="1"/>
  <c r="T1960" i="1"/>
  <c r="U1960" i="1"/>
  <c r="I1960" i="1"/>
  <c r="F1960" i="1"/>
  <c r="G1961" i="1"/>
  <c r="H1961" i="1"/>
  <c r="K1961" i="1"/>
  <c r="J1961" i="1"/>
  <c r="L1961" i="1"/>
  <c r="S1961" i="1"/>
  <c r="T1961" i="1"/>
  <c r="U1961" i="1"/>
  <c r="M1960" i="1"/>
  <c r="N1960" i="1"/>
  <c r="I1961" i="1"/>
  <c r="F1961" i="1"/>
  <c r="G1962" i="1"/>
  <c r="H1962" i="1"/>
  <c r="K1962" i="1"/>
  <c r="J1962" i="1"/>
  <c r="L1962" i="1"/>
  <c r="S1962" i="1"/>
  <c r="T1962" i="1"/>
  <c r="U1962" i="1"/>
  <c r="M1961" i="1"/>
  <c r="N1961" i="1"/>
  <c r="I1962" i="1"/>
  <c r="F1962" i="1"/>
  <c r="G1963" i="1"/>
  <c r="H1963" i="1"/>
  <c r="K1963" i="1"/>
  <c r="J1963" i="1"/>
  <c r="L1963" i="1"/>
  <c r="S1963" i="1"/>
  <c r="T1963" i="1"/>
  <c r="U1963" i="1"/>
  <c r="M1962" i="1"/>
  <c r="N1962" i="1"/>
  <c r="I1963" i="1"/>
  <c r="F1963" i="1"/>
  <c r="G1964" i="1"/>
  <c r="H1964" i="1"/>
  <c r="K1964" i="1"/>
  <c r="J1964" i="1"/>
  <c r="L1964" i="1"/>
  <c r="S1964" i="1"/>
  <c r="T1964" i="1"/>
  <c r="U1964" i="1"/>
  <c r="M1963" i="1"/>
  <c r="N1963" i="1"/>
  <c r="I1964" i="1"/>
  <c r="F1964" i="1"/>
  <c r="G1965" i="1"/>
  <c r="H1965" i="1"/>
  <c r="K1965" i="1"/>
  <c r="J1965" i="1"/>
  <c r="L1965" i="1"/>
  <c r="S1965" i="1"/>
  <c r="T1965" i="1"/>
  <c r="U1965" i="1"/>
  <c r="M1964" i="1"/>
  <c r="N1964" i="1"/>
  <c r="I1965" i="1"/>
  <c r="F1965" i="1"/>
  <c r="G1966" i="1"/>
  <c r="H1966" i="1"/>
  <c r="K1966" i="1"/>
  <c r="J1966" i="1"/>
  <c r="L1966" i="1"/>
  <c r="S1966" i="1"/>
  <c r="T1966" i="1"/>
  <c r="U1966" i="1"/>
  <c r="M1965" i="1"/>
  <c r="N1965" i="1"/>
  <c r="I1966" i="1"/>
  <c r="K1967" i="1"/>
  <c r="F1966" i="1"/>
  <c r="G1967" i="1"/>
  <c r="J1967" i="1"/>
  <c r="H1967" i="1"/>
  <c r="L1967" i="1"/>
  <c r="S1967" i="1"/>
  <c r="T1967" i="1"/>
  <c r="U1967" i="1"/>
  <c r="M1966" i="1"/>
  <c r="N1966" i="1"/>
  <c r="I1967" i="1"/>
  <c r="K1968" i="1"/>
  <c r="F1967" i="1"/>
  <c r="G1968" i="1"/>
  <c r="J1968" i="1"/>
  <c r="H1968" i="1"/>
  <c r="L1968" i="1"/>
  <c r="S1968" i="1"/>
  <c r="T1968" i="1"/>
  <c r="U1968" i="1"/>
  <c r="M1967" i="1"/>
  <c r="N1967" i="1"/>
  <c r="I1968" i="1"/>
  <c r="K1969" i="1"/>
  <c r="F1968" i="1"/>
  <c r="G1969" i="1"/>
  <c r="J1969" i="1"/>
  <c r="H1969" i="1"/>
  <c r="L1969" i="1"/>
  <c r="S1969" i="1"/>
  <c r="T1969" i="1"/>
  <c r="U1969" i="1"/>
  <c r="M1968" i="1"/>
  <c r="N1968" i="1"/>
  <c r="I1969" i="1"/>
  <c r="K1970" i="1"/>
  <c r="F1969" i="1"/>
  <c r="G1970" i="1"/>
  <c r="J1970" i="1"/>
  <c r="H1970" i="1"/>
  <c r="L1970" i="1"/>
  <c r="S1970" i="1"/>
  <c r="T1970" i="1"/>
  <c r="U1970" i="1"/>
  <c r="M1969" i="1"/>
  <c r="N1969" i="1"/>
  <c r="I1970" i="1"/>
  <c r="K1971" i="1"/>
  <c r="F1970" i="1"/>
  <c r="G1971" i="1"/>
  <c r="J1971" i="1"/>
  <c r="H1971" i="1"/>
  <c r="L1971" i="1"/>
  <c r="S1971" i="1"/>
  <c r="T1971" i="1"/>
  <c r="U1971" i="1"/>
  <c r="M1970" i="1"/>
  <c r="N1970" i="1"/>
  <c r="I1971" i="1"/>
  <c r="K1972" i="1"/>
  <c r="F1971" i="1"/>
  <c r="G1972" i="1"/>
  <c r="J1972" i="1"/>
  <c r="H1972" i="1"/>
  <c r="L1972" i="1"/>
  <c r="S1972" i="1"/>
  <c r="T1972" i="1"/>
  <c r="U1972" i="1"/>
  <c r="M1971" i="1"/>
  <c r="N1971" i="1"/>
  <c r="I1972" i="1"/>
  <c r="K1973" i="1"/>
  <c r="F1972" i="1"/>
  <c r="G1973" i="1"/>
  <c r="J1973" i="1"/>
  <c r="H1973" i="1"/>
  <c r="L1973" i="1"/>
  <c r="S1973" i="1"/>
  <c r="T1973" i="1"/>
  <c r="U1973" i="1"/>
  <c r="M1972" i="1"/>
  <c r="N1972" i="1"/>
  <c r="I1973" i="1"/>
  <c r="K1974" i="1"/>
  <c r="F1973" i="1"/>
  <c r="G1974" i="1"/>
  <c r="J1974" i="1"/>
  <c r="H1974" i="1"/>
  <c r="L1974" i="1"/>
  <c r="S1974" i="1"/>
  <c r="T1974" i="1"/>
  <c r="U1974" i="1"/>
  <c r="M1973" i="1"/>
  <c r="N1973" i="1"/>
  <c r="I1974" i="1"/>
  <c r="K1975" i="1"/>
  <c r="F1974" i="1"/>
  <c r="G1975" i="1"/>
  <c r="J1975" i="1"/>
  <c r="H1975" i="1"/>
  <c r="L1975" i="1"/>
  <c r="S1975" i="1"/>
  <c r="T1975" i="1"/>
  <c r="U1975" i="1"/>
  <c r="M1974" i="1"/>
  <c r="N1974" i="1"/>
  <c r="I1975" i="1"/>
  <c r="K1976" i="1"/>
  <c r="F1975" i="1"/>
  <c r="G1976" i="1"/>
  <c r="J1976" i="1"/>
  <c r="H1976" i="1"/>
  <c r="L1976" i="1"/>
  <c r="S1976" i="1"/>
  <c r="T1976" i="1"/>
  <c r="U1976" i="1"/>
  <c r="M1975" i="1"/>
  <c r="N1975" i="1"/>
  <c r="I1976" i="1"/>
  <c r="K1977" i="1"/>
  <c r="F1976" i="1"/>
  <c r="G1977" i="1"/>
  <c r="J1977" i="1"/>
  <c r="H1977" i="1"/>
  <c r="L1977" i="1"/>
  <c r="S1977" i="1"/>
  <c r="T1977" i="1"/>
  <c r="U1977" i="1"/>
  <c r="I1977" i="1"/>
  <c r="F1977" i="1"/>
  <c r="G1978" i="1"/>
  <c r="H1978" i="1"/>
  <c r="K1978" i="1"/>
  <c r="J1978" i="1"/>
  <c r="L1978" i="1"/>
  <c r="S1978" i="1"/>
  <c r="T1978" i="1"/>
  <c r="U1978" i="1"/>
  <c r="M1977" i="1"/>
  <c r="N1977" i="1"/>
  <c r="I1978" i="1"/>
  <c r="F1978" i="1"/>
  <c r="G1979" i="1"/>
  <c r="H1979" i="1"/>
  <c r="K1979" i="1"/>
  <c r="J1979" i="1"/>
  <c r="L1979" i="1"/>
  <c r="S1979" i="1"/>
  <c r="T1979" i="1"/>
  <c r="U1979" i="1"/>
  <c r="M1978" i="1"/>
  <c r="N1978" i="1"/>
  <c r="I1979" i="1"/>
  <c r="F1979" i="1"/>
  <c r="G1980" i="1"/>
  <c r="H1980" i="1"/>
  <c r="K1980" i="1"/>
  <c r="J1980" i="1"/>
  <c r="L1980" i="1"/>
  <c r="S1980" i="1"/>
  <c r="T1980" i="1"/>
  <c r="U1980" i="1"/>
  <c r="M1979" i="1"/>
  <c r="N1979" i="1"/>
  <c r="I1980" i="1"/>
  <c r="F1980" i="1"/>
  <c r="G1981" i="1"/>
  <c r="H1981" i="1"/>
  <c r="K1981" i="1"/>
  <c r="J1981" i="1"/>
  <c r="L1981" i="1"/>
  <c r="S1981" i="1"/>
  <c r="T1981" i="1"/>
  <c r="U1981" i="1"/>
  <c r="M1980" i="1"/>
  <c r="N1980" i="1"/>
  <c r="I1981" i="1"/>
  <c r="F1981" i="1"/>
  <c r="G1982" i="1"/>
  <c r="H1982" i="1"/>
  <c r="K1982" i="1"/>
  <c r="J1982" i="1"/>
  <c r="L1982" i="1"/>
  <c r="S1982" i="1"/>
  <c r="T1982" i="1"/>
  <c r="U1982" i="1"/>
  <c r="I1982" i="1"/>
  <c r="F1982" i="1"/>
  <c r="G1983" i="1"/>
  <c r="H1983" i="1"/>
  <c r="K1983" i="1"/>
  <c r="J1983" i="1"/>
  <c r="L1983" i="1"/>
  <c r="S1983" i="1"/>
  <c r="T1983" i="1"/>
  <c r="U1983" i="1"/>
  <c r="M1982" i="1"/>
  <c r="N1982" i="1"/>
  <c r="I1983" i="1"/>
  <c r="F1983" i="1"/>
  <c r="G1984" i="1"/>
  <c r="H1984" i="1"/>
  <c r="K1984" i="1"/>
  <c r="J1984" i="1"/>
  <c r="L1984" i="1"/>
  <c r="S1984" i="1"/>
  <c r="T1984" i="1"/>
  <c r="U1984" i="1"/>
  <c r="M1983" i="1"/>
  <c r="N1983" i="1"/>
  <c r="I1984" i="1"/>
  <c r="F1984" i="1"/>
  <c r="G1985" i="1"/>
  <c r="H1985" i="1"/>
  <c r="K1985" i="1"/>
  <c r="J1985" i="1"/>
  <c r="L1985" i="1"/>
  <c r="S1985" i="1"/>
  <c r="T1985" i="1"/>
  <c r="U1985" i="1"/>
  <c r="M1984" i="1"/>
  <c r="N1984" i="1"/>
  <c r="I1985" i="1"/>
  <c r="F1985" i="1"/>
  <c r="G1986" i="1"/>
  <c r="H1986" i="1"/>
  <c r="K1986" i="1"/>
  <c r="J1986" i="1"/>
  <c r="L1986" i="1"/>
  <c r="S1986" i="1"/>
  <c r="T1986" i="1"/>
  <c r="U1986" i="1"/>
  <c r="M1985" i="1"/>
  <c r="N1985" i="1"/>
  <c r="I1986" i="1"/>
  <c r="F1986" i="1"/>
  <c r="G1987" i="1"/>
  <c r="H1987" i="1"/>
  <c r="K1987" i="1"/>
  <c r="J1987" i="1"/>
  <c r="L1987" i="1"/>
  <c r="S1987" i="1"/>
  <c r="T1987" i="1"/>
  <c r="U1987" i="1"/>
  <c r="M1986" i="1"/>
  <c r="N1986" i="1"/>
  <c r="I1987" i="1"/>
  <c r="F1987" i="1"/>
  <c r="G1988" i="1"/>
  <c r="H1988" i="1"/>
  <c r="K1988" i="1"/>
  <c r="J1988" i="1"/>
  <c r="L1988" i="1"/>
  <c r="S1988" i="1"/>
  <c r="T1988" i="1"/>
  <c r="U1988" i="1"/>
  <c r="M1987" i="1"/>
  <c r="N1987" i="1"/>
  <c r="I1988" i="1"/>
  <c r="F1988" i="1"/>
  <c r="G1989" i="1"/>
  <c r="H1989" i="1"/>
  <c r="K1989" i="1"/>
  <c r="J1989" i="1"/>
  <c r="L1989" i="1"/>
  <c r="S1989" i="1"/>
  <c r="T1989" i="1"/>
  <c r="U1989" i="1"/>
  <c r="M1988" i="1"/>
  <c r="N1988" i="1"/>
  <c r="I1989" i="1"/>
  <c r="F1989" i="1"/>
  <c r="G1990" i="1"/>
  <c r="H1990" i="1"/>
  <c r="K1990" i="1"/>
  <c r="J1990" i="1"/>
  <c r="L1990" i="1"/>
  <c r="S1990" i="1"/>
  <c r="T1990" i="1"/>
  <c r="U1990" i="1"/>
  <c r="M1989" i="1"/>
  <c r="N1989" i="1"/>
  <c r="I1990" i="1"/>
  <c r="F1990" i="1"/>
  <c r="G1991" i="1"/>
  <c r="H1991" i="1"/>
  <c r="K1991" i="1"/>
  <c r="J1991" i="1"/>
  <c r="L1991" i="1"/>
  <c r="S1991" i="1"/>
  <c r="T1991" i="1"/>
  <c r="U1991" i="1"/>
  <c r="M1990" i="1"/>
  <c r="N1990" i="1"/>
  <c r="I1991" i="1"/>
  <c r="F1991" i="1"/>
  <c r="G1992" i="1"/>
  <c r="H1992" i="1"/>
  <c r="K1992" i="1"/>
  <c r="J1992" i="1"/>
  <c r="L1992" i="1"/>
  <c r="S1992" i="1"/>
  <c r="T1992" i="1"/>
  <c r="U1992" i="1"/>
  <c r="M1991" i="1"/>
  <c r="N1991" i="1"/>
  <c r="I1992" i="1"/>
  <c r="K1993" i="1"/>
  <c r="F1992" i="1"/>
  <c r="G1993" i="1"/>
  <c r="J1993" i="1"/>
  <c r="H1993" i="1"/>
  <c r="L1993" i="1"/>
  <c r="S1993" i="1"/>
  <c r="T1993" i="1"/>
  <c r="U1993" i="1"/>
  <c r="M1992" i="1"/>
  <c r="N1992" i="1"/>
  <c r="I1993" i="1"/>
  <c r="K1994" i="1"/>
  <c r="F1993" i="1"/>
  <c r="G1994" i="1"/>
  <c r="J1994" i="1"/>
  <c r="H1994" i="1"/>
  <c r="L1994" i="1"/>
  <c r="S1994" i="1"/>
  <c r="T1994" i="1"/>
  <c r="U1994" i="1"/>
  <c r="M1993" i="1"/>
  <c r="N1993" i="1"/>
  <c r="I1994" i="1"/>
  <c r="K1995" i="1"/>
  <c r="F1994" i="1"/>
  <c r="G1995" i="1"/>
  <c r="J1995" i="1"/>
  <c r="H1995" i="1"/>
  <c r="L1995" i="1"/>
  <c r="S1995" i="1"/>
  <c r="T1995" i="1"/>
  <c r="U1995" i="1"/>
  <c r="M1994" i="1"/>
  <c r="N1994" i="1"/>
  <c r="I1995" i="1"/>
  <c r="K1996" i="1"/>
  <c r="F1995" i="1"/>
  <c r="G1996" i="1"/>
  <c r="J1996" i="1"/>
  <c r="H1996" i="1"/>
  <c r="L1996" i="1"/>
  <c r="S1996" i="1"/>
  <c r="T1996" i="1"/>
  <c r="U1996" i="1"/>
  <c r="I1996" i="1"/>
  <c r="F1996" i="1"/>
  <c r="G1997" i="1"/>
  <c r="H1997" i="1"/>
  <c r="K1997" i="1"/>
  <c r="J1997" i="1"/>
  <c r="L1997" i="1"/>
  <c r="S1997" i="1"/>
  <c r="T1997" i="1"/>
  <c r="U1997" i="1"/>
  <c r="M1996" i="1"/>
  <c r="N1996" i="1"/>
  <c r="I1997" i="1"/>
  <c r="F1997" i="1"/>
  <c r="G1998" i="1"/>
  <c r="H1998" i="1"/>
  <c r="K1998" i="1"/>
  <c r="J1998" i="1"/>
  <c r="L1998" i="1"/>
  <c r="S1998" i="1"/>
  <c r="T1998" i="1"/>
  <c r="U1998" i="1"/>
  <c r="I1998" i="1"/>
  <c r="F1998" i="1"/>
  <c r="G1999" i="1"/>
  <c r="H1999" i="1"/>
  <c r="K1999" i="1"/>
  <c r="J1999" i="1"/>
  <c r="L1999" i="1"/>
  <c r="S1999" i="1"/>
  <c r="T1999" i="1"/>
  <c r="U1999" i="1"/>
  <c r="M1998" i="1"/>
  <c r="N1998" i="1"/>
  <c r="I1999" i="1"/>
  <c r="F1999" i="1"/>
  <c r="G2000" i="1"/>
  <c r="H2000" i="1"/>
  <c r="K2000" i="1"/>
  <c r="J2000" i="1"/>
  <c r="L2000" i="1"/>
  <c r="S2000" i="1"/>
  <c r="T2000" i="1"/>
  <c r="U2000" i="1"/>
  <c r="M1999" i="1"/>
  <c r="N1999" i="1"/>
  <c r="I2000" i="1"/>
  <c r="F2000" i="1"/>
  <c r="G2001" i="1"/>
  <c r="H2001" i="1"/>
  <c r="K2001" i="1"/>
  <c r="J2001" i="1"/>
  <c r="L2001" i="1"/>
  <c r="S2001" i="1"/>
  <c r="T2001" i="1"/>
  <c r="U2001" i="1"/>
  <c r="M2000" i="1"/>
  <c r="N2000" i="1"/>
  <c r="I2001" i="1"/>
  <c r="F2001" i="1"/>
  <c r="G2002" i="1"/>
  <c r="H2002" i="1"/>
  <c r="K2002" i="1"/>
  <c r="J2002" i="1"/>
  <c r="L2002" i="1"/>
  <c r="S2002" i="1"/>
  <c r="T2002" i="1"/>
  <c r="U2002" i="1"/>
  <c r="M2001" i="1"/>
  <c r="N2001" i="1"/>
  <c r="I2002" i="1"/>
  <c r="F2002" i="1"/>
  <c r="G2003" i="1"/>
  <c r="H2003" i="1"/>
  <c r="K2003" i="1"/>
  <c r="J2003" i="1"/>
  <c r="L2003" i="1"/>
  <c r="S2003" i="1"/>
  <c r="T2003" i="1"/>
  <c r="U2003" i="1"/>
  <c r="M2002" i="1"/>
  <c r="N2002" i="1"/>
  <c r="I2003" i="1"/>
  <c r="F2003" i="1"/>
  <c r="G2004" i="1"/>
  <c r="H2004" i="1"/>
  <c r="K2004" i="1"/>
  <c r="J2004" i="1"/>
  <c r="L2004" i="1"/>
  <c r="S2004" i="1"/>
  <c r="T2004" i="1"/>
  <c r="U2004" i="1"/>
  <c r="I2004" i="1"/>
  <c r="F2004" i="1"/>
  <c r="G2005" i="1"/>
  <c r="H2005" i="1"/>
  <c r="K2005" i="1"/>
  <c r="J2005" i="1"/>
  <c r="L2005" i="1"/>
  <c r="S2005" i="1"/>
  <c r="T2005" i="1"/>
  <c r="U2005" i="1"/>
  <c r="M2004" i="1"/>
  <c r="N2004" i="1"/>
  <c r="I2005" i="1"/>
  <c r="F2005" i="1"/>
  <c r="G2006" i="1"/>
  <c r="H2006" i="1"/>
  <c r="K2006" i="1"/>
  <c r="J2006" i="1"/>
  <c r="L2006" i="1"/>
  <c r="S2006" i="1"/>
  <c r="T2006" i="1"/>
  <c r="U2006" i="1"/>
  <c r="M2005" i="1"/>
  <c r="N2005" i="1"/>
  <c r="I2006" i="1"/>
  <c r="F2006" i="1"/>
  <c r="G2007" i="1"/>
  <c r="H2007" i="1"/>
  <c r="K2007" i="1"/>
  <c r="J2007" i="1"/>
  <c r="L2007" i="1"/>
  <c r="S2007" i="1"/>
  <c r="T2007" i="1"/>
  <c r="U2007" i="1"/>
  <c r="M2006" i="1"/>
  <c r="N2006" i="1"/>
  <c r="I2007" i="1"/>
  <c r="F2007" i="1"/>
  <c r="G2008" i="1"/>
  <c r="H2008" i="1"/>
  <c r="K2008" i="1"/>
  <c r="J2008" i="1"/>
  <c r="L2008" i="1"/>
  <c r="S2008" i="1"/>
  <c r="T2008" i="1"/>
  <c r="U2008" i="1"/>
  <c r="M2007" i="1"/>
  <c r="N2007" i="1"/>
  <c r="I2008" i="1"/>
  <c r="F2008" i="1"/>
  <c r="G2009" i="1"/>
  <c r="H2009" i="1"/>
  <c r="K2009" i="1"/>
  <c r="J2009" i="1"/>
  <c r="L2009" i="1"/>
  <c r="S2009" i="1"/>
  <c r="T2009" i="1"/>
  <c r="U2009" i="1"/>
  <c r="M2008" i="1"/>
  <c r="N2008" i="1"/>
  <c r="I2009" i="1"/>
  <c r="F2009" i="1"/>
  <c r="G2010" i="1"/>
  <c r="H2010" i="1"/>
  <c r="K2010" i="1"/>
  <c r="J2010" i="1"/>
  <c r="L2010" i="1"/>
  <c r="S2010" i="1"/>
  <c r="T2010" i="1"/>
  <c r="U2010" i="1"/>
  <c r="M2009" i="1"/>
  <c r="N2009" i="1"/>
  <c r="I2010" i="1"/>
  <c r="F2010" i="1"/>
  <c r="G2011" i="1"/>
  <c r="H2011" i="1"/>
  <c r="K2011" i="1"/>
  <c r="J2011" i="1"/>
  <c r="L2011" i="1"/>
  <c r="S2011" i="1"/>
  <c r="T2011" i="1"/>
  <c r="U2011" i="1"/>
  <c r="M2010" i="1"/>
  <c r="N2010" i="1"/>
  <c r="I2011" i="1"/>
  <c r="F2011" i="1"/>
  <c r="G2012" i="1"/>
  <c r="H2012" i="1"/>
  <c r="K2012" i="1"/>
  <c r="J2012" i="1"/>
  <c r="L2012" i="1"/>
  <c r="S2012" i="1"/>
  <c r="T2012" i="1"/>
  <c r="U2012" i="1"/>
  <c r="M2011" i="1"/>
  <c r="N2011" i="1"/>
  <c r="I2012" i="1"/>
  <c r="F2012" i="1"/>
  <c r="G2013" i="1"/>
  <c r="H2013" i="1"/>
  <c r="K2013" i="1"/>
  <c r="J2013" i="1"/>
  <c r="L2013" i="1"/>
  <c r="S2013" i="1"/>
  <c r="T2013" i="1"/>
  <c r="U2013" i="1"/>
  <c r="M2012" i="1"/>
  <c r="N2012" i="1"/>
  <c r="I2013" i="1"/>
  <c r="F2013" i="1"/>
  <c r="G2014" i="1"/>
  <c r="H2014" i="1"/>
  <c r="K2014" i="1"/>
  <c r="J2014" i="1"/>
  <c r="L2014" i="1"/>
  <c r="S2014" i="1"/>
  <c r="T2014" i="1"/>
  <c r="U2014" i="1"/>
  <c r="M2013" i="1"/>
  <c r="N2013" i="1"/>
  <c r="I2014" i="1"/>
  <c r="F2014" i="1"/>
  <c r="G2015" i="1"/>
  <c r="H2015" i="1"/>
  <c r="K2015" i="1"/>
  <c r="J2015" i="1"/>
  <c r="L2015" i="1"/>
  <c r="S2015" i="1"/>
  <c r="T2015" i="1"/>
  <c r="U2015" i="1"/>
  <c r="M2014" i="1"/>
  <c r="N2014" i="1"/>
  <c r="I2015" i="1"/>
  <c r="F2015" i="1"/>
  <c r="G2016" i="1"/>
  <c r="H2016" i="1"/>
  <c r="K2016" i="1"/>
  <c r="J2016" i="1"/>
  <c r="L2016" i="1"/>
  <c r="S2016" i="1"/>
  <c r="T2016" i="1"/>
  <c r="U2016" i="1"/>
  <c r="M2015" i="1"/>
  <c r="N2015" i="1"/>
  <c r="I2016" i="1"/>
  <c r="F2016" i="1"/>
  <c r="G2017" i="1"/>
  <c r="H2017" i="1"/>
  <c r="K2017" i="1"/>
  <c r="J2017" i="1"/>
  <c r="L2017" i="1"/>
  <c r="S2017" i="1"/>
  <c r="T2017" i="1"/>
  <c r="U2017" i="1"/>
  <c r="M2016" i="1"/>
  <c r="N2016" i="1"/>
  <c r="I2017" i="1"/>
  <c r="F2017" i="1"/>
  <c r="G2018" i="1"/>
  <c r="H2018" i="1"/>
  <c r="K2018" i="1"/>
  <c r="J2018" i="1"/>
  <c r="L2018" i="1"/>
  <c r="S2018" i="1"/>
  <c r="T2018" i="1"/>
  <c r="U2018" i="1"/>
  <c r="M2017" i="1"/>
  <c r="N2017" i="1"/>
  <c r="I2018" i="1"/>
  <c r="F2018" i="1"/>
  <c r="G2019" i="1"/>
  <c r="H2019" i="1"/>
  <c r="K2019" i="1"/>
  <c r="J2019" i="1"/>
  <c r="L2019" i="1"/>
  <c r="S2019" i="1"/>
  <c r="T2019" i="1"/>
  <c r="U2019" i="1"/>
  <c r="M2018" i="1"/>
  <c r="N2018" i="1"/>
  <c r="I2019" i="1"/>
  <c r="F2019" i="1"/>
  <c r="G2020" i="1"/>
  <c r="H2020" i="1"/>
  <c r="K2020" i="1"/>
  <c r="J2020" i="1"/>
  <c r="L2020" i="1"/>
  <c r="S2020" i="1"/>
  <c r="T2020" i="1"/>
  <c r="U2020" i="1"/>
  <c r="M2019" i="1"/>
  <c r="N2019" i="1"/>
  <c r="I2020" i="1"/>
  <c r="F2020" i="1"/>
  <c r="G2021" i="1"/>
  <c r="H2021" i="1"/>
  <c r="K2021" i="1"/>
  <c r="J2021" i="1"/>
  <c r="L2021" i="1"/>
  <c r="S2021" i="1"/>
  <c r="T2021" i="1"/>
  <c r="U2021" i="1"/>
  <c r="M2020" i="1"/>
  <c r="N2020" i="1"/>
  <c r="I2021" i="1"/>
  <c r="F2021" i="1"/>
  <c r="G2022" i="1"/>
  <c r="H2022" i="1"/>
  <c r="K2022" i="1"/>
  <c r="J2022" i="1"/>
  <c r="L2022" i="1"/>
  <c r="S2022" i="1"/>
  <c r="T2022" i="1"/>
  <c r="U2022" i="1"/>
  <c r="I2022" i="1"/>
  <c r="F2022" i="1"/>
  <c r="G2023" i="1"/>
  <c r="H2023" i="1"/>
  <c r="K2023" i="1"/>
  <c r="J2023" i="1"/>
  <c r="L2023" i="1"/>
  <c r="S2023" i="1"/>
  <c r="T2023" i="1"/>
  <c r="U2023" i="1"/>
  <c r="M2022" i="1"/>
  <c r="N2022" i="1"/>
  <c r="I2023" i="1"/>
  <c r="F2023" i="1"/>
  <c r="G2024" i="1"/>
  <c r="H2024" i="1"/>
  <c r="K2024" i="1"/>
  <c r="J2024" i="1"/>
  <c r="L2024" i="1"/>
  <c r="S2024" i="1"/>
  <c r="T2024" i="1"/>
  <c r="U2024" i="1"/>
  <c r="M2023" i="1"/>
  <c r="N2023" i="1"/>
  <c r="I2024" i="1"/>
  <c r="F2024" i="1"/>
  <c r="G2025" i="1"/>
  <c r="H2025" i="1"/>
  <c r="K2025" i="1"/>
  <c r="J2025" i="1"/>
  <c r="L2025" i="1"/>
  <c r="S2025" i="1"/>
  <c r="T2025" i="1"/>
  <c r="U2025" i="1"/>
  <c r="I2025" i="1"/>
  <c r="F2025" i="1"/>
  <c r="G2026" i="1"/>
  <c r="H2026" i="1"/>
  <c r="K2026" i="1"/>
  <c r="J2026" i="1"/>
  <c r="L2026" i="1"/>
  <c r="S2026" i="1"/>
  <c r="T2026" i="1"/>
  <c r="U2026" i="1"/>
  <c r="M2025" i="1"/>
  <c r="N2025" i="1"/>
  <c r="I2026" i="1"/>
  <c r="F2026" i="1"/>
  <c r="G2027" i="1"/>
  <c r="H2027" i="1"/>
  <c r="K2027" i="1"/>
  <c r="J2027" i="1"/>
  <c r="L2027" i="1"/>
  <c r="S2027" i="1"/>
  <c r="T2027" i="1"/>
  <c r="U2027" i="1"/>
  <c r="M2026" i="1"/>
  <c r="N2026" i="1"/>
  <c r="I2027" i="1"/>
  <c r="F2027" i="1"/>
  <c r="G2028" i="1"/>
  <c r="H2028" i="1"/>
  <c r="K2028" i="1"/>
  <c r="J2028" i="1"/>
  <c r="L2028" i="1"/>
  <c r="S2028" i="1"/>
  <c r="T2028" i="1"/>
  <c r="U2028" i="1"/>
  <c r="M2027" i="1"/>
  <c r="N2027" i="1"/>
  <c r="I2028" i="1"/>
  <c r="F2028" i="1"/>
  <c r="G2029" i="1"/>
  <c r="H2029" i="1"/>
  <c r="K2029" i="1"/>
  <c r="J2029" i="1"/>
  <c r="L2029" i="1"/>
  <c r="S2029" i="1"/>
  <c r="T2029" i="1"/>
  <c r="U2029" i="1"/>
  <c r="M2028" i="1"/>
  <c r="N2028" i="1"/>
  <c r="I2029" i="1"/>
  <c r="F2029" i="1"/>
  <c r="G2030" i="1"/>
  <c r="H2030" i="1"/>
  <c r="K2030" i="1"/>
  <c r="J2030" i="1"/>
  <c r="L2030" i="1"/>
  <c r="S2030" i="1"/>
  <c r="T2030" i="1"/>
  <c r="U2030" i="1"/>
  <c r="M2029" i="1"/>
  <c r="N2029" i="1"/>
  <c r="I2030" i="1"/>
  <c r="F2030" i="1"/>
  <c r="G2031" i="1"/>
  <c r="H2031" i="1"/>
  <c r="K2031" i="1"/>
  <c r="J2031" i="1"/>
  <c r="L2031" i="1"/>
  <c r="S2031" i="1"/>
  <c r="T2031" i="1"/>
  <c r="U2031" i="1"/>
  <c r="M2030" i="1"/>
  <c r="N2030" i="1"/>
  <c r="I2031" i="1"/>
  <c r="F2031" i="1"/>
  <c r="G2032" i="1"/>
  <c r="H2032" i="1"/>
  <c r="K2032" i="1"/>
  <c r="J2032" i="1"/>
  <c r="L2032" i="1"/>
  <c r="S2032" i="1"/>
  <c r="T2032" i="1"/>
  <c r="U2032" i="1"/>
  <c r="M2031" i="1"/>
  <c r="N2031" i="1"/>
  <c r="I2032" i="1"/>
  <c r="F2032" i="1"/>
  <c r="G2033" i="1"/>
  <c r="H2033" i="1"/>
  <c r="K2033" i="1"/>
  <c r="J2033" i="1"/>
  <c r="L2033" i="1"/>
  <c r="S2033" i="1"/>
  <c r="T2033" i="1"/>
  <c r="U2033" i="1"/>
  <c r="M2032" i="1"/>
  <c r="N2032" i="1"/>
  <c r="I2033" i="1"/>
  <c r="F2033" i="1"/>
  <c r="G2034" i="1"/>
  <c r="H2034" i="1"/>
  <c r="K2034" i="1"/>
  <c r="J2034" i="1"/>
  <c r="L2034" i="1"/>
  <c r="S2034" i="1"/>
  <c r="T2034" i="1"/>
  <c r="U2034" i="1"/>
  <c r="M2033" i="1"/>
  <c r="N2033" i="1"/>
  <c r="I2034" i="1"/>
  <c r="F2034" i="1"/>
  <c r="G2035" i="1"/>
  <c r="H2035" i="1"/>
  <c r="K2035" i="1"/>
  <c r="J2035" i="1"/>
  <c r="L2035" i="1"/>
  <c r="S2035" i="1"/>
  <c r="T2035" i="1"/>
  <c r="U2035" i="1"/>
  <c r="M2034" i="1"/>
  <c r="N2034" i="1"/>
  <c r="I2035" i="1"/>
  <c r="F2035" i="1"/>
  <c r="G2036" i="1"/>
  <c r="H2036" i="1"/>
  <c r="K2036" i="1"/>
  <c r="J2036" i="1"/>
  <c r="L2036" i="1"/>
  <c r="S2036" i="1"/>
  <c r="T2036" i="1"/>
  <c r="U2036" i="1"/>
  <c r="M2035" i="1"/>
  <c r="N2035" i="1"/>
  <c r="I2036" i="1"/>
  <c r="F2036" i="1"/>
  <c r="G2037" i="1"/>
  <c r="H2037" i="1"/>
  <c r="K2037" i="1"/>
  <c r="J2037" i="1"/>
  <c r="L2037" i="1"/>
  <c r="S2037" i="1"/>
  <c r="T2037" i="1"/>
  <c r="U2037" i="1"/>
  <c r="M2036" i="1"/>
  <c r="N2036" i="1"/>
  <c r="I2037" i="1"/>
  <c r="F2037" i="1"/>
  <c r="G2038" i="1"/>
  <c r="H2038" i="1"/>
  <c r="K2038" i="1"/>
  <c r="J2038" i="1"/>
  <c r="L2038" i="1"/>
  <c r="S2038" i="1"/>
  <c r="T2038" i="1"/>
  <c r="U2038" i="1"/>
  <c r="M2037" i="1"/>
  <c r="N2037" i="1"/>
  <c r="I2038" i="1"/>
  <c r="K2039" i="1"/>
  <c r="F2038" i="1"/>
  <c r="G2039" i="1"/>
  <c r="J2039" i="1"/>
  <c r="H2039" i="1"/>
  <c r="L2039" i="1"/>
  <c r="S2039" i="1"/>
  <c r="T2039" i="1"/>
  <c r="U2039" i="1"/>
  <c r="M2038" i="1"/>
  <c r="N2038" i="1"/>
  <c r="I2039" i="1"/>
  <c r="K2040" i="1"/>
  <c r="F2039" i="1"/>
  <c r="G2040" i="1"/>
  <c r="J2040" i="1"/>
  <c r="H2040" i="1"/>
  <c r="L2040" i="1"/>
  <c r="S2040" i="1"/>
  <c r="T2040" i="1"/>
  <c r="U2040" i="1"/>
  <c r="M2039" i="1"/>
  <c r="N2039" i="1"/>
  <c r="I2040" i="1"/>
  <c r="K2041" i="1"/>
  <c r="F2040" i="1"/>
  <c r="G2041" i="1"/>
  <c r="J2041" i="1"/>
  <c r="H2041" i="1"/>
  <c r="L2041" i="1"/>
  <c r="S2041" i="1"/>
  <c r="T2041" i="1"/>
  <c r="U2041" i="1"/>
  <c r="M2040" i="1"/>
  <c r="N2040" i="1"/>
  <c r="I2041" i="1"/>
  <c r="K2042" i="1"/>
  <c r="F2041" i="1"/>
  <c r="G2042" i="1"/>
  <c r="J2042" i="1"/>
  <c r="H2042" i="1"/>
  <c r="L2042" i="1"/>
  <c r="S2042" i="1"/>
  <c r="T2042" i="1"/>
  <c r="U2042" i="1"/>
  <c r="M2041" i="1"/>
  <c r="N2041" i="1"/>
  <c r="I2042" i="1"/>
  <c r="K2043" i="1"/>
  <c r="F2042" i="1"/>
  <c r="G2043" i="1"/>
  <c r="J2043" i="1"/>
  <c r="H2043" i="1"/>
  <c r="L2043" i="1"/>
  <c r="S2043" i="1"/>
  <c r="T2043" i="1"/>
  <c r="U2043" i="1"/>
  <c r="M2042" i="1"/>
  <c r="N2042" i="1"/>
  <c r="I2043" i="1"/>
  <c r="K2044" i="1"/>
  <c r="F2043" i="1"/>
  <c r="G2044" i="1"/>
  <c r="J2044" i="1"/>
  <c r="H2044" i="1"/>
  <c r="L2044" i="1"/>
  <c r="S2044" i="1"/>
  <c r="T2044" i="1"/>
  <c r="U2044" i="1"/>
  <c r="M2043" i="1"/>
  <c r="N2043" i="1"/>
  <c r="I2044" i="1"/>
  <c r="K2045" i="1"/>
  <c r="F2044" i="1"/>
  <c r="G2045" i="1"/>
  <c r="J2045" i="1"/>
  <c r="H2045" i="1"/>
  <c r="L2045" i="1"/>
  <c r="S2045" i="1"/>
  <c r="T2045" i="1"/>
  <c r="U2045" i="1"/>
  <c r="M2044" i="1"/>
  <c r="N2044" i="1"/>
  <c r="I2045" i="1"/>
  <c r="K2046" i="1"/>
  <c r="F2045" i="1"/>
  <c r="G2046" i="1"/>
  <c r="J2046" i="1"/>
  <c r="H2046" i="1"/>
  <c r="L2046" i="1"/>
  <c r="S2046" i="1"/>
  <c r="T2046" i="1"/>
  <c r="U2046" i="1"/>
  <c r="M2045" i="1"/>
  <c r="N2045" i="1"/>
  <c r="I2046" i="1"/>
  <c r="K2047" i="1"/>
  <c r="F2046" i="1"/>
  <c r="G2047" i="1"/>
  <c r="J2047" i="1"/>
  <c r="H2047" i="1"/>
  <c r="L2047" i="1"/>
  <c r="S2047" i="1"/>
  <c r="T2047" i="1"/>
  <c r="U2047" i="1"/>
  <c r="M2046" i="1"/>
  <c r="N2046" i="1"/>
  <c r="I2047" i="1"/>
  <c r="K2048" i="1"/>
  <c r="F2047" i="1"/>
  <c r="G2048" i="1"/>
  <c r="J2048" i="1"/>
  <c r="H2048" i="1"/>
  <c r="L2048" i="1"/>
  <c r="S2048" i="1"/>
  <c r="T2048" i="1"/>
  <c r="U2048" i="1"/>
  <c r="M2047" i="1"/>
  <c r="N2047" i="1"/>
  <c r="I2048" i="1"/>
  <c r="K2049" i="1"/>
  <c r="F2048" i="1"/>
  <c r="G2049" i="1"/>
  <c r="J2049" i="1"/>
  <c r="H2049" i="1"/>
  <c r="L2049" i="1"/>
  <c r="S2049" i="1"/>
  <c r="T2049" i="1"/>
  <c r="U2049" i="1"/>
  <c r="M2048" i="1"/>
  <c r="N2048" i="1"/>
  <c r="I2049" i="1"/>
  <c r="K2050" i="1"/>
  <c r="F2049" i="1"/>
  <c r="G2050" i="1"/>
  <c r="J2050" i="1"/>
  <c r="H2050" i="1"/>
  <c r="L2050" i="1"/>
  <c r="S2050" i="1"/>
  <c r="T2050" i="1"/>
  <c r="U2050" i="1"/>
  <c r="M2049" i="1"/>
  <c r="N2049" i="1"/>
  <c r="I2050" i="1"/>
  <c r="K2051" i="1"/>
  <c r="F2050" i="1"/>
  <c r="G2051" i="1"/>
  <c r="J2051" i="1"/>
  <c r="H2051" i="1"/>
  <c r="L2051" i="1"/>
  <c r="S2051" i="1"/>
  <c r="T2051" i="1"/>
  <c r="U2051" i="1"/>
  <c r="M2050" i="1"/>
  <c r="N2050" i="1"/>
  <c r="I2051" i="1"/>
  <c r="K2052" i="1"/>
  <c r="F2051" i="1"/>
  <c r="G2052" i="1"/>
  <c r="J2052" i="1"/>
  <c r="H2052" i="1"/>
  <c r="L2052" i="1"/>
  <c r="S2052" i="1"/>
  <c r="T2052" i="1"/>
  <c r="U2052" i="1"/>
  <c r="M2051" i="1"/>
  <c r="N2051" i="1"/>
  <c r="I2052" i="1"/>
  <c r="K2053" i="1"/>
  <c r="F2052" i="1"/>
  <c r="G2053" i="1"/>
  <c r="J2053" i="1"/>
  <c r="H2053" i="1"/>
  <c r="L2053" i="1"/>
  <c r="S2053" i="1"/>
  <c r="T2053" i="1"/>
  <c r="U2053" i="1"/>
  <c r="I2053" i="1"/>
  <c r="F2053" i="1"/>
  <c r="G2054" i="1"/>
  <c r="H2054" i="1"/>
  <c r="K2054" i="1"/>
  <c r="J2054" i="1"/>
  <c r="L2054" i="1"/>
  <c r="S2054" i="1"/>
  <c r="T2054" i="1"/>
  <c r="U2054" i="1"/>
  <c r="M2053" i="1"/>
  <c r="N2053" i="1"/>
  <c r="I2054" i="1"/>
  <c r="F2054" i="1"/>
  <c r="G2055" i="1"/>
  <c r="H2055" i="1"/>
  <c r="K2055" i="1"/>
  <c r="J2055" i="1"/>
  <c r="L2055" i="1"/>
  <c r="S2055" i="1"/>
  <c r="T2055" i="1"/>
  <c r="U2055" i="1"/>
  <c r="M2054" i="1"/>
  <c r="N2054" i="1"/>
  <c r="I2055" i="1"/>
  <c r="F2055" i="1"/>
  <c r="G2056" i="1"/>
  <c r="H2056" i="1"/>
  <c r="K2056" i="1"/>
  <c r="J2056" i="1"/>
  <c r="L2056" i="1"/>
  <c r="S2056" i="1"/>
  <c r="T2056" i="1"/>
  <c r="U2056" i="1"/>
  <c r="M2055" i="1"/>
  <c r="N2055" i="1"/>
  <c r="I2056" i="1"/>
  <c r="F2056" i="1"/>
  <c r="G2057" i="1"/>
  <c r="H2057" i="1"/>
  <c r="K2057" i="1"/>
  <c r="J2057" i="1"/>
  <c r="L2057" i="1"/>
  <c r="S2057" i="1"/>
  <c r="T2057" i="1"/>
  <c r="U2057" i="1"/>
  <c r="M2056" i="1"/>
  <c r="N2056" i="1"/>
  <c r="I2057" i="1"/>
  <c r="F2057" i="1"/>
  <c r="G2058" i="1"/>
  <c r="H2058" i="1"/>
  <c r="K2058" i="1"/>
  <c r="J2058" i="1"/>
  <c r="L2058" i="1"/>
  <c r="S2058" i="1"/>
  <c r="T2058" i="1"/>
  <c r="U2058" i="1"/>
  <c r="M2057" i="1"/>
  <c r="N2057" i="1"/>
  <c r="I2058" i="1"/>
  <c r="F2058" i="1"/>
  <c r="G2059" i="1"/>
  <c r="H2059" i="1"/>
  <c r="K2059" i="1"/>
  <c r="J2059" i="1"/>
  <c r="L2059" i="1"/>
  <c r="S2059" i="1"/>
  <c r="T2059" i="1"/>
  <c r="U2059" i="1"/>
  <c r="M2058" i="1"/>
  <c r="N2058" i="1"/>
  <c r="I2059" i="1"/>
  <c r="F2059" i="1"/>
  <c r="G2060" i="1"/>
  <c r="H2060" i="1"/>
  <c r="K2060" i="1"/>
  <c r="J2060" i="1"/>
  <c r="L2060" i="1"/>
  <c r="S2060" i="1"/>
  <c r="T2060" i="1"/>
  <c r="U2060" i="1"/>
  <c r="M2059" i="1"/>
  <c r="N2059" i="1"/>
  <c r="I2060" i="1"/>
  <c r="F2060" i="1"/>
  <c r="G2061" i="1"/>
  <c r="H2061" i="1"/>
  <c r="K2061" i="1"/>
  <c r="J2061" i="1"/>
  <c r="L2061" i="1"/>
  <c r="S2061" i="1"/>
  <c r="T2061" i="1"/>
  <c r="U2061" i="1"/>
  <c r="M2060" i="1"/>
  <c r="N2060" i="1"/>
  <c r="I2061" i="1"/>
  <c r="F2061" i="1"/>
  <c r="G2062" i="1"/>
  <c r="H2062" i="1"/>
  <c r="K2062" i="1"/>
  <c r="J2062" i="1"/>
  <c r="L2062" i="1"/>
  <c r="S2062" i="1"/>
  <c r="T2062" i="1"/>
  <c r="U2062" i="1"/>
  <c r="M2061" i="1"/>
  <c r="N2061" i="1"/>
  <c r="I2062" i="1"/>
  <c r="F2062" i="1"/>
  <c r="G2063" i="1"/>
  <c r="H2063" i="1"/>
  <c r="K2063" i="1"/>
  <c r="J2063" i="1"/>
  <c r="L2063" i="1"/>
  <c r="S2063" i="1"/>
  <c r="T2063" i="1"/>
  <c r="U2063" i="1"/>
  <c r="M2062" i="1"/>
  <c r="N2062" i="1"/>
  <c r="I2063" i="1"/>
  <c r="F2063" i="1"/>
  <c r="G2064" i="1"/>
  <c r="H2064" i="1"/>
  <c r="K2064" i="1"/>
  <c r="J2064" i="1"/>
  <c r="L2064" i="1"/>
  <c r="S2064" i="1"/>
  <c r="T2064" i="1"/>
  <c r="U2064" i="1"/>
  <c r="M2063" i="1"/>
  <c r="N2063" i="1"/>
  <c r="I2064" i="1"/>
  <c r="F2064" i="1"/>
  <c r="G2065" i="1"/>
  <c r="H2065" i="1"/>
  <c r="K2065" i="1"/>
  <c r="J2065" i="1"/>
  <c r="L2065" i="1"/>
  <c r="S2065" i="1"/>
  <c r="T2065" i="1"/>
  <c r="U2065" i="1"/>
  <c r="M2064" i="1"/>
  <c r="N2064" i="1"/>
  <c r="I2065" i="1"/>
  <c r="K2066" i="1"/>
  <c r="F2065" i="1"/>
  <c r="G2066" i="1"/>
  <c r="J2066" i="1"/>
  <c r="H2066" i="1"/>
  <c r="L2066" i="1"/>
  <c r="S2066" i="1"/>
  <c r="T2066" i="1"/>
  <c r="U2066" i="1"/>
  <c r="M2065" i="1"/>
  <c r="N2065" i="1"/>
  <c r="I2066" i="1"/>
  <c r="K2067" i="1"/>
  <c r="F2066" i="1"/>
  <c r="G2067" i="1"/>
  <c r="J2067" i="1"/>
  <c r="H2067" i="1"/>
  <c r="L2067" i="1"/>
  <c r="S2067" i="1"/>
  <c r="T2067" i="1"/>
  <c r="U2067" i="1"/>
  <c r="M2066" i="1"/>
  <c r="N2066" i="1"/>
  <c r="I2067" i="1"/>
  <c r="K2068" i="1"/>
  <c r="F2067" i="1"/>
  <c r="G2068" i="1"/>
  <c r="J2068" i="1"/>
  <c r="H2068" i="1"/>
  <c r="L2068" i="1"/>
  <c r="S2068" i="1"/>
  <c r="T2068" i="1"/>
  <c r="U2068" i="1"/>
  <c r="M2067" i="1"/>
  <c r="N2067" i="1"/>
  <c r="I2068" i="1"/>
  <c r="K2069" i="1"/>
  <c r="F2068" i="1"/>
  <c r="G2069" i="1"/>
  <c r="J2069" i="1"/>
  <c r="H2069" i="1"/>
  <c r="L2069" i="1"/>
  <c r="S2069" i="1"/>
  <c r="T2069" i="1"/>
  <c r="U2069" i="1"/>
  <c r="M2068" i="1"/>
  <c r="N2068" i="1"/>
  <c r="I2069" i="1"/>
  <c r="K2070" i="1"/>
  <c r="F2069" i="1"/>
  <c r="G2070" i="1"/>
  <c r="J2070" i="1"/>
  <c r="H2070" i="1"/>
  <c r="L2070" i="1"/>
  <c r="S2070" i="1"/>
  <c r="T2070" i="1"/>
  <c r="U2070" i="1"/>
  <c r="M2069" i="1"/>
  <c r="N2069" i="1"/>
  <c r="I2070" i="1"/>
  <c r="K2071" i="1"/>
  <c r="F2070" i="1"/>
  <c r="G2071" i="1"/>
  <c r="J2071" i="1"/>
  <c r="H2071" i="1"/>
  <c r="L2071" i="1"/>
  <c r="S2071" i="1"/>
  <c r="T2071" i="1"/>
  <c r="U2071" i="1"/>
  <c r="M2070" i="1"/>
  <c r="N2070" i="1"/>
  <c r="I2071" i="1"/>
  <c r="K2072" i="1"/>
  <c r="F2071" i="1"/>
  <c r="G2072" i="1"/>
  <c r="J2072" i="1"/>
  <c r="H2072" i="1"/>
  <c r="L2072" i="1"/>
  <c r="S2072" i="1"/>
  <c r="T2072" i="1"/>
  <c r="U2072" i="1"/>
  <c r="I2072" i="1"/>
  <c r="F2072" i="1"/>
  <c r="G2073" i="1"/>
  <c r="H2073" i="1"/>
  <c r="K2073" i="1"/>
  <c r="J2073" i="1"/>
  <c r="L2073" i="1"/>
  <c r="S2073" i="1"/>
  <c r="T2073" i="1"/>
  <c r="U2073" i="1"/>
  <c r="M2072" i="1"/>
  <c r="N2072" i="1"/>
  <c r="I2073" i="1"/>
  <c r="F2073" i="1"/>
  <c r="G2074" i="1"/>
  <c r="H2074" i="1"/>
  <c r="K2074" i="1"/>
  <c r="J2074" i="1"/>
  <c r="L2074" i="1"/>
  <c r="S2074" i="1"/>
  <c r="T2074" i="1"/>
  <c r="U2074" i="1"/>
  <c r="M2073" i="1"/>
  <c r="N2073" i="1"/>
  <c r="I2074" i="1"/>
  <c r="F2074" i="1"/>
  <c r="G2075" i="1"/>
  <c r="H2075" i="1"/>
  <c r="K2075" i="1"/>
  <c r="J2075" i="1"/>
  <c r="L2075" i="1"/>
  <c r="S2075" i="1"/>
  <c r="T2075" i="1"/>
  <c r="U2075" i="1"/>
  <c r="I2075" i="1"/>
  <c r="F2075" i="1"/>
  <c r="G2076" i="1"/>
  <c r="H2076" i="1"/>
  <c r="K2076" i="1"/>
  <c r="J2076" i="1"/>
  <c r="L2076" i="1"/>
  <c r="S2076" i="1"/>
  <c r="T2076" i="1"/>
  <c r="U2076" i="1"/>
  <c r="M2075" i="1"/>
  <c r="N2075" i="1"/>
  <c r="I2076" i="1"/>
  <c r="F2076" i="1"/>
  <c r="G2077" i="1"/>
  <c r="H2077" i="1"/>
  <c r="K2077" i="1"/>
  <c r="J2077" i="1"/>
  <c r="L2077" i="1"/>
  <c r="S2077" i="1"/>
  <c r="T2077" i="1"/>
  <c r="U2077" i="1"/>
  <c r="M2076" i="1"/>
  <c r="N2076" i="1"/>
  <c r="I2077" i="1"/>
  <c r="F2077" i="1"/>
  <c r="G2078" i="1"/>
  <c r="H2078" i="1"/>
  <c r="K2078" i="1"/>
  <c r="J2078" i="1"/>
  <c r="L2078" i="1"/>
  <c r="S2078" i="1"/>
  <c r="T2078" i="1"/>
  <c r="U2078" i="1"/>
  <c r="I2078" i="1"/>
  <c r="F2078" i="1"/>
  <c r="G2079" i="1"/>
  <c r="H2079" i="1"/>
  <c r="K2079" i="1"/>
  <c r="J2079" i="1"/>
  <c r="L2079" i="1"/>
  <c r="S2079" i="1"/>
  <c r="T2079" i="1"/>
  <c r="U2079" i="1"/>
  <c r="M2078" i="1"/>
  <c r="N2078" i="1"/>
  <c r="I2079" i="1"/>
  <c r="F2079" i="1"/>
  <c r="G2080" i="1"/>
  <c r="H2080" i="1"/>
  <c r="K2080" i="1"/>
  <c r="J2080" i="1"/>
  <c r="L2080" i="1"/>
  <c r="S2080" i="1"/>
  <c r="T2080" i="1"/>
  <c r="U2080" i="1"/>
  <c r="M2079" i="1"/>
  <c r="N2079" i="1"/>
  <c r="I2080" i="1"/>
  <c r="F2080" i="1"/>
  <c r="G2081" i="1"/>
  <c r="H2081" i="1"/>
  <c r="K2081" i="1"/>
  <c r="J2081" i="1"/>
  <c r="L2081" i="1"/>
  <c r="S2081" i="1"/>
  <c r="T2081" i="1"/>
  <c r="U2081" i="1"/>
  <c r="M2080" i="1"/>
  <c r="N2080" i="1"/>
  <c r="I2081" i="1"/>
  <c r="F2081" i="1"/>
  <c r="G2082" i="1"/>
  <c r="H2082" i="1"/>
  <c r="K2082" i="1"/>
  <c r="J2082" i="1"/>
  <c r="L2082" i="1"/>
  <c r="S2082" i="1"/>
  <c r="T2082" i="1"/>
  <c r="U2082" i="1"/>
  <c r="M2081" i="1"/>
  <c r="N2081" i="1"/>
  <c r="I2082" i="1"/>
  <c r="F2082" i="1"/>
  <c r="G2083" i="1"/>
  <c r="H2083" i="1"/>
  <c r="K2083" i="1"/>
  <c r="J2083" i="1"/>
  <c r="L2083" i="1"/>
  <c r="S2083" i="1"/>
  <c r="T2083" i="1"/>
  <c r="U2083" i="1"/>
  <c r="M2082" i="1"/>
  <c r="N2082" i="1"/>
  <c r="I2083" i="1"/>
  <c r="F2083" i="1"/>
  <c r="G2084" i="1"/>
  <c r="H2084" i="1"/>
  <c r="K2084" i="1"/>
  <c r="J2084" i="1"/>
  <c r="L2084" i="1"/>
  <c r="S2084" i="1"/>
  <c r="T2084" i="1"/>
  <c r="U2084" i="1"/>
  <c r="M2083" i="1"/>
  <c r="N2083" i="1"/>
  <c r="I2084" i="1"/>
  <c r="F2084" i="1"/>
  <c r="G2085" i="1"/>
  <c r="H2085" i="1"/>
  <c r="K2085" i="1"/>
  <c r="J2085" i="1"/>
  <c r="L2085" i="1"/>
  <c r="S2085" i="1"/>
  <c r="T2085" i="1"/>
  <c r="U2085" i="1"/>
  <c r="M2084" i="1"/>
  <c r="N2084" i="1"/>
  <c r="I2085" i="1"/>
  <c r="F2085" i="1"/>
  <c r="G2086" i="1"/>
  <c r="H2086" i="1"/>
  <c r="K2086" i="1"/>
  <c r="J2086" i="1"/>
  <c r="L2086" i="1"/>
  <c r="S2086" i="1"/>
  <c r="T2086" i="1"/>
  <c r="U2086" i="1"/>
  <c r="M2085" i="1"/>
  <c r="N2085" i="1"/>
  <c r="I2086" i="1"/>
  <c r="F2086" i="1"/>
  <c r="G2087" i="1"/>
  <c r="H2087" i="1"/>
  <c r="K2087" i="1"/>
  <c r="J2087" i="1"/>
  <c r="L2087" i="1"/>
  <c r="S2087" i="1"/>
  <c r="T2087" i="1"/>
  <c r="U2087" i="1"/>
  <c r="M2086" i="1"/>
  <c r="N2086" i="1"/>
  <c r="I2087" i="1"/>
  <c r="F2087" i="1"/>
  <c r="G2088" i="1"/>
  <c r="H2088" i="1"/>
  <c r="K2088" i="1"/>
  <c r="J2088" i="1"/>
  <c r="L2088" i="1"/>
  <c r="S2088" i="1"/>
  <c r="T2088" i="1"/>
  <c r="U2088" i="1"/>
  <c r="M2087" i="1"/>
  <c r="N2087" i="1"/>
  <c r="I2088" i="1"/>
  <c r="F2088" i="1"/>
  <c r="G2089" i="1"/>
  <c r="H2089" i="1"/>
  <c r="K2089" i="1"/>
  <c r="J2089" i="1"/>
  <c r="L2089" i="1"/>
  <c r="S2089" i="1"/>
  <c r="T2089" i="1"/>
  <c r="U2089" i="1"/>
  <c r="M2088" i="1"/>
  <c r="N2088" i="1"/>
  <c r="I2089" i="1"/>
  <c r="F2089" i="1"/>
  <c r="G2090" i="1"/>
  <c r="H2090" i="1"/>
  <c r="K2090" i="1"/>
  <c r="J2090" i="1"/>
  <c r="L2090" i="1"/>
  <c r="S2090" i="1"/>
  <c r="T2090" i="1"/>
  <c r="U2090" i="1"/>
  <c r="M2089" i="1"/>
  <c r="N2089" i="1"/>
  <c r="I2090" i="1"/>
  <c r="F2090" i="1"/>
  <c r="G2091" i="1"/>
  <c r="H2091" i="1"/>
  <c r="K2091" i="1"/>
  <c r="J2091" i="1"/>
  <c r="L2091" i="1"/>
  <c r="S2091" i="1"/>
  <c r="T2091" i="1"/>
  <c r="U2091" i="1"/>
  <c r="M2090" i="1"/>
  <c r="N2090" i="1"/>
  <c r="I2091" i="1"/>
  <c r="F2091" i="1"/>
  <c r="G2092" i="1"/>
  <c r="H2092" i="1"/>
  <c r="K2092" i="1"/>
  <c r="J2092" i="1"/>
  <c r="L2092" i="1"/>
  <c r="S2092" i="1"/>
  <c r="T2092" i="1"/>
  <c r="U2092" i="1"/>
  <c r="M2091" i="1"/>
  <c r="N2091" i="1"/>
  <c r="I2092" i="1"/>
  <c r="F2092" i="1"/>
  <c r="G2093" i="1"/>
  <c r="H2093" i="1"/>
  <c r="K2093" i="1"/>
  <c r="J2093" i="1"/>
  <c r="L2093" i="1"/>
  <c r="S2093" i="1"/>
  <c r="T2093" i="1"/>
  <c r="U2093" i="1"/>
  <c r="M2092" i="1"/>
  <c r="N2092" i="1"/>
  <c r="I2093" i="1"/>
  <c r="F2093" i="1"/>
  <c r="G2094" i="1"/>
  <c r="H2094" i="1"/>
  <c r="K2094" i="1"/>
  <c r="J2094" i="1"/>
  <c r="L2094" i="1"/>
  <c r="S2094" i="1"/>
  <c r="T2094" i="1"/>
  <c r="U2094" i="1"/>
  <c r="M2093" i="1"/>
  <c r="N2093" i="1"/>
  <c r="I2094" i="1"/>
  <c r="F2094" i="1"/>
  <c r="G2095" i="1"/>
  <c r="H2095" i="1"/>
  <c r="K2095" i="1"/>
  <c r="J2095" i="1"/>
  <c r="L2095" i="1"/>
  <c r="S2095" i="1"/>
  <c r="T2095" i="1"/>
  <c r="U2095" i="1"/>
  <c r="M2094" i="1"/>
  <c r="N2094" i="1"/>
  <c r="I2095" i="1"/>
  <c r="F2095" i="1"/>
  <c r="G2096" i="1"/>
  <c r="H2096" i="1"/>
  <c r="K2096" i="1"/>
  <c r="J2096" i="1"/>
  <c r="L2096" i="1"/>
  <c r="S2096" i="1"/>
  <c r="T2096" i="1"/>
  <c r="U2096" i="1"/>
  <c r="M2095" i="1"/>
  <c r="N2095" i="1"/>
  <c r="I2096" i="1"/>
  <c r="F2096" i="1"/>
  <c r="G2097" i="1"/>
  <c r="H2097" i="1"/>
  <c r="K2097" i="1"/>
  <c r="J2097" i="1"/>
  <c r="L2097" i="1"/>
  <c r="S2097" i="1"/>
  <c r="T2097" i="1"/>
  <c r="U2097" i="1"/>
  <c r="I2097" i="1"/>
  <c r="F2097" i="1"/>
  <c r="G2098" i="1"/>
  <c r="H2098" i="1"/>
  <c r="K2098" i="1"/>
  <c r="J2098" i="1"/>
  <c r="L2098" i="1"/>
  <c r="S2098" i="1"/>
  <c r="T2098" i="1"/>
  <c r="U2098" i="1"/>
  <c r="M2097" i="1"/>
  <c r="N2097" i="1"/>
  <c r="I2098" i="1"/>
  <c r="F2098" i="1"/>
  <c r="G2099" i="1"/>
  <c r="H2099" i="1"/>
  <c r="K2099" i="1"/>
  <c r="J2099" i="1"/>
  <c r="L2099" i="1"/>
  <c r="S2099" i="1"/>
  <c r="T2099" i="1"/>
  <c r="U2099" i="1"/>
  <c r="M2098" i="1"/>
  <c r="N2098" i="1"/>
  <c r="I2099" i="1"/>
  <c r="F2099" i="1"/>
  <c r="G2100" i="1"/>
  <c r="H2100" i="1"/>
  <c r="K2100" i="1"/>
  <c r="J2100" i="1"/>
  <c r="L2100" i="1"/>
  <c r="S2100" i="1"/>
  <c r="T2100" i="1"/>
  <c r="U2100" i="1"/>
  <c r="I2100" i="1"/>
  <c r="F2100" i="1"/>
  <c r="G2101" i="1"/>
  <c r="H2101" i="1"/>
  <c r="K2101" i="1"/>
  <c r="J2101" i="1"/>
  <c r="L2101" i="1"/>
  <c r="S2101" i="1"/>
  <c r="T2101" i="1"/>
  <c r="U2101" i="1"/>
  <c r="M2100" i="1"/>
  <c r="N2100" i="1"/>
  <c r="I2101" i="1"/>
  <c r="F2101" i="1"/>
  <c r="G2102" i="1"/>
  <c r="H2102" i="1"/>
  <c r="K2102" i="1"/>
  <c r="J2102" i="1"/>
  <c r="L2102" i="1"/>
  <c r="S2102" i="1"/>
  <c r="T2102" i="1"/>
  <c r="U2102" i="1"/>
  <c r="M2101" i="1"/>
  <c r="N2101" i="1"/>
  <c r="I2102" i="1"/>
  <c r="F2102" i="1"/>
  <c r="G2103" i="1"/>
  <c r="H2103" i="1"/>
  <c r="K2103" i="1"/>
  <c r="J2103" i="1"/>
  <c r="L2103" i="1"/>
  <c r="S2103" i="1"/>
  <c r="T2103" i="1"/>
  <c r="U2103" i="1"/>
  <c r="M2102" i="1"/>
  <c r="N2102" i="1"/>
  <c r="I2103" i="1"/>
  <c r="F2103" i="1"/>
  <c r="G2104" i="1"/>
  <c r="H2104" i="1"/>
  <c r="K2104" i="1"/>
  <c r="J2104" i="1"/>
  <c r="L2104" i="1"/>
  <c r="S2104" i="1"/>
  <c r="T2104" i="1"/>
  <c r="U2104" i="1"/>
  <c r="M2103" i="1"/>
  <c r="N2103" i="1"/>
  <c r="I2104" i="1"/>
  <c r="F2104" i="1"/>
  <c r="G2105" i="1"/>
  <c r="H2105" i="1"/>
  <c r="K2105" i="1"/>
  <c r="J2105" i="1"/>
  <c r="L2105" i="1"/>
  <c r="S2105" i="1"/>
  <c r="T2105" i="1"/>
  <c r="U2105" i="1"/>
  <c r="M2104" i="1"/>
  <c r="N2104" i="1"/>
  <c r="I2105" i="1"/>
  <c r="F2105" i="1"/>
  <c r="G2106" i="1"/>
  <c r="H2106" i="1"/>
  <c r="K2106" i="1"/>
  <c r="J2106" i="1"/>
  <c r="L2106" i="1"/>
  <c r="S2106" i="1"/>
  <c r="T2106" i="1"/>
  <c r="U2106" i="1"/>
  <c r="M2105" i="1"/>
  <c r="N2105" i="1"/>
  <c r="I2106" i="1"/>
  <c r="F2106" i="1"/>
  <c r="G2107" i="1"/>
  <c r="H2107" i="1"/>
  <c r="K2107" i="1"/>
  <c r="J2107" i="1"/>
  <c r="L2107" i="1"/>
  <c r="S2107" i="1"/>
  <c r="T2107" i="1"/>
  <c r="U2107" i="1"/>
  <c r="M2106" i="1"/>
  <c r="N2106" i="1"/>
  <c r="I2107" i="1"/>
  <c r="F2107" i="1"/>
  <c r="G2108" i="1"/>
  <c r="H2108" i="1"/>
  <c r="K2108" i="1"/>
  <c r="J2108" i="1"/>
  <c r="L2108" i="1"/>
  <c r="S2108" i="1"/>
  <c r="T2108" i="1"/>
  <c r="U2108" i="1"/>
  <c r="M2107" i="1"/>
  <c r="N2107" i="1"/>
  <c r="I2108" i="1"/>
  <c r="F2108" i="1"/>
  <c r="G2109" i="1"/>
  <c r="H2109" i="1"/>
  <c r="K2109" i="1"/>
  <c r="J2109" i="1"/>
  <c r="L2109" i="1"/>
  <c r="S2109" i="1"/>
  <c r="T2109" i="1"/>
  <c r="U2109" i="1"/>
  <c r="M2108" i="1"/>
  <c r="N2108" i="1"/>
  <c r="I2109" i="1"/>
  <c r="F2109" i="1"/>
  <c r="G2110" i="1"/>
  <c r="H2110" i="1"/>
  <c r="K2110" i="1"/>
  <c r="J2110" i="1"/>
  <c r="L2110" i="1"/>
  <c r="S2110" i="1"/>
  <c r="T2110" i="1"/>
  <c r="U2110" i="1"/>
  <c r="M2109" i="1"/>
  <c r="N2109" i="1"/>
  <c r="I2110" i="1"/>
  <c r="F2110" i="1"/>
  <c r="G2111" i="1"/>
  <c r="H2111" i="1"/>
  <c r="K2111" i="1"/>
  <c r="J2111" i="1"/>
  <c r="L2111" i="1"/>
  <c r="S2111" i="1"/>
  <c r="T2111" i="1"/>
  <c r="U2111" i="1"/>
  <c r="M2110" i="1"/>
  <c r="N2110" i="1"/>
  <c r="I2111" i="1"/>
  <c r="F2111" i="1"/>
  <c r="G2112" i="1"/>
  <c r="H2112" i="1"/>
  <c r="K2112" i="1"/>
  <c r="J2112" i="1"/>
  <c r="L2112" i="1"/>
  <c r="S2112" i="1"/>
  <c r="T2112" i="1"/>
  <c r="U2112" i="1"/>
  <c r="M2111" i="1"/>
  <c r="N2111" i="1"/>
  <c r="I2112" i="1"/>
  <c r="F2112" i="1"/>
  <c r="G2113" i="1"/>
  <c r="H2113" i="1"/>
  <c r="K2113" i="1"/>
  <c r="J2113" i="1"/>
  <c r="L2113" i="1"/>
  <c r="S2113" i="1"/>
  <c r="T2113" i="1"/>
  <c r="U2113" i="1"/>
  <c r="M2112" i="1"/>
  <c r="N2112" i="1"/>
  <c r="I2113" i="1"/>
  <c r="F2113" i="1"/>
  <c r="G2114" i="1"/>
  <c r="H2114" i="1"/>
  <c r="K2114" i="1"/>
  <c r="J2114" i="1"/>
  <c r="L2114" i="1"/>
  <c r="S2114" i="1"/>
  <c r="T2114" i="1"/>
  <c r="U2114" i="1"/>
  <c r="M2113" i="1"/>
  <c r="N2113" i="1"/>
  <c r="I2114" i="1"/>
  <c r="F2114" i="1"/>
  <c r="G2115" i="1"/>
  <c r="H2115" i="1"/>
  <c r="K2115" i="1"/>
  <c r="J2115" i="1"/>
  <c r="L2115" i="1"/>
  <c r="S2115" i="1"/>
  <c r="T2115" i="1"/>
  <c r="U2115" i="1"/>
  <c r="M2114" i="1"/>
  <c r="N2114" i="1"/>
  <c r="I2115" i="1"/>
  <c r="F2115" i="1"/>
  <c r="G2116" i="1"/>
  <c r="H2116" i="1"/>
  <c r="K2116" i="1"/>
  <c r="J2116" i="1"/>
  <c r="L2116" i="1"/>
  <c r="S2116" i="1"/>
  <c r="T2116" i="1"/>
  <c r="U2116" i="1"/>
  <c r="M2115" i="1"/>
  <c r="N2115" i="1"/>
  <c r="I2116" i="1"/>
  <c r="F2116" i="1"/>
  <c r="G2117" i="1"/>
  <c r="H2117" i="1"/>
  <c r="K2117" i="1"/>
  <c r="J2117" i="1"/>
  <c r="L2117" i="1"/>
  <c r="S2117" i="1"/>
  <c r="T2117" i="1"/>
  <c r="U2117" i="1"/>
  <c r="M2116" i="1"/>
  <c r="N2116" i="1"/>
  <c r="I2117" i="1"/>
  <c r="F2117" i="1"/>
  <c r="G2118" i="1"/>
  <c r="H2118" i="1"/>
  <c r="K2118" i="1"/>
  <c r="J2118" i="1"/>
  <c r="L2118" i="1"/>
  <c r="S2118" i="1"/>
  <c r="T2118" i="1"/>
  <c r="U2118" i="1"/>
  <c r="M2117" i="1"/>
  <c r="N2117" i="1"/>
  <c r="I2118" i="1"/>
  <c r="F2118" i="1"/>
  <c r="G2119" i="1"/>
  <c r="H2119" i="1"/>
  <c r="K2119" i="1"/>
  <c r="J2119" i="1"/>
  <c r="L2119" i="1"/>
  <c r="S2119" i="1"/>
  <c r="T2119" i="1"/>
  <c r="U2119" i="1"/>
  <c r="M2118" i="1"/>
  <c r="N2118" i="1"/>
  <c r="I2119" i="1"/>
  <c r="F2119" i="1"/>
  <c r="G2120" i="1"/>
  <c r="H2120" i="1"/>
  <c r="K2120" i="1"/>
  <c r="J2120" i="1"/>
  <c r="L2120" i="1"/>
  <c r="S2120" i="1"/>
  <c r="T2120" i="1"/>
  <c r="U2120" i="1"/>
  <c r="M2119" i="1"/>
  <c r="N2119" i="1"/>
  <c r="I2120" i="1"/>
  <c r="F2120" i="1"/>
  <c r="G2121" i="1"/>
  <c r="H2121" i="1"/>
  <c r="K2121" i="1"/>
  <c r="J2121" i="1"/>
  <c r="L2121" i="1"/>
  <c r="S2121" i="1"/>
  <c r="T2121" i="1"/>
  <c r="U2121" i="1"/>
  <c r="M2120" i="1"/>
  <c r="N2120" i="1"/>
  <c r="I2121" i="1"/>
  <c r="K2122" i="1"/>
  <c r="F2121" i="1"/>
  <c r="G2122" i="1"/>
  <c r="J2122" i="1"/>
  <c r="H2122" i="1"/>
  <c r="L2122" i="1"/>
  <c r="S2122" i="1"/>
  <c r="T2122" i="1"/>
  <c r="U2122" i="1"/>
  <c r="M2121" i="1"/>
  <c r="N2121" i="1"/>
  <c r="I2122" i="1"/>
  <c r="K2123" i="1"/>
  <c r="F2122" i="1"/>
  <c r="G2123" i="1"/>
  <c r="J2123" i="1"/>
  <c r="H2123" i="1"/>
  <c r="L2123" i="1"/>
  <c r="S2123" i="1"/>
  <c r="T2123" i="1"/>
  <c r="U2123" i="1"/>
  <c r="M2122" i="1"/>
  <c r="N2122" i="1"/>
  <c r="I2123" i="1"/>
  <c r="K2124" i="1"/>
  <c r="F2123" i="1"/>
  <c r="G2124" i="1"/>
  <c r="J2124" i="1"/>
  <c r="H2124" i="1"/>
  <c r="L2124" i="1"/>
  <c r="S2124" i="1"/>
  <c r="T2124" i="1"/>
  <c r="U2124" i="1"/>
  <c r="M2123" i="1"/>
  <c r="N2123" i="1"/>
  <c r="I2124" i="1"/>
  <c r="K2125" i="1"/>
  <c r="F2124" i="1"/>
  <c r="G2125" i="1"/>
  <c r="J2125" i="1"/>
  <c r="H2125" i="1"/>
  <c r="L2125" i="1"/>
  <c r="S2125" i="1"/>
  <c r="T2125" i="1"/>
  <c r="U2125" i="1"/>
  <c r="M2124" i="1"/>
  <c r="N2124" i="1"/>
  <c r="I2125" i="1"/>
  <c r="K2126" i="1"/>
  <c r="F2125" i="1"/>
  <c r="G2126" i="1"/>
  <c r="J2126" i="1"/>
  <c r="H2126" i="1"/>
  <c r="L2126" i="1"/>
  <c r="S2126" i="1"/>
  <c r="T2126" i="1"/>
  <c r="U2126" i="1"/>
  <c r="I2126" i="1"/>
  <c r="F2126" i="1"/>
  <c r="G2127" i="1"/>
  <c r="H2127" i="1"/>
  <c r="K2127" i="1"/>
  <c r="J2127" i="1"/>
  <c r="L2127" i="1"/>
  <c r="S2127" i="1"/>
  <c r="T2127" i="1"/>
  <c r="U2127" i="1"/>
  <c r="M2126" i="1"/>
  <c r="N2126" i="1"/>
  <c r="I2127" i="1"/>
  <c r="F2127" i="1"/>
  <c r="G2128" i="1"/>
  <c r="H2128" i="1"/>
  <c r="K2128" i="1"/>
  <c r="J2128" i="1"/>
  <c r="L2128" i="1"/>
  <c r="S2128" i="1"/>
  <c r="T2128" i="1"/>
  <c r="U2128" i="1"/>
  <c r="M2127" i="1"/>
  <c r="N2127" i="1"/>
  <c r="I2128" i="1"/>
  <c r="F2128" i="1"/>
  <c r="G2129" i="1"/>
  <c r="H2129" i="1"/>
  <c r="K2129" i="1"/>
  <c r="J2129" i="1"/>
  <c r="L2129" i="1"/>
  <c r="S2129" i="1"/>
  <c r="T2129" i="1"/>
  <c r="U2129" i="1"/>
  <c r="M2128" i="1"/>
  <c r="N2128" i="1"/>
  <c r="I2129" i="1"/>
  <c r="F2129" i="1"/>
  <c r="G2130" i="1"/>
  <c r="H2130" i="1"/>
  <c r="K2130" i="1"/>
  <c r="J2130" i="1"/>
  <c r="L2130" i="1"/>
  <c r="S2130" i="1"/>
  <c r="T2130" i="1"/>
  <c r="U2130" i="1"/>
  <c r="M2129" i="1"/>
  <c r="N2129" i="1"/>
  <c r="I2130" i="1"/>
  <c r="K2131" i="1"/>
  <c r="F2130" i="1"/>
  <c r="G2131" i="1"/>
  <c r="J2131" i="1"/>
  <c r="H2131" i="1"/>
  <c r="L2131" i="1"/>
  <c r="S2131" i="1"/>
  <c r="T2131" i="1"/>
  <c r="U2131" i="1"/>
  <c r="I2131" i="1"/>
  <c r="F2131" i="1"/>
  <c r="G2132" i="1"/>
  <c r="H2132" i="1"/>
  <c r="K2132" i="1"/>
  <c r="J2132" i="1"/>
  <c r="L2132" i="1"/>
  <c r="S2132" i="1"/>
  <c r="T2132" i="1"/>
  <c r="U2132" i="1"/>
  <c r="M2131" i="1"/>
  <c r="N2131" i="1"/>
  <c r="I2132" i="1"/>
  <c r="F2132" i="1"/>
  <c r="G2133" i="1"/>
  <c r="H2133" i="1"/>
  <c r="K2133" i="1"/>
  <c r="J2133" i="1"/>
  <c r="L2133" i="1"/>
  <c r="S2133" i="1"/>
  <c r="T2133" i="1"/>
  <c r="U2133" i="1"/>
  <c r="M2132" i="1"/>
  <c r="N2132" i="1"/>
  <c r="I2133" i="1"/>
  <c r="F2133" i="1"/>
  <c r="G2134" i="1"/>
  <c r="H2134" i="1"/>
  <c r="K2134" i="1"/>
  <c r="J2134" i="1"/>
  <c r="L2134" i="1"/>
  <c r="S2134" i="1"/>
  <c r="T2134" i="1"/>
  <c r="U2134" i="1"/>
  <c r="M2133" i="1"/>
  <c r="N2133" i="1"/>
  <c r="I2134" i="1"/>
  <c r="F2134" i="1"/>
  <c r="G2135" i="1"/>
  <c r="H2135" i="1"/>
  <c r="K2135" i="1"/>
  <c r="J2135" i="1"/>
  <c r="L2135" i="1"/>
  <c r="S2135" i="1"/>
  <c r="T2135" i="1"/>
  <c r="U2135" i="1"/>
  <c r="M2134" i="1"/>
  <c r="N2134" i="1"/>
  <c r="I2135" i="1"/>
  <c r="F2135" i="1"/>
  <c r="G2136" i="1"/>
  <c r="H2136" i="1"/>
  <c r="K2136" i="1"/>
  <c r="J2136" i="1"/>
  <c r="L2136" i="1"/>
  <c r="S2136" i="1"/>
  <c r="T2136" i="1"/>
  <c r="U2136" i="1"/>
  <c r="M2135" i="1"/>
  <c r="N2135" i="1"/>
  <c r="I2136" i="1"/>
  <c r="K2137" i="1"/>
  <c r="F2136" i="1"/>
  <c r="G2137" i="1"/>
  <c r="J2137" i="1"/>
  <c r="H2137" i="1"/>
  <c r="L2137" i="1"/>
  <c r="S2137" i="1"/>
  <c r="T2137" i="1"/>
  <c r="U2137" i="1"/>
  <c r="M2136" i="1"/>
  <c r="N2136" i="1"/>
  <c r="I2137" i="1"/>
  <c r="K2138" i="1"/>
  <c r="F2137" i="1"/>
  <c r="G2138" i="1"/>
  <c r="J2138" i="1"/>
  <c r="H2138" i="1"/>
  <c r="L2138" i="1"/>
  <c r="S2138" i="1"/>
  <c r="T2138" i="1"/>
  <c r="U2138" i="1"/>
  <c r="M2137" i="1"/>
  <c r="N2137" i="1"/>
  <c r="I2138" i="1"/>
  <c r="K2139" i="1"/>
  <c r="F2138" i="1"/>
  <c r="G2139" i="1"/>
  <c r="J2139" i="1"/>
  <c r="H2139" i="1"/>
  <c r="L2139" i="1"/>
  <c r="S2139" i="1"/>
  <c r="T2139" i="1"/>
  <c r="U2139" i="1"/>
  <c r="M2138" i="1"/>
  <c r="N2138" i="1"/>
  <c r="I2139" i="1"/>
  <c r="K2140" i="1"/>
  <c r="F2139" i="1"/>
  <c r="G2140" i="1"/>
  <c r="J2140" i="1"/>
  <c r="H2140" i="1"/>
  <c r="L2140" i="1"/>
  <c r="S2140" i="1"/>
  <c r="T2140" i="1"/>
  <c r="U2140" i="1"/>
  <c r="M2139" i="1"/>
  <c r="N2139" i="1"/>
  <c r="I2140" i="1"/>
  <c r="K2141" i="1"/>
  <c r="F2140" i="1"/>
  <c r="G2141" i="1"/>
  <c r="J2141" i="1"/>
  <c r="H2141" i="1"/>
  <c r="L2141" i="1"/>
  <c r="S2141" i="1"/>
  <c r="T2141" i="1"/>
  <c r="U2141" i="1"/>
  <c r="M2140" i="1"/>
  <c r="N2140" i="1"/>
  <c r="I2141" i="1"/>
  <c r="K2142" i="1"/>
  <c r="F2141" i="1"/>
  <c r="G2142" i="1"/>
  <c r="J2142" i="1"/>
  <c r="H2142" i="1"/>
  <c r="L2142" i="1"/>
  <c r="S2142" i="1"/>
  <c r="T2142" i="1"/>
  <c r="U2142" i="1"/>
  <c r="M2141" i="1"/>
  <c r="N2141" i="1"/>
  <c r="I2142" i="1"/>
  <c r="K2143" i="1"/>
  <c r="F2142" i="1"/>
  <c r="G2143" i="1"/>
  <c r="J2143" i="1"/>
  <c r="H2143" i="1"/>
  <c r="L2143" i="1"/>
  <c r="S2143" i="1"/>
  <c r="T2143" i="1"/>
  <c r="U2143" i="1"/>
  <c r="M2142" i="1"/>
  <c r="N2142" i="1"/>
  <c r="I2143" i="1"/>
  <c r="K2144" i="1"/>
  <c r="F2143" i="1"/>
  <c r="G2144" i="1"/>
  <c r="J2144" i="1"/>
  <c r="H2144" i="1"/>
  <c r="L2144" i="1"/>
  <c r="S2144" i="1"/>
  <c r="T2144" i="1"/>
  <c r="U2144" i="1"/>
  <c r="M2143" i="1"/>
  <c r="N2143" i="1"/>
  <c r="I2144" i="1"/>
  <c r="K2145" i="1"/>
  <c r="F2144" i="1"/>
  <c r="G2145" i="1"/>
  <c r="J2145" i="1"/>
  <c r="H2145" i="1"/>
  <c r="L2145" i="1"/>
  <c r="S2145" i="1"/>
  <c r="T2145" i="1"/>
  <c r="U2145" i="1"/>
  <c r="M2144" i="1"/>
  <c r="N2144" i="1"/>
  <c r="I2145" i="1"/>
  <c r="K2146" i="1"/>
  <c r="F2145" i="1"/>
  <c r="G2146" i="1"/>
  <c r="J2146" i="1"/>
  <c r="H2146" i="1"/>
  <c r="L2146" i="1"/>
  <c r="S2146" i="1"/>
  <c r="T2146" i="1"/>
  <c r="U2146" i="1"/>
  <c r="M2145" i="1"/>
  <c r="N2145" i="1"/>
  <c r="I2146" i="1"/>
  <c r="K2147" i="1"/>
  <c r="F2146" i="1"/>
  <c r="G2147" i="1"/>
  <c r="J2147" i="1"/>
  <c r="H2147" i="1"/>
  <c r="L2147" i="1"/>
  <c r="S2147" i="1"/>
  <c r="T2147" i="1"/>
  <c r="U2147" i="1"/>
  <c r="M2146" i="1"/>
  <c r="N2146" i="1"/>
  <c r="I2147" i="1"/>
  <c r="K2148" i="1"/>
  <c r="F2147" i="1"/>
  <c r="G2148" i="1"/>
  <c r="J2148" i="1"/>
  <c r="H2148" i="1"/>
  <c r="L2148" i="1"/>
  <c r="S2148" i="1"/>
  <c r="T2148" i="1"/>
  <c r="U2148" i="1"/>
  <c r="M2147" i="1"/>
  <c r="N2147" i="1"/>
  <c r="I2148" i="1"/>
  <c r="K2149" i="1"/>
  <c r="F2148" i="1"/>
  <c r="G2149" i="1"/>
  <c r="J2149" i="1"/>
  <c r="H2149" i="1"/>
  <c r="L2149" i="1"/>
  <c r="S2149" i="1"/>
  <c r="T2149" i="1"/>
  <c r="U2149" i="1"/>
  <c r="M2148" i="1"/>
  <c r="N2148" i="1"/>
  <c r="I2149" i="1"/>
  <c r="K2150" i="1"/>
  <c r="F2149" i="1"/>
  <c r="G2150" i="1"/>
  <c r="J2150" i="1"/>
  <c r="H2150" i="1"/>
  <c r="L2150" i="1"/>
  <c r="S2150" i="1"/>
  <c r="T2150" i="1"/>
  <c r="U2150" i="1"/>
  <c r="M2149" i="1"/>
  <c r="N2149" i="1"/>
  <c r="I2150" i="1"/>
  <c r="K2151" i="1"/>
  <c r="F2150" i="1"/>
  <c r="G2151" i="1"/>
  <c r="J2151" i="1"/>
  <c r="H2151" i="1"/>
  <c r="L2151" i="1"/>
  <c r="S2151" i="1"/>
  <c r="T2151" i="1"/>
  <c r="U2151" i="1"/>
  <c r="M2150" i="1"/>
  <c r="N2150" i="1"/>
  <c r="I2151" i="1"/>
  <c r="K2152" i="1"/>
  <c r="F2151" i="1"/>
  <c r="G2152" i="1"/>
  <c r="J2152" i="1"/>
  <c r="H2152" i="1"/>
  <c r="L2152" i="1"/>
  <c r="S2152" i="1"/>
  <c r="T2152" i="1"/>
  <c r="U2152" i="1"/>
  <c r="M2151" i="1"/>
  <c r="N2151" i="1"/>
  <c r="I2152" i="1"/>
  <c r="K2153" i="1"/>
  <c r="F2152" i="1"/>
  <c r="G2153" i="1"/>
  <c r="J2153" i="1"/>
  <c r="H2153" i="1"/>
  <c r="L2153" i="1"/>
  <c r="S2153" i="1"/>
  <c r="T2153" i="1"/>
  <c r="U2153" i="1"/>
  <c r="I2153" i="1"/>
  <c r="F2153" i="1"/>
  <c r="G2154" i="1"/>
  <c r="H2154" i="1"/>
  <c r="K2154" i="1"/>
  <c r="J2154" i="1"/>
  <c r="L2154" i="1"/>
  <c r="S2154" i="1"/>
  <c r="T2154" i="1"/>
  <c r="U2154" i="1"/>
  <c r="M2153" i="1"/>
  <c r="N2153" i="1"/>
  <c r="I2154" i="1"/>
  <c r="F2154" i="1"/>
  <c r="G2155" i="1"/>
  <c r="H2155" i="1"/>
  <c r="K2155" i="1"/>
  <c r="J2155" i="1"/>
  <c r="L2155" i="1"/>
  <c r="S2155" i="1"/>
  <c r="T2155" i="1"/>
  <c r="U2155" i="1"/>
  <c r="M2154" i="1"/>
  <c r="N2154" i="1"/>
  <c r="I2155" i="1"/>
  <c r="F2155" i="1"/>
  <c r="G2156" i="1"/>
  <c r="H2156" i="1"/>
  <c r="K2156" i="1"/>
  <c r="J2156" i="1"/>
  <c r="L2156" i="1"/>
  <c r="S2156" i="1"/>
  <c r="T2156" i="1"/>
  <c r="U2156" i="1"/>
  <c r="M2155" i="1"/>
  <c r="N2155" i="1"/>
  <c r="I2156" i="1"/>
  <c r="F2156" i="1"/>
  <c r="G2157" i="1"/>
  <c r="H2157" i="1"/>
  <c r="K2157" i="1"/>
  <c r="J2157" i="1"/>
  <c r="L2157" i="1"/>
  <c r="S2157" i="1"/>
  <c r="T2157" i="1"/>
  <c r="U2157" i="1"/>
  <c r="M2156" i="1"/>
  <c r="N2156" i="1"/>
  <c r="I2157" i="1"/>
  <c r="F2157" i="1"/>
  <c r="G2158" i="1"/>
  <c r="H2158" i="1"/>
  <c r="K2158" i="1"/>
  <c r="J2158" i="1"/>
  <c r="L2158" i="1"/>
  <c r="S2158" i="1"/>
  <c r="T2158" i="1"/>
  <c r="U2158" i="1"/>
  <c r="M2157" i="1"/>
  <c r="N2157" i="1"/>
  <c r="I2158" i="1"/>
  <c r="F2158" i="1"/>
  <c r="G2159" i="1"/>
  <c r="H2159" i="1"/>
  <c r="K2159" i="1"/>
  <c r="J2159" i="1"/>
  <c r="L2159" i="1"/>
  <c r="S2159" i="1"/>
  <c r="T2159" i="1"/>
  <c r="U2159" i="1"/>
  <c r="M2158" i="1"/>
  <c r="N2158" i="1"/>
  <c r="I2159" i="1"/>
  <c r="F2159" i="1"/>
  <c r="G2160" i="1"/>
  <c r="H2160" i="1"/>
  <c r="K2160" i="1"/>
  <c r="J2160" i="1"/>
  <c r="L2160" i="1"/>
  <c r="S2160" i="1"/>
  <c r="T2160" i="1"/>
  <c r="U2160" i="1"/>
  <c r="I2160" i="1"/>
  <c r="F2160" i="1"/>
  <c r="G2161" i="1"/>
  <c r="H2161" i="1"/>
  <c r="K2161" i="1"/>
  <c r="J2161" i="1"/>
  <c r="L2161" i="1"/>
  <c r="S2161" i="1"/>
  <c r="T2161" i="1"/>
  <c r="U2161" i="1"/>
  <c r="I2161" i="1"/>
  <c r="F2161" i="1"/>
  <c r="G2162" i="1"/>
  <c r="H2162" i="1"/>
  <c r="K2162" i="1"/>
  <c r="J2162" i="1"/>
  <c r="L2162" i="1"/>
  <c r="S2162" i="1"/>
  <c r="T2162" i="1"/>
  <c r="U2162" i="1"/>
  <c r="M2161" i="1"/>
  <c r="N2161" i="1"/>
  <c r="I2162" i="1"/>
  <c r="F2162" i="1"/>
  <c r="G2163" i="1"/>
  <c r="H2163" i="1"/>
  <c r="K2163" i="1"/>
  <c r="J2163" i="1"/>
  <c r="L2163" i="1"/>
  <c r="S2163" i="1"/>
  <c r="T2163" i="1"/>
  <c r="U2163" i="1"/>
  <c r="I2163" i="1"/>
  <c r="F2163" i="1"/>
  <c r="G2164" i="1"/>
  <c r="H2164" i="1"/>
  <c r="K2164" i="1"/>
  <c r="J2164" i="1"/>
  <c r="L2164" i="1"/>
  <c r="S2164" i="1"/>
  <c r="T2164" i="1"/>
  <c r="U2164" i="1"/>
  <c r="I2164" i="1"/>
  <c r="F2164" i="1"/>
  <c r="G2165" i="1"/>
  <c r="H2165" i="1"/>
  <c r="K2165" i="1"/>
  <c r="J2165" i="1"/>
  <c r="L2165" i="1"/>
  <c r="S2165" i="1"/>
  <c r="T2165" i="1"/>
  <c r="U2165" i="1"/>
  <c r="M2164" i="1"/>
  <c r="N2164" i="1"/>
  <c r="I2165" i="1"/>
  <c r="F2165" i="1"/>
  <c r="G2166" i="1"/>
  <c r="H2166" i="1"/>
  <c r="K2166" i="1"/>
  <c r="J2166" i="1"/>
  <c r="L2166" i="1"/>
  <c r="S2166" i="1"/>
  <c r="T2166" i="1"/>
  <c r="U2166" i="1"/>
  <c r="I2166" i="1"/>
  <c r="F2166" i="1"/>
  <c r="G2167" i="1"/>
  <c r="H2167" i="1"/>
  <c r="K2167" i="1"/>
  <c r="J2167" i="1"/>
  <c r="L2167" i="1"/>
  <c r="S2167" i="1"/>
  <c r="T2167" i="1"/>
  <c r="U2167" i="1"/>
  <c r="M2166" i="1"/>
  <c r="N2166" i="1"/>
  <c r="I2167" i="1"/>
  <c r="F2167" i="1"/>
  <c r="G2168" i="1"/>
  <c r="H2168" i="1"/>
  <c r="K2168" i="1"/>
  <c r="J2168" i="1"/>
  <c r="L2168" i="1"/>
  <c r="S2168" i="1"/>
  <c r="T2168" i="1"/>
  <c r="U2168" i="1"/>
  <c r="I2168" i="1"/>
  <c r="F2168" i="1"/>
  <c r="G2169" i="1"/>
  <c r="H2169" i="1"/>
  <c r="K2169" i="1"/>
  <c r="J2169" i="1"/>
  <c r="L2169" i="1"/>
  <c r="S2169" i="1"/>
  <c r="T2169" i="1"/>
  <c r="U2169" i="1"/>
  <c r="M2168" i="1"/>
  <c r="N2168" i="1"/>
  <c r="I2169" i="1"/>
  <c r="F2169" i="1"/>
  <c r="G2170" i="1"/>
  <c r="H2170" i="1"/>
  <c r="K2170" i="1"/>
  <c r="J2170" i="1"/>
  <c r="L2170" i="1"/>
  <c r="S2170" i="1"/>
  <c r="T2170" i="1"/>
  <c r="U2170" i="1"/>
  <c r="M2169" i="1"/>
  <c r="N2169" i="1"/>
  <c r="I2170" i="1"/>
  <c r="F2170" i="1"/>
  <c r="G2171" i="1"/>
  <c r="H2171" i="1"/>
  <c r="K2171" i="1"/>
  <c r="J2171" i="1"/>
  <c r="L2171" i="1"/>
  <c r="S2171" i="1"/>
  <c r="T2171" i="1"/>
  <c r="U2171" i="1"/>
  <c r="M2170" i="1"/>
  <c r="N2170" i="1"/>
  <c r="I2171" i="1"/>
  <c r="F2171" i="1"/>
  <c r="G2172" i="1"/>
  <c r="H2172" i="1"/>
  <c r="K2172" i="1"/>
  <c r="J2172" i="1"/>
  <c r="L2172" i="1"/>
  <c r="S2172" i="1"/>
  <c r="T2172" i="1"/>
  <c r="U2172" i="1"/>
  <c r="M2171" i="1"/>
  <c r="N2171" i="1"/>
  <c r="I2172" i="1"/>
  <c r="F2172" i="1"/>
  <c r="G2173" i="1"/>
  <c r="H2173" i="1"/>
  <c r="K2173" i="1"/>
  <c r="J2173" i="1"/>
  <c r="L2173" i="1"/>
  <c r="S2173" i="1"/>
  <c r="T2173" i="1"/>
  <c r="U2173" i="1"/>
  <c r="M2172" i="1"/>
  <c r="N2172" i="1"/>
  <c r="I2173" i="1"/>
  <c r="F2173" i="1"/>
  <c r="G2174" i="1"/>
  <c r="H2174" i="1"/>
  <c r="K2174" i="1"/>
  <c r="J2174" i="1"/>
  <c r="L2174" i="1"/>
  <c r="S2174" i="1"/>
  <c r="T2174" i="1"/>
  <c r="U2174" i="1"/>
  <c r="M2173" i="1"/>
  <c r="N2173" i="1"/>
  <c r="I2174" i="1"/>
  <c r="F2174" i="1"/>
  <c r="G2175" i="1"/>
  <c r="H2175" i="1"/>
  <c r="K2175" i="1"/>
  <c r="J2175" i="1"/>
  <c r="L2175" i="1"/>
  <c r="S2175" i="1"/>
  <c r="T2175" i="1"/>
  <c r="U2175" i="1"/>
  <c r="M2174" i="1"/>
  <c r="N2174" i="1"/>
  <c r="I2175" i="1"/>
  <c r="F2175" i="1"/>
  <c r="G2176" i="1"/>
  <c r="H2176" i="1"/>
  <c r="K2176" i="1"/>
  <c r="J2176" i="1"/>
  <c r="L2176" i="1"/>
  <c r="S2176" i="1"/>
  <c r="T2176" i="1"/>
  <c r="U2176" i="1"/>
  <c r="M2175" i="1"/>
  <c r="N2175" i="1"/>
  <c r="I2176" i="1"/>
  <c r="F2176" i="1"/>
  <c r="G2177" i="1"/>
  <c r="H2177" i="1"/>
  <c r="K2177" i="1"/>
  <c r="J2177" i="1"/>
  <c r="L2177" i="1"/>
  <c r="S2177" i="1"/>
  <c r="T2177" i="1"/>
  <c r="U2177" i="1"/>
  <c r="M2176" i="1"/>
  <c r="N2176" i="1"/>
  <c r="I2177" i="1"/>
  <c r="F2177" i="1"/>
  <c r="G2178" i="1"/>
  <c r="H2178" i="1"/>
  <c r="K2178" i="1"/>
  <c r="J2178" i="1"/>
  <c r="L2178" i="1"/>
  <c r="S2178" i="1"/>
  <c r="T2178" i="1"/>
  <c r="U2178" i="1"/>
  <c r="M2177" i="1"/>
  <c r="N2177" i="1"/>
  <c r="I2178" i="1"/>
  <c r="F2178" i="1"/>
  <c r="G2179" i="1"/>
  <c r="H2179" i="1"/>
  <c r="K2179" i="1"/>
  <c r="J2179" i="1"/>
  <c r="L2179" i="1"/>
  <c r="S2179" i="1"/>
  <c r="T2179" i="1"/>
  <c r="U2179" i="1"/>
  <c r="M2178" i="1"/>
  <c r="N2178" i="1"/>
  <c r="I2179" i="1"/>
  <c r="F2179" i="1"/>
  <c r="G2180" i="1"/>
  <c r="H2180" i="1"/>
  <c r="K2180" i="1"/>
  <c r="J2180" i="1"/>
  <c r="L2180" i="1"/>
  <c r="S2180" i="1"/>
  <c r="T2180" i="1"/>
  <c r="U2180" i="1"/>
  <c r="M2179" i="1"/>
  <c r="N2179" i="1"/>
  <c r="I2180" i="1"/>
  <c r="K2181" i="1"/>
  <c r="F2180" i="1"/>
  <c r="G2181" i="1"/>
  <c r="J2181" i="1"/>
  <c r="H2181" i="1"/>
  <c r="L2181" i="1"/>
  <c r="S2181" i="1"/>
  <c r="T2181" i="1"/>
  <c r="U2181" i="1"/>
  <c r="M2180" i="1"/>
  <c r="N2180" i="1"/>
  <c r="I2181" i="1"/>
  <c r="K2182" i="1"/>
  <c r="F2181" i="1"/>
  <c r="G2182" i="1"/>
  <c r="J2182" i="1"/>
  <c r="H2182" i="1"/>
  <c r="L2182" i="1"/>
  <c r="S2182" i="1"/>
  <c r="T2182" i="1"/>
  <c r="U2182" i="1"/>
  <c r="M2181" i="1"/>
  <c r="N2181" i="1"/>
  <c r="I2182" i="1"/>
  <c r="K2183" i="1"/>
  <c r="F2182" i="1"/>
  <c r="G2183" i="1"/>
  <c r="J2183" i="1"/>
  <c r="H2183" i="1"/>
  <c r="L2183" i="1"/>
  <c r="S2183" i="1"/>
  <c r="T2183" i="1"/>
  <c r="U2183" i="1"/>
  <c r="M2182" i="1"/>
  <c r="N2182" i="1"/>
  <c r="I2183" i="1"/>
  <c r="K2184" i="1"/>
  <c r="F2183" i="1"/>
  <c r="G2184" i="1"/>
  <c r="J2184" i="1"/>
  <c r="H2184" i="1"/>
  <c r="L2184" i="1"/>
  <c r="S2184" i="1"/>
  <c r="T2184" i="1"/>
  <c r="U2184" i="1"/>
  <c r="M2183" i="1"/>
  <c r="N2183" i="1"/>
  <c r="I2184" i="1"/>
  <c r="K2185" i="1"/>
  <c r="F2184" i="1"/>
  <c r="G2185" i="1"/>
  <c r="J2185" i="1"/>
  <c r="H2185" i="1"/>
  <c r="L2185" i="1"/>
  <c r="S2185" i="1"/>
  <c r="T2185" i="1"/>
  <c r="U2185" i="1"/>
  <c r="M2184" i="1"/>
  <c r="N2184" i="1"/>
  <c r="I2185" i="1"/>
  <c r="K2186" i="1"/>
  <c r="F2185" i="1"/>
  <c r="G2186" i="1"/>
  <c r="J2186" i="1"/>
  <c r="H2186" i="1"/>
  <c r="L2186" i="1"/>
  <c r="S2186" i="1"/>
  <c r="T2186" i="1"/>
  <c r="U2186" i="1"/>
  <c r="M2185" i="1"/>
  <c r="N2185" i="1"/>
  <c r="I2186" i="1"/>
  <c r="K2187" i="1"/>
  <c r="F2186" i="1"/>
  <c r="G2187" i="1"/>
  <c r="J2187" i="1"/>
  <c r="H2187" i="1"/>
  <c r="L2187" i="1"/>
  <c r="S2187" i="1"/>
  <c r="T2187" i="1"/>
  <c r="U2187" i="1"/>
  <c r="M2186" i="1"/>
  <c r="N2186" i="1"/>
  <c r="I2187" i="1"/>
  <c r="K2188" i="1"/>
  <c r="F2187" i="1"/>
  <c r="G2188" i="1"/>
  <c r="J2188" i="1"/>
  <c r="H2188" i="1"/>
  <c r="L2188" i="1"/>
  <c r="S2188" i="1"/>
  <c r="T2188" i="1"/>
  <c r="U2188" i="1"/>
  <c r="M2187" i="1"/>
  <c r="N2187" i="1"/>
  <c r="I2188" i="1"/>
  <c r="K2189" i="1"/>
  <c r="F2188" i="1"/>
  <c r="G2189" i="1"/>
  <c r="J2189" i="1"/>
  <c r="H2189" i="1"/>
  <c r="L2189" i="1"/>
  <c r="S2189" i="1"/>
  <c r="T2189" i="1"/>
  <c r="U2189" i="1"/>
  <c r="M2188" i="1"/>
  <c r="N2188" i="1"/>
  <c r="I2189" i="1"/>
  <c r="K2190" i="1"/>
  <c r="F2189" i="1"/>
  <c r="G2190" i="1"/>
  <c r="J2190" i="1"/>
  <c r="H2190" i="1"/>
  <c r="L2190" i="1"/>
  <c r="S2190" i="1"/>
  <c r="T2190" i="1"/>
  <c r="U2190" i="1"/>
  <c r="M2189" i="1"/>
  <c r="N2189" i="1"/>
  <c r="I2190" i="1"/>
  <c r="K2191" i="1"/>
  <c r="F2190" i="1"/>
  <c r="G2191" i="1"/>
  <c r="J2191" i="1"/>
  <c r="H2191" i="1"/>
  <c r="L2191" i="1"/>
  <c r="S2191" i="1"/>
  <c r="T2191" i="1"/>
  <c r="U2191" i="1"/>
  <c r="M2190" i="1"/>
  <c r="N2190" i="1"/>
  <c r="I2191" i="1"/>
  <c r="K2192" i="1"/>
  <c r="F2191" i="1"/>
  <c r="G2192" i="1"/>
  <c r="J2192" i="1"/>
  <c r="H2192" i="1"/>
  <c r="L2192" i="1"/>
  <c r="S2192" i="1"/>
  <c r="T2192" i="1"/>
  <c r="U2192" i="1"/>
  <c r="M2191" i="1"/>
  <c r="N2191" i="1"/>
  <c r="I2192" i="1"/>
  <c r="K2193" i="1"/>
  <c r="F2192" i="1"/>
  <c r="G2193" i="1"/>
  <c r="J2193" i="1"/>
  <c r="H2193" i="1"/>
  <c r="L2193" i="1"/>
  <c r="S2193" i="1"/>
  <c r="T2193" i="1"/>
  <c r="U2193" i="1"/>
  <c r="I2193" i="1"/>
  <c r="F2193" i="1"/>
  <c r="G2194" i="1"/>
  <c r="H2194" i="1"/>
  <c r="K2194" i="1"/>
  <c r="J2194" i="1"/>
  <c r="L2194" i="1"/>
  <c r="S2194" i="1"/>
  <c r="T2194" i="1"/>
  <c r="U2194" i="1"/>
  <c r="M2193" i="1"/>
  <c r="N2193" i="1"/>
  <c r="I2194" i="1"/>
  <c r="F2194" i="1"/>
  <c r="G2195" i="1"/>
  <c r="H2195" i="1"/>
  <c r="K2195" i="1"/>
  <c r="J2195" i="1"/>
  <c r="L2195" i="1"/>
  <c r="S2195" i="1"/>
  <c r="T2195" i="1"/>
  <c r="U2195" i="1"/>
  <c r="M2194" i="1"/>
  <c r="N2194" i="1"/>
  <c r="I2195" i="1"/>
  <c r="F2195" i="1"/>
  <c r="G2196" i="1"/>
  <c r="H2196" i="1"/>
  <c r="K2196" i="1"/>
  <c r="J2196" i="1"/>
  <c r="L2196" i="1"/>
  <c r="S2196" i="1"/>
  <c r="T2196" i="1"/>
  <c r="U2196" i="1"/>
  <c r="M2195" i="1"/>
  <c r="N2195" i="1"/>
  <c r="I2196" i="1"/>
  <c r="F2196" i="1"/>
  <c r="G2197" i="1"/>
  <c r="H2197" i="1"/>
  <c r="K2197" i="1"/>
  <c r="J2197" i="1"/>
  <c r="L2197" i="1"/>
  <c r="S2197" i="1"/>
  <c r="T2197" i="1"/>
  <c r="U2197" i="1"/>
  <c r="M2196" i="1"/>
  <c r="N2196" i="1"/>
  <c r="I2197" i="1"/>
  <c r="F2197" i="1"/>
  <c r="G2198" i="1"/>
  <c r="H2198" i="1"/>
  <c r="K2198" i="1"/>
  <c r="J2198" i="1"/>
  <c r="L2198" i="1"/>
  <c r="S2198" i="1"/>
  <c r="T2198" i="1"/>
  <c r="U2198" i="1"/>
  <c r="M2197" i="1"/>
  <c r="N2197" i="1"/>
  <c r="I2198" i="1"/>
  <c r="F2198" i="1"/>
  <c r="G2199" i="1"/>
  <c r="H2199" i="1"/>
  <c r="K2199" i="1"/>
  <c r="J2199" i="1"/>
  <c r="L2199" i="1"/>
  <c r="S2199" i="1"/>
  <c r="T2199" i="1"/>
  <c r="U2199" i="1"/>
  <c r="M2198" i="1"/>
  <c r="N2198" i="1"/>
  <c r="I2199" i="1"/>
  <c r="F2199" i="1"/>
  <c r="G2200" i="1"/>
  <c r="H2200" i="1"/>
  <c r="K2200" i="1"/>
  <c r="J2200" i="1"/>
  <c r="L2200" i="1"/>
  <c r="S2200" i="1"/>
  <c r="T2200" i="1"/>
  <c r="U2200" i="1"/>
  <c r="M2199" i="1"/>
  <c r="N2199" i="1"/>
  <c r="I2200" i="1"/>
  <c r="F2200" i="1"/>
  <c r="G2201" i="1"/>
  <c r="H2201" i="1"/>
  <c r="K2201" i="1"/>
  <c r="J2201" i="1"/>
  <c r="L2201" i="1"/>
  <c r="S2201" i="1"/>
  <c r="T2201" i="1"/>
  <c r="U2201" i="1"/>
  <c r="M2200" i="1"/>
  <c r="N2200" i="1"/>
  <c r="I2201" i="1"/>
  <c r="F2201" i="1"/>
  <c r="G2202" i="1"/>
  <c r="H2202" i="1"/>
  <c r="K2202" i="1"/>
  <c r="J2202" i="1"/>
  <c r="L2202" i="1"/>
  <c r="S2202" i="1"/>
  <c r="T2202" i="1"/>
  <c r="U2202" i="1"/>
  <c r="M2201" i="1"/>
  <c r="N2201" i="1"/>
  <c r="I2202" i="1"/>
  <c r="F2202" i="1"/>
  <c r="G2203" i="1"/>
  <c r="H2203" i="1"/>
  <c r="K2203" i="1"/>
  <c r="J2203" i="1"/>
  <c r="L2203" i="1"/>
  <c r="S2203" i="1"/>
  <c r="T2203" i="1"/>
  <c r="U2203" i="1"/>
  <c r="M2202" i="1"/>
  <c r="N2202" i="1"/>
  <c r="I2203" i="1"/>
  <c r="F2203" i="1"/>
  <c r="G2204" i="1"/>
  <c r="H2204" i="1"/>
  <c r="K2204" i="1"/>
  <c r="J2204" i="1"/>
  <c r="L2204" i="1"/>
  <c r="S2204" i="1"/>
  <c r="T2204" i="1"/>
  <c r="U2204" i="1"/>
  <c r="M2203" i="1"/>
  <c r="N2203" i="1"/>
  <c r="I2204" i="1"/>
  <c r="F2204" i="1"/>
  <c r="G2205" i="1"/>
  <c r="H2205" i="1"/>
  <c r="K2205" i="1"/>
  <c r="J2205" i="1"/>
  <c r="L2205" i="1"/>
  <c r="S2205" i="1"/>
  <c r="T2205" i="1"/>
  <c r="U2205" i="1"/>
  <c r="M2204" i="1"/>
  <c r="N2204" i="1"/>
  <c r="I2205" i="1"/>
  <c r="F2205" i="1"/>
  <c r="G2206" i="1"/>
  <c r="H2206" i="1"/>
  <c r="K2206" i="1"/>
  <c r="J2206" i="1"/>
  <c r="L2206" i="1"/>
  <c r="S2206" i="1"/>
  <c r="T2206" i="1"/>
  <c r="U2206" i="1"/>
  <c r="M2205" i="1"/>
  <c r="N2205" i="1"/>
  <c r="I2206" i="1"/>
  <c r="F2206" i="1"/>
  <c r="G2207" i="1"/>
  <c r="H2207" i="1"/>
  <c r="K2207" i="1"/>
  <c r="J2207" i="1"/>
  <c r="L2207" i="1"/>
  <c r="S2207" i="1"/>
  <c r="T2207" i="1"/>
  <c r="U2207" i="1"/>
  <c r="M2206" i="1"/>
  <c r="N2206" i="1"/>
  <c r="I2207" i="1"/>
  <c r="K2208" i="1"/>
  <c r="F2207" i="1"/>
  <c r="G2208" i="1"/>
  <c r="J2208" i="1"/>
  <c r="H2208" i="1"/>
  <c r="L2208" i="1"/>
  <c r="S2208" i="1"/>
  <c r="T2208" i="1"/>
  <c r="U2208" i="1"/>
  <c r="M2207" i="1"/>
  <c r="N2207" i="1"/>
  <c r="I2208" i="1"/>
  <c r="K2209" i="1"/>
  <c r="F2208" i="1"/>
  <c r="G2209" i="1"/>
  <c r="J2209" i="1"/>
  <c r="H2209" i="1"/>
  <c r="L2209" i="1"/>
  <c r="S2209" i="1"/>
  <c r="T2209" i="1"/>
  <c r="U2209" i="1"/>
  <c r="M2208" i="1"/>
  <c r="N2208" i="1"/>
  <c r="I2209" i="1"/>
  <c r="K2210" i="1"/>
  <c r="F2209" i="1"/>
  <c r="G2210" i="1"/>
  <c r="J2210" i="1"/>
  <c r="H2210" i="1"/>
  <c r="L2210" i="1"/>
  <c r="S2210" i="1"/>
  <c r="T2210" i="1"/>
  <c r="U2210" i="1"/>
  <c r="I2210" i="1"/>
  <c r="F2210" i="1"/>
  <c r="G2211" i="1"/>
  <c r="H2211" i="1"/>
  <c r="K2211" i="1"/>
  <c r="J2211" i="1"/>
  <c r="L2211" i="1"/>
  <c r="S2211" i="1"/>
  <c r="T2211" i="1"/>
  <c r="U2211" i="1"/>
  <c r="M2210" i="1"/>
  <c r="N2210" i="1"/>
  <c r="I2211" i="1"/>
  <c r="F2211" i="1"/>
  <c r="G2212" i="1"/>
  <c r="H2212" i="1"/>
  <c r="K2212" i="1"/>
  <c r="J2212" i="1"/>
  <c r="L2212" i="1"/>
  <c r="S2212" i="1"/>
  <c r="T2212" i="1"/>
  <c r="U2212" i="1"/>
  <c r="M2211" i="1"/>
  <c r="N2211" i="1"/>
  <c r="I2212" i="1"/>
  <c r="F2212" i="1"/>
  <c r="G2213" i="1"/>
  <c r="H2213" i="1"/>
  <c r="K2213" i="1"/>
  <c r="J2213" i="1"/>
  <c r="L2213" i="1"/>
  <c r="S2213" i="1"/>
  <c r="T2213" i="1"/>
  <c r="U2213" i="1"/>
  <c r="M2212" i="1"/>
  <c r="N2212" i="1"/>
  <c r="I2213" i="1"/>
  <c r="F2213" i="1"/>
  <c r="G2214" i="1"/>
  <c r="H2214" i="1"/>
  <c r="K2214" i="1"/>
  <c r="J2214" i="1"/>
  <c r="L2214" i="1"/>
  <c r="S2214" i="1"/>
  <c r="T2214" i="1"/>
  <c r="U2214" i="1"/>
  <c r="M2213" i="1"/>
  <c r="N2213" i="1"/>
  <c r="I2214" i="1"/>
  <c r="F2214" i="1"/>
  <c r="G2215" i="1"/>
  <c r="H2215" i="1"/>
  <c r="K2215" i="1"/>
  <c r="J2215" i="1"/>
  <c r="L2215" i="1"/>
  <c r="S2215" i="1"/>
  <c r="T2215" i="1"/>
  <c r="U2215" i="1"/>
  <c r="M2214" i="1"/>
  <c r="N2214" i="1"/>
  <c r="I2215" i="1"/>
  <c r="F2215" i="1"/>
  <c r="G2216" i="1"/>
  <c r="H2216" i="1"/>
  <c r="K2216" i="1"/>
  <c r="J2216" i="1"/>
  <c r="L2216" i="1"/>
  <c r="S2216" i="1"/>
  <c r="T2216" i="1"/>
  <c r="U2216" i="1"/>
  <c r="M2215" i="1"/>
  <c r="N2215" i="1"/>
  <c r="I2216" i="1"/>
  <c r="F2216" i="1"/>
  <c r="G2217" i="1"/>
  <c r="H2217" i="1"/>
  <c r="K2217" i="1"/>
  <c r="J2217" i="1"/>
  <c r="L2217" i="1"/>
  <c r="S2217" i="1"/>
  <c r="T2217" i="1"/>
  <c r="U2217" i="1"/>
  <c r="M2216" i="1"/>
  <c r="N2216" i="1"/>
  <c r="I2217" i="1"/>
  <c r="F2217" i="1"/>
  <c r="G2218" i="1"/>
  <c r="H2218" i="1"/>
  <c r="K2218" i="1"/>
  <c r="J2218" i="1"/>
  <c r="L2218" i="1"/>
  <c r="S2218" i="1"/>
  <c r="T2218" i="1"/>
  <c r="U2218" i="1"/>
  <c r="M2217" i="1"/>
  <c r="N2217" i="1"/>
  <c r="I2218" i="1"/>
  <c r="F2218" i="1"/>
  <c r="G2219" i="1"/>
  <c r="H2219" i="1"/>
  <c r="K2219" i="1"/>
  <c r="J2219" i="1"/>
  <c r="L2219" i="1"/>
  <c r="S2219" i="1"/>
  <c r="T2219" i="1"/>
  <c r="U2219" i="1"/>
  <c r="M2218" i="1"/>
  <c r="N2218" i="1"/>
  <c r="I2219" i="1"/>
  <c r="F2219" i="1"/>
  <c r="G2220" i="1"/>
  <c r="H2220" i="1"/>
  <c r="K2220" i="1"/>
  <c r="J2220" i="1"/>
  <c r="L2220" i="1"/>
  <c r="S2220" i="1"/>
  <c r="T2220" i="1"/>
  <c r="U2220" i="1"/>
  <c r="M2219" i="1"/>
  <c r="N2219" i="1"/>
  <c r="I2220" i="1"/>
  <c r="F2220" i="1"/>
  <c r="G2221" i="1"/>
  <c r="H2221" i="1"/>
  <c r="K2221" i="1"/>
  <c r="J2221" i="1"/>
  <c r="L2221" i="1"/>
  <c r="S2221" i="1"/>
  <c r="T2221" i="1"/>
  <c r="U2221" i="1"/>
  <c r="M2220" i="1"/>
  <c r="N2220" i="1"/>
  <c r="I2221" i="1"/>
  <c r="F2221" i="1"/>
  <c r="G2222" i="1"/>
  <c r="H2222" i="1"/>
  <c r="K2222" i="1"/>
  <c r="J2222" i="1"/>
  <c r="L2222" i="1"/>
  <c r="S2222" i="1"/>
  <c r="T2222" i="1"/>
  <c r="U2222" i="1"/>
  <c r="M2221" i="1"/>
  <c r="N2221" i="1"/>
  <c r="I2222" i="1"/>
  <c r="F2222" i="1"/>
  <c r="G2223" i="1"/>
  <c r="H2223" i="1"/>
  <c r="K2223" i="1"/>
  <c r="J2223" i="1"/>
  <c r="L2223" i="1"/>
  <c r="S2223" i="1"/>
  <c r="T2223" i="1"/>
  <c r="U2223" i="1"/>
  <c r="M2222" i="1"/>
  <c r="N2222" i="1"/>
  <c r="I2223" i="1"/>
  <c r="F2223" i="1"/>
  <c r="G2224" i="1"/>
  <c r="H2224" i="1"/>
  <c r="K2224" i="1"/>
  <c r="J2224" i="1"/>
  <c r="L2224" i="1"/>
  <c r="S2224" i="1"/>
  <c r="T2224" i="1"/>
  <c r="U2224" i="1"/>
  <c r="M2223" i="1"/>
  <c r="N2223" i="1"/>
  <c r="I2224" i="1"/>
  <c r="F2224" i="1"/>
  <c r="G2225" i="1"/>
  <c r="H2225" i="1"/>
  <c r="K2225" i="1"/>
  <c r="J2225" i="1"/>
  <c r="L2225" i="1"/>
  <c r="S2225" i="1"/>
  <c r="T2225" i="1"/>
  <c r="U2225" i="1"/>
  <c r="M2224" i="1"/>
  <c r="N2224" i="1"/>
  <c r="I2225" i="1"/>
  <c r="F2225" i="1"/>
  <c r="G2226" i="1"/>
  <c r="H2226" i="1"/>
  <c r="K2226" i="1"/>
  <c r="J2226" i="1"/>
  <c r="L2226" i="1"/>
  <c r="S2226" i="1"/>
  <c r="T2226" i="1"/>
  <c r="U2226" i="1"/>
  <c r="M2225" i="1"/>
  <c r="N2225" i="1"/>
  <c r="I2226" i="1"/>
  <c r="F2226" i="1"/>
  <c r="G2227" i="1"/>
  <c r="H2227" i="1"/>
  <c r="K2227" i="1"/>
  <c r="J2227" i="1"/>
  <c r="L2227" i="1"/>
  <c r="S2227" i="1"/>
  <c r="T2227" i="1"/>
  <c r="U2227" i="1"/>
  <c r="M2226" i="1"/>
  <c r="N2226" i="1"/>
  <c r="I2227" i="1"/>
  <c r="F2227" i="1"/>
  <c r="G2228" i="1"/>
  <c r="H2228" i="1"/>
  <c r="K2228" i="1"/>
  <c r="J2228" i="1"/>
  <c r="L2228" i="1"/>
  <c r="S2228" i="1"/>
  <c r="T2228" i="1"/>
  <c r="U2228" i="1"/>
  <c r="M2227" i="1"/>
  <c r="N2227" i="1"/>
  <c r="I2228" i="1"/>
  <c r="F2228" i="1"/>
  <c r="G2229" i="1"/>
  <c r="H2229" i="1"/>
  <c r="K2229" i="1"/>
  <c r="J2229" i="1"/>
  <c r="L2229" i="1"/>
  <c r="S2229" i="1"/>
  <c r="T2229" i="1"/>
  <c r="U2229" i="1"/>
  <c r="M2228" i="1"/>
  <c r="N2228" i="1"/>
  <c r="I2229" i="1"/>
  <c r="K2230" i="1"/>
  <c r="F2229" i="1"/>
  <c r="G2230" i="1"/>
  <c r="J2230" i="1"/>
  <c r="H2230" i="1"/>
  <c r="L2230" i="1"/>
  <c r="S2230" i="1"/>
  <c r="T2230" i="1"/>
  <c r="U2230" i="1"/>
  <c r="M2229" i="1"/>
  <c r="N2229" i="1"/>
  <c r="I2230" i="1"/>
  <c r="K2231" i="1"/>
  <c r="F2230" i="1"/>
  <c r="G2231" i="1"/>
  <c r="J2231" i="1"/>
  <c r="H2231" i="1"/>
  <c r="L2231" i="1"/>
  <c r="S2231" i="1"/>
  <c r="T2231" i="1"/>
  <c r="U2231" i="1"/>
  <c r="M2230" i="1"/>
  <c r="N2230" i="1"/>
  <c r="I2231" i="1"/>
  <c r="K2232" i="1"/>
  <c r="F2231" i="1"/>
  <c r="G2232" i="1"/>
  <c r="J2232" i="1"/>
  <c r="H2232" i="1"/>
  <c r="L2232" i="1"/>
  <c r="S2232" i="1"/>
  <c r="T2232" i="1"/>
  <c r="U2232" i="1"/>
  <c r="M2231" i="1"/>
  <c r="N2231" i="1"/>
  <c r="I2232" i="1"/>
  <c r="K2233" i="1"/>
  <c r="F2232" i="1"/>
  <c r="G2233" i="1"/>
  <c r="J2233" i="1"/>
  <c r="H2233" i="1"/>
  <c r="L2233" i="1"/>
  <c r="S2233" i="1"/>
  <c r="T2233" i="1"/>
  <c r="U2233" i="1"/>
  <c r="M2232" i="1"/>
  <c r="N2232" i="1"/>
  <c r="I2233" i="1"/>
  <c r="K2234" i="1"/>
  <c r="F2233" i="1"/>
  <c r="G2234" i="1"/>
  <c r="J2234" i="1"/>
  <c r="H2234" i="1"/>
  <c r="L2234" i="1"/>
  <c r="S2234" i="1"/>
  <c r="T2234" i="1"/>
  <c r="U2234" i="1"/>
  <c r="M2233" i="1"/>
  <c r="N2233" i="1"/>
  <c r="I2234" i="1"/>
  <c r="K2235" i="1"/>
  <c r="F2234" i="1"/>
  <c r="G2235" i="1"/>
  <c r="J2235" i="1"/>
  <c r="H2235" i="1"/>
  <c r="L2235" i="1"/>
  <c r="S2235" i="1"/>
  <c r="T2235" i="1"/>
  <c r="U2235" i="1"/>
  <c r="M2234" i="1"/>
  <c r="N2234" i="1"/>
  <c r="I2235" i="1"/>
  <c r="K2236" i="1"/>
  <c r="F2235" i="1"/>
  <c r="G2236" i="1"/>
  <c r="J2236" i="1"/>
  <c r="H2236" i="1"/>
  <c r="L2236" i="1"/>
  <c r="S2236" i="1"/>
  <c r="T2236" i="1"/>
  <c r="U2236" i="1"/>
  <c r="M2235" i="1"/>
  <c r="N2235" i="1"/>
  <c r="I2236" i="1"/>
  <c r="K2237" i="1"/>
  <c r="F2236" i="1"/>
  <c r="G2237" i="1"/>
  <c r="J2237" i="1"/>
  <c r="H2237" i="1"/>
  <c r="L2237" i="1"/>
  <c r="S2237" i="1"/>
  <c r="T2237" i="1"/>
  <c r="U2237" i="1"/>
  <c r="M2236" i="1"/>
  <c r="N2236" i="1"/>
  <c r="I2237" i="1"/>
  <c r="K2238" i="1"/>
  <c r="F2237" i="1"/>
  <c r="G2238" i="1"/>
  <c r="J2238" i="1"/>
  <c r="H2238" i="1"/>
  <c r="L2238" i="1"/>
  <c r="S2238" i="1"/>
  <c r="T2238" i="1"/>
  <c r="U2238" i="1"/>
  <c r="M2237" i="1"/>
  <c r="N2237" i="1"/>
  <c r="I2238" i="1"/>
  <c r="K2239" i="1"/>
  <c r="F2238" i="1"/>
  <c r="G2239" i="1"/>
  <c r="J2239" i="1"/>
  <c r="H2239" i="1"/>
  <c r="L2239" i="1"/>
  <c r="S2239" i="1"/>
  <c r="T2239" i="1"/>
  <c r="U2239" i="1"/>
  <c r="M2238" i="1"/>
  <c r="N2238" i="1"/>
  <c r="I2239" i="1"/>
  <c r="K2240" i="1"/>
  <c r="F2239" i="1"/>
  <c r="G2240" i="1"/>
  <c r="J2240" i="1"/>
  <c r="H2240" i="1"/>
  <c r="L2240" i="1"/>
  <c r="S2240" i="1"/>
  <c r="T2240" i="1"/>
  <c r="U2240" i="1"/>
  <c r="M2239" i="1"/>
  <c r="N2239" i="1"/>
  <c r="I2240" i="1"/>
  <c r="K2241" i="1"/>
  <c r="F2240" i="1"/>
  <c r="G2241" i="1"/>
  <c r="J2241" i="1"/>
  <c r="H2241" i="1"/>
  <c r="L2241" i="1"/>
  <c r="S2241" i="1"/>
  <c r="T2241" i="1"/>
  <c r="U2241" i="1"/>
  <c r="M2240" i="1"/>
  <c r="N2240" i="1"/>
  <c r="I2241" i="1"/>
  <c r="K2242" i="1"/>
  <c r="F2241" i="1"/>
  <c r="G2242" i="1"/>
  <c r="J2242" i="1"/>
  <c r="H2242" i="1"/>
  <c r="L2242" i="1"/>
  <c r="S2242" i="1"/>
  <c r="T2242" i="1"/>
  <c r="U2242" i="1"/>
  <c r="M2241" i="1"/>
  <c r="N2241" i="1"/>
  <c r="I2242" i="1"/>
  <c r="K2243" i="1"/>
  <c r="F2242" i="1"/>
  <c r="G2243" i="1"/>
  <c r="J2243" i="1"/>
  <c r="H2243" i="1"/>
  <c r="L2243" i="1"/>
  <c r="S2243" i="1"/>
  <c r="T2243" i="1"/>
  <c r="U2243" i="1"/>
  <c r="M2242" i="1"/>
  <c r="N2242" i="1"/>
  <c r="I2243" i="1"/>
  <c r="K2244" i="1"/>
  <c r="F2243" i="1"/>
  <c r="G2244" i="1"/>
  <c r="J2244" i="1"/>
  <c r="H2244" i="1"/>
  <c r="L2244" i="1"/>
  <c r="S2244" i="1"/>
  <c r="T2244" i="1"/>
  <c r="U2244" i="1"/>
  <c r="M2243" i="1"/>
  <c r="N2243" i="1"/>
  <c r="I2244" i="1"/>
  <c r="K2245" i="1"/>
  <c r="F2244" i="1"/>
  <c r="G2245" i="1"/>
  <c r="J2245" i="1"/>
  <c r="H2245" i="1"/>
  <c r="L2245" i="1"/>
  <c r="S2245" i="1"/>
  <c r="T2245" i="1"/>
  <c r="U2245" i="1"/>
  <c r="M2244" i="1"/>
  <c r="N2244" i="1"/>
  <c r="I2245" i="1"/>
  <c r="K2246" i="1"/>
  <c r="F2245" i="1"/>
  <c r="G2246" i="1"/>
  <c r="J2246" i="1"/>
  <c r="H2246" i="1"/>
  <c r="L2246" i="1"/>
  <c r="S2246" i="1"/>
  <c r="T2246" i="1"/>
  <c r="U2246" i="1"/>
  <c r="M2245" i="1"/>
  <c r="N2245" i="1"/>
  <c r="I2246" i="1"/>
  <c r="K2247" i="1"/>
  <c r="F2246" i="1"/>
  <c r="G2247" i="1"/>
  <c r="J2247" i="1"/>
  <c r="H2247" i="1"/>
  <c r="L2247" i="1"/>
  <c r="S2247" i="1"/>
  <c r="T2247" i="1"/>
  <c r="U2247" i="1"/>
  <c r="M2246" i="1"/>
  <c r="N2246" i="1"/>
  <c r="I2247" i="1"/>
  <c r="K2248" i="1"/>
  <c r="F2247" i="1"/>
  <c r="G2248" i="1"/>
  <c r="J2248" i="1"/>
  <c r="H2248" i="1"/>
  <c r="L2248" i="1"/>
  <c r="S2248" i="1"/>
  <c r="T2248" i="1"/>
  <c r="U2248" i="1"/>
  <c r="I2248" i="1"/>
  <c r="F2248" i="1"/>
  <c r="G2249" i="1"/>
  <c r="H2249" i="1"/>
  <c r="K2249" i="1"/>
  <c r="J2249" i="1"/>
  <c r="L2249" i="1"/>
  <c r="S2249" i="1"/>
  <c r="T2249" i="1"/>
  <c r="U2249" i="1"/>
  <c r="M2248" i="1"/>
  <c r="N2248" i="1"/>
  <c r="I2249" i="1"/>
  <c r="F2249" i="1"/>
  <c r="G2250" i="1"/>
  <c r="H2250" i="1"/>
  <c r="K2250" i="1"/>
  <c r="J2250" i="1"/>
  <c r="L2250" i="1"/>
  <c r="S2250" i="1"/>
  <c r="T2250" i="1"/>
  <c r="U2250" i="1"/>
  <c r="M2249" i="1"/>
  <c r="N2249" i="1"/>
  <c r="I2250" i="1"/>
  <c r="F2250" i="1"/>
  <c r="G2251" i="1"/>
  <c r="H2251" i="1"/>
  <c r="K2251" i="1"/>
  <c r="J2251" i="1"/>
  <c r="L2251" i="1"/>
  <c r="S2251" i="1"/>
  <c r="T2251" i="1"/>
  <c r="U2251" i="1"/>
  <c r="M2250" i="1"/>
  <c r="N2250" i="1"/>
  <c r="I2251" i="1"/>
  <c r="F2251" i="1"/>
  <c r="G2252" i="1"/>
  <c r="H2252" i="1"/>
  <c r="K2252" i="1"/>
  <c r="J2252" i="1"/>
  <c r="L2252" i="1"/>
  <c r="S2252" i="1"/>
  <c r="T2252" i="1"/>
  <c r="U2252" i="1"/>
  <c r="M2251" i="1"/>
  <c r="N2251" i="1"/>
  <c r="I2252" i="1"/>
  <c r="F2252" i="1"/>
  <c r="G2253" i="1"/>
  <c r="H2253" i="1"/>
  <c r="K2253" i="1"/>
  <c r="J2253" i="1"/>
  <c r="L2253" i="1"/>
  <c r="S2253" i="1"/>
  <c r="T2253" i="1"/>
  <c r="U2253" i="1"/>
  <c r="M2252" i="1"/>
  <c r="N2252" i="1"/>
  <c r="I2253" i="1"/>
  <c r="F2253" i="1"/>
  <c r="G2254" i="1"/>
  <c r="H2254" i="1"/>
  <c r="K2254" i="1"/>
  <c r="J2254" i="1"/>
  <c r="L2254" i="1"/>
  <c r="S2254" i="1"/>
  <c r="T2254" i="1"/>
  <c r="U2254" i="1"/>
  <c r="M2253" i="1"/>
  <c r="N2253" i="1"/>
  <c r="I2254" i="1"/>
  <c r="F2254" i="1"/>
  <c r="G2255" i="1"/>
  <c r="H2255" i="1"/>
  <c r="K2255" i="1"/>
  <c r="J2255" i="1"/>
  <c r="L2255" i="1"/>
  <c r="S2255" i="1"/>
  <c r="T2255" i="1"/>
  <c r="U2255" i="1"/>
  <c r="M2254" i="1"/>
  <c r="N2254" i="1"/>
  <c r="I2255" i="1"/>
  <c r="F2255" i="1"/>
  <c r="G2256" i="1"/>
  <c r="H2256" i="1"/>
  <c r="K2256" i="1"/>
  <c r="J2256" i="1"/>
  <c r="L2256" i="1"/>
  <c r="S2256" i="1"/>
  <c r="T2256" i="1"/>
  <c r="U2256" i="1"/>
  <c r="M2255" i="1"/>
  <c r="N2255" i="1"/>
  <c r="I2256" i="1"/>
  <c r="F2256" i="1"/>
  <c r="G2257" i="1"/>
  <c r="H2257" i="1"/>
  <c r="K2257" i="1"/>
  <c r="J2257" i="1"/>
  <c r="L2257" i="1"/>
  <c r="S2257" i="1"/>
  <c r="T2257" i="1"/>
  <c r="U2257" i="1"/>
  <c r="M2256" i="1"/>
  <c r="N2256" i="1"/>
  <c r="I2257" i="1"/>
  <c r="F2257" i="1"/>
  <c r="G2258" i="1"/>
  <c r="H2258" i="1"/>
  <c r="K2258" i="1"/>
  <c r="J2258" i="1"/>
  <c r="L2258" i="1"/>
  <c r="S2258" i="1"/>
  <c r="T2258" i="1"/>
  <c r="U2258" i="1"/>
  <c r="M2257" i="1"/>
  <c r="N2257" i="1"/>
  <c r="I2258" i="1"/>
  <c r="F2258" i="1"/>
  <c r="G2259" i="1"/>
  <c r="H2259" i="1"/>
  <c r="K2259" i="1"/>
  <c r="J2259" i="1"/>
  <c r="L2259" i="1"/>
  <c r="S2259" i="1"/>
  <c r="T2259" i="1"/>
  <c r="U2259" i="1"/>
  <c r="M2258" i="1"/>
  <c r="N2258" i="1"/>
  <c r="I2259" i="1"/>
  <c r="F2259" i="1"/>
  <c r="G2260" i="1"/>
  <c r="H2260" i="1"/>
  <c r="K2260" i="1"/>
  <c r="J2260" i="1"/>
  <c r="L2260" i="1"/>
  <c r="S2260" i="1"/>
  <c r="T2260" i="1"/>
  <c r="U2260" i="1"/>
  <c r="M2259" i="1"/>
  <c r="N2259" i="1"/>
  <c r="I2260" i="1"/>
  <c r="F2260" i="1"/>
  <c r="G2261" i="1"/>
  <c r="H2261" i="1"/>
  <c r="K2261" i="1"/>
  <c r="J2261" i="1"/>
  <c r="L2261" i="1"/>
  <c r="S2261" i="1"/>
  <c r="T2261" i="1"/>
  <c r="U2261" i="1"/>
  <c r="M2260" i="1"/>
  <c r="N2260" i="1"/>
  <c r="I2261" i="1"/>
  <c r="F2261" i="1"/>
  <c r="G2262" i="1"/>
  <c r="H2262" i="1"/>
  <c r="K2262" i="1"/>
  <c r="J2262" i="1"/>
  <c r="L2262" i="1"/>
  <c r="S2262" i="1"/>
  <c r="T2262" i="1"/>
  <c r="U2262" i="1"/>
  <c r="M2261" i="1"/>
  <c r="N2261" i="1"/>
  <c r="I2262" i="1"/>
  <c r="F2262" i="1"/>
  <c r="G2263" i="1"/>
  <c r="H2263" i="1"/>
  <c r="K2263" i="1"/>
  <c r="J2263" i="1"/>
  <c r="L2263" i="1"/>
  <c r="S2263" i="1"/>
  <c r="T2263" i="1"/>
  <c r="U2263" i="1"/>
  <c r="M2262" i="1"/>
  <c r="N2262" i="1"/>
  <c r="I2263" i="1"/>
  <c r="F2263" i="1"/>
  <c r="G2264" i="1"/>
  <c r="H2264" i="1"/>
  <c r="K2264" i="1"/>
  <c r="J2264" i="1"/>
  <c r="L2264" i="1"/>
  <c r="S2264" i="1"/>
  <c r="T2264" i="1"/>
  <c r="U2264" i="1"/>
  <c r="M2263" i="1"/>
  <c r="N2263" i="1"/>
  <c r="I2264" i="1"/>
  <c r="F2264" i="1"/>
  <c r="G2265" i="1"/>
  <c r="H2265" i="1"/>
  <c r="K2265" i="1"/>
  <c r="J2265" i="1"/>
  <c r="L2265" i="1"/>
  <c r="S2265" i="1"/>
  <c r="T2265" i="1"/>
  <c r="U2265" i="1"/>
  <c r="M2264" i="1"/>
  <c r="N2264" i="1"/>
  <c r="I2265" i="1"/>
  <c r="F2265" i="1"/>
  <c r="G2266" i="1"/>
  <c r="H2266" i="1"/>
  <c r="K2266" i="1"/>
  <c r="J2266" i="1"/>
  <c r="L2266" i="1"/>
  <c r="S2266" i="1"/>
  <c r="T2266" i="1"/>
  <c r="U2266" i="1"/>
  <c r="M2265" i="1"/>
  <c r="N2265" i="1"/>
  <c r="I2266" i="1"/>
  <c r="F2266" i="1"/>
  <c r="G2267" i="1"/>
  <c r="H2267" i="1"/>
  <c r="K2267" i="1"/>
  <c r="J2267" i="1"/>
  <c r="L2267" i="1"/>
  <c r="S2267" i="1"/>
  <c r="T2267" i="1"/>
  <c r="U2267" i="1"/>
  <c r="M2266" i="1"/>
  <c r="N2266" i="1"/>
  <c r="I2267" i="1"/>
  <c r="F2267" i="1"/>
  <c r="G2268" i="1"/>
  <c r="H2268" i="1"/>
  <c r="K2268" i="1"/>
  <c r="J2268" i="1"/>
  <c r="L2268" i="1"/>
  <c r="S2268" i="1"/>
  <c r="T2268" i="1"/>
  <c r="U2268" i="1"/>
  <c r="M2267" i="1"/>
  <c r="N2267" i="1"/>
  <c r="I2268" i="1"/>
  <c r="F2268" i="1"/>
  <c r="G2269" i="1"/>
  <c r="H2269" i="1"/>
  <c r="K2269" i="1"/>
  <c r="J2269" i="1"/>
  <c r="L2269" i="1"/>
  <c r="S2269" i="1"/>
  <c r="T2269" i="1"/>
  <c r="U2269" i="1"/>
  <c r="M2268" i="1"/>
  <c r="N2268" i="1"/>
  <c r="I2269" i="1"/>
  <c r="F2269" i="1"/>
  <c r="G2270" i="1"/>
  <c r="H2270" i="1"/>
  <c r="K2270" i="1"/>
  <c r="J2270" i="1"/>
  <c r="L2270" i="1"/>
  <c r="S2270" i="1"/>
  <c r="T2270" i="1"/>
  <c r="U2270" i="1"/>
  <c r="M2269" i="1"/>
  <c r="N2269" i="1"/>
  <c r="I2270" i="1"/>
  <c r="F2270" i="1"/>
  <c r="G2271" i="1"/>
  <c r="H2271" i="1"/>
  <c r="K2271" i="1"/>
  <c r="J2271" i="1"/>
  <c r="L2271" i="1"/>
  <c r="S2271" i="1"/>
  <c r="T2271" i="1"/>
  <c r="U2271" i="1"/>
  <c r="I2271" i="1"/>
  <c r="F2271" i="1"/>
  <c r="G2272" i="1"/>
  <c r="H2272" i="1"/>
  <c r="K2272" i="1"/>
  <c r="J2272" i="1"/>
  <c r="L2272" i="1"/>
  <c r="S2272" i="1"/>
  <c r="T2272" i="1"/>
  <c r="U2272" i="1"/>
  <c r="M2271" i="1"/>
  <c r="N2271" i="1"/>
  <c r="I2272" i="1"/>
  <c r="F2272" i="1"/>
  <c r="G2273" i="1"/>
  <c r="H2273" i="1"/>
  <c r="K2273" i="1"/>
  <c r="J2273" i="1"/>
  <c r="L2273" i="1"/>
  <c r="S2273" i="1"/>
  <c r="T2273" i="1"/>
  <c r="U2273" i="1"/>
  <c r="M2272" i="1"/>
  <c r="N2272" i="1"/>
  <c r="I2273" i="1"/>
  <c r="F2273" i="1"/>
  <c r="G2274" i="1"/>
  <c r="H2274" i="1"/>
  <c r="K2274" i="1"/>
  <c r="J2274" i="1"/>
  <c r="L2274" i="1"/>
  <c r="S2274" i="1"/>
  <c r="T2274" i="1"/>
  <c r="U2274" i="1"/>
  <c r="M2273" i="1"/>
  <c r="N2273" i="1"/>
  <c r="I2274" i="1"/>
  <c r="F2274" i="1"/>
  <c r="G2275" i="1"/>
  <c r="H2275" i="1"/>
  <c r="K2275" i="1"/>
  <c r="J2275" i="1"/>
  <c r="L2275" i="1"/>
  <c r="S2275" i="1"/>
  <c r="T2275" i="1"/>
  <c r="U2275" i="1"/>
  <c r="I2275" i="1"/>
  <c r="F2275" i="1"/>
  <c r="G2276" i="1"/>
  <c r="H2276" i="1"/>
  <c r="K2276" i="1"/>
  <c r="J2276" i="1"/>
  <c r="L2276" i="1"/>
  <c r="S2276" i="1"/>
  <c r="T2276" i="1"/>
  <c r="U2276" i="1"/>
  <c r="M2275" i="1"/>
  <c r="N2275" i="1"/>
  <c r="I2276" i="1"/>
  <c r="F2276" i="1"/>
  <c r="G2277" i="1"/>
  <c r="H2277" i="1"/>
  <c r="K2277" i="1"/>
  <c r="J2277" i="1"/>
  <c r="L2277" i="1"/>
  <c r="S2277" i="1"/>
  <c r="T2277" i="1"/>
  <c r="U2277" i="1"/>
  <c r="M2276" i="1"/>
  <c r="N2276" i="1"/>
  <c r="I2277" i="1"/>
  <c r="F2277" i="1"/>
  <c r="G2278" i="1"/>
  <c r="H2278" i="1"/>
  <c r="K2278" i="1"/>
  <c r="J2278" i="1"/>
  <c r="L2278" i="1"/>
  <c r="S2278" i="1"/>
  <c r="T2278" i="1"/>
  <c r="U2278" i="1"/>
  <c r="M2277" i="1"/>
  <c r="N2277" i="1"/>
  <c r="I2278" i="1"/>
  <c r="F2278" i="1"/>
  <c r="G2279" i="1"/>
  <c r="H2279" i="1"/>
  <c r="K2279" i="1"/>
  <c r="J2279" i="1"/>
  <c r="L2279" i="1"/>
  <c r="S2279" i="1"/>
  <c r="T2279" i="1"/>
  <c r="U2279" i="1"/>
  <c r="I2279" i="1"/>
  <c r="F2279" i="1"/>
  <c r="G2280" i="1"/>
  <c r="H2280" i="1"/>
  <c r="K2280" i="1"/>
  <c r="J2280" i="1"/>
  <c r="L2280" i="1"/>
  <c r="S2280" i="1"/>
  <c r="T2280" i="1"/>
  <c r="U2280" i="1"/>
  <c r="M2279" i="1"/>
  <c r="N2279" i="1"/>
  <c r="I2280" i="1"/>
  <c r="F2280" i="1"/>
  <c r="G2281" i="1"/>
  <c r="H2281" i="1"/>
  <c r="K2281" i="1"/>
  <c r="J2281" i="1"/>
  <c r="L2281" i="1"/>
  <c r="S2281" i="1"/>
  <c r="T2281" i="1"/>
  <c r="U2281" i="1"/>
  <c r="M2280" i="1"/>
  <c r="N2280" i="1"/>
  <c r="I2281" i="1"/>
  <c r="F2281" i="1"/>
  <c r="G2282" i="1"/>
  <c r="H2282" i="1"/>
  <c r="K2282" i="1"/>
  <c r="J2282" i="1"/>
  <c r="L2282" i="1"/>
  <c r="S2282" i="1"/>
  <c r="T2282" i="1"/>
  <c r="U2282" i="1"/>
  <c r="M2281" i="1"/>
  <c r="N2281" i="1"/>
  <c r="I2282" i="1"/>
  <c r="F2282" i="1"/>
  <c r="G2283" i="1"/>
  <c r="H2283" i="1"/>
  <c r="K2283" i="1"/>
  <c r="J2283" i="1"/>
  <c r="L2283" i="1"/>
  <c r="S2283" i="1"/>
  <c r="T2283" i="1"/>
  <c r="U2283" i="1"/>
  <c r="M2282" i="1"/>
  <c r="N2282" i="1"/>
  <c r="I2283" i="1"/>
  <c r="F2283" i="1"/>
  <c r="G2284" i="1"/>
  <c r="H2284" i="1"/>
  <c r="K2284" i="1"/>
  <c r="J2284" i="1"/>
  <c r="L2284" i="1"/>
  <c r="S2284" i="1"/>
  <c r="T2284" i="1"/>
  <c r="U2284" i="1"/>
  <c r="M2283" i="1"/>
  <c r="N2283" i="1"/>
  <c r="I2284" i="1"/>
  <c r="F2284" i="1"/>
  <c r="G2285" i="1"/>
  <c r="H2285" i="1"/>
  <c r="K2285" i="1"/>
  <c r="J2285" i="1"/>
  <c r="L2285" i="1"/>
  <c r="S2285" i="1"/>
  <c r="T2285" i="1"/>
  <c r="U2285" i="1"/>
  <c r="M2284" i="1"/>
  <c r="N2284" i="1"/>
  <c r="I2285" i="1"/>
  <c r="F2285" i="1"/>
  <c r="G2286" i="1"/>
  <c r="H2286" i="1"/>
  <c r="K2286" i="1"/>
  <c r="J2286" i="1"/>
  <c r="L2286" i="1"/>
  <c r="S2286" i="1"/>
  <c r="T2286" i="1"/>
  <c r="U2286" i="1"/>
  <c r="M2285" i="1"/>
  <c r="N2285" i="1"/>
  <c r="I2286" i="1"/>
  <c r="F2286" i="1"/>
  <c r="G2287" i="1"/>
  <c r="H2287" i="1"/>
  <c r="K2287" i="1"/>
  <c r="J2287" i="1"/>
  <c r="L2287" i="1"/>
  <c r="S2287" i="1"/>
  <c r="T2287" i="1"/>
  <c r="U2287" i="1"/>
  <c r="M2286" i="1"/>
  <c r="N2286" i="1"/>
  <c r="I2287" i="1"/>
  <c r="F2287" i="1"/>
  <c r="G2288" i="1"/>
  <c r="H2288" i="1"/>
  <c r="K2288" i="1"/>
  <c r="J2288" i="1"/>
  <c r="L2288" i="1"/>
  <c r="S2288" i="1"/>
  <c r="T2288" i="1"/>
  <c r="U2288" i="1"/>
  <c r="M2287" i="1"/>
  <c r="N2287" i="1"/>
  <c r="I2288" i="1"/>
  <c r="F2288" i="1"/>
  <c r="G2289" i="1"/>
  <c r="H2289" i="1"/>
  <c r="K2289" i="1"/>
  <c r="J2289" i="1"/>
  <c r="L2289" i="1"/>
  <c r="S2289" i="1"/>
  <c r="T2289" i="1"/>
  <c r="U2289" i="1"/>
  <c r="M2288" i="1"/>
  <c r="N2288" i="1"/>
  <c r="I2289" i="1"/>
  <c r="F2289" i="1"/>
  <c r="G2290" i="1"/>
  <c r="H2290" i="1"/>
  <c r="K2290" i="1"/>
  <c r="J2290" i="1"/>
  <c r="L2290" i="1"/>
  <c r="S2290" i="1"/>
  <c r="T2290" i="1"/>
  <c r="U2290" i="1"/>
  <c r="M2289" i="1"/>
  <c r="N2289" i="1"/>
  <c r="I2290" i="1"/>
  <c r="F2290" i="1"/>
  <c r="G2291" i="1"/>
  <c r="H2291" i="1"/>
  <c r="K2291" i="1"/>
  <c r="J2291" i="1"/>
  <c r="L2291" i="1"/>
  <c r="S2291" i="1"/>
  <c r="T2291" i="1"/>
  <c r="U2291" i="1"/>
  <c r="M2290" i="1"/>
  <c r="N2290" i="1"/>
  <c r="I2291" i="1"/>
  <c r="F2291" i="1"/>
  <c r="G2292" i="1"/>
  <c r="H2292" i="1"/>
  <c r="K2292" i="1"/>
  <c r="J2292" i="1"/>
  <c r="L2292" i="1"/>
  <c r="S2292" i="1"/>
  <c r="T2292" i="1"/>
  <c r="U2292" i="1"/>
  <c r="M2291" i="1"/>
  <c r="N2291" i="1"/>
  <c r="I2292" i="1"/>
  <c r="F2292" i="1"/>
  <c r="G2293" i="1"/>
  <c r="H2293" i="1"/>
  <c r="K2293" i="1"/>
  <c r="J2293" i="1"/>
  <c r="L2293" i="1"/>
  <c r="S2293" i="1"/>
  <c r="T2293" i="1"/>
  <c r="U2293" i="1"/>
  <c r="M2292" i="1"/>
  <c r="N2292" i="1"/>
  <c r="I2293" i="1"/>
  <c r="F2293" i="1"/>
  <c r="G2294" i="1"/>
  <c r="H2294" i="1"/>
  <c r="K2294" i="1"/>
  <c r="J2294" i="1"/>
  <c r="L2294" i="1"/>
  <c r="S2294" i="1"/>
  <c r="T2294" i="1"/>
  <c r="U2294" i="1"/>
  <c r="M2293" i="1"/>
  <c r="N2293" i="1"/>
  <c r="I2294" i="1"/>
  <c r="F2294" i="1"/>
  <c r="G2295" i="1"/>
  <c r="H2295" i="1"/>
  <c r="K2295" i="1"/>
  <c r="J2295" i="1"/>
  <c r="L2295" i="1"/>
  <c r="S2295" i="1"/>
  <c r="T2295" i="1"/>
  <c r="U2295" i="1"/>
  <c r="M2294" i="1"/>
  <c r="N2294" i="1"/>
  <c r="I2295" i="1"/>
  <c r="F2295" i="1"/>
  <c r="G2296" i="1"/>
  <c r="H2296" i="1"/>
  <c r="K2296" i="1"/>
  <c r="J2296" i="1"/>
  <c r="L2296" i="1"/>
  <c r="S2296" i="1"/>
  <c r="T2296" i="1"/>
  <c r="U2296" i="1"/>
  <c r="M2295" i="1"/>
  <c r="N2295" i="1"/>
  <c r="I2296" i="1"/>
  <c r="F2296" i="1"/>
  <c r="G2297" i="1"/>
  <c r="H2297" i="1"/>
  <c r="K2297" i="1"/>
  <c r="J2297" i="1"/>
  <c r="L2297" i="1"/>
  <c r="S2297" i="1"/>
  <c r="T2297" i="1"/>
  <c r="U2297" i="1"/>
  <c r="M2296" i="1"/>
  <c r="N2296" i="1"/>
  <c r="I2297" i="1"/>
  <c r="F2297" i="1"/>
  <c r="G2298" i="1"/>
  <c r="H2298" i="1"/>
  <c r="K2298" i="1"/>
  <c r="J2298" i="1"/>
  <c r="L2298" i="1"/>
  <c r="S2298" i="1"/>
  <c r="T2298" i="1"/>
  <c r="U2298" i="1"/>
  <c r="I2298" i="1"/>
  <c r="F2298" i="1"/>
  <c r="G2299" i="1"/>
  <c r="H2299" i="1"/>
  <c r="K2299" i="1"/>
  <c r="J2299" i="1"/>
  <c r="L2299" i="1"/>
  <c r="S2299" i="1"/>
  <c r="T2299" i="1"/>
  <c r="U2299" i="1"/>
  <c r="M2298" i="1"/>
  <c r="N2298" i="1"/>
  <c r="I2299" i="1"/>
  <c r="F2299" i="1"/>
  <c r="G2300" i="1"/>
  <c r="H2300" i="1"/>
  <c r="K2300" i="1"/>
  <c r="J2300" i="1"/>
  <c r="L2300" i="1"/>
  <c r="S2300" i="1"/>
  <c r="T2300" i="1"/>
  <c r="U2300" i="1"/>
  <c r="M2299" i="1"/>
  <c r="N2299" i="1"/>
  <c r="I2300" i="1"/>
  <c r="F2300" i="1"/>
  <c r="G2301" i="1"/>
  <c r="H2301" i="1"/>
  <c r="K2301" i="1"/>
  <c r="J2301" i="1"/>
  <c r="L2301" i="1"/>
  <c r="S2301" i="1"/>
  <c r="T2301" i="1"/>
  <c r="U2301" i="1"/>
  <c r="M2300" i="1"/>
  <c r="N2300" i="1"/>
  <c r="I2301" i="1"/>
  <c r="F2301" i="1"/>
  <c r="G2302" i="1"/>
  <c r="H2302" i="1"/>
  <c r="K2302" i="1"/>
  <c r="J2302" i="1"/>
  <c r="L2302" i="1"/>
  <c r="S2302" i="1"/>
  <c r="T2302" i="1"/>
  <c r="U2302" i="1"/>
  <c r="M2301" i="1"/>
  <c r="N2301" i="1"/>
  <c r="I2302" i="1"/>
  <c r="F2302" i="1"/>
  <c r="G2303" i="1"/>
  <c r="H2303" i="1"/>
  <c r="K2303" i="1"/>
  <c r="J2303" i="1"/>
  <c r="L2303" i="1"/>
  <c r="S2303" i="1"/>
  <c r="T2303" i="1"/>
  <c r="U2303" i="1"/>
  <c r="M2302" i="1"/>
  <c r="N2302" i="1"/>
  <c r="I2303" i="1"/>
  <c r="F2303" i="1"/>
  <c r="G2304" i="1"/>
  <c r="H2304" i="1"/>
  <c r="K2304" i="1"/>
  <c r="J2304" i="1"/>
  <c r="L2304" i="1"/>
  <c r="S2304" i="1"/>
  <c r="T2304" i="1"/>
  <c r="U2304" i="1"/>
  <c r="M2303" i="1"/>
  <c r="N2303" i="1"/>
  <c r="I2304" i="1"/>
  <c r="F2304" i="1"/>
  <c r="G2305" i="1"/>
  <c r="H2305" i="1"/>
  <c r="K2305" i="1"/>
  <c r="J2305" i="1"/>
  <c r="L2305" i="1"/>
  <c r="S2305" i="1"/>
  <c r="T2305" i="1"/>
  <c r="U2305" i="1"/>
  <c r="M2304" i="1"/>
  <c r="N2304" i="1"/>
  <c r="I2305" i="1"/>
  <c r="F2305" i="1"/>
  <c r="G2306" i="1"/>
  <c r="H2306" i="1"/>
  <c r="K2306" i="1"/>
  <c r="J2306" i="1"/>
  <c r="L2306" i="1"/>
  <c r="S2306" i="1"/>
  <c r="T2306" i="1"/>
  <c r="U2306" i="1"/>
  <c r="M2305" i="1"/>
  <c r="N2305" i="1"/>
  <c r="I2306" i="1"/>
  <c r="F2306" i="1"/>
  <c r="G2307" i="1"/>
  <c r="H2307" i="1"/>
  <c r="K2307" i="1"/>
  <c r="J2307" i="1"/>
  <c r="L2307" i="1"/>
  <c r="S2307" i="1"/>
  <c r="T2307" i="1"/>
  <c r="U2307" i="1"/>
  <c r="M2306" i="1"/>
  <c r="N2306" i="1"/>
  <c r="I2307" i="1"/>
  <c r="F2307" i="1"/>
  <c r="G2308" i="1"/>
  <c r="H2308" i="1"/>
  <c r="K2308" i="1"/>
  <c r="J2308" i="1"/>
  <c r="L2308" i="1"/>
  <c r="S2308" i="1"/>
  <c r="T2308" i="1"/>
  <c r="U2308" i="1"/>
  <c r="M2307" i="1"/>
  <c r="N2307" i="1"/>
  <c r="I2308" i="1"/>
  <c r="F2308" i="1"/>
  <c r="G2309" i="1"/>
  <c r="H2309" i="1"/>
  <c r="K2309" i="1"/>
  <c r="J2309" i="1"/>
  <c r="L2309" i="1"/>
  <c r="S2309" i="1"/>
  <c r="T2309" i="1"/>
  <c r="U2309" i="1"/>
  <c r="M2308" i="1"/>
  <c r="N2308" i="1"/>
  <c r="I2309" i="1"/>
  <c r="F2309" i="1"/>
  <c r="G2310" i="1"/>
  <c r="H2310" i="1"/>
  <c r="K2310" i="1"/>
  <c r="J2310" i="1"/>
  <c r="L2310" i="1"/>
  <c r="S2310" i="1"/>
  <c r="T2310" i="1"/>
  <c r="U2310" i="1"/>
  <c r="M2309" i="1"/>
  <c r="N2309" i="1"/>
  <c r="I2310" i="1"/>
  <c r="F2310" i="1"/>
  <c r="G2311" i="1"/>
  <c r="H2311" i="1"/>
  <c r="K2311" i="1"/>
  <c r="J2311" i="1"/>
  <c r="L2311" i="1"/>
  <c r="S2311" i="1"/>
  <c r="T2311" i="1"/>
  <c r="U2311" i="1"/>
  <c r="M2310" i="1"/>
  <c r="N2310" i="1"/>
  <c r="I2311" i="1"/>
  <c r="F2311" i="1"/>
  <c r="G2312" i="1"/>
  <c r="H2312" i="1"/>
  <c r="K2312" i="1"/>
  <c r="J2312" i="1"/>
  <c r="L2312" i="1"/>
  <c r="S2312" i="1"/>
  <c r="T2312" i="1"/>
  <c r="U2312" i="1"/>
  <c r="M2311" i="1"/>
  <c r="N2311" i="1"/>
  <c r="I2312" i="1"/>
  <c r="F2312" i="1"/>
  <c r="G2313" i="1"/>
  <c r="H2313" i="1"/>
  <c r="K2313" i="1"/>
  <c r="J2313" i="1"/>
  <c r="L2313" i="1"/>
  <c r="S2313" i="1"/>
  <c r="T2313" i="1"/>
  <c r="U2313" i="1"/>
  <c r="M2312" i="1"/>
  <c r="N2312" i="1"/>
  <c r="I2313" i="1"/>
  <c r="F2313" i="1"/>
  <c r="G2314" i="1"/>
  <c r="H2314" i="1"/>
  <c r="K2314" i="1"/>
  <c r="J2314" i="1"/>
  <c r="L2314" i="1"/>
  <c r="S2314" i="1"/>
  <c r="T2314" i="1"/>
  <c r="U2314" i="1"/>
  <c r="M2313" i="1"/>
  <c r="N2313" i="1"/>
  <c r="I2314" i="1"/>
  <c r="F2314" i="1"/>
  <c r="G2315" i="1"/>
  <c r="H2315" i="1"/>
  <c r="K2315" i="1"/>
  <c r="J2315" i="1"/>
  <c r="L2315" i="1"/>
  <c r="S2315" i="1"/>
  <c r="T2315" i="1"/>
  <c r="U2315" i="1"/>
  <c r="M2314" i="1"/>
  <c r="N2314" i="1"/>
  <c r="I2315" i="1"/>
  <c r="F2315" i="1"/>
  <c r="G2316" i="1"/>
  <c r="H2316" i="1"/>
  <c r="K2316" i="1"/>
  <c r="J2316" i="1"/>
  <c r="L2316" i="1"/>
  <c r="S2316" i="1"/>
  <c r="T2316" i="1"/>
  <c r="U2316" i="1"/>
  <c r="M2315" i="1"/>
  <c r="N2315" i="1"/>
  <c r="I2316" i="1"/>
  <c r="F2316" i="1"/>
  <c r="G2317" i="1"/>
  <c r="H2317" i="1"/>
  <c r="K2317" i="1"/>
  <c r="J2317" i="1"/>
  <c r="L2317" i="1"/>
  <c r="S2317" i="1"/>
  <c r="T2317" i="1"/>
  <c r="U2317" i="1"/>
  <c r="M2316" i="1"/>
  <c r="N2316" i="1"/>
  <c r="I2317" i="1"/>
  <c r="F2317" i="1"/>
  <c r="G2318" i="1"/>
  <c r="H2318" i="1"/>
  <c r="K2318" i="1"/>
  <c r="J2318" i="1"/>
  <c r="L2318" i="1"/>
  <c r="S2318" i="1"/>
  <c r="T2318" i="1"/>
  <c r="U2318" i="1"/>
  <c r="M2317" i="1"/>
  <c r="N2317" i="1"/>
  <c r="I2318" i="1"/>
  <c r="F2318" i="1"/>
  <c r="G2319" i="1"/>
  <c r="H2319" i="1"/>
  <c r="K2319" i="1"/>
  <c r="J2319" i="1"/>
  <c r="L2319" i="1"/>
  <c r="S2319" i="1"/>
  <c r="T2319" i="1"/>
  <c r="U2319" i="1"/>
  <c r="M2318" i="1"/>
  <c r="N2318" i="1"/>
  <c r="I2319" i="1"/>
  <c r="F2319" i="1"/>
  <c r="G2320" i="1"/>
  <c r="H2320" i="1"/>
  <c r="K2320" i="1"/>
  <c r="J2320" i="1"/>
  <c r="L2320" i="1"/>
  <c r="S2320" i="1"/>
  <c r="T2320" i="1"/>
  <c r="U2320" i="1"/>
  <c r="M2319" i="1"/>
  <c r="N2319" i="1"/>
  <c r="I2320" i="1"/>
  <c r="F2320" i="1"/>
  <c r="G2321" i="1"/>
  <c r="H2321" i="1"/>
  <c r="K2321" i="1"/>
  <c r="J2321" i="1"/>
  <c r="L2321" i="1"/>
  <c r="S2321" i="1"/>
  <c r="T2321" i="1"/>
  <c r="U2321" i="1"/>
  <c r="M2320" i="1"/>
  <c r="N2320" i="1"/>
  <c r="I2321" i="1"/>
  <c r="F2321" i="1"/>
  <c r="G2322" i="1"/>
  <c r="H2322" i="1"/>
  <c r="K2322" i="1"/>
  <c r="J2322" i="1"/>
  <c r="L2322" i="1"/>
  <c r="S2322" i="1"/>
  <c r="T2322" i="1"/>
  <c r="U2322" i="1"/>
  <c r="M2321" i="1"/>
  <c r="N2321" i="1"/>
  <c r="I2322" i="1"/>
  <c r="K2323" i="1"/>
  <c r="F2322" i="1"/>
  <c r="G2323" i="1"/>
  <c r="J2323" i="1"/>
  <c r="H2323" i="1"/>
  <c r="L2323" i="1"/>
  <c r="S2323" i="1"/>
  <c r="T2323" i="1"/>
  <c r="U2323" i="1"/>
  <c r="M2322" i="1"/>
  <c r="N2322" i="1"/>
  <c r="I2323" i="1"/>
  <c r="K2324" i="1"/>
  <c r="F2323" i="1"/>
  <c r="G2324" i="1"/>
  <c r="J2324" i="1"/>
  <c r="H2324" i="1"/>
  <c r="L2324" i="1"/>
  <c r="S2324" i="1"/>
  <c r="T2324" i="1"/>
  <c r="U2324" i="1"/>
  <c r="M2323" i="1"/>
  <c r="N2323" i="1"/>
  <c r="I2324" i="1"/>
  <c r="K2325" i="1"/>
  <c r="F2324" i="1"/>
  <c r="G2325" i="1"/>
  <c r="J2325" i="1"/>
  <c r="H2325" i="1"/>
  <c r="L2325" i="1"/>
  <c r="S2325" i="1"/>
  <c r="T2325" i="1"/>
  <c r="U2325" i="1"/>
  <c r="M2324" i="1"/>
  <c r="N2324" i="1"/>
  <c r="I2325" i="1"/>
  <c r="K2326" i="1"/>
  <c r="F2325" i="1"/>
  <c r="G2326" i="1"/>
  <c r="J2326" i="1"/>
  <c r="H2326" i="1"/>
  <c r="L2326" i="1"/>
  <c r="S2326" i="1"/>
  <c r="T2326" i="1"/>
  <c r="U2326" i="1"/>
  <c r="M2325" i="1"/>
  <c r="N2325" i="1"/>
  <c r="I2326" i="1"/>
  <c r="K2327" i="1"/>
  <c r="F2326" i="1"/>
  <c r="G2327" i="1"/>
  <c r="J2327" i="1"/>
  <c r="H2327" i="1"/>
  <c r="L2327" i="1"/>
  <c r="S2327" i="1"/>
  <c r="T2327" i="1"/>
  <c r="U2327" i="1"/>
  <c r="M2326" i="1"/>
  <c r="N2326" i="1"/>
  <c r="I2327" i="1"/>
  <c r="K2328" i="1"/>
  <c r="F2327" i="1"/>
  <c r="G2328" i="1"/>
  <c r="J2328" i="1"/>
  <c r="H2328" i="1"/>
  <c r="L2328" i="1"/>
  <c r="S2328" i="1"/>
  <c r="T2328" i="1"/>
  <c r="U2328" i="1"/>
  <c r="M2327" i="1"/>
  <c r="N2327" i="1"/>
  <c r="I2328" i="1"/>
  <c r="K2329" i="1"/>
  <c r="F2328" i="1"/>
  <c r="G2329" i="1"/>
  <c r="J2329" i="1"/>
  <c r="H2329" i="1"/>
  <c r="L2329" i="1"/>
  <c r="S2329" i="1"/>
  <c r="T2329" i="1"/>
  <c r="U2329" i="1"/>
  <c r="I2329" i="1"/>
  <c r="F2329" i="1"/>
  <c r="G2330" i="1"/>
  <c r="H2330" i="1"/>
  <c r="K2330" i="1"/>
  <c r="J2330" i="1"/>
  <c r="L2330" i="1"/>
  <c r="S2330" i="1"/>
  <c r="T2330" i="1"/>
  <c r="U2330" i="1"/>
  <c r="I2330" i="1"/>
  <c r="F2330" i="1"/>
  <c r="G2331" i="1"/>
  <c r="H2331" i="1"/>
  <c r="K2331" i="1"/>
  <c r="J2331" i="1"/>
  <c r="L2331" i="1"/>
  <c r="S2331" i="1"/>
  <c r="T2331" i="1"/>
  <c r="U2331" i="1"/>
  <c r="M2330" i="1"/>
  <c r="N2330" i="1"/>
  <c r="I2331" i="1"/>
  <c r="F2331" i="1"/>
  <c r="G2332" i="1"/>
  <c r="H2332" i="1"/>
  <c r="K2332" i="1"/>
  <c r="J2332" i="1"/>
  <c r="L2332" i="1"/>
  <c r="S2332" i="1"/>
  <c r="T2332" i="1"/>
  <c r="U2332" i="1"/>
  <c r="I2332" i="1"/>
  <c r="F2332" i="1"/>
  <c r="G2333" i="1"/>
  <c r="H2333" i="1"/>
  <c r="K2333" i="1"/>
  <c r="J2333" i="1"/>
  <c r="L2333" i="1"/>
  <c r="S2333" i="1"/>
  <c r="T2333" i="1"/>
  <c r="U2333" i="1"/>
  <c r="I2333" i="1"/>
  <c r="F2333" i="1"/>
  <c r="G2334" i="1"/>
  <c r="H2334" i="1"/>
  <c r="K2334" i="1"/>
  <c r="J2334" i="1"/>
  <c r="L2334" i="1"/>
  <c r="S2334" i="1"/>
  <c r="T2334" i="1"/>
  <c r="U2334" i="1"/>
  <c r="M2333" i="1"/>
  <c r="N2333" i="1"/>
  <c r="I2334" i="1"/>
  <c r="F2334" i="1"/>
  <c r="G2335" i="1"/>
  <c r="H2335" i="1"/>
  <c r="K2335" i="1"/>
  <c r="J2335" i="1"/>
  <c r="L2335" i="1"/>
  <c r="S2335" i="1"/>
  <c r="T2335" i="1"/>
  <c r="U2335" i="1"/>
  <c r="M2334" i="1"/>
  <c r="N2334" i="1"/>
  <c r="I2335" i="1"/>
  <c r="F2335" i="1"/>
  <c r="G2336" i="1"/>
  <c r="H2336" i="1"/>
  <c r="K2336" i="1"/>
  <c r="J2336" i="1"/>
  <c r="L2336" i="1"/>
  <c r="S2336" i="1"/>
  <c r="T2336" i="1"/>
  <c r="U2336" i="1"/>
  <c r="M2335" i="1"/>
  <c r="N2335" i="1"/>
  <c r="I2336" i="1"/>
  <c r="F2336" i="1"/>
  <c r="G2337" i="1"/>
  <c r="H2337" i="1"/>
  <c r="K2337" i="1"/>
  <c r="J2337" i="1"/>
  <c r="L2337" i="1"/>
  <c r="S2337" i="1"/>
  <c r="T2337" i="1"/>
  <c r="U2337" i="1"/>
  <c r="M2336" i="1"/>
  <c r="N2336" i="1"/>
  <c r="I2337" i="1"/>
  <c r="F2337" i="1"/>
  <c r="G2338" i="1"/>
  <c r="H2338" i="1"/>
  <c r="K2338" i="1"/>
  <c r="J2338" i="1"/>
  <c r="L2338" i="1"/>
  <c r="S2338" i="1"/>
  <c r="T2338" i="1"/>
  <c r="U2338" i="1"/>
  <c r="M2337" i="1"/>
  <c r="N2337" i="1"/>
  <c r="I2338" i="1"/>
  <c r="F2338" i="1"/>
  <c r="G2339" i="1"/>
  <c r="H2339" i="1"/>
  <c r="K2339" i="1"/>
  <c r="J2339" i="1"/>
  <c r="L2339" i="1"/>
  <c r="S2339" i="1"/>
  <c r="T2339" i="1"/>
  <c r="U2339" i="1"/>
  <c r="I2339" i="1"/>
  <c r="F2339" i="1"/>
  <c r="G2340" i="1"/>
  <c r="H2340" i="1"/>
  <c r="K2340" i="1"/>
  <c r="J2340" i="1"/>
  <c r="L2340" i="1"/>
  <c r="S2340" i="1"/>
  <c r="T2340" i="1"/>
  <c r="U2340" i="1"/>
  <c r="M2339" i="1"/>
  <c r="N2339" i="1"/>
  <c r="I2340" i="1"/>
  <c r="F2340" i="1"/>
  <c r="G2341" i="1"/>
  <c r="H2341" i="1"/>
  <c r="K2341" i="1"/>
  <c r="J2341" i="1"/>
  <c r="L2341" i="1"/>
  <c r="S2341" i="1"/>
  <c r="T2341" i="1"/>
  <c r="U2341" i="1"/>
  <c r="M2340" i="1"/>
  <c r="N2340" i="1"/>
  <c r="I2341" i="1"/>
  <c r="F2341" i="1"/>
  <c r="G2342" i="1"/>
  <c r="H2342" i="1"/>
  <c r="K2342" i="1"/>
  <c r="J2342" i="1"/>
  <c r="L2342" i="1"/>
  <c r="S2342" i="1"/>
  <c r="T2342" i="1"/>
  <c r="U2342" i="1"/>
  <c r="M2341" i="1"/>
  <c r="N2341" i="1"/>
  <c r="I2342" i="1"/>
  <c r="F2342" i="1"/>
  <c r="G2343" i="1"/>
  <c r="H2343" i="1"/>
  <c r="K2343" i="1"/>
  <c r="J2343" i="1"/>
  <c r="L2343" i="1"/>
  <c r="S2343" i="1"/>
  <c r="T2343" i="1"/>
  <c r="U2343" i="1"/>
  <c r="M2342" i="1"/>
  <c r="N2342" i="1"/>
  <c r="I2343" i="1"/>
  <c r="F2343" i="1"/>
  <c r="G2344" i="1"/>
  <c r="H2344" i="1"/>
  <c r="K2344" i="1"/>
  <c r="J2344" i="1"/>
  <c r="L2344" i="1"/>
  <c r="S2344" i="1"/>
  <c r="T2344" i="1"/>
  <c r="U2344" i="1"/>
  <c r="M2343" i="1"/>
  <c r="N2343" i="1"/>
  <c r="I2344" i="1"/>
  <c r="F2344" i="1"/>
  <c r="G2345" i="1"/>
  <c r="H2345" i="1"/>
  <c r="K2345" i="1"/>
  <c r="J2345" i="1"/>
  <c r="L2345" i="1"/>
  <c r="S2345" i="1"/>
  <c r="T2345" i="1"/>
  <c r="U2345" i="1"/>
  <c r="M2344" i="1"/>
  <c r="N2344" i="1"/>
  <c r="I2345" i="1"/>
  <c r="F2345" i="1"/>
  <c r="G2346" i="1"/>
  <c r="H2346" i="1"/>
  <c r="K2346" i="1"/>
  <c r="J2346" i="1"/>
  <c r="L2346" i="1"/>
  <c r="S2346" i="1"/>
  <c r="T2346" i="1"/>
  <c r="U2346" i="1"/>
  <c r="M2345" i="1"/>
  <c r="N2345" i="1"/>
  <c r="I2346" i="1"/>
  <c r="F2346" i="1"/>
  <c r="G2347" i="1"/>
  <c r="H2347" i="1"/>
  <c r="K2347" i="1"/>
  <c r="J2347" i="1"/>
  <c r="L2347" i="1"/>
  <c r="S2347" i="1"/>
  <c r="T2347" i="1"/>
  <c r="U2347" i="1"/>
  <c r="M2346" i="1"/>
  <c r="N2346" i="1"/>
  <c r="I2347" i="1"/>
  <c r="F2347" i="1"/>
  <c r="G2348" i="1"/>
  <c r="H2348" i="1"/>
  <c r="K2348" i="1"/>
  <c r="J2348" i="1"/>
  <c r="L2348" i="1"/>
  <c r="S2348" i="1"/>
  <c r="T2348" i="1"/>
  <c r="U2348" i="1"/>
  <c r="I2348" i="1"/>
  <c r="F2348" i="1"/>
  <c r="G2349" i="1"/>
  <c r="H2349" i="1"/>
  <c r="K2349" i="1"/>
  <c r="J2349" i="1"/>
  <c r="L2349" i="1"/>
  <c r="S2349" i="1"/>
  <c r="T2349" i="1"/>
  <c r="U2349" i="1"/>
  <c r="M2348" i="1"/>
  <c r="N2348" i="1"/>
  <c r="I2349" i="1"/>
  <c r="F2349" i="1"/>
  <c r="G2350" i="1"/>
  <c r="H2350" i="1"/>
  <c r="K2350" i="1"/>
  <c r="J2350" i="1"/>
  <c r="L2350" i="1"/>
  <c r="S2350" i="1"/>
  <c r="T2350" i="1"/>
  <c r="U2350" i="1"/>
  <c r="M2349" i="1"/>
  <c r="N2349" i="1"/>
  <c r="I2350" i="1"/>
  <c r="F2350" i="1"/>
  <c r="G2351" i="1"/>
  <c r="H2351" i="1"/>
  <c r="K2351" i="1"/>
  <c r="J2351" i="1"/>
  <c r="L2351" i="1"/>
  <c r="S2351" i="1"/>
  <c r="T2351" i="1"/>
  <c r="U2351" i="1"/>
  <c r="M2350" i="1"/>
  <c r="N2350" i="1"/>
  <c r="I2351" i="1"/>
  <c r="F2351" i="1"/>
  <c r="G2352" i="1"/>
  <c r="H2352" i="1"/>
  <c r="K2352" i="1"/>
  <c r="J2352" i="1"/>
  <c r="L2352" i="1"/>
  <c r="S2352" i="1"/>
  <c r="T2352" i="1"/>
  <c r="U2352" i="1"/>
  <c r="M2351" i="1"/>
  <c r="N2351" i="1"/>
  <c r="I2352" i="1"/>
  <c r="F2352" i="1"/>
  <c r="G2353" i="1"/>
  <c r="H2353" i="1"/>
  <c r="K2353" i="1"/>
  <c r="J2353" i="1"/>
  <c r="L2353" i="1"/>
  <c r="S2353" i="1"/>
  <c r="T2353" i="1"/>
  <c r="U2353" i="1"/>
  <c r="M2352" i="1"/>
  <c r="N2352" i="1"/>
  <c r="I2353" i="1"/>
  <c r="F2353" i="1"/>
  <c r="G2354" i="1"/>
  <c r="H2354" i="1"/>
  <c r="K2354" i="1"/>
  <c r="J2354" i="1"/>
  <c r="L2354" i="1"/>
  <c r="S2354" i="1"/>
  <c r="T2354" i="1"/>
  <c r="U2354" i="1"/>
  <c r="M2353" i="1"/>
  <c r="N2353" i="1"/>
  <c r="I2354" i="1"/>
  <c r="F2354" i="1"/>
  <c r="G2355" i="1"/>
  <c r="H2355" i="1"/>
  <c r="K2355" i="1"/>
  <c r="J2355" i="1"/>
  <c r="L2355" i="1"/>
  <c r="S2355" i="1"/>
  <c r="T2355" i="1"/>
  <c r="U2355" i="1"/>
  <c r="M2354" i="1"/>
  <c r="N2354" i="1"/>
  <c r="I2355" i="1"/>
  <c r="F2355" i="1"/>
  <c r="G2356" i="1"/>
  <c r="H2356" i="1"/>
  <c r="K2356" i="1"/>
  <c r="J2356" i="1"/>
  <c r="L2356" i="1"/>
  <c r="S2356" i="1"/>
  <c r="T2356" i="1"/>
  <c r="U2356" i="1"/>
  <c r="M2355" i="1"/>
  <c r="N2355" i="1"/>
  <c r="I2356" i="1"/>
  <c r="F2356" i="1"/>
  <c r="G2357" i="1"/>
  <c r="H2357" i="1"/>
  <c r="K2357" i="1"/>
  <c r="J2357" i="1"/>
  <c r="L2357" i="1"/>
  <c r="S2357" i="1"/>
  <c r="T2357" i="1"/>
  <c r="U2357" i="1"/>
  <c r="M2356" i="1"/>
  <c r="N2356" i="1"/>
  <c r="I2357" i="1"/>
  <c r="F2357" i="1"/>
  <c r="G2358" i="1"/>
  <c r="H2358" i="1"/>
  <c r="K2358" i="1"/>
  <c r="J2358" i="1"/>
  <c r="L2358" i="1"/>
  <c r="S2358" i="1"/>
  <c r="T2358" i="1"/>
  <c r="U2358" i="1"/>
  <c r="M2357" i="1"/>
  <c r="N2357" i="1"/>
  <c r="I2358" i="1"/>
  <c r="F2358" i="1"/>
  <c r="G2359" i="1"/>
  <c r="H2359" i="1"/>
  <c r="K2359" i="1"/>
  <c r="J2359" i="1"/>
  <c r="L2359" i="1"/>
  <c r="S2359" i="1"/>
  <c r="T2359" i="1"/>
  <c r="U2359" i="1"/>
  <c r="M2358" i="1"/>
  <c r="N2358" i="1"/>
  <c r="I2359" i="1"/>
  <c r="F2359" i="1"/>
  <c r="G2360" i="1"/>
  <c r="H2360" i="1"/>
  <c r="K2360" i="1"/>
  <c r="J2360" i="1"/>
  <c r="L2360" i="1"/>
  <c r="S2360" i="1"/>
  <c r="T2360" i="1"/>
  <c r="U2360" i="1"/>
  <c r="M2359" i="1"/>
  <c r="N2359" i="1"/>
  <c r="I2360" i="1"/>
  <c r="F2360" i="1"/>
  <c r="G2361" i="1"/>
  <c r="H2361" i="1"/>
  <c r="K2361" i="1"/>
  <c r="J2361" i="1"/>
  <c r="L2361" i="1"/>
  <c r="S2361" i="1"/>
  <c r="T2361" i="1"/>
  <c r="U2361" i="1"/>
  <c r="M2360" i="1"/>
  <c r="N2360" i="1"/>
  <c r="I2361" i="1"/>
  <c r="F2361" i="1"/>
  <c r="G2362" i="1"/>
  <c r="H2362" i="1"/>
  <c r="K2362" i="1"/>
  <c r="J2362" i="1"/>
  <c r="L2362" i="1"/>
  <c r="S2362" i="1"/>
  <c r="T2362" i="1"/>
  <c r="U2362" i="1"/>
  <c r="M2361" i="1"/>
  <c r="N2361" i="1"/>
  <c r="I2362" i="1"/>
  <c r="F2362" i="1"/>
  <c r="G2363" i="1"/>
  <c r="H2363" i="1"/>
  <c r="K2363" i="1"/>
  <c r="J2363" i="1"/>
  <c r="L2363" i="1"/>
  <c r="S2363" i="1"/>
  <c r="T2363" i="1"/>
  <c r="U2363" i="1"/>
  <c r="M2362" i="1"/>
  <c r="N2362" i="1"/>
  <c r="I2363" i="1"/>
  <c r="F2363" i="1"/>
  <c r="G2364" i="1"/>
  <c r="H2364" i="1"/>
  <c r="K2364" i="1"/>
  <c r="J2364" i="1"/>
  <c r="L2364" i="1"/>
  <c r="S2364" i="1"/>
  <c r="T2364" i="1"/>
  <c r="U2364" i="1"/>
  <c r="M2363" i="1"/>
  <c r="N2363" i="1"/>
  <c r="I2364" i="1"/>
  <c r="F2364" i="1"/>
  <c r="G2365" i="1"/>
  <c r="H2365" i="1"/>
  <c r="K2365" i="1"/>
  <c r="J2365" i="1"/>
  <c r="L2365" i="1"/>
  <c r="S2365" i="1"/>
  <c r="T2365" i="1"/>
  <c r="U2365" i="1"/>
  <c r="M2364" i="1"/>
  <c r="N2364" i="1"/>
  <c r="I2365" i="1"/>
  <c r="F2365" i="1"/>
  <c r="G2366" i="1"/>
  <c r="H2366" i="1"/>
  <c r="K2366" i="1"/>
  <c r="J2366" i="1"/>
  <c r="L2366" i="1"/>
  <c r="S2366" i="1"/>
  <c r="T2366" i="1"/>
  <c r="U2366" i="1"/>
  <c r="I2366" i="1"/>
  <c r="F2366" i="1"/>
  <c r="G2367" i="1"/>
  <c r="H2367" i="1"/>
  <c r="K2367" i="1"/>
  <c r="J2367" i="1"/>
  <c r="L2367" i="1"/>
  <c r="S2367" i="1"/>
  <c r="T2367" i="1"/>
  <c r="U2367" i="1"/>
  <c r="M2366" i="1"/>
  <c r="N2366" i="1"/>
  <c r="I2367" i="1"/>
  <c r="F2367" i="1"/>
  <c r="G2368" i="1"/>
  <c r="H2368" i="1"/>
  <c r="K2368" i="1"/>
  <c r="J2368" i="1"/>
  <c r="L2368" i="1"/>
  <c r="S2368" i="1"/>
  <c r="T2368" i="1"/>
  <c r="U2368" i="1"/>
  <c r="I2368" i="1"/>
  <c r="F2368" i="1"/>
  <c r="G2369" i="1"/>
  <c r="H2369" i="1"/>
  <c r="K2369" i="1"/>
  <c r="J2369" i="1"/>
  <c r="L2369" i="1"/>
  <c r="S2369" i="1"/>
  <c r="T2369" i="1"/>
  <c r="U2369" i="1"/>
  <c r="M2368" i="1"/>
  <c r="N2368" i="1"/>
  <c r="I2369" i="1"/>
  <c r="F2369" i="1"/>
  <c r="G2370" i="1"/>
  <c r="H2370" i="1"/>
  <c r="K2370" i="1"/>
  <c r="J2370" i="1"/>
  <c r="L2370" i="1"/>
  <c r="S2370" i="1"/>
  <c r="T2370" i="1"/>
  <c r="U2370" i="1"/>
  <c r="M2369" i="1"/>
  <c r="N2369" i="1"/>
  <c r="I2370" i="1"/>
  <c r="F2370" i="1"/>
  <c r="G2371" i="1"/>
  <c r="H2371" i="1"/>
  <c r="K2371" i="1"/>
  <c r="J2371" i="1"/>
  <c r="L2371" i="1"/>
  <c r="S2371" i="1"/>
  <c r="T2371" i="1"/>
  <c r="U2371" i="1"/>
  <c r="M2370" i="1"/>
  <c r="N2370" i="1"/>
  <c r="I2371" i="1"/>
  <c r="F2371" i="1"/>
  <c r="G2372" i="1"/>
  <c r="H2372" i="1"/>
  <c r="K2372" i="1"/>
  <c r="J2372" i="1"/>
  <c r="L2372" i="1"/>
  <c r="S2372" i="1"/>
  <c r="T2372" i="1"/>
  <c r="U2372" i="1"/>
  <c r="M2371" i="1"/>
  <c r="N2371" i="1"/>
  <c r="I2372" i="1"/>
  <c r="F2372" i="1"/>
  <c r="G2373" i="1"/>
  <c r="H2373" i="1"/>
  <c r="K2373" i="1"/>
  <c r="J2373" i="1"/>
  <c r="L2373" i="1"/>
  <c r="S2373" i="1"/>
  <c r="T2373" i="1"/>
  <c r="U2373" i="1"/>
  <c r="M2372" i="1"/>
  <c r="N2372" i="1"/>
  <c r="I2373" i="1"/>
  <c r="F2373" i="1"/>
  <c r="G2374" i="1"/>
  <c r="H2374" i="1"/>
  <c r="K2374" i="1"/>
  <c r="J2374" i="1"/>
  <c r="L2374" i="1"/>
  <c r="S2374" i="1"/>
  <c r="T2374" i="1"/>
  <c r="U2374" i="1"/>
  <c r="M2373" i="1"/>
  <c r="N2373" i="1"/>
  <c r="I2374" i="1"/>
  <c r="F2374" i="1"/>
  <c r="G2375" i="1"/>
  <c r="H2375" i="1"/>
  <c r="K2375" i="1"/>
  <c r="J2375" i="1"/>
  <c r="L2375" i="1"/>
  <c r="S2375" i="1"/>
  <c r="T2375" i="1"/>
  <c r="U2375" i="1"/>
  <c r="M2374" i="1"/>
  <c r="N2374" i="1"/>
  <c r="I2375" i="1"/>
  <c r="F2375" i="1"/>
  <c r="G2376" i="1"/>
  <c r="H2376" i="1"/>
  <c r="K2376" i="1"/>
  <c r="J2376" i="1"/>
  <c r="L2376" i="1"/>
  <c r="S2376" i="1"/>
  <c r="T2376" i="1"/>
  <c r="U2376" i="1"/>
  <c r="M2375" i="1"/>
  <c r="N2375" i="1"/>
  <c r="I2376" i="1"/>
  <c r="F2376" i="1"/>
  <c r="G2377" i="1"/>
  <c r="H2377" i="1"/>
  <c r="K2377" i="1"/>
  <c r="J2377" i="1"/>
  <c r="L2377" i="1"/>
  <c r="S2377" i="1"/>
  <c r="T2377" i="1"/>
  <c r="U2377" i="1"/>
  <c r="M2376" i="1"/>
  <c r="N2376" i="1"/>
  <c r="I2377" i="1"/>
  <c r="F2377" i="1"/>
  <c r="G2378" i="1"/>
  <c r="H2378" i="1"/>
  <c r="K2378" i="1"/>
  <c r="J2378" i="1"/>
  <c r="L2378" i="1"/>
  <c r="S2378" i="1"/>
  <c r="T2378" i="1"/>
  <c r="U2378" i="1"/>
  <c r="M2377" i="1"/>
  <c r="N2377" i="1"/>
  <c r="I2378" i="1"/>
  <c r="F2378" i="1"/>
  <c r="G2379" i="1"/>
  <c r="H2379" i="1"/>
  <c r="K2379" i="1"/>
  <c r="J2379" i="1"/>
  <c r="L2379" i="1"/>
  <c r="S2379" i="1"/>
  <c r="T2379" i="1"/>
  <c r="U2379" i="1"/>
  <c r="M2378" i="1"/>
  <c r="N2378" i="1"/>
  <c r="I2379" i="1"/>
  <c r="F2379" i="1"/>
  <c r="G2380" i="1"/>
  <c r="H2380" i="1"/>
  <c r="K2380" i="1"/>
  <c r="J2380" i="1"/>
  <c r="L2380" i="1"/>
  <c r="S2380" i="1"/>
  <c r="T2380" i="1"/>
  <c r="U2380" i="1"/>
  <c r="M2379" i="1"/>
  <c r="N2379" i="1"/>
  <c r="I2380" i="1"/>
  <c r="F2380" i="1"/>
  <c r="G2381" i="1"/>
  <c r="H2381" i="1"/>
  <c r="K2381" i="1"/>
  <c r="J2381" i="1"/>
  <c r="L2381" i="1"/>
  <c r="S2381" i="1"/>
  <c r="T2381" i="1"/>
  <c r="U2381" i="1"/>
  <c r="M2380" i="1"/>
  <c r="N2380" i="1"/>
  <c r="I2381" i="1"/>
  <c r="F2381" i="1"/>
  <c r="G2382" i="1"/>
  <c r="H2382" i="1"/>
  <c r="K2382" i="1"/>
  <c r="J2382" i="1"/>
  <c r="L2382" i="1"/>
  <c r="S2382" i="1"/>
  <c r="T2382" i="1"/>
  <c r="U2382" i="1"/>
  <c r="M2381" i="1"/>
  <c r="N2381" i="1"/>
  <c r="I2382" i="1"/>
  <c r="F2382" i="1"/>
  <c r="G2383" i="1"/>
  <c r="H2383" i="1"/>
  <c r="K2383" i="1"/>
  <c r="J2383" i="1"/>
  <c r="L2383" i="1"/>
  <c r="S2383" i="1"/>
  <c r="T2383" i="1"/>
  <c r="U2383" i="1"/>
  <c r="M2382" i="1"/>
  <c r="N2382" i="1"/>
  <c r="I2383" i="1"/>
  <c r="F2383" i="1"/>
  <c r="G2384" i="1"/>
  <c r="H2384" i="1"/>
  <c r="K2384" i="1"/>
  <c r="J2384" i="1"/>
  <c r="L2384" i="1"/>
  <c r="S2384" i="1"/>
  <c r="T2384" i="1"/>
  <c r="U2384" i="1"/>
  <c r="M2383" i="1"/>
  <c r="N2383" i="1"/>
  <c r="I2384" i="1"/>
  <c r="F2384" i="1"/>
  <c r="G2385" i="1"/>
  <c r="H2385" i="1"/>
  <c r="K2385" i="1"/>
  <c r="J2385" i="1"/>
  <c r="L2385" i="1"/>
  <c r="S2385" i="1"/>
  <c r="T2385" i="1"/>
  <c r="U2385" i="1"/>
  <c r="M2384" i="1"/>
  <c r="N2384" i="1"/>
  <c r="I2385" i="1"/>
  <c r="F2385" i="1"/>
  <c r="G2386" i="1"/>
  <c r="H2386" i="1"/>
  <c r="K2386" i="1"/>
  <c r="J2386" i="1"/>
  <c r="L2386" i="1"/>
  <c r="S2386" i="1"/>
  <c r="T2386" i="1"/>
  <c r="U2386" i="1"/>
  <c r="I2386" i="1"/>
  <c r="F2386" i="1"/>
  <c r="G2387" i="1"/>
  <c r="H2387" i="1"/>
  <c r="K2387" i="1"/>
  <c r="J2387" i="1"/>
  <c r="L2387" i="1"/>
  <c r="S2387" i="1"/>
  <c r="T2387" i="1"/>
  <c r="U2387" i="1"/>
  <c r="M2386" i="1"/>
  <c r="N2386" i="1"/>
  <c r="I2387" i="1"/>
  <c r="F2387" i="1"/>
  <c r="G2388" i="1"/>
  <c r="H2388" i="1"/>
  <c r="K2388" i="1"/>
  <c r="J2388" i="1"/>
  <c r="L2388" i="1"/>
  <c r="S2388" i="1"/>
  <c r="T2388" i="1"/>
  <c r="U2388" i="1"/>
  <c r="M2387" i="1"/>
  <c r="N2387" i="1"/>
  <c r="I2388" i="1"/>
  <c r="F2388" i="1"/>
  <c r="G2389" i="1"/>
  <c r="H2389" i="1"/>
  <c r="K2389" i="1"/>
  <c r="J2389" i="1"/>
  <c r="L2389" i="1"/>
  <c r="S2389" i="1"/>
  <c r="T2389" i="1"/>
  <c r="U2389" i="1"/>
  <c r="M2388" i="1"/>
  <c r="N2388" i="1"/>
  <c r="I2389" i="1"/>
  <c r="F2389" i="1"/>
  <c r="G2390" i="1"/>
  <c r="H2390" i="1"/>
  <c r="K2390" i="1"/>
  <c r="J2390" i="1"/>
  <c r="L2390" i="1"/>
  <c r="S2390" i="1"/>
  <c r="T2390" i="1"/>
  <c r="U2390" i="1"/>
  <c r="M2389" i="1"/>
  <c r="N2389" i="1"/>
  <c r="I2390" i="1"/>
  <c r="F2390" i="1"/>
  <c r="G2391" i="1"/>
  <c r="H2391" i="1"/>
  <c r="K2391" i="1"/>
  <c r="J2391" i="1"/>
  <c r="L2391" i="1"/>
  <c r="S2391" i="1"/>
  <c r="T2391" i="1"/>
  <c r="U2391" i="1"/>
  <c r="M2390" i="1"/>
  <c r="N2390" i="1"/>
  <c r="I2391" i="1"/>
  <c r="F2391" i="1"/>
  <c r="G2392" i="1"/>
  <c r="H2392" i="1"/>
  <c r="K2392" i="1"/>
  <c r="J2392" i="1"/>
  <c r="L2392" i="1"/>
  <c r="S2392" i="1"/>
  <c r="T2392" i="1"/>
  <c r="U2392" i="1"/>
  <c r="M2391" i="1"/>
  <c r="N2391" i="1"/>
  <c r="I2392" i="1"/>
  <c r="F2392" i="1"/>
  <c r="G2393" i="1"/>
  <c r="H2393" i="1"/>
  <c r="K2393" i="1"/>
  <c r="J2393" i="1"/>
  <c r="L2393" i="1"/>
  <c r="S2393" i="1"/>
  <c r="T2393" i="1"/>
  <c r="U2393" i="1"/>
  <c r="M2392" i="1"/>
  <c r="N2392" i="1"/>
  <c r="I2393" i="1"/>
  <c r="F2393" i="1"/>
  <c r="G2394" i="1"/>
  <c r="H2394" i="1"/>
  <c r="K2394" i="1"/>
  <c r="J2394" i="1"/>
  <c r="L2394" i="1"/>
  <c r="S2394" i="1"/>
  <c r="T2394" i="1"/>
  <c r="U2394" i="1"/>
  <c r="M2393" i="1"/>
  <c r="N2393" i="1"/>
  <c r="I2394" i="1"/>
  <c r="F2394" i="1"/>
  <c r="G2395" i="1"/>
  <c r="H2395" i="1"/>
  <c r="K2395" i="1"/>
  <c r="J2395" i="1"/>
  <c r="L2395" i="1"/>
  <c r="S2395" i="1"/>
  <c r="T2395" i="1"/>
  <c r="U2395" i="1"/>
  <c r="M2394" i="1"/>
  <c r="N2394" i="1"/>
  <c r="I2395" i="1"/>
  <c r="F2395" i="1"/>
  <c r="G2396" i="1"/>
  <c r="H2396" i="1"/>
  <c r="K2396" i="1"/>
  <c r="J2396" i="1"/>
  <c r="L2396" i="1"/>
  <c r="S2396" i="1"/>
  <c r="T2396" i="1"/>
  <c r="U2396" i="1"/>
  <c r="M2395" i="1"/>
  <c r="N2395" i="1"/>
  <c r="I2396" i="1"/>
  <c r="F2396" i="1"/>
  <c r="G2397" i="1"/>
  <c r="H2397" i="1"/>
  <c r="K2397" i="1"/>
  <c r="J2397" i="1"/>
  <c r="L2397" i="1"/>
  <c r="S2397" i="1"/>
  <c r="T2397" i="1"/>
  <c r="U2397" i="1"/>
  <c r="M2396" i="1"/>
  <c r="N2396" i="1"/>
  <c r="I2397" i="1"/>
  <c r="F2397" i="1"/>
  <c r="G2398" i="1"/>
  <c r="H2398" i="1"/>
  <c r="K2398" i="1"/>
  <c r="J2398" i="1"/>
  <c r="L2398" i="1"/>
  <c r="S2398" i="1"/>
  <c r="T2398" i="1"/>
  <c r="U2398" i="1"/>
  <c r="M2397" i="1"/>
  <c r="N2397" i="1"/>
  <c r="I2398" i="1"/>
  <c r="F2398" i="1"/>
  <c r="G2399" i="1"/>
  <c r="H2399" i="1"/>
  <c r="K2399" i="1"/>
  <c r="J2399" i="1"/>
  <c r="L2399" i="1"/>
  <c r="S2399" i="1"/>
  <c r="T2399" i="1"/>
  <c r="U2399" i="1"/>
  <c r="M2398" i="1"/>
  <c r="N2398" i="1"/>
  <c r="I2399" i="1"/>
  <c r="F2399" i="1"/>
  <c r="G2400" i="1"/>
  <c r="H2400" i="1"/>
  <c r="K2400" i="1"/>
  <c r="J2400" i="1"/>
  <c r="L2400" i="1"/>
  <c r="S2400" i="1"/>
  <c r="T2400" i="1"/>
  <c r="U2400" i="1"/>
  <c r="M2399" i="1"/>
  <c r="N2399" i="1"/>
  <c r="I2400" i="1"/>
  <c r="F2400" i="1"/>
  <c r="G2401" i="1"/>
  <c r="H2401" i="1"/>
  <c r="K2401" i="1"/>
  <c r="J2401" i="1"/>
  <c r="L2401" i="1"/>
  <c r="S2401" i="1"/>
  <c r="T2401" i="1"/>
  <c r="U2401" i="1"/>
  <c r="M2400" i="1"/>
  <c r="N2400" i="1"/>
  <c r="I2401" i="1"/>
  <c r="F2401" i="1"/>
  <c r="G2402" i="1"/>
  <c r="H2402" i="1"/>
  <c r="K2402" i="1"/>
  <c r="J2402" i="1"/>
  <c r="L2402" i="1"/>
  <c r="S2402" i="1"/>
  <c r="T2402" i="1"/>
  <c r="U2402" i="1"/>
  <c r="M2401" i="1"/>
  <c r="N2401" i="1"/>
  <c r="I2402" i="1"/>
  <c r="F2402" i="1"/>
  <c r="G2403" i="1"/>
  <c r="H2403" i="1"/>
  <c r="K2403" i="1"/>
  <c r="J2403" i="1"/>
  <c r="L2403" i="1"/>
  <c r="S2403" i="1"/>
  <c r="T2403" i="1"/>
  <c r="U2403" i="1"/>
  <c r="M2402" i="1"/>
  <c r="N2402" i="1"/>
  <c r="I2403" i="1"/>
  <c r="F2403" i="1"/>
  <c r="G2404" i="1"/>
  <c r="H2404" i="1"/>
  <c r="K2404" i="1"/>
  <c r="J2404" i="1"/>
  <c r="L2404" i="1"/>
  <c r="S2404" i="1"/>
  <c r="T2404" i="1"/>
  <c r="U2404" i="1"/>
  <c r="M2403" i="1"/>
  <c r="N2403" i="1"/>
  <c r="I2404" i="1"/>
  <c r="F2404" i="1"/>
  <c r="G2405" i="1"/>
  <c r="H2405" i="1"/>
  <c r="K2405" i="1"/>
  <c r="J2405" i="1"/>
  <c r="L2405" i="1"/>
  <c r="S2405" i="1"/>
  <c r="T2405" i="1"/>
  <c r="U2405" i="1"/>
  <c r="M2404" i="1"/>
  <c r="N2404" i="1"/>
  <c r="I2405" i="1"/>
  <c r="F2405" i="1"/>
  <c r="G2406" i="1"/>
  <c r="H2406" i="1"/>
  <c r="K2406" i="1"/>
  <c r="J2406" i="1"/>
  <c r="L2406" i="1"/>
  <c r="S2406" i="1"/>
  <c r="T2406" i="1"/>
  <c r="U2406" i="1"/>
  <c r="I2406" i="1"/>
  <c r="F2406" i="1"/>
  <c r="G2407" i="1"/>
  <c r="H2407" i="1"/>
  <c r="K2407" i="1"/>
  <c r="J2407" i="1"/>
  <c r="L2407" i="1"/>
  <c r="S2407" i="1"/>
  <c r="T2407" i="1"/>
  <c r="U2407" i="1"/>
  <c r="M2406" i="1"/>
  <c r="N2406" i="1"/>
  <c r="I2407" i="1"/>
  <c r="F2407" i="1"/>
  <c r="G2408" i="1"/>
  <c r="H2408" i="1"/>
  <c r="K2408" i="1"/>
  <c r="J2408" i="1"/>
  <c r="L2408" i="1"/>
  <c r="S2408" i="1"/>
  <c r="T2408" i="1"/>
  <c r="U2408" i="1"/>
  <c r="M2407" i="1"/>
  <c r="N2407" i="1"/>
  <c r="I2408" i="1"/>
  <c r="F2408" i="1"/>
  <c r="G2409" i="1"/>
  <c r="H2409" i="1"/>
  <c r="K2409" i="1"/>
  <c r="J2409" i="1"/>
  <c r="L2409" i="1"/>
  <c r="S2409" i="1"/>
  <c r="T2409" i="1"/>
  <c r="U2409" i="1"/>
  <c r="I2409" i="1"/>
  <c r="F2409" i="1"/>
  <c r="G2410" i="1"/>
  <c r="H2410" i="1"/>
  <c r="K2410" i="1"/>
  <c r="J2410" i="1"/>
  <c r="L2410" i="1"/>
  <c r="S2410" i="1"/>
  <c r="T2410" i="1"/>
  <c r="U2410" i="1"/>
  <c r="M2409" i="1"/>
  <c r="N2409" i="1"/>
  <c r="I2410" i="1"/>
  <c r="F2410" i="1"/>
  <c r="G2411" i="1"/>
  <c r="H2411" i="1"/>
  <c r="K2411" i="1"/>
  <c r="J2411" i="1"/>
  <c r="L2411" i="1"/>
  <c r="S2411" i="1"/>
  <c r="T2411" i="1"/>
  <c r="U2411" i="1"/>
  <c r="M2410" i="1"/>
  <c r="N2410" i="1"/>
  <c r="I2411" i="1"/>
  <c r="F2411" i="1"/>
  <c r="G2412" i="1"/>
  <c r="H2412" i="1"/>
  <c r="K2412" i="1"/>
  <c r="J2412" i="1"/>
  <c r="L2412" i="1"/>
  <c r="S2412" i="1"/>
  <c r="T2412" i="1"/>
  <c r="U2412" i="1"/>
  <c r="M2411" i="1"/>
  <c r="N2411" i="1"/>
  <c r="I2412" i="1"/>
  <c r="F2412" i="1"/>
  <c r="G2413" i="1"/>
  <c r="H2413" i="1"/>
  <c r="K2413" i="1"/>
  <c r="J2413" i="1"/>
  <c r="L2413" i="1"/>
  <c r="S2413" i="1"/>
  <c r="T2413" i="1"/>
  <c r="U2413" i="1"/>
  <c r="I2413" i="1"/>
  <c r="F2413" i="1"/>
  <c r="G2414" i="1"/>
  <c r="H2414" i="1"/>
  <c r="K2414" i="1"/>
  <c r="J2414" i="1"/>
  <c r="L2414" i="1"/>
  <c r="S2414" i="1"/>
  <c r="T2414" i="1"/>
  <c r="U2414" i="1"/>
  <c r="I2414" i="1"/>
  <c r="F2414" i="1"/>
  <c r="G2415" i="1"/>
  <c r="H2415" i="1"/>
  <c r="K2415" i="1"/>
  <c r="J2415" i="1"/>
  <c r="L2415" i="1"/>
  <c r="S2415" i="1"/>
  <c r="T2415" i="1"/>
  <c r="U2415" i="1"/>
  <c r="M2414" i="1"/>
  <c r="N2414" i="1"/>
  <c r="I2415" i="1"/>
  <c r="F2415" i="1"/>
  <c r="G2416" i="1"/>
  <c r="H2416" i="1"/>
  <c r="K2416" i="1"/>
  <c r="J2416" i="1"/>
  <c r="L2416" i="1"/>
  <c r="S2416" i="1"/>
  <c r="T2416" i="1"/>
  <c r="U2416" i="1"/>
  <c r="M2415" i="1"/>
  <c r="N2415" i="1"/>
  <c r="I2416" i="1"/>
  <c r="F2416" i="1"/>
  <c r="G2417" i="1"/>
  <c r="H2417" i="1"/>
  <c r="K2417" i="1"/>
  <c r="J2417" i="1"/>
  <c r="L2417" i="1"/>
  <c r="S2417" i="1"/>
  <c r="T2417" i="1"/>
  <c r="U2417" i="1"/>
  <c r="M2416" i="1"/>
  <c r="N2416" i="1"/>
  <c r="I2417" i="1"/>
  <c r="F2417" i="1"/>
  <c r="G2418" i="1"/>
  <c r="H2418" i="1"/>
  <c r="K2418" i="1"/>
  <c r="J2418" i="1"/>
  <c r="L2418" i="1"/>
  <c r="S2418" i="1"/>
  <c r="T2418" i="1"/>
  <c r="U2418" i="1"/>
  <c r="M2417" i="1"/>
  <c r="N2417" i="1"/>
  <c r="I2418" i="1"/>
  <c r="F2418" i="1"/>
  <c r="G2419" i="1"/>
  <c r="H2419" i="1"/>
  <c r="K2419" i="1"/>
  <c r="J2419" i="1"/>
  <c r="L2419" i="1"/>
  <c r="S2419" i="1"/>
  <c r="T2419" i="1"/>
  <c r="U2419" i="1"/>
  <c r="M2418" i="1"/>
  <c r="N2418" i="1"/>
  <c r="I2419" i="1"/>
  <c r="F2419" i="1"/>
  <c r="G2420" i="1"/>
  <c r="H2420" i="1"/>
  <c r="K2420" i="1"/>
  <c r="J2420" i="1"/>
  <c r="L2420" i="1"/>
  <c r="S2420" i="1"/>
  <c r="T2420" i="1"/>
  <c r="U2420" i="1"/>
  <c r="M2419" i="1"/>
  <c r="N2419" i="1"/>
  <c r="I2420" i="1"/>
  <c r="F2420" i="1"/>
  <c r="G2421" i="1"/>
  <c r="H2421" i="1"/>
  <c r="K2421" i="1"/>
  <c r="J2421" i="1"/>
  <c r="L2421" i="1"/>
  <c r="S2421" i="1"/>
  <c r="T2421" i="1"/>
  <c r="U2421" i="1"/>
  <c r="M2420" i="1"/>
  <c r="N2420" i="1"/>
  <c r="I2421" i="1"/>
  <c r="K2422" i="1"/>
  <c r="F2421" i="1"/>
  <c r="G2422" i="1"/>
  <c r="J2422" i="1"/>
  <c r="H2422" i="1"/>
  <c r="L2422" i="1"/>
  <c r="S2422" i="1"/>
  <c r="T2422" i="1"/>
  <c r="U2422" i="1"/>
  <c r="M2421" i="1"/>
  <c r="N2421" i="1"/>
  <c r="I2422" i="1"/>
  <c r="K2423" i="1"/>
  <c r="F2422" i="1"/>
  <c r="G2423" i="1"/>
  <c r="J2423" i="1"/>
  <c r="H2423" i="1"/>
  <c r="L2423" i="1"/>
  <c r="S2423" i="1"/>
  <c r="T2423" i="1"/>
  <c r="U2423" i="1"/>
  <c r="M2422" i="1"/>
  <c r="N2422" i="1"/>
  <c r="I2423" i="1"/>
  <c r="K2424" i="1"/>
  <c r="F2423" i="1"/>
  <c r="G2424" i="1"/>
  <c r="J2424" i="1"/>
  <c r="H2424" i="1"/>
  <c r="L2424" i="1"/>
  <c r="S2424" i="1"/>
  <c r="T2424" i="1"/>
  <c r="U2424" i="1"/>
  <c r="M2423" i="1"/>
  <c r="N2423" i="1"/>
  <c r="I2424" i="1"/>
  <c r="K2425" i="1"/>
  <c r="F2424" i="1"/>
  <c r="G2425" i="1"/>
  <c r="J2425" i="1"/>
  <c r="H2425" i="1"/>
  <c r="L2425" i="1"/>
  <c r="S2425" i="1"/>
  <c r="T2425" i="1"/>
  <c r="U2425" i="1"/>
  <c r="M2424" i="1"/>
  <c r="N2424" i="1"/>
  <c r="I2425" i="1"/>
  <c r="K2426" i="1"/>
  <c r="F2425" i="1"/>
  <c r="G2426" i="1"/>
  <c r="J2426" i="1"/>
  <c r="H2426" i="1"/>
  <c r="L2426" i="1"/>
  <c r="S2426" i="1"/>
  <c r="T2426" i="1"/>
  <c r="U2426" i="1"/>
  <c r="M2425" i="1"/>
  <c r="N2425" i="1"/>
  <c r="I2426" i="1"/>
  <c r="K2427" i="1"/>
  <c r="F2426" i="1"/>
  <c r="G2427" i="1"/>
  <c r="J2427" i="1"/>
  <c r="H2427" i="1"/>
  <c r="L2427" i="1"/>
  <c r="S2427" i="1"/>
  <c r="T2427" i="1"/>
  <c r="U2427" i="1"/>
  <c r="M2426" i="1"/>
  <c r="N2426" i="1"/>
  <c r="I2427" i="1"/>
  <c r="K2428" i="1"/>
  <c r="F2427" i="1"/>
  <c r="G2428" i="1"/>
  <c r="J2428" i="1"/>
  <c r="H2428" i="1"/>
  <c r="L2428" i="1"/>
  <c r="S2428" i="1"/>
  <c r="T2428" i="1"/>
  <c r="U2428" i="1"/>
  <c r="M2427" i="1"/>
  <c r="N2427" i="1"/>
  <c r="I2428" i="1"/>
  <c r="K2429" i="1"/>
  <c r="F2428" i="1"/>
  <c r="G2429" i="1"/>
  <c r="J2429" i="1"/>
  <c r="H2429" i="1"/>
  <c r="L2429" i="1"/>
  <c r="S2429" i="1"/>
  <c r="T2429" i="1"/>
  <c r="U2429" i="1"/>
  <c r="M2428" i="1"/>
  <c r="N2428" i="1"/>
  <c r="I2429" i="1"/>
  <c r="K2430" i="1"/>
  <c r="F2429" i="1"/>
  <c r="G2430" i="1"/>
  <c r="J2430" i="1"/>
  <c r="H2430" i="1"/>
  <c r="L2430" i="1"/>
  <c r="S2430" i="1"/>
  <c r="T2430" i="1"/>
  <c r="U2430" i="1"/>
  <c r="M2429" i="1"/>
  <c r="N2429" i="1"/>
  <c r="I2430" i="1"/>
  <c r="K2431" i="1"/>
  <c r="F2430" i="1"/>
  <c r="G2431" i="1"/>
  <c r="J2431" i="1"/>
  <c r="H2431" i="1"/>
  <c r="L2431" i="1"/>
  <c r="S2431" i="1"/>
  <c r="T2431" i="1"/>
  <c r="U2431" i="1"/>
  <c r="I2431" i="1"/>
  <c r="F2431" i="1"/>
  <c r="G2432" i="1"/>
  <c r="H2432" i="1"/>
  <c r="K2432" i="1"/>
  <c r="J2432" i="1"/>
  <c r="L2432" i="1"/>
  <c r="S2432" i="1"/>
  <c r="T2432" i="1"/>
  <c r="U2432" i="1"/>
  <c r="M2431" i="1"/>
  <c r="N2431" i="1"/>
  <c r="I2432" i="1"/>
  <c r="F2432" i="1"/>
  <c r="G2433" i="1"/>
  <c r="H2433" i="1"/>
  <c r="K2433" i="1"/>
  <c r="J2433" i="1"/>
  <c r="L2433" i="1"/>
  <c r="S2433" i="1"/>
  <c r="T2433" i="1"/>
  <c r="U2433" i="1"/>
  <c r="I2433" i="1"/>
  <c r="F2433" i="1"/>
  <c r="G2434" i="1"/>
  <c r="H2434" i="1"/>
  <c r="K2434" i="1"/>
  <c r="J2434" i="1"/>
  <c r="L2434" i="1"/>
  <c r="S2434" i="1"/>
  <c r="T2434" i="1"/>
  <c r="U2434" i="1"/>
  <c r="M2433" i="1"/>
  <c r="N2433" i="1"/>
  <c r="I2434" i="1"/>
  <c r="F2434" i="1"/>
  <c r="G2435" i="1"/>
  <c r="H2435" i="1"/>
  <c r="K2435" i="1"/>
  <c r="J2435" i="1"/>
  <c r="L2435" i="1"/>
  <c r="S2435" i="1"/>
  <c r="T2435" i="1"/>
  <c r="U2435" i="1"/>
  <c r="M2434" i="1"/>
  <c r="N2434" i="1"/>
  <c r="I2435" i="1"/>
  <c r="F2435" i="1"/>
  <c r="G2436" i="1"/>
  <c r="H2436" i="1"/>
  <c r="K2436" i="1"/>
  <c r="J2436" i="1"/>
  <c r="L2436" i="1"/>
  <c r="S2436" i="1"/>
  <c r="T2436" i="1"/>
  <c r="U2436" i="1"/>
  <c r="M2435" i="1"/>
  <c r="N2435" i="1"/>
  <c r="I2436" i="1"/>
  <c r="F2436" i="1"/>
  <c r="G2437" i="1"/>
  <c r="H2437" i="1"/>
  <c r="K2437" i="1"/>
  <c r="J2437" i="1"/>
  <c r="L2437" i="1"/>
  <c r="S2437" i="1"/>
  <c r="T2437" i="1"/>
  <c r="U2437" i="1"/>
  <c r="M2436" i="1"/>
  <c r="N2436" i="1"/>
  <c r="I2437" i="1"/>
  <c r="K2438" i="1"/>
  <c r="F2437" i="1"/>
  <c r="G2438" i="1"/>
  <c r="J2438" i="1"/>
  <c r="H2438" i="1"/>
  <c r="L2438" i="1"/>
  <c r="S2438" i="1"/>
  <c r="T2438" i="1"/>
  <c r="U2438" i="1"/>
  <c r="M2437" i="1"/>
  <c r="N2437" i="1"/>
  <c r="I2438" i="1"/>
  <c r="K2439" i="1"/>
  <c r="F2438" i="1"/>
  <c r="G2439" i="1"/>
  <c r="J2439" i="1"/>
  <c r="H2439" i="1"/>
  <c r="L2439" i="1"/>
  <c r="S2439" i="1"/>
  <c r="T2439" i="1"/>
  <c r="U2439" i="1"/>
  <c r="M2438" i="1"/>
  <c r="N2438" i="1"/>
  <c r="I2439" i="1"/>
  <c r="K2440" i="1"/>
  <c r="F2439" i="1"/>
  <c r="G2440" i="1"/>
  <c r="J2440" i="1"/>
  <c r="H2440" i="1"/>
  <c r="L2440" i="1"/>
  <c r="S2440" i="1"/>
  <c r="T2440" i="1"/>
  <c r="U2440" i="1"/>
  <c r="M2439" i="1"/>
  <c r="N2439" i="1"/>
  <c r="I2440" i="1"/>
  <c r="K2441" i="1"/>
  <c r="F2440" i="1"/>
  <c r="G2441" i="1"/>
  <c r="J2441" i="1"/>
  <c r="H2441" i="1"/>
  <c r="L2441" i="1"/>
  <c r="S2441" i="1"/>
  <c r="T2441" i="1"/>
  <c r="U2441" i="1"/>
  <c r="M2440" i="1"/>
  <c r="N2440" i="1"/>
  <c r="I2441" i="1"/>
  <c r="K2442" i="1"/>
  <c r="F2441" i="1"/>
  <c r="G2442" i="1"/>
  <c r="J2442" i="1"/>
  <c r="H2442" i="1"/>
  <c r="L2442" i="1"/>
  <c r="S2442" i="1"/>
  <c r="T2442" i="1"/>
  <c r="U2442" i="1"/>
  <c r="M2441" i="1"/>
  <c r="N2441" i="1"/>
  <c r="I2442" i="1"/>
  <c r="K2443" i="1"/>
  <c r="F2442" i="1"/>
  <c r="G2443" i="1"/>
  <c r="J2443" i="1"/>
  <c r="H2443" i="1"/>
  <c r="L2443" i="1"/>
  <c r="S2443" i="1"/>
  <c r="T2443" i="1"/>
  <c r="U2443" i="1"/>
  <c r="M2442" i="1"/>
  <c r="N2442" i="1"/>
  <c r="I2443" i="1"/>
  <c r="K2444" i="1"/>
  <c r="F2443" i="1"/>
  <c r="G2444" i="1"/>
  <c r="J2444" i="1"/>
  <c r="H2444" i="1"/>
  <c r="L2444" i="1"/>
  <c r="S2444" i="1"/>
  <c r="T2444" i="1"/>
  <c r="U2444" i="1"/>
  <c r="M2443" i="1"/>
  <c r="N2443" i="1"/>
  <c r="I2444" i="1"/>
  <c r="K2445" i="1"/>
  <c r="F2444" i="1"/>
  <c r="G2445" i="1"/>
  <c r="J2445" i="1"/>
  <c r="H2445" i="1"/>
  <c r="L2445" i="1"/>
  <c r="S2445" i="1"/>
  <c r="T2445" i="1"/>
  <c r="U2445" i="1"/>
  <c r="M2444" i="1"/>
  <c r="N2444" i="1"/>
  <c r="I2445" i="1"/>
  <c r="K2446" i="1"/>
  <c r="F2445" i="1"/>
  <c r="G2446" i="1"/>
  <c r="J2446" i="1"/>
  <c r="H2446" i="1"/>
  <c r="L2446" i="1"/>
  <c r="S2446" i="1"/>
  <c r="T2446" i="1"/>
  <c r="U2446" i="1"/>
  <c r="M2445" i="1"/>
  <c r="N2445" i="1"/>
  <c r="I2446" i="1"/>
  <c r="K2447" i="1"/>
  <c r="F2446" i="1"/>
  <c r="G2447" i="1"/>
  <c r="J2447" i="1"/>
  <c r="H2447" i="1"/>
  <c r="L2447" i="1"/>
  <c r="S2447" i="1"/>
  <c r="T2447" i="1"/>
  <c r="U2447" i="1"/>
  <c r="M2446" i="1"/>
  <c r="N2446" i="1"/>
  <c r="I2447" i="1"/>
  <c r="K2448" i="1"/>
  <c r="F2447" i="1"/>
  <c r="G2448" i="1"/>
  <c r="J2448" i="1"/>
  <c r="H2448" i="1"/>
  <c r="L2448" i="1"/>
  <c r="S2448" i="1"/>
  <c r="T2448" i="1"/>
  <c r="U2448" i="1"/>
  <c r="M2447" i="1"/>
  <c r="N2447" i="1"/>
  <c r="I2448" i="1"/>
  <c r="K2449" i="1"/>
  <c r="F2448" i="1"/>
  <c r="G2449" i="1"/>
  <c r="J2449" i="1"/>
  <c r="H2449" i="1"/>
  <c r="L2449" i="1"/>
  <c r="S2449" i="1"/>
  <c r="T2449" i="1"/>
  <c r="U2449" i="1"/>
  <c r="M2448" i="1"/>
  <c r="N2448" i="1"/>
  <c r="I2449" i="1"/>
  <c r="K2450" i="1"/>
  <c r="F2449" i="1"/>
  <c r="G2450" i="1"/>
  <c r="J2450" i="1"/>
  <c r="H2450" i="1"/>
  <c r="L2450" i="1"/>
  <c r="S2450" i="1"/>
  <c r="T2450" i="1"/>
  <c r="U2450" i="1"/>
  <c r="M2449" i="1"/>
  <c r="N2449" i="1"/>
  <c r="I2450" i="1"/>
  <c r="K2451" i="1"/>
  <c r="F2450" i="1"/>
  <c r="G2451" i="1"/>
  <c r="J2451" i="1"/>
  <c r="H2451" i="1"/>
  <c r="L2451" i="1"/>
  <c r="S2451" i="1"/>
  <c r="T2451" i="1"/>
  <c r="U2451" i="1"/>
  <c r="M2450" i="1"/>
  <c r="N2450" i="1"/>
  <c r="I2451" i="1"/>
  <c r="K2452" i="1"/>
  <c r="F2451" i="1"/>
  <c r="G2452" i="1"/>
  <c r="J2452" i="1"/>
  <c r="H2452" i="1"/>
  <c r="L2452" i="1"/>
  <c r="S2452" i="1"/>
  <c r="T2452" i="1"/>
  <c r="U2452" i="1"/>
  <c r="M2451" i="1"/>
  <c r="N2451" i="1"/>
  <c r="I2452" i="1"/>
  <c r="K2453" i="1"/>
  <c r="F2452" i="1"/>
  <c r="G2453" i="1"/>
  <c r="J2453" i="1"/>
  <c r="H2453" i="1"/>
  <c r="L2453" i="1"/>
  <c r="S2453" i="1"/>
  <c r="T2453" i="1"/>
  <c r="U2453" i="1"/>
  <c r="M2452" i="1"/>
  <c r="N2452" i="1"/>
  <c r="I2453" i="1"/>
  <c r="K2454" i="1"/>
  <c r="F2453" i="1"/>
  <c r="G2454" i="1"/>
  <c r="J2454" i="1"/>
  <c r="H2454" i="1"/>
  <c r="L2454" i="1"/>
  <c r="S2454" i="1"/>
  <c r="T2454" i="1"/>
  <c r="U2454" i="1"/>
  <c r="M2453" i="1"/>
  <c r="N2453" i="1"/>
  <c r="I2454" i="1"/>
  <c r="K2455" i="1"/>
  <c r="F2454" i="1"/>
  <c r="G2455" i="1"/>
  <c r="J2455" i="1"/>
  <c r="H2455" i="1"/>
  <c r="L2455" i="1"/>
  <c r="S2455" i="1"/>
  <c r="T2455" i="1"/>
  <c r="U2455" i="1"/>
  <c r="M2454" i="1"/>
  <c r="N2454" i="1"/>
  <c r="I2455" i="1"/>
  <c r="K2456" i="1"/>
  <c r="F2455" i="1"/>
  <c r="G2456" i="1"/>
  <c r="J2456" i="1"/>
  <c r="H2456" i="1"/>
  <c r="L2456" i="1"/>
  <c r="S2456" i="1"/>
  <c r="T2456" i="1"/>
  <c r="U2456" i="1"/>
  <c r="M2455" i="1"/>
  <c r="N2455" i="1"/>
  <c r="I2456" i="1"/>
  <c r="K2457" i="1"/>
  <c r="F2456" i="1"/>
  <c r="G2457" i="1"/>
  <c r="J2457" i="1"/>
  <c r="H2457" i="1"/>
  <c r="L2457" i="1"/>
  <c r="S2457" i="1"/>
  <c r="T2457" i="1"/>
  <c r="U2457" i="1"/>
  <c r="M2456" i="1"/>
  <c r="N2456" i="1"/>
  <c r="I2457" i="1"/>
  <c r="K2458" i="1"/>
  <c r="F2457" i="1"/>
  <c r="G2458" i="1"/>
  <c r="J2458" i="1"/>
  <c r="H2458" i="1"/>
  <c r="L2458" i="1"/>
  <c r="S2458" i="1"/>
  <c r="T2458" i="1"/>
  <c r="U2458" i="1"/>
  <c r="I2458" i="1"/>
  <c r="F2458" i="1"/>
  <c r="G2459" i="1"/>
  <c r="H2459" i="1"/>
  <c r="K2459" i="1"/>
  <c r="J2459" i="1"/>
  <c r="L2459" i="1"/>
  <c r="S2459" i="1"/>
  <c r="T2459" i="1"/>
  <c r="U2459" i="1"/>
  <c r="M2458" i="1"/>
  <c r="N2458" i="1"/>
  <c r="I2459" i="1"/>
  <c r="F2459" i="1"/>
  <c r="G2460" i="1"/>
  <c r="H2460" i="1"/>
  <c r="K2460" i="1"/>
  <c r="J2460" i="1"/>
  <c r="L2460" i="1"/>
  <c r="S2460" i="1"/>
  <c r="T2460" i="1"/>
  <c r="U2460" i="1"/>
  <c r="M2459" i="1"/>
  <c r="N2459" i="1"/>
  <c r="I2460" i="1"/>
  <c r="F2460" i="1"/>
  <c r="G2461" i="1"/>
  <c r="H2461" i="1"/>
  <c r="K2461" i="1"/>
  <c r="J2461" i="1"/>
  <c r="L2461" i="1"/>
  <c r="S2461" i="1"/>
  <c r="T2461" i="1"/>
  <c r="U2461" i="1"/>
  <c r="M2460" i="1"/>
  <c r="N2460" i="1"/>
  <c r="I2461" i="1"/>
  <c r="F2461" i="1"/>
  <c r="G2462" i="1"/>
  <c r="H2462" i="1"/>
  <c r="K2462" i="1"/>
  <c r="J2462" i="1"/>
  <c r="L2462" i="1"/>
  <c r="S2462" i="1"/>
  <c r="T2462" i="1"/>
  <c r="U2462" i="1"/>
  <c r="I2462" i="1"/>
  <c r="F2462" i="1"/>
  <c r="G2463" i="1"/>
  <c r="H2463" i="1"/>
  <c r="K2463" i="1"/>
  <c r="J2463" i="1"/>
  <c r="L2463" i="1"/>
  <c r="S2463" i="1"/>
  <c r="T2463" i="1"/>
  <c r="U2463" i="1"/>
  <c r="M2462" i="1"/>
  <c r="N2462" i="1"/>
  <c r="I2463" i="1"/>
  <c r="F2463" i="1"/>
  <c r="G2464" i="1"/>
  <c r="H2464" i="1"/>
  <c r="K2464" i="1"/>
  <c r="J2464" i="1"/>
  <c r="L2464" i="1"/>
  <c r="S2464" i="1"/>
  <c r="T2464" i="1"/>
  <c r="U2464" i="1"/>
  <c r="M2463" i="1"/>
  <c r="N2463" i="1"/>
  <c r="I2464" i="1"/>
  <c r="K2465" i="1"/>
  <c r="F2464" i="1"/>
  <c r="G2465" i="1"/>
  <c r="J2465" i="1"/>
  <c r="H2465" i="1"/>
  <c r="L2465" i="1"/>
  <c r="S2465" i="1"/>
  <c r="T2465" i="1"/>
  <c r="U2465" i="1"/>
  <c r="I2465" i="1"/>
  <c r="F2465" i="1"/>
  <c r="G2466" i="1"/>
  <c r="H2466" i="1"/>
  <c r="K2466" i="1"/>
  <c r="J2466" i="1"/>
  <c r="L2466" i="1"/>
  <c r="S2466" i="1"/>
  <c r="T2466" i="1"/>
  <c r="U2466" i="1"/>
  <c r="M2465" i="1"/>
  <c r="N2465" i="1"/>
  <c r="I2466" i="1"/>
  <c r="F2466" i="1"/>
  <c r="G2467" i="1"/>
  <c r="H2467" i="1"/>
  <c r="K2467" i="1"/>
  <c r="J2467" i="1"/>
  <c r="L2467" i="1"/>
  <c r="S2467" i="1"/>
  <c r="T2467" i="1"/>
  <c r="U2467" i="1"/>
  <c r="M2466" i="1"/>
  <c r="N2466" i="1"/>
  <c r="I2467" i="1"/>
  <c r="F2467" i="1"/>
  <c r="G2468" i="1"/>
  <c r="H2468" i="1"/>
  <c r="K2468" i="1"/>
  <c r="J2468" i="1"/>
  <c r="L2468" i="1"/>
  <c r="S2468" i="1"/>
  <c r="T2468" i="1"/>
  <c r="U2468" i="1"/>
  <c r="M2467" i="1"/>
  <c r="N2467" i="1"/>
  <c r="I2468" i="1"/>
  <c r="F2468" i="1"/>
  <c r="G2469" i="1"/>
  <c r="H2469" i="1"/>
  <c r="K2469" i="1"/>
  <c r="J2469" i="1"/>
  <c r="L2469" i="1"/>
  <c r="S2469" i="1"/>
  <c r="T2469" i="1"/>
  <c r="U2469" i="1"/>
  <c r="I2469" i="1"/>
  <c r="F2469" i="1"/>
  <c r="G2470" i="1"/>
  <c r="H2470" i="1"/>
  <c r="K2470" i="1"/>
  <c r="J2470" i="1"/>
  <c r="L2470" i="1"/>
  <c r="S2470" i="1"/>
  <c r="T2470" i="1"/>
  <c r="U2470" i="1"/>
  <c r="M2469" i="1"/>
  <c r="N2469" i="1"/>
  <c r="I2470" i="1"/>
  <c r="F2470" i="1"/>
  <c r="G2471" i="1"/>
  <c r="H2471" i="1"/>
  <c r="K2471" i="1"/>
  <c r="J2471" i="1"/>
  <c r="L2471" i="1"/>
  <c r="S2471" i="1"/>
  <c r="T2471" i="1"/>
  <c r="U2471" i="1"/>
  <c r="M2470" i="1"/>
  <c r="N2470" i="1"/>
  <c r="I2471" i="1"/>
  <c r="F2471" i="1"/>
  <c r="G2472" i="1"/>
  <c r="H2472" i="1"/>
  <c r="K2472" i="1"/>
  <c r="J2472" i="1"/>
  <c r="L2472" i="1"/>
  <c r="S2472" i="1"/>
  <c r="T2472" i="1"/>
  <c r="U2472" i="1"/>
  <c r="I2472" i="1"/>
  <c r="F2472" i="1"/>
  <c r="G2473" i="1"/>
  <c r="H2473" i="1"/>
  <c r="K2473" i="1"/>
  <c r="J2473" i="1"/>
  <c r="L2473" i="1"/>
  <c r="S2473" i="1"/>
  <c r="T2473" i="1"/>
  <c r="U2473" i="1"/>
  <c r="M2472" i="1"/>
  <c r="N2472" i="1"/>
  <c r="I2473" i="1"/>
  <c r="F2473" i="1"/>
  <c r="G2474" i="1"/>
  <c r="H2474" i="1"/>
  <c r="K2474" i="1"/>
  <c r="J2474" i="1"/>
  <c r="L2474" i="1"/>
  <c r="S2474" i="1"/>
  <c r="T2474" i="1"/>
  <c r="U2474" i="1"/>
  <c r="M2473" i="1"/>
  <c r="N2473" i="1"/>
  <c r="I2474" i="1"/>
  <c r="F2474" i="1"/>
  <c r="G2475" i="1"/>
  <c r="H2475" i="1"/>
  <c r="K2475" i="1"/>
  <c r="J2475" i="1"/>
  <c r="L2475" i="1"/>
  <c r="S2475" i="1"/>
  <c r="T2475" i="1"/>
  <c r="U2475" i="1"/>
  <c r="M2474" i="1"/>
  <c r="N2474" i="1"/>
  <c r="I2475" i="1"/>
  <c r="K2476" i="1"/>
  <c r="F2475" i="1"/>
  <c r="G2476" i="1"/>
  <c r="J2476" i="1"/>
  <c r="H2476" i="1"/>
  <c r="L2476" i="1"/>
  <c r="S2476" i="1"/>
  <c r="T2476" i="1"/>
  <c r="U2476" i="1"/>
  <c r="M2475" i="1"/>
  <c r="N2475" i="1"/>
  <c r="I2476" i="1"/>
  <c r="K2477" i="1"/>
  <c r="F2476" i="1"/>
  <c r="G2477" i="1"/>
  <c r="J2477" i="1"/>
  <c r="H2477" i="1"/>
  <c r="L2477" i="1"/>
  <c r="S2477" i="1"/>
  <c r="T2477" i="1"/>
  <c r="U2477" i="1"/>
  <c r="M2476" i="1"/>
  <c r="N2476" i="1"/>
  <c r="I2477" i="1"/>
  <c r="K2478" i="1"/>
  <c r="F2477" i="1"/>
  <c r="G2478" i="1"/>
  <c r="J2478" i="1"/>
  <c r="H2478" i="1"/>
  <c r="L2478" i="1"/>
  <c r="S2478" i="1"/>
  <c r="T2478" i="1"/>
  <c r="U2478" i="1"/>
  <c r="M2477" i="1"/>
  <c r="N2477" i="1"/>
  <c r="I2478" i="1"/>
  <c r="K2479" i="1"/>
  <c r="F2478" i="1"/>
  <c r="G2479" i="1"/>
  <c r="J2479" i="1"/>
  <c r="H2479" i="1"/>
  <c r="L2479" i="1"/>
  <c r="S2479" i="1"/>
  <c r="T2479" i="1"/>
  <c r="U2479" i="1"/>
  <c r="M2478" i="1"/>
  <c r="N2478" i="1"/>
  <c r="I2479" i="1"/>
  <c r="K2480" i="1"/>
  <c r="F2479" i="1"/>
  <c r="G2480" i="1"/>
  <c r="J2480" i="1"/>
  <c r="H2480" i="1"/>
  <c r="L2480" i="1"/>
  <c r="S2480" i="1"/>
  <c r="T2480" i="1"/>
  <c r="U2480" i="1"/>
  <c r="M2479" i="1"/>
  <c r="N2479" i="1"/>
  <c r="I2480" i="1"/>
  <c r="K2481" i="1"/>
  <c r="F2480" i="1"/>
  <c r="G2481" i="1"/>
  <c r="J2481" i="1"/>
  <c r="H2481" i="1"/>
  <c r="L2481" i="1"/>
  <c r="S2481" i="1"/>
  <c r="T2481" i="1"/>
  <c r="U2481" i="1"/>
  <c r="M2480" i="1"/>
  <c r="N2480" i="1"/>
  <c r="I2481" i="1"/>
  <c r="K2482" i="1"/>
  <c r="F2481" i="1"/>
  <c r="G2482" i="1"/>
  <c r="J2482" i="1"/>
  <c r="H2482" i="1"/>
  <c r="L2482" i="1"/>
  <c r="S2482" i="1"/>
  <c r="T2482" i="1"/>
  <c r="U2482" i="1"/>
  <c r="M2481" i="1"/>
  <c r="N2481" i="1"/>
  <c r="I2482" i="1"/>
  <c r="K2483" i="1"/>
  <c r="F2482" i="1"/>
  <c r="G2483" i="1"/>
  <c r="J2483" i="1"/>
  <c r="H2483" i="1"/>
  <c r="L2483" i="1"/>
  <c r="S2483" i="1"/>
  <c r="T2483" i="1"/>
  <c r="U2483" i="1"/>
  <c r="M2482" i="1"/>
  <c r="N2482" i="1"/>
  <c r="I2483" i="1"/>
  <c r="K2484" i="1"/>
  <c r="F2483" i="1"/>
  <c r="G2484" i="1"/>
  <c r="J2484" i="1"/>
  <c r="H2484" i="1"/>
  <c r="L2484" i="1"/>
  <c r="S2484" i="1"/>
  <c r="T2484" i="1"/>
  <c r="U2484" i="1"/>
  <c r="M2483" i="1"/>
  <c r="N2483" i="1"/>
  <c r="I2484" i="1"/>
  <c r="K2485" i="1"/>
  <c r="F2484" i="1"/>
  <c r="G2485" i="1"/>
  <c r="J2485" i="1"/>
  <c r="H2485" i="1"/>
  <c r="L2485" i="1"/>
  <c r="S2485" i="1"/>
  <c r="T2485" i="1"/>
  <c r="U2485" i="1"/>
  <c r="M2484" i="1"/>
  <c r="N2484" i="1"/>
  <c r="I2485" i="1"/>
  <c r="K2486" i="1"/>
  <c r="F2485" i="1"/>
  <c r="G2486" i="1"/>
  <c r="J2486" i="1"/>
  <c r="H2486" i="1"/>
  <c r="L2486" i="1"/>
  <c r="S2486" i="1"/>
  <c r="T2486" i="1"/>
  <c r="U2486" i="1"/>
  <c r="M2485" i="1"/>
  <c r="N2485" i="1"/>
  <c r="I2486" i="1"/>
  <c r="K2487" i="1"/>
  <c r="F2486" i="1"/>
  <c r="G2487" i="1"/>
  <c r="J2487" i="1"/>
  <c r="H2487" i="1"/>
  <c r="L2487" i="1"/>
  <c r="S2487" i="1"/>
  <c r="T2487" i="1"/>
  <c r="U2487" i="1"/>
  <c r="I2487" i="1"/>
  <c r="F2487" i="1"/>
  <c r="G2488" i="1"/>
  <c r="H2488" i="1"/>
  <c r="K2488" i="1"/>
  <c r="J2488" i="1"/>
  <c r="L2488" i="1"/>
  <c r="S2488" i="1"/>
  <c r="T2488" i="1"/>
  <c r="U2488" i="1"/>
  <c r="M2487" i="1"/>
  <c r="N2487" i="1"/>
  <c r="I2488" i="1"/>
  <c r="F2488" i="1"/>
  <c r="G2489" i="1"/>
  <c r="H2489" i="1"/>
  <c r="K2489" i="1"/>
  <c r="J2489" i="1"/>
  <c r="L2489" i="1"/>
  <c r="S2489" i="1"/>
  <c r="T2489" i="1"/>
  <c r="U2489" i="1"/>
  <c r="M2488" i="1"/>
  <c r="N2488" i="1"/>
  <c r="I2489" i="1"/>
  <c r="F2489" i="1"/>
  <c r="G2490" i="1"/>
  <c r="H2490" i="1"/>
  <c r="K2490" i="1"/>
  <c r="J2490" i="1"/>
  <c r="L2490" i="1"/>
  <c r="S2490" i="1"/>
  <c r="T2490" i="1"/>
  <c r="U2490" i="1"/>
  <c r="M2489" i="1"/>
  <c r="N2489" i="1"/>
  <c r="I2490" i="1"/>
  <c r="F2490" i="1"/>
  <c r="G2491" i="1"/>
  <c r="H2491" i="1"/>
  <c r="K2491" i="1"/>
  <c r="J2491" i="1"/>
  <c r="L2491" i="1"/>
  <c r="S2491" i="1"/>
  <c r="T2491" i="1"/>
  <c r="U2491" i="1"/>
  <c r="M2490" i="1"/>
  <c r="N2490" i="1"/>
  <c r="I2491" i="1"/>
  <c r="F2491" i="1"/>
  <c r="G2492" i="1"/>
  <c r="H2492" i="1"/>
  <c r="K2492" i="1"/>
  <c r="J2492" i="1"/>
  <c r="L2492" i="1"/>
  <c r="S2492" i="1"/>
  <c r="T2492" i="1"/>
  <c r="U2492" i="1"/>
  <c r="M2491" i="1"/>
  <c r="N2491" i="1"/>
  <c r="I2492" i="1"/>
  <c r="F2492" i="1"/>
  <c r="G2493" i="1"/>
  <c r="H2493" i="1"/>
  <c r="K2493" i="1"/>
  <c r="J2493" i="1"/>
  <c r="L2493" i="1"/>
  <c r="S2493" i="1"/>
  <c r="T2493" i="1"/>
  <c r="U2493" i="1"/>
  <c r="M2492" i="1"/>
  <c r="N2492" i="1"/>
  <c r="I2493" i="1"/>
  <c r="F2493" i="1"/>
  <c r="G2494" i="1"/>
  <c r="H2494" i="1"/>
  <c r="K2494" i="1"/>
  <c r="J2494" i="1"/>
  <c r="L2494" i="1"/>
  <c r="S2494" i="1"/>
  <c r="T2494" i="1"/>
  <c r="U2494" i="1"/>
  <c r="M2493" i="1"/>
  <c r="N2493" i="1"/>
  <c r="I2494" i="1"/>
  <c r="F2494" i="1"/>
  <c r="G2495" i="1"/>
  <c r="H2495" i="1"/>
  <c r="K2495" i="1"/>
  <c r="J2495" i="1"/>
  <c r="L2495" i="1"/>
  <c r="S2495" i="1"/>
  <c r="T2495" i="1"/>
  <c r="U2495" i="1"/>
  <c r="M2494" i="1"/>
  <c r="N2494" i="1"/>
  <c r="I2495" i="1"/>
  <c r="F2495" i="1"/>
  <c r="G2496" i="1"/>
  <c r="H2496" i="1"/>
  <c r="K2496" i="1"/>
  <c r="J2496" i="1"/>
  <c r="L2496" i="1"/>
  <c r="S2496" i="1"/>
  <c r="T2496" i="1"/>
  <c r="U2496" i="1"/>
  <c r="M2495" i="1"/>
  <c r="N2495" i="1"/>
  <c r="I2496" i="1"/>
  <c r="K2497" i="1"/>
  <c r="F2496" i="1"/>
  <c r="G2497" i="1"/>
  <c r="J2497" i="1"/>
  <c r="H2497" i="1"/>
  <c r="L2497" i="1"/>
  <c r="S2497" i="1"/>
  <c r="T2497" i="1"/>
  <c r="U2497" i="1"/>
  <c r="M2496" i="1"/>
  <c r="N2496" i="1"/>
  <c r="I2497" i="1"/>
  <c r="K2498" i="1"/>
  <c r="F2497" i="1"/>
  <c r="G2498" i="1"/>
  <c r="J2498" i="1"/>
  <c r="H2498" i="1"/>
  <c r="L2498" i="1"/>
  <c r="S2498" i="1"/>
  <c r="T2498" i="1"/>
  <c r="U2498" i="1"/>
  <c r="M2497" i="1"/>
  <c r="N2497" i="1"/>
  <c r="I2498" i="1"/>
  <c r="K2499" i="1"/>
  <c r="F2498" i="1"/>
  <c r="G2499" i="1"/>
  <c r="J2499" i="1"/>
  <c r="H2499" i="1"/>
  <c r="L2499" i="1"/>
  <c r="S2499" i="1"/>
  <c r="T2499" i="1"/>
  <c r="U2499" i="1"/>
  <c r="M2498" i="1"/>
  <c r="N2498" i="1"/>
  <c r="I2499" i="1"/>
  <c r="K2500" i="1"/>
  <c r="F2499" i="1"/>
  <c r="G2500" i="1"/>
  <c r="J2500" i="1"/>
  <c r="H2500" i="1"/>
  <c r="L2500" i="1"/>
  <c r="S2500" i="1"/>
  <c r="T2500" i="1"/>
  <c r="U2500" i="1"/>
  <c r="M2499" i="1"/>
  <c r="N2499" i="1"/>
  <c r="I2500" i="1"/>
  <c r="K2501" i="1"/>
  <c r="F2500" i="1"/>
  <c r="G2501" i="1"/>
  <c r="J2501" i="1"/>
  <c r="H2501" i="1"/>
  <c r="L2501" i="1"/>
  <c r="S2501" i="1"/>
  <c r="T2501" i="1"/>
  <c r="U2501" i="1"/>
  <c r="M2500" i="1"/>
  <c r="N2500" i="1"/>
  <c r="I2501" i="1"/>
  <c r="K2502" i="1"/>
  <c r="F2501" i="1"/>
  <c r="G2502" i="1"/>
  <c r="J2502" i="1"/>
  <c r="H2502" i="1"/>
  <c r="L2502" i="1"/>
  <c r="S2502" i="1"/>
  <c r="T2502" i="1"/>
  <c r="U2502" i="1"/>
  <c r="M2501" i="1"/>
  <c r="N2501" i="1"/>
  <c r="I2502" i="1"/>
  <c r="K2503" i="1"/>
  <c r="F2502" i="1"/>
  <c r="G2503" i="1"/>
  <c r="J2503" i="1"/>
  <c r="H2503" i="1"/>
  <c r="L2503" i="1"/>
  <c r="S2503" i="1"/>
  <c r="T2503" i="1"/>
  <c r="U2503" i="1"/>
  <c r="I2503" i="1"/>
  <c r="F2503" i="1"/>
  <c r="G2504" i="1"/>
  <c r="H2504" i="1"/>
  <c r="K2504" i="1"/>
  <c r="J2504" i="1"/>
  <c r="L2504" i="1"/>
  <c r="S2504" i="1"/>
  <c r="T2504" i="1"/>
  <c r="U2504" i="1"/>
  <c r="I2504" i="1"/>
  <c r="F2504" i="1"/>
  <c r="G2505" i="1"/>
  <c r="H2505" i="1"/>
  <c r="K2505" i="1"/>
  <c r="J2505" i="1"/>
  <c r="L2505" i="1"/>
  <c r="S2505" i="1"/>
  <c r="T2505" i="1"/>
  <c r="U2505" i="1"/>
  <c r="M2504" i="1"/>
  <c r="N2504" i="1"/>
  <c r="I2505" i="1"/>
  <c r="F2505" i="1"/>
  <c r="G2506" i="1"/>
  <c r="H2506" i="1"/>
  <c r="K2506" i="1"/>
  <c r="J2506" i="1"/>
  <c r="L2506" i="1"/>
  <c r="S2506" i="1"/>
  <c r="T2506" i="1"/>
  <c r="U2506" i="1"/>
  <c r="M2505" i="1"/>
  <c r="N2505" i="1"/>
  <c r="I2506" i="1"/>
  <c r="F2506" i="1"/>
  <c r="G2507" i="1"/>
  <c r="H2507" i="1"/>
  <c r="K2507" i="1"/>
  <c r="J2507" i="1"/>
  <c r="L2507" i="1"/>
  <c r="S2507" i="1"/>
  <c r="T2507" i="1"/>
  <c r="U2507" i="1"/>
  <c r="M2506" i="1"/>
  <c r="N2506" i="1"/>
  <c r="I2507" i="1"/>
  <c r="F2507" i="1"/>
  <c r="G2508" i="1"/>
  <c r="H2508" i="1"/>
  <c r="K2508" i="1"/>
  <c r="J2508" i="1"/>
  <c r="L2508" i="1"/>
  <c r="S2508" i="1"/>
  <c r="T2508" i="1"/>
  <c r="U2508" i="1"/>
  <c r="M2507" i="1"/>
  <c r="N2507" i="1"/>
  <c r="I2508" i="1"/>
  <c r="F2508" i="1"/>
  <c r="G2509" i="1"/>
  <c r="H2509" i="1"/>
  <c r="K2509" i="1"/>
  <c r="J2509" i="1"/>
  <c r="L2509" i="1"/>
  <c r="S2509" i="1"/>
  <c r="T2509" i="1"/>
  <c r="U2509" i="1"/>
  <c r="M2508" i="1"/>
  <c r="N2508" i="1"/>
  <c r="I2509" i="1"/>
  <c r="F2509" i="1"/>
  <c r="G2510" i="1"/>
  <c r="H2510" i="1"/>
  <c r="K2510" i="1"/>
  <c r="J2510" i="1"/>
  <c r="L2510" i="1"/>
  <c r="S2510" i="1"/>
  <c r="T2510" i="1"/>
  <c r="U2510" i="1"/>
  <c r="M2509" i="1"/>
  <c r="N2509" i="1"/>
  <c r="I2510" i="1"/>
  <c r="F2510" i="1"/>
  <c r="G2511" i="1"/>
  <c r="H2511" i="1"/>
  <c r="K2511" i="1"/>
  <c r="J2511" i="1"/>
  <c r="L2511" i="1"/>
  <c r="S2511" i="1"/>
  <c r="T2511" i="1"/>
  <c r="U2511" i="1"/>
  <c r="M2510" i="1"/>
  <c r="N2510" i="1"/>
  <c r="I2511" i="1"/>
  <c r="F2511" i="1"/>
  <c r="G2512" i="1"/>
  <c r="H2512" i="1"/>
  <c r="K2512" i="1"/>
  <c r="J2512" i="1"/>
  <c r="L2512" i="1"/>
  <c r="S2512" i="1"/>
  <c r="T2512" i="1"/>
  <c r="U2512" i="1"/>
  <c r="M2511" i="1"/>
  <c r="N2511" i="1"/>
  <c r="I2512" i="1"/>
  <c r="F2512" i="1"/>
  <c r="G2513" i="1"/>
  <c r="H2513" i="1"/>
  <c r="K2513" i="1"/>
  <c r="J2513" i="1"/>
  <c r="L2513" i="1"/>
  <c r="S2513" i="1"/>
  <c r="T2513" i="1"/>
  <c r="U2513" i="1"/>
  <c r="M2512" i="1"/>
  <c r="N2512" i="1"/>
  <c r="I2513" i="1"/>
  <c r="F2513" i="1"/>
  <c r="G2514" i="1"/>
  <c r="H2514" i="1"/>
  <c r="K2514" i="1"/>
  <c r="J2514" i="1"/>
  <c r="L2514" i="1"/>
  <c r="S2514" i="1"/>
  <c r="T2514" i="1"/>
  <c r="U2514" i="1"/>
  <c r="M2513" i="1"/>
  <c r="N2513" i="1"/>
  <c r="I2514" i="1"/>
  <c r="F2514" i="1"/>
  <c r="G2515" i="1"/>
  <c r="H2515" i="1"/>
  <c r="K2515" i="1"/>
  <c r="J2515" i="1"/>
  <c r="L2515" i="1"/>
  <c r="S2515" i="1"/>
  <c r="T2515" i="1"/>
  <c r="U2515" i="1"/>
  <c r="M2514" i="1"/>
  <c r="N2514" i="1"/>
  <c r="I2515" i="1"/>
  <c r="F2515" i="1"/>
  <c r="G2516" i="1"/>
  <c r="H2516" i="1"/>
  <c r="K2516" i="1"/>
  <c r="J2516" i="1"/>
  <c r="L2516" i="1"/>
  <c r="S2516" i="1"/>
  <c r="T2516" i="1"/>
  <c r="U2516" i="1"/>
  <c r="M2515" i="1"/>
  <c r="N2515" i="1"/>
  <c r="I2516" i="1"/>
  <c r="F2516" i="1"/>
  <c r="G2517" i="1"/>
  <c r="H2517" i="1"/>
  <c r="K2517" i="1"/>
  <c r="J2517" i="1"/>
  <c r="L2517" i="1"/>
  <c r="S2517" i="1"/>
  <c r="T2517" i="1"/>
  <c r="U2517" i="1"/>
  <c r="I2517" i="1"/>
  <c r="F2517" i="1"/>
  <c r="G2518" i="1"/>
  <c r="H2518" i="1"/>
  <c r="K2518" i="1"/>
  <c r="J2518" i="1"/>
  <c r="L2518" i="1"/>
  <c r="S2518" i="1"/>
  <c r="T2518" i="1"/>
  <c r="U2518" i="1"/>
  <c r="M2517" i="1"/>
  <c r="N2517" i="1"/>
  <c r="I2518" i="1"/>
  <c r="F2518" i="1"/>
  <c r="G2519" i="1"/>
  <c r="H2519" i="1"/>
  <c r="K2519" i="1"/>
  <c r="J2519" i="1"/>
  <c r="L2519" i="1"/>
  <c r="S2519" i="1"/>
  <c r="T2519" i="1"/>
  <c r="U2519" i="1"/>
  <c r="M2518" i="1"/>
  <c r="N2518" i="1"/>
  <c r="I2519" i="1"/>
  <c r="F2519" i="1"/>
  <c r="G2520" i="1"/>
  <c r="H2520" i="1"/>
  <c r="K2520" i="1"/>
  <c r="J2520" i="1"/>
  <c r="L2520" i="1"/>
  <c r="S2520" i="1"/>
  <c r="T2520" i="1"/>
  <c r="U2520" i="1"/>
  <c r="M2519" i="1"/>
  <c r="N2519" i="1"/>
  <c r="I2520" i="1"/>
  <c r="F2520" i="1"/>
  <c r="G2521" i="1"/>
  <c r="H2521" i="1"/>
  <c r="K2521" i="1"/>
  <c r="J2521" i="1"/>
  <c r="L2521" i="1"/>
  <c r="S2521" i="1"/>
  <c r="T2521" i="1"/>
  <c r="U2521" i="1"/>
  <c r="M2520" i="1"/>
  <c r="N2520" i="1"/>
  <c r="I2521" i="1"/>
  <c r="F2521" i="1"/>
  <c r="G2522" i="1"/>
  <c r="H2522" i="1"/>
  <c r="K2522" i="1"/>
  <c r="J2522" i="1"/>
  <c r="L2522" i="1"/>
  <c r="S2522" i="1"/>
  <c r="T2522" i="1"/>
  <c r="U2522" i="1"/>
  <c r="M2521" i="1"/>
  <c r="N2521" i="1"/>
  <c r="I2522" i="1"/>
  <c r="F2522" i="1"/>
  <c r="G2523" i="1"/>
  <c r="H2523" i="1"/>
  <c r="K2523" i="1"/>
  <c r="J2523" i="1"/>
  <c r="L2523" i="1"/>
  <c r="S2523" i="1"/>
  <c r="T2523" i="1"/>
  <c r="U2523" i="1"/>
  <c r="I2523" i="1"/>
  <c r="F2523" i="1"/>
  <c r="G2524" i="1"/>
  <c r="H2524" i="1"/>
  <c r="K2524" i="1"/>
  <c r="J2524" i="1"/>
  <c r="L2524" i="1"/>
  <c r="S2524" i="1"/>
  <c r="T2524" i="1"/>
  <c r="U2524" i="1"/>
  <c r="M2523" i="1"/>
  <c r="N2523" i="1"/>
  <c r="I2524" i="1"/>
  <c r="F2524" i="1"/>
  <c r="G2525" i="1"/>
  <c r="H2525" i="1"/>
  <c r="K2525" i="1"/>
  <c r="J2525" i="1"/>
  <c r="L2525" i="1"/>
  <c r="S2525" i="1"/>
  <c r="T2525" i="1"/>
  <c r="U2525" i="1"/>
  <c r="M2524" i="1"/>
  <c r="N2524" i="1"/>
  <c r="I2525" i="1"/>
  <c r="F2525" i="1"/>
  <c r="G2526" i="1"/>
  <c r="H2526" i="1"/>
  <c r="K2526" i="1"/>
  <c r="J2526" i="1"/>
  <c r="L2526" i="1"/>
  <c r="S2526" i="1"/>
  <c r="T2526" i="1"/>
  <c r="U2526" i="1"/>
  <c r="M2525" i="1"/>
  <c r="N2525" i="1"/>
  <c r="I2526" i="1"/>
  <c r="F2526" i="1"/>
  <c r="G2527" i="1"/>
  <c r="H2527" i="1"/>
  <c r="K2527" i="1"/>
  <c r="J2527" i="1"/>
  <c r="L2527" i="1"/>
  <c r="S2527" i="1"/>
  <c r="T2527" i="1"/>
  <c r="U2527" i="1"/>
  <c r="M2526" i="1"/>
  <c r="N2526" i="1"/>
  <c r="I2527" i="1"/>
  <c r="F2527" i="1"/>
  <c r="G2528" i="1"/>
  <c r="H2528" i="1"/>
  <c r="K2528" i="1"/>
  <c r="J2528" i="1"/>
  <c r="L2528" i="1"/>
  <c r="S2528" i="1"/>
  <c r="T2528" i="1"/>
  <c r="U2528" i="1"/>
  <c r="M2527" i="1"/>
  <c r="N2527" i="1"/>
  <c r="I2528" i="1"/>
  <c r="F2528" i="1"/>
  <c r="G2529" i="1"/>
  <c r="H2529" i="1"/>
  <c r="K2529" i="1"/>
  <c r="J2529" i="1"/>
  <c r="L2529" i="1"/>
  <c r="S2529" i="1"/>
  <c r="T2529" i="1"/>
  <c r="U2529" i="1"/>
  <c r="M2528" i="1"/>
  <c r="N2528" i="1"/>
  <c r="I2529" i="1"/>
  <c r="F2529" i="1"/>
  <c r="G2530" i="1"/>
  <c r="H2530" i="1"/>
  <c r="K2530" i="1"/>
  <c r="J2530" i="1"/>
  <c r="L2530" i="1"/>
  <c r="S2530" i="1"/>
  <c r="T2530" i="1"/>
  <c r="U2530" i="1"/>
  <c r="M2529" i="1"/>
  <c r="N2529" i="1"/>
  <c r="I2530" i="1"/>
  <c r="F2530" i="1"/>
  <c r="G2531" i="1"/>
  <c r="H2531" i="1"/>
  <c r="K2531" i="1"/>
  <c r="J2531" i="1"/>
  <c r="L2531" i="1"/>
  <c r="S2531" i="1"/>
  <c r="T2531" i="1"/>
  <c r="U2531" i="1"/>
  <c r="M2530" i="1"/>
  <c r="N2530" i="1"/>
  <c r="I2531" i="1"/>
  <c r="F2531" i="1"/>
  <c r="G2532" i="1"/>
  <c r="H2532" i="1"/>
  <c r="K2532" i="1"/>
  <c r="J2532" i="1"/>
  <c r="L2532" i="1"/>
  <c r="S2532" i="1"/>
  <c r="T2532" i="1"/>
  <c r="U2532" i="1"/>
  <c r="I2532" i="1"/>
  <c r="F2532" i="1"/>
  <c r="G2533" i="1"/>
  <c r="H2533" i="1"/>
  <c r="K2533" i="1"/>
  <c r="J2533" i="1"/>
  <c r="L2533" i="1"/>
  <c r="S2533" i="1"/>
  <c r="T2533" i="1"/>
  <c r="U2533" i="1"/>
  <c r="M2532" i="1"/>
  <c r="N2532" i="1"/>
  <c r="I2533" i="1"/>
  <c r="F2533" i="1"/>
  <c r="G2534" i="1"/>
  <c r="H2534" i="1"/>
  <c r="K2534" i="1"/>
  <c r="J2534" i="1"/>
  <c r="L2534" i="1"/>
  <c r="S2534" i="1"/>
  <c r="T2534" i="1"/>
  <c r="U2534" i="1"/>
  <c r="M2533" i="1"/>
  <c r="N2533" i="1"/>
  <c r="I2534" i="1"/>
  <c r="F2534" i="1"/>
  <c r="G2535" i="1"/>
  <c r="H2535" i="1"/>
  <c r="K2535" i="1"/>
  <c r="J2535" i="1"/>
  <c r="L2535" i="1"/>
  <c r="S2535" i="1"/>
  <c r="T2535" i="1"/>
  <c r="U2535" i="1"/>
  <c r="M2534" i="1"/>
  <c r="N2534" i="1"/>
  <c r="I2535" i="1"/>
  <c r="F2535" i="1"/>
  <c r="G2536" i="1"/>
  <c r="H2536" i="1"/>
  <c r="K2536" i="1"/>
  <c r="J2536" i="1"/>
  <c r="L2536" i="1"/>
  <c r="S2536" i="1"/>
  <c r="T2536" i="1"/>
  <c r="U2536" i="1"/>
  <c r="M2535" i="1"/>
  <c r="N2535" i="1"/>
  <c r="I2536" i="1"/>
  <c r="F2536" i="1"/>
  <c r="G2537" i="1"/>
  <c r="H2537" i="1"/>
  <c r="K2537" i="1"/>
  <c r="J2537" i="1"/>
  <c r="L2537" i="1"/>
  <c r="S2537" i="1"/>
  <c r="T2537" i="1"/>
  <c r="U2537" i="1"/>
  <c r="I2537" i="1"/>
  <c r="F2537" i="1"/>
  <c r="G2538" i="1"/>
  <c r="H2538" i="1"/>
  <c r="K2538" i="1"/>
  <c r="J2538" i="1"/>
  <c r="L2538" i="1"/>
  <c r="S2538" i="1"/>
  <c r="T2538" i="1"/>
  <c r="U2538" i="1"/>
  <c r="M2537" i="1"/>
  <c r="N2537" i="1"/>
  <c r="I2538" i="1"/>
  <c r="F2538" i="1"/>
  <c r="G2539" i="1"/>
  <c r="H2539" i="1"/>
  <c r="K2539" i="1"/>
  <c r="J2539" i="1"/>
  <c r="L2539" i="1"/>
  <c r="S2539" i="1"/>
  <c r="T2539" i="1"/>
  <c r="U2539" i="1"/>
  <c r="M2538" i="1"/>
  <c r="N2538" i="1"/>
  <c r="I2539" i="1"/>
  <c r="F2539" i="1"/>
  <c r="G2540" i="1"/>
  <c r="H2540" i="1"/>
  <c r="K2540" i="1"/>
  <c r="J2540" i="1"/>
  <c r="L2540" i="1"/>
  <c r="S2540" i="1"/>
  <c r="T2540" i="1"/>
  <c r="U2540" i="1"/>
  <c r="M2539" i="1"/>
  <c r="N2539" i="1"/>
  <c r="I2540" i="1"/>
  <c r="F2540" i="1"/>
  <c r="G2541" i="1"/>
  <c r="H2541" i="1"/>
  <c r="K2541" i="1"/>
  <c r="J2541" i="1"/>
  <c r="L2541" i="1"/>
  <c r="S2541" i="1"/>
  <c r="T2541" i="1"/>
  <c r="U2541" i="1"/>
  <c r="M2540" i="1"/>
  <c r="N2540" i="1"/>
  <c r="I2541" i="1"/>
  <c r="F2541" i="1"/>
  <c r="G2542" i="1"/>
  <c r="H2542" i="1"/>
  <c r="K2542" i="1"/>
  <c r="J2542" i="1"/>
  <c r="L2542" i="1"/>
  <c r="S2542" i="1"/>
  <c r="T2542" i="1"/>
  <c r="U2542" i="1"/>
  <c r="M2541" i="1"/>
  <c r="N2541" i="1"/>
  <c r="I2542" i="1"/>
  <c r="F2542" i="1"/>
  <c r="G2543" i="1"/>
  <c r="H2543" i="1"/>
  <c r="K2543" i="1"/>
  <c r="J2543" i="1"/>
  <c r="L2543" i="1"/>
  <c r="S2543" i="1"/>
  <c r="T2543" i="1"/>
  <c r="U2543" i="1"/>
  <c r="M2542" i="1"/>
  <c r="N2542" i="1"/>
  <c r="I2543" i="1"/>
  <c r="F2543" i="1"/>
  <c r="G2544" i="1"/>
  <c r="H2544" i="1"/>
  <c r="K2544" i="1"/>
  <c r="J2544" i="1"/>
  <c r="L2544" i="1"/>
  <c r="S2544" i="1"/>
  <c r="T2544" i="1"/>
  <c r="U2544" i="1"/>
  <c r="M2543" i="1"/>
  <c r="N2543" i="1"/>
  <c r="I2544" i="1"/>
  <c r="F2544" i="1"/>
  <c r="G2545" i="1"/>
  <c r="H2545" i="1"/>
  <c r="K2545" i="1"/>
  <c r="J2545" i="1"/>
  <c r="L2545" i="1"/>
  <c r="S2545" i="1"/>
  <c r="T2545" i="1"/>
  <c r="U2545" i="1"/>
  <c r="M2544" i="1"/>
  <c r="N2544" i="1"/>
  <c r="I2545" i="1"/>
  <c r="F2545" i="1"/>
  <c r="G2546" i="1"/>
  <c r="H2546" i="1"/>
  <c r="K2546" i="1"/>
  <c r="J2546" i="1"/>
  <c r="L2546" i="1"/>
  <c r="S2546" i="1"/>
  <c r="T2546" i="1"/>
  <c r="U2546" i="1"/>
  <c r="M2545" i="1"/>
  <c r="N2545" i="1"/>
  <c r="I2546" i="1"/>
  <c r="F2546" i="1"/>
  <c r="G2547" i="1"/>
  <c r="H2547" i="1"/>
  <c r="K2547" i="1"/>
  <c r="J2547" i="1"/>
  <c r="L2547" i="1"/>
  <c r="S2547" i="1"/>
  <c r="T2547" i="1"/>
  <c r="U2547" i="1"/>
  <c r="M2546" i="1"/>
  <c r="N2546" i="1"/>
  <c r="I2547" i="1"/>
  <c r="F2547" i="1"/>
  <c r="G2548" i="1"/>
  <c r="H2548" i="1"/>
  <c r="K2548" i="1"/>
  <c r="J2548" i="1"/>
  <c r="L2548" i="1"/>
  <c r="S2548" i="1"/>
  <c r="T2548" i="1"/>
  <c r="U2548" i="1"/>
  <c r="M2547" i="1"/>
  <c r="N2547" i="1"/>
  <c r="I2548" i="1"/>
  <c r="F2548" i="1"/>
  <c r="G2549" i="1"/>
  <c r="H2549" i="1"/>
  <c r="K2549" i="1"/>
  <c r="J2549" i="1"/>
  <c r="L2549" i="1"/>
  <c r="S2549" i="1"/>
  <c r="T2549" i="1"/>
  <c r="U2549" i="1"/>
  <c r="M2548" i="1"/>
  <c r="N2548" i="1"/>
  <c r="I2549" i="1"/>
  <c r="F2549" i="1"/>
  <c r="G2550" i="1"/>
  <c r="H2550" i="1"/>
  <c r="K2550" i="1"/>
  <c r="J2550" i="1"/>
  <c r="L2550" i="1"/>
  <c r="S2550" i="1"/>
  <c r="T2550" i="1"/>
  <c r="U2550" i="1"/>
  <c r="M2549" i="1"/>
  <c r="N2549" i="1"/>
  <c r="I2550" i="1"/>
  <c r="F2550" i="1"/>
  <c r="G2551" i="1"/>
  <c r="H2551" i="1"/>
  <c r="K2551" i="1"/>
  <c r="J2551" i="1"/>
  <c r="L2551" i="1"/>
  <c r="S2551" i="1"/>
  <c r="T2551" i="1"/>
  <c r="U2551" i="1"/>
  <c r="M2550" i="1"/>
  <c r="N2550" i="1"/>
  <c r="I2551" i="1"/>
  <c r="F2551" i="1"/>
  <c r="G2552" i="1"/>
  <c r="H2552" i="1"/>
  <c r="K2552" i="1"/>
  <c r="J2552" i="1"/>
  <c r="L2552" i="1"/>
  <c r="S2552" i="1"/>
  <c r="T2552" i="1"/>
  <c r="U2552" i="1"/>
  <c r="M2551" i="1"/>
  <c r="N2551" i="1"/>
  <c r="I2552" i="1"/>
  <c r="F2552" i="1"/>
  <c r="G2553" i="1"/>
  <c r="H2553" i="1"/>
  <c r="K2553" i="1"/>
  <c r="J2553" i="1"/>
  <c r="L2553" i="1"/>
  <c r="S2553" i="1"/>
  <c r="T2553" i="1"/>
  <c r="U2553" i="1"/>
  <c r="M2552" i="1"/>
  <c r="N2552" i="1"/>
  <c r="I2553" i="1"/>
  <c r="F2553" i="1"/>
  <c r="G2554" i="1"/>
  <c r="H2554" i="1"/>
  <c r="K2554" i="1"/>
  <c r="J2554" i="1"/>
  <c r="L2554" i="1"/>
  <c r="S2554" i="1"/>
  <c r="T2554" i="1"/>
  <c r="U2554" i="1"/>
  <c r="M2553" i="1"/>
  <c r="N2553" i="1"/>
  <c r="I2554" i="1"/>
  <c r="F2554" i="1"/>
  <c r="G2555" i="1"/>
  <c r="H2555" i="1"/>
  <c r="K2555" i="1"/>
  <c r="J2555" i="1"/>
  <c r="L2555" i="1"/>
  <c r="S2555" i="1"/>
  <c r="T2555" i="1"/>
  <c r="U2555" i="1"/>
  <c r="M2554" i="1"/>
  <c r="N2554" i="1"/>
  <c r="I2555" i="1"/>
  <c r="K2556" i="1"/>
  <c r="F2555" i="1"/>
  <c r="G2556" i="1"/>
  <c r="J2556" i="1"/>
  <c r="H2556" i="1"/>
  <c r="L2556" i="1"/>
  <c r="S2556" i="1"/>
  <c r="T2556" i="1"/>
  <c r="U2556" i="1"/>
  <c r="M2555" i="1"/>
  <c r="N2555" i="1"/>
  <c r="I2556" i="1"/>
  <c r="K2557" i="1"/>
  <c r="F2556" i="1"/>
  <c r="G2557" i="1"/>
  <c r="J2557" i="1"/>
  <c r="H2557" i="1"/>
  <c r="L2557" i="1"/>
  <c r="S2557" i="1"/>
  <c r="T2557" i="1"/>
  <c r="U2557" i="1"/>
  <c r="M2556" i="1"/>
  <c r="N2556" i="1"/>
  <c r="I2557" i="1"/>
  <c r="K2558" i="1"/>
  <c r="F2557" i="1"/>
  <c r="G2558" i="1"/>
  <c r="J2558" i="1"/>
  <c r="H2558" i="1"/>
  <c r="L2558" i="1"/>
  <c r="S2558" i="1"/>
  <c r="T2558" i="1"/>
  <c r="U2558" i="1"/>
  <c r="M2557" i="1"/>
  <c r="N2557" i="1"/>
  <c r="I2558" i="1"/>
  <c r="K2559" i="1"/>
  <c r="F2558" i="1"/>
  <c r="G2559" i="1"/>
  <c r="J2559" i="1"/>
  <c r="H2559" i="1"/>
  <c r="L2559" i="1"/>
  <c r="S2559" i="1"/>
  <c r="T2559" i="1"/>
  <c r="U2559" i="1"/>
  <c r="M2558" i="1"/>
  <c r="N2558" i="1"/>
  <c r="I2559" i="1"/>
  <c r="K2560" i="1"/>
  <c r="F2559" i="1"/>
  <c r="G2560" i="1"/>
  <c r="J2560" i="1"/>
  <c r="H2560" i="1"/>
  <c r="L2560" i="1"/>
  <c r="S2560" i="1"/>
  <c r="T2560" i="1"/>
  <c r="U2560" i="1"/>
  <c r="M2559" i="1"/>
  <c r="N2559" i="1"/>
  <c r="I2560" i="1"/>
  <c r="K2561" i="1"/>
  <c r="F2560" i="1"/>
  <c r="G2561" i="1"/>
  <c r="J2561" i="1"/>
  <c r="H2561" i="1"/>
  <c r="L2561" i="1"/>
  <c r="S2561" i="1"/>
  <c r="T2561" i="1"/>
  <c r="U2561" i="1"/>
  <c r="M2560" i="1"/>
  <c r="N2560" i="1"/>
  <c r="I2561" i="1"/>
  <c r="K2562" i="1"/>
  <c r="F2561" i="1"/>
  <c r="G2562" i="1"/>
  <c r="J2562" i="1"/>
  <c r="H2562" i="1"/>
  <c r="L2562" i="1"/>
  <c r="S2562" i="1"/>
  <c r="T2562" i="1"/>
  <c r="U2562" i="1"/>
  <c r="M2561" i="1"/>
  <c r="N2561" i="1"/>
  <c r="I2562" i="1"/>
  <c r="K2563" i="1"/>
  <c r="F2562" i="1"/>
  <c r="G2563" i="1"/>
  <c r="J2563" i="1"/>
  <c r="H2563" i="1"/>
  <c r="L2563" i="1"/>
  <c r="S2563" i="1"/>
  <c r="T2563" i="1"/>
  <c r="U2563" i="1"/>
  <c r="M2562" i="1"/>
  <c r="N2562" i="1"/>
  <c r="I2563" i="1"/>
  <c r="K2564" i="1"/>
  <c r="F2563" i="1"/>
  <c r="G2564" i="1"/>
  <c r="J2564" i="1"/>
  <c r="H2564" i="1"/>
  <c r="L2564" i="1"/>
  <c r="S2564" i="1"/>
  <c r="T2564" i="1"/>
  <c r="U2564" i="1"/>
  <c r="M2563" i="1"/>
  <c r="N2563" i="1"/>
  <c r="I2564" i="1"/>
  <c r="K2565" i="1"/>
  <c r="F2564" i="1"/>
  <c r="G2565" i="1"/>
  <c r="J2565" i="1"/>
  <c r="H2565" i="1"/>
  <c r="L2565" i="1"/>
  <c r="S2565" i="1"/>
  <c r="T2565" i="1"/>
  <c r="U2565" i="1"/>
  <c r="M2564" i="1"/>
  <c r="N2564" i="1"/>
  <c r="I2565" i="1"/>
  <c r="K2566" i="1"/>
  <c r="F2565" i="1"/>
  <c r="G2566" i="1"/>
  <c r="J2566" i="1"/>
  <c r="H2566" i="1"/>
  <c r="L2566" i="1"/>
  <c r="S2566" i="1"/>
  <c r="T2566" i="1"/>
  <c r="U2566" i="1"/>
  <c r="M2565" i="1"/>
  <c r="N2565" i="1"/>
  <c r="I2566" i="1"/>
  <c r="K2567" i="1"/>
  <c r="F2566" i="1"/>
  <c r="G2567" i="1"/>
  <c r="J2567" i="1"/>
  <c r="H2567" i="1"/>
  <c r="L2567" i="1"/>
  <c r="S2567" i="1"/>
  <c r="T2567" i="1"/>
  <c r="U2567" i="1"/>
  <c r="M2566" i="1"/>
  <c r="N2566" i="1"/>
  <c r="I2567" i="1"/>
  <c r="K2568" i="1"/>
  <c r="F2567" i="1"/>
  <c r="G2568" i="1"/>
  <c r="J2568" i="1"/>
  <c r="H2568" i="1"/>
  <c r="L2568" i="1"/>
  <c r="S2568" i="1"/>
  <c r="T2568" i="1"/>
  <c r="U2568" i="1"/>
  <c r="M2567" i="1"/>
  <c r="N2567" i="1"/>
  <c r="I2568" i="1"/>
  <c r="K2569" i="1"/>
  <c r="F2568" i="1"/>
  <c r="G2569" i="1"/>
  <c r="J2569" i="1"/>
  <c r="H2569" i="1"/>
  <c r="L2569" i="1"/>
  <c r="S2569" i="1"/>
  <c r="T2569" i="1"/>
  <c r="U2569" i="1"/>
  <c r="M2568" i="1"/>
  <c r="N2568" i="1"/>
  <c r="I2569" i="1"/>
  <c r="K2570" i="1"/>
  <c r="F2569" i="1"/>
  <c r="G2570" i="1"/>
  <c r="J2570" i="1"/>
  <c r="H2570" i="1"/>
  <c r="L2570" i="1"/>
  <c r="S2570" i="1"/>
  <c r="T2570" i="1"/>
  <c r="U2570" i="1"/>
  <c r="M2569" i="1"/>
  <c r="N2569" i="1"/>
  <c r="I2570" i="1"/>
  <c r="K2571" i="1"/>
  <c r="F2570" i="1"/>
  <c r="G2571" i="1"/>
  <c r="J2571" i="1"/>
  <c r="H2571" i="1"/>
  <c r="L2571" i="1"/>
  <c r="S2571" i="1"/>
  <c r="T2571" i="1"/>
  <c r="U2571" i="1"/>
  <c r="M2570" i="1"/>
  <c r="N2570" i="1"/>
  <c r="I2571" i="1"/>
  <c r="K2572" i="1"/>
  <c r="F2571" i="1"/>
  <c r="G2572" i="1"/>
  <c r="J2572" i="1"/>
  <c r="H2572" i="1"/>
  <c r="L2572" i="1"/>
  <c r="S2572" i="1"/>
  <c r="T2572" i="1"/>
  <c r="U2572" i="1"/>
  <c r="M2571" i="1"/>
  <c r="N2571" i="1"/>
  <c r="I2572" i="1"/>
  <c r="K2573" i="1"/>
  <c r="F2572" i="1"/>
  <c r="G2573" i="1"/>
  <c r="J2573" i="1"/>
  <c r="H2573" i="1"/>
  <c r="L2573" i="1"/>
  <c r="S2573" i="1"/>
  <c r="T2573" i="1"/>
  <c r="U2573" i="1"/>
  <c r="M2572" i="1"/>
  <c r="N2572" i="1"/>
  <c r="I2573" i="1"/>
  <c r="K2574" i="1"/>
  <c r="F2573" i="1"/>
  <c r="G2574" i="1"/>
  <c r="J2574" i="1"/>
  <c r="H2574" i="1"/>
  <c r="L2574" i="1"/>
  <c r="S2574" i="1"/>
  <c r="T2574" i="1"/>
  <c r="U2574" i="1"/>
  <c r="M2573" i="1"/>
  <c r="N2573" i="1"/>
  <c r="I2574" i="1"/>
  <c r="K2575" i="1"/>
  <c r="F2574" i="1"/>
  <c r="G2575" i="1"/>
  <c r="J2575" i="1"/>
  <c r="H2575" i="1"/>
  <c r="L2575" i="1"/>
  <c r="S2575" i="1"/>
  <c r="T2575" i="1"/>
  <c r="U2575" i="1"/>
  <c r="I2575" i="1"/>
  <c r="F2575" i="1"/>
  <c r="G2576" i="1"/>
  <c r="H2576" i="1"/>
  <c r="K2576" i="1"/>
  <c r="J2576" i="1"/>
  <c r="L2576" i="1"/>
  <c r="S2576" i="1"/>
  <c r="T2576" i="1"/>
  <c r="U2576" i="1"/>
  <c r="I2576" i="1"/>
  <c r="F2576" i="1"/>
  <c r="G2577" i="1"/>
  <c r="H2577" i="1"/>
  <c r="K2577" i="1"/>
  <c r="J2577" i="1"/>
  <c r="L2577" i="1"/>
  <c r="S2577" i="1"/>
  <c r="T2577" i="1"/>
  <c r="U2577" i="1"/>
  <c r="M2576" i="1"/>
  <c r="N2576" i="1"/>
  <c r="I2577" i="1"/>
  <c r="F2577" i="1"/>
  <c r="G2578" i="1"/>
  <c r="H2578" i="1"/>
  <c r="K2578" i="1"/>
  <c r="J2578" i="1"/>
  <c r="L2578" i="1"/>
  <c r="S2578" i="1"/>
  <c r="T2578" i="1"/>
  <c r="U2578" i="1"/>
  <c r="M2577" i="1"/>
  <c r="N2577" i="1"/>
  <c r="I2578" i="1"/>
  <c r="F2578" i="1"/>
  <c r="G2579" i="1"/>
  <c r="H2579" i="1"/>
  <c r="K2579" i="1"/>
  <c r="J2579" i="1"/>
  <c r="L2579" i="1"/>
  <c r="S2579" i="1"/>
  <c r="T2579" i="1"/>
  <c r="U2579" i="1"/>
  <c r="M2578" i="1"/>
  <c r="N2578" i="1"/>
  <c r="I2579" i="1"/>
  <c r="F2579" i="1"/>
  <c r="G2580" i="1"/>
  <c r="H2580" i="1"/>
  <c r="K2580" i="1"/>
  <c r="J2580" i="1"/>
  <c r="L2580" i="1"/>
  <c r="S2580" i="1"/>
  <c r="T2580" i="1"/>
  <c r="U2580" i="1"/>
  <c r="M2579" i="1"/>
  <c r="N2579" i="1"/>
  <c r="I2580" i="1"/>
  <c r="F2580" i="1"/>
  <c r="G2581" i="1"/>
  <c r="H2581" i="1"/>
  <c r="K2581" i="1"/>
  <c r="J2581" i="1"/>
  <c r="L2581" i="1"/>
  <c r="S2581" i="1"/>
  <c r="T2581" i="1"/>
  <c r="U2581" i="1"/>
  <c r="M2580" i="1"/>
  <c r="N2580" i="1"/>
  <c r="I2581" i="1"/>
  <c r="F2581" i="1"/>
  <c r="G2582" i="1"/>
  <c r="H2582" i="1"/>
  <c r="K2582" i="1"/>
  <c r="J2582" i="1"/>
  <c r="L2582" i="1"/>
  <c r="S2582" i="1"/>
  <c r="T2582" i="1"/>
  <c r="U2582" i="1"/>
  <c r="M2581" i="1"/>
  <c r="N2581" i="1"/>
  <c r="I2582" i="1"/>
  <c r="F2582" i="1"/>
  <c r="G2583" i="1"/>
  <c r="H2583" i="1"/>
  <c r="K2583" i="1"/>
  <c r="J2583" i="1"/>
  <c r="L2583" i="1"/>
  <c r="S2583" i="1"/>
  <c r="T2583" i="1"/>
  <c r="U2583" i="1"/>
  <c r="M2582" i="1"/>
  <c r="N2582" i="1"/>
  <c r="I2583" i="1"/>
  <c r="F2583" i="1"/>
  <c r="G2584" i="1"/>
  <c r="H2584" i="1"/>
  <c r="K2584" i="1"/>
  <c r="J2584" i="1"/>
  <c r="L2584" i="1"/>
  <c r="S2584" i="1"/>
  <c r="T2584" i="1"/>
  <c r="U2584" i="1"/>
  <c r="M2583" i="1"/>
  <c r="N2583" i="1"/>
  <c r="I2584" i="1"/>
  <c r="F2584" i="1"/>
  <c r="G2585" i="1"/>
  <c r="H2585" i="1"/>
  <c r="K2585" i="1"/>
  <c r="J2585" i="1"/>
  <c r="L2585" i="1"/>
  <c r="S2585" i="1"/>
  <c r="T2585" i="1"/>
  <c r="U2585" i="1"/>
  <c r="M2584" i="1"/>
  <c r="N2584" i="1"/>
  <c r="I2585" i="1"/>
  <c r="F2585" i="1"/>
  <c r="G2586" i="1"/>
  <c r="H2586" i="1"/>
  <c r="K2586" i="1"/>
  <c r="J2586" i="1"/>
  <c r="L2586" i="1"/>
  <c r="S2586" i="1"/>
  <c r="T2586" i="1"/>
  <c r="U2586" i="1"/>
  <c r="M2585" i="1"/>
  <c r="N2585" i="1"/>
  <c r="I2586" i="1"/>
  <c r="F2586" i="1"/>
  <c r="G2587" i="1"/>
  <c r="H2587" i="1"/>
  <c r="K2587" i="1"/>
  <c r="J2587" i="1"/>
  <c r="L2587" i="1"/>
  <c r="S2587" i="1"/>
  <c r="T2587" i="1"/>
  <c r="U2587" i="1"/>
  <c r="M2586" i="1"/>
  <c r="N2586" i="1"/>
  <c r="I2587" i="1"/>
  <c r="F2587" i="1"/>
  <c r="G2588" i="1"/>
  <c r="H2588" i="1"/>
  <c r="K2588" i="1"/>
  <c r="J2588" i="1"/>
  <c r="L2588" i="1"/>
  <c r="S2588" i="1"/>
  <c r="T2588" i="1"/>
  <c r="U2588" i="1"/>
  <c r="M2587" i="1"/>
  <c r="N2587" i="1"/>
  <c r="I2588" i="1"/>
  <c r="K2589" i="1"/>
  <c r="F2588" i="1"/>
  <c r="G2589" i="1"/>
  <c r="J2589" i="1"/>
  <c r="H2589" i="1"/>
  <c r="L2589" i="1"/>
  <c r="S2589" i="1"/>
  <c r="T2589" i="1"/>
  <c r="U2589" i="1"/>
  <c r="M2588" i="1"/>
  <c r="N2588" i="1"/>
  <c r="I2589" i="1"/>
  <c r="K2590" i="1"/>
  <c r="F2589" i="1"/>
  <c r="G2590" i="1"/>
  <c r="J2590" i="1"/>
  <c r="H2590" i="1"/>
  <c r="L2590" i="1"/>
  <c r="S2590" i="1"/>
  <c r="T2590" i="1"/>
  <c r="U2590" i="1"/>
  <c r="M2589" i="1"/>
  <c r="N2589" i="1"/>
  <c r="I2590" i="1"/>
  <c r="K2591" i="1"/>
  <c r="F2590" i="1"/>
  <c r="G2591" i="1"/>
  <c r="J2591" i="1"/>
  <c r="H2591" i="1"/>
  <c r="L2591" i="1"/>
  <c r="S2591" i="1"/>
  <c r="T2591" i="1"/>
  <c r="U2591" i="1"/>
  <c r="M2590" i="1"/>
  <c r="N2590" i="1"/>
  <c r="I2591" i="1"/>
  <c r="K2592" i="1"/>
  <c r="F2591" i="1"/>
  <c r="G2592" i="1"/>
  <c r="J2592" i="1"/>
  <c r="H2592" i="1"/>
  <c r="L2592" i="1"/>
  <c r="S2592" i="1"/>
  <c r="T2592" i="1"/>
  <c r="U2592" i="1"/>
  <c r="I2592" i="1"/>
  <c r="F2592" i="1"/>
  <c r="G2593" i="1"/>
  <c r="H2593" i="1"/>
  <c r="K2593" i="1"/>
  <c r="J2593" i="1"/>
  <c r="L2593" i="1"/>
  <c r="S2593" i="1"/>
  <c r="T2593" i="1"/>
  <c r="U2593" i="1"/>
  <c r="M2592" i="1"/>
  <c r="N2592" i="1"/>
  <c r="I2593" i="1"/>
  <c r="F2593" i="1"/>
  <c r="G2594" i="1"/>
  <c r="H2594" i="1"/>
  <c r="K2594" i="1"/>
  <c r="J2594" i="1"/>
  <c r="L2594" i="1"/>
  <c r="S2594" i="1"/>
  <c r="T2594" i="1"/>
  <c r="U2594" i="1"/>
  <c r="M2593" i="1"/>
  <c r="N2593" i="1"/>
  <c r="I2594" i="1"/>
  <c r="F2594" i="1"/>
  <c r="G2595" i="1"/>
  <c r="H2595" i="1"/>
  <c r="K2595" i="1"/>
  <c r="J2595" i="1"/>
  <c r="L2595" i="1"/>
  <c r="S2595" i="1"/>
  <c r="T2595" i="1"/>
  <c r="U2595" i="1"/>
  <c r="M2594" i="1"/>
  <c r="N2594" i="1"/>
  <c r="I2595" i="1"/>
  <c r="F2595" i="1"/>
  <c r="G2596" i="1"/>
  <c r="H2596" i="1"/>
  <c r="K2596" i="1"/>
  <c r="J2596" i="1"/>
  <c r="L2596" i="1"/>
  <c r="S2596" i="1"/>
  <c r="T2596" i="1"/>
  <c r="U2596" i="1"/>
  <c r="M2595" i="1"/>
  <c r="N2595" i="1"/>
  <c r="I2596" i="1"/>
  <c r="F2596" i="1"/>
  <c r="G2597" i="1"/>
  <c r="H2597" i="1"/>
  <c r="K2597" i="1"/>
  <c r="J2597" i="1"/>
  <c r="L2597" i="1"/>
  <c r="S2597" i="1"/>
  <c r="T2597" i="1"/>
  <c r="U2597" i="1"/>
  <c r="M2596" i="1"/>
  <c r="N2596" i="1"/>
  <c r="I2597" i="1"/>
  <c r="F2597" i="1"/>
  <c r="G2598" i="1"/>
  <c r="H2598" i="1"/>
  <c r="K2598" i="1"/>
  <c r="J2598" i="1"/>
  <c r="L2598" i="1"/>
  <c r="S2598" i="1"/>
  <c r="T2598" i="1"/>
  <c r="U2598" i="1"/>
  <c r="M2597" i="1"/>
  <c r="N2597" i="1"/>
  <c r="I2598" i="1"/>
  <c r="F2598" i="1"/>
  <c r="G2599" i="1"/>
  <c r="H2599" i="1"/>
  <c r="K2599" i="1"/>
  <c r="J2599" i="1"/>
  <c r="L2599" i="1"/>
  <c r="S2599" i="1"/>
  <c r="T2599" i="1"/>
  <c r="U2599" i="1"/>
  <c r="M2598" i="1"/>
  <c r="N2598" i="1"/>
  <c r="I2599" i="1"/>
  <c r="F2599" i="1"/>
  <c r="G2600" i="1"/>
  <c r="H2600" i="1"/>
  <c r="K2600" i="1"/>
  <c r="J2600" i="1"/>
  <c r="L2600" i="1"/>
  <c r="S2600" i="1"/>
  <c r="T2600" i="1"/>
  <c r="U2600" i="1"/>
  <c r="M2599" i="1"/>
  <c r="N2599" i="1"/>
  <c r="I2600" i="1"/>
  <c r="F2600" i="1"/>
  <c r="G2601" i="1"/>
  <c r="H2601" i="1"/>
  <c r="K2601" i="1"/>
  <c r="J2601" i="1"/>
  <c r="L2601" i="1"/>
  <c r="S2601" i="1"/>
  <c r="T2601" i="1"/>
  <c r="U2601" i="1"/>
  <c r="M2600" i="1"/>
  <c r="N2600" i="1"/>
  <c r="I2601" i="1"/>
  <c r="F2601" i="1"/>
  <c r="G2602" i="1"/>
  <c r="H2602" i="1"/>
  <c r="K2602" i="1"/>
  <c r="J2602" i="1"/>
  <c r="L2602" i="1"/>
  <c r="S2602" i="1"/>
  <c r="T2602" i="1"/>
  <c r="U2602" i="1"/>
  <c r="M2601" i="1"/>
  <c r="N2601" i="1"/>
  <c r="I2602" i="1"/>
  <c r="F2602" i="1"/>
  <c r="G2603" i="1"/>
  <c r="H2603" i="1"/>
  <c r="K2603" i="1"/>
  <c r="J2603" i="1"/>
  <c r="L2603" i="1"/>
  <c r="S2603" i="1"/>
  <c r="T2603" i="1"/>
  <c r="U2603" i="1"/>
  <c r="M2602" i="1"/>
  <c r="N2602" i="1"/>
  <c r="I2603" i="1"/>
  <c r="F2603" i="1"/>
  <c r="G2604" i="1"/>
  <c r="H2604" i="1"/>
  <c r="K2604" i="1"/>
  <c r="J2604" i="1"/>
  <c r="L2604" i="1"/>
  <c r="S2604" i="1"/>
  <c r="T2604" i="1"/>
  <c r="U2604" i="1"/>
  <c r="M2603" i="1"/>
  <c r="N2603" i="1"/>
  <c r="I2604" i="1"/>
  <c r="F2604" i="1"/>
  <c r="G2605" i="1"/>
  <c r="H2605" i="1"/>
  <c r="K2605" i="1"/>
  <c r="J2605" i="1"/>
  <c r="L2605" i="1"/>
  <c r="S2605" i="1"/>
  <c r="T2605" i="1"/>
  <c r="U2605" i="1"/>
  <c r="M2604" i="1"/>
  <c r="N2604" i="1"/>
  <c r="I2605" i="1"/>
  <c r="F2605" i="1"/>
  <c r="G2606" i="1"/>
  <c r="H2606" i="1"/>
  <c r="K2606" i="1"/>
  <c r="J2606" i="1"/>
  <c r="L2606" i="1"/>
  <c r="S2606" i="1"/>
  <c r="T2606" i="1"/>
  <c r="U2606" i="1"/>
  <c r="M2605" i="1"/>
  <c r="N2605" i="1"/>
  <c r="I2606" i="1"/>
  <c r="F2606" i="1"/>
  <c r="G2607" i="1"/>
  <c r="H2607" i="1"/>
  <c r="K2607" i="1"/>
  <c r="J2607" i="1"/>
  <c r="L2607" i="1"/>
  <c r="S2607" i="1"/>
  <c r="T2607" i="1"/>
  <c r="U2607" i="1"/>
  <c r="M2606" i="1"/>
  <c r="N2606" i="1"/>
  <c r="I2607" i="1"/>
  <c r="F2607" i="1"/>
  <c r="G2608" i="1"/>
  <c r="H2608" i="1"/>
  <c r="K2608" i="1"/>
  <c r="J2608" i="1"/>
  <c r="L2608" i="1"/>
  <c r="S2608" i="1"/>
  <c r="T2608" i="1"/>
  <c r="U2608" i="1"/>
  <c r="M2607" i="1"/>
  <c r="N2607" i="1"/>
  <c r="I2608" i="1"/>
  <c r="F2608" i="1"/>
  <c r="G2609" i="1"/>
  <c r="H2609" i="1"/>
  <c r="K2609" i="1"/>
  <c r="J2609" i="1"/>
  <c r="L2609" i="1"/>
  <c r="S2609" i="1"/>
  <c r="T2609" i="1"/>
  <c r="U2609" i="1"/>
  <c r="I2609" i="1"/>
  <c r="F2609" i="1"/>
  <c r="G2610" i="1"/>
  <c r="H2610" i="1"/>
  <c r="K2610" i="1"/>
  <c r="J2610" i="1"/>
  <c r="L2610" i="1"/>
  <c r="S2610" i="1"/>
  <c r="T2610" i="1"/>
  <c r="U2610" i="1"/>
  <c r="M2609" i="1"/>
  <c r="N2609" i="1"/>
  <c r="I2610" i="1"/>
  <c r="F2610" i="1"/>
  <c r="G2611" i="1"/>
  <c r="H2611" i="1"/>
  <c r="K2611" i="1"/>
  <c r="J2611" i="1"/>
  <c r="L2611" i="1"/>
  <c r="S2611" i="1"/>
  <c r="T2611" i="1"/>
  <c r="U2611" i="1"/>
  <c r="M2610" i="1"/>
  <c r="N2610" i="1"/>
  <c r="I2611" i="1"/>
  <c r="F2611" i="1"/>
  <c r="G2612" i="1"/>
  <c r="H2612" i="1"/>
  <c r="K2612" i="1"/>
  <c r="J2612" i="1"/>
  <c r="L2612" i="1"/>
  <c r="S2612" i="1"/>
  <c r="T2612" i="1"/>
  <c r="U2612" i="1"/>
  <c r="M2611" i="1"/>
  <c r="N2611" i="1"/>
  <c r="I2612" i="1"/>
  <c r="F2612" i="1"/>
  <c r="G2613" i="1"/>
  <c r="H2613" i="1"/>
  <c r="K2613" i="1"/>
  <c r="J2613" i="1"/>
  <c r="L2613" i="1"/>
  <c r="S2613" i="1"/>
  <c r="T2613" i="1"/>
  <c r="U2613" i="1"/>
  <c r="M2612" i="1"/>
  <c r="N2612" i="1"/>
  <c r="I2613" i="1"/>
  <c r="F2613" i="1"/>
  <c r="G2614" i="1"/>
  <c r="H2614" i="1"/>
  <c r="K2614" i="1"/>
  <c r="J2614" i="1"/>
  <c r="L2614" i="1"/>
  <c r="S2614" i="1"/>
  <c r="T2614" i="1"/>
  <c r="U2614" i="1"/>
  <c r="M2613" i="1"/>
  <c r="N2613" i="1"/>
  <c r="I2614" i="1"/>
  <c r="F2614" i="1"/>
  <c r="G2615" i="1"/>
  <c r="H2615" i="1"/>
  <c r="K2615" i="1"/>
  <c r="J2615" i="1"/>
  <c r="L2615" i="1"/>
  <c r="S2615" i="1"/>
  <c r="T2615" i="1"/>
  <c r="U2615" i="1"/>
  <c r="M2614" i="1"/>
  <c r="N2614" i="1"/>
  <c r="I2615" i="1"/>
  <c r="F2615" i="1"/>
  <c r="G2616" i="1"/>
  <c r="H2616" i="1"/>
  <c r="K2616" i="1"/>
  <c r="J2616" i="1"/>
  <c r="L2616" i="1"/>
  <c r="S2616" i="1"/>
  <c r="T2616" i="1"/>
  <c r="U2616" i="1"/>
  <c r="M2615" i="1"/>
  <c r="N2615" i="1"/>
  <c r="I2616" i="1"/>
  <c r="F2616" i="1"/>
  <c r="G2617" i="1"/>
  <c r="H2617" i="1"/>
  <c r="K2617" i="1"/>
  <c r="J2617" i="1"/>
  <c r="L2617" i="1"/>
  <c r="S2617" i="1"/>
  <c r="T2617" i="1"/>
  <c r="U2617" i="1"/>
  <c r="M2616" i="1"/>
  <c r="N2616" i="1"/>
  <c r="I2617" i="1"/>
  <c r="F2617" i="1"/>
  <c r="G2618" i="1"/>
  <c r="H2618" i="1"/>
  <c r="K2618" i="1"/>
  <c r="J2618" i="1"/>
  <c r="L2618" i="1"/>
  <c r="S2618" i="1"/>
  <c r="T2618" i="1"/>
  <c r="U2618" i="1"/>
  <c r="M2617" i="1"/>
  <c r="N2617" i="1"/>
  <c r="I2618" i="1"/>
  <c r="F2618" i="1"/>
  <c r="G2619" i="1"/>
  <c r="H2619" i="1"/>
  <c r="K2619" i="1"/>
  <c r="J2619" i="1"/>
  <c r="L2619" i="1"/>
  <c r="S2619" i="1"/>
  <c r="T2619" i="1"/>
  <c r="U2619" i="1"/>
  <c r="M2618" i="1"/>
  <c r="N2618" i="1"/>
  <c r="I2619" i="1"/>
  <c r="F2619" i="1"/>
  <c r="G2620" i="1"/>
  <c r="H2620" i="1"/>
  <c r="K2620" i="1"/>
  <c r="J2620" i="1"/>
  <c r="L2620" i="1"/>
  <c r="S2620" i="1"/>
  <c r="T2620" i="1"/>
  <c r="U2620" i="1"/>
  <c r="M2619" i="1"/>
  <c r="N2619" i="1"/>
  <c r="I2620" i="1"/>
  <c r="F2620" i="1"/>
  <c r="G2621" i="1"/>
  <c r="H2621" i="1"/>
  <c r="K2621" i="1"/>
  <c r="J2621" i="1"/>
  <c r="L2621" i="1"/>
  <c r="S2621" i="1"/>
  <c r="T2621" i="1"/>
  <c r="U2621" i="1"/>
  <c r="M2620" i="1"/>
  <c r="N2620" i="1"/>
  <c r="I2621" i="1"/>
  <c r="F2621" i="1"/>
  <c r="G2622" i="1"/>
  <c r="H2622" i="1"/>
  <c r="K2622" i="1"/>
  <c r="J2622" i="1"/>
  <c r="L2622" i="1"/>
  <c r="S2622" i="1"/>
  <c r="T2622" i="1"/>
  <c r="U2622" i="1"/>
  <c r="I2622" i="1"/>
  <c r="F2622" i="1"/>
  <c r="G2623" i="1"/>
  <c r="H2623" i="1"/>
  <c r="K2623" i="1"/>
  <c r="J2623" i="1"/>
  <c r="L2623" i="1"/>
  <c r="S2623" i="1"/>
  <c r="T2623" i="1"/>
  <c r="U2623" i="1"/>
  <c r="M2622" i="1"/>
  <c r="N2622" i="1"/>
  <c r="I2623" i="1"/>
  <c r="F2623" i="1"/>
  <c r="G2624" i="1"/>
  <c r="H2624" i="1"/>
  <c r="K2624" i="1"/>
  <c r="J2624" i="1"/>
  <c r="L2624" i="1"/>
  <c r="S2624" i="1"/>
  <c r="T2624" i="1"/>
  <c r="U2624" i="1"/>
  <c r="M2623" i="1"/>
  <c r="N2623" i="1"/>
  <c r="I2624" i="1"/>
  <c r="F2624" i="1"/>
  <c r="G2625" i="1"/>
  <c r="H2625" i="1"/>
  <c r="K2625" i="1"/>
  <c r="J2625" i="1"/>
  <c r="L2625" i="1"/>
  <c r="S2625" i="1"/>
  <c r="T2625" i="1"/>
  <c r="U2625" i="1"/>
  <c r="M2624" i="1"/>
  <c r="N2624" i="1"/>
  <c r="I2625" i="1"/>
  <c r="F2625" i="1"/>
  <c r="G2626" i="1"/>
  <c r="H2626" i="1"/>
  <c r="K2626" i="1"/>
  <c r="J2626" i="1"/>
  <c r="L2626" i="1"/>
  <c r="S2626" i="1"/>
  <c r="T2626" i="1"/>
  <c r="U2626" i="1"/>
  <c r="M2625" i="1"/>
  <c r="N2625" i="1"/>
  <c r="I2626" i="1"/>
  <c r="F2626" i="1"/>
  <c r="G2627" i="1"/>
  <c r="H2627" i="1"/>
  <c r="K2627" i="1"/>
  <c r="J2627" i="1"/>
  <c r="L2627" i="1"/>
  <c r="S2627" i="1"/>
  <c r="T2627" i="1"/>
  <c r="U2627" i="1"/>
  <c r="M2626" i="1"/>
  <c r="N2626" i="1"/>
  <c r="I2627" i="1"/>
  <c r="F2627" i="1"/>
  <c r="G2628" i="1"/>
  <c r="H2628" i="1"/>
  <c r="K2628" i="1"/>
  <c r="J2628" i="1"/>
  <c r="L2628" i="1"/>
  <c r="S2628" i="1"/>
  <c r="T2628" i="1"/>
  <c r="U2628" i="1"/>
  <c r="M2627" i="1"/>
  <c r="N2627" i="1"/>
  <c r="I2628" i="1"/>
  <c r="F2628" i="1"/>
  <c r="G2629" i="1"/>
  <c r="H2629" i="1"/>
  <c r="K2629" i="1"/>
  <c r="J2629" i="1"/>
  <c r="L2629" i="1"/>
  <c r="S2629" i="1"/>
  <c r="T2629" i="1"/>
  <c r="U2629" i="1"/>
  <c r="M2628" i="1"/>
  <c r="N2628" i="1"/>
  <c r="I2629" i="1"/>
  <c r="F2629" i="1"/>
  <c r="G2630" i="1"/>
  <c r="H2630" i="1"/>
  <c r="K2630" i="1"/>
  <c r="J2630" i="1"/>
  <c r="L2630" i="1"/>
  <c r="S2630" i="1"/>
  <c r="T2630" i="1"/>
  <c r="U2630" i="1"/>
  <c r="M2629" i="1"/>
  <c r="N2629" i="1"/>
  <c r="I2630" i="1"/>
  <c r="F2630" i="1"/>
  <c r="G2631" i="1"/>
  <c r="H2631" i="1"/>
  <c r="K2631" i="1"/>
  <c r="J2631" i="1"/>
  <c r="L2631" i="1"/>
  <c r="S2631" i="1"/>
  <c r="T2631" i="1"/>
  <c r="U2631" i="1"/>
  <c r="M2630" i="1"/>
  <c r="N2630" i="1"/>
  <c r="I2631" i="1"/>
  <c r="F2631" i="1"/>
  <c r="G2632" i="1"/>
  <c r="H2632" i="1"/>
  <c r="K2632" i="1"/>
  <c r="J2632" i="1"/>
  <c r="L2632" i="1"/>
  <c r="S2632" i="1"/>
  <c r="T2632" i="1"/>
  <c r="U2632" i="1"/>
  <c r="I2632" i="1"/>
  <c r="F2632" i="1"/>
  <c r="G2633" i="1"/>
  <c r="H2633" i="1"/>
  <c r="K2633" i="1"/>
  <c r="J2633" i="1"/>
  <c r="L2633" i="1"/>
  <c r="S2633" i="1"/>
  <c r="T2633" i="1"/>
  <c r="U2633" i="1"/>
  <c r="M2632" i="1"/>
  <c r="N2632" i="1"/>
  <c r="I2633" i="1"/>
  <c r="F2633" i="1"/>
  <c r="G2634" i="1"/>
  <c r="H2634" i="1"/>
  <c r="K2634" i="1"/>
  <c r="J2634" i="1"/>
  <c r="L2634" i="1"/>
  <c r="S2634" i="1"/>
  <c r="T2634" i="1"/>
  <c r="U2634" i="1"/>
  <c r="M2633" i="1"/>
  <c r="N2633" i="1"/>
  <c r="I2634" i="1"/>
  <c r="F2634" i="1"/>
  <c r="G2635" i="1"/>
  <c r="H2635" i="1"/>
  <c r="K2635" i="1"/>
  <c r="J2635" i="1"/>
  <c r="L2635" i="1"/>
  <c r="S2635" i="1"/>
  <c r="T2635" i="1"/>
  <c r="U2635" i="1"/>
  <c r="M2634" i="1"/>
  <c r="N2634" i="1"/>
  <c r="I2635" i="1"/>
  <c r="F2635" i="1"/>
  <c r="G2636" i="1"/>
  <c r="H2636" i="1"/>
  <c r="K2636" i="1"/>
  <c r="J2636" i="1"/>
  <c r="L2636" i="1"/>
  <c r="S2636" i="1"/>
  <c r="T2636" i="1"/>
  <c r="U2636" i="1"/>
  <c r="M2635" i="1"/>
  <c r="N2635" i="1"/>
  <c r="I2636" i="1"/>
  <c r="F2636" i="1"/>
  <c r="G2637" i="1"/>
  <c r="H2637" i="1"/>
  <c r="K2637" i="1"/>
  <c r="J2637" i="1"/>
  <c r="L2637" i="1"/>
  <c r="S2637" i="1"/>
  <c r="T2637" i="1"/>
  <c r="U2637" i="1"/>
  <c r="M2636" i="1"/>
  <c r="N2636" i="1"/>
  <c r="I2637" i="1"/>
  <c r="F2637" i="1"/>
  <c r="G2638" i="1"/>
  <c r="H2638" i="1"/>
  <c r="K2638" i="1"/>
  <c r="J2638" i="1"/>
  <c r="L2638" i="1"/>
  <c r="S2638" i="1"/>
  <c r="T2638" i="1"/>
  <c r="U2638" i="1"/>
  <c r="M2637" i="1"/>
  <c r="N2637" i="1"/>
  <c r="I2638" i="1"/>
  <c r="F2638" i="1"/>
  <c r="G2639" i="1"/>
  <c r="H2639" i="1"/>
  <c r="K2639" i="1"/>
  <c r="J2639" i="1"/>
  <c r="L2639" i="1"/>
  <c r="S2639" i="1"/>
  <c r="T2639" i="1"/>
  <c r="U2639" i="1"/>
  <c r="M2638" i="1"/>
  <c r="N2638" i="1"/>
  <c r="I2639" i="1"/>
  <c r="F2639" i="1"/>
  <c r="G2640" i="1"/>
  <c r="H2640" i="1"/>
  <c r="K2640" i="1"/>
  <c r="J2640" i="1"/>
  <c r="L2640" i="1"/>
  <c r="S2640" i="1"/>
  <c r="T2640" i="1"/>
  <c r="U2640" i="1"/>
  <c r="M2639" i="1"/>
  <c r="N2639" i="1"/>
  <c r="I2640" i="1"/>
  <c r="F2640" i="1"/>
  <c r="G2641" i="1"/>
  <c r="H2641" i="1"/>
  <c r="K2641" i="1"/>
  <c r="J2641" i="1"/>
  <c r="L2641" i="1"/>
  <c r="S2641" i="1"/>
  <c r="T2641" i="1"/>
  <c r="U2641" i="1"/>
  <c r="M2640" i="1"/>
  <c r="N2640" i="1"/>
  <c r="I2641" i="1"/>
  <c r="F2641" i="1"/>
  <c r="G2642" i="1"/>
  <c r="H2642" i="1"/>
  <c r="K2642" i="1"/>
  <c r="J2642" i="1"/>
  <c r="L2642" i="1"/>
  <c r="S2642" i="1"/>
  <c r="T2642" i="1"/>
  <c r="U2642" i="1"/>
  <c r="M2641" i="1"/>
  <c r="N2641" i="1"/>
  <c r="I2642" i="1"/>
  <c r="F2642" i="1"/>
  <c r="G2643" i="1"/>
  <c r="H2643" i="1"/>
  <c r="K2643" i="1"/>
  <c r="J2643" i="1"/>
  <c r="L2643" i="1"/>
  <c r="S2643" i="1"/>
  <c r="T2643" i="1"/>
  <c r="U2643" i="1"/>
  <c r="M2642" i="1"/>
  <c r="N2642" i="1"/>
  <c r="I2643" i="1"/>
  <c r="F2643" i="1"/>
  <c r="G2644" i="1"/>
  <c r="H2644" i="1"/>
  <c r="K2644" i="1"/>
  <c r="J2644" i="1"/>
  <c r="L2644" i="1"/>
  <c r="S2644" i="1"/>
  <c r="T2644" i="1"/>
  <c r="U2644" i="1"/>
  <c r="M2643" i="1"/>
  <c r="N2643" i="1"/>
  <c r="I2644" i="1"/>
  <c r="F2644" i="1"/>
  <c r="G2645" i="1"/>
  <c r="H2645" i="1"/>
  <c r="K2645" i="1"/>
  <c r="J2645" i="1"/>
  <c r="L2645" i="1"/>
  <c r="S2645" i="1"/>
  <c r="T2645" i="1"/>
  <c r="U2645" i="1"/>
  <c r="M2644" i="1"/>
  <c r="N2644" i="1"/>
  <c r="I2645" i="1"/>
  <c r="F2645" i="1"/>
  <c r="G2646" i="1"/>
  <c r="H2646" i="1"/>
  <c r="K2646" i="1"/>
  <c r="J2646" i="1"/>
  <c r="L2646" i="1"/>
  <c r="S2646" i="1"/>
  <c r="T2646" i="1"/>
  <c r="U2646" i="1"/>
  <c r="M2645" i="1"/>
  <c r="N2645" i="1"/>
  <c r="I2646" i="1"/>
  <c r="F2646" i="1"/>
  <c r="G2647" i="1"/>
  <c r="H2647" i="1"/>
  <c r="K2647" i="1"/>
  <c r="J2647" i="1"/>
  <c r="L2647" i="1"/>
  <c r="S2647" i="1"/>
  <c r="T2647" i="1"/>
  <c r="U2647" i="1"/>
  <c r="M2646" i="1"/>
  <c r="N2646" i="1"/>
  <c r="I2647" i="1"/>
  <c r="F2647" i="1"/>
  <c r="G2648" i="1"/>
  <c r="H2648" i="1"/>
  <c r="K2648" i="1"/>
  <c r="J2648" i="1"/>
  <c r="L2648" i="1"/>
  <c r="S2648" i="1"/>
  <c r="T2648" i="1"/>
  <c r="U2648" i="1"/>
  <c r="M2647" i="1"/>
  <c r="N2647" i="1"/>
  <c r="I2648" i="1"/>
  <c r="F2648" i="1"/>
  <c r="G2649" i="1"/>
  <c r="H2649" i="1"/>
  <c r="K2649" i="1"/>
  <c r="J2649" i="1"/>
  <c r="L2649" i="1"/>
  <c r="S2649" i="1"/>
  <c r="T2649" i="1"/>
  <c r="U2649" i="1"/>
  <c r="M2648" i="1"/>
  <c r="N2648" i="1"/>
  <c r="I2649" i="1"/>
  <c r="F2649" i="1"/>
  <c r="G2650" i="1"/>
  <c r="H2650" i="1"/>
  <c r="K2650" i="1"/>
  <c r="J2650" i="1"/>
  <c r="L2650" i="1"/>
  <c r="S2650" i="1"/>
  <c r="T2650" i="1"/>
  <c r="U2650" i="1"/>
  <c r="M2649" i="1"/>
  <c r="N2649" i="1"/>
  <c r="I2650" i="1"/>
  <c r="F2650" i="1"/>
  <c r="G2651" i="1"/>
  <c r="H2651" i="1"/>
  <c r="K2651" i="1"/>
  <c r="J2651" i="1"/>
  <c r="L2651" i="1"/>
  <c r="S2651" i="1"/>
  <c r="T2651" i="1"/>
  <c r="U2651" i="1"/>
  <c r="M2650" i="1"/>
  <c r="N2650" i="1"/>
  <c r="I2651" i="1"/>
  <c r="F2651" i="1"/>
  <c r="G2652" i="1"/>
  <c r="H2652" i="1"/>
  <c r="K2652" i="1"/>
  <c r="J2652" i="1"/>
  <c r="L2652" i="1"/>
  <c r="S2652" i="1"/>
  <c r="T2652" i="1"/>
  <c r="U2652" i="1"/>
  <c r="M2651" i="1"/>
  <c r="N2651" i="1"/>
  <c r="I2652" i="1"/>
  <c r="F2652" i="1"/>
  <c r="G2653" i="1"/>
  <c r="H2653" i="1"/>
  <c r="K2653" i="1"/>
  <c r="J2653" i="1"/>
  <c r="L2653" i="1"/>
  <c r="S2653" i="1"/>
  <c r="T2653" i="1"/>
  <c r="U2653" i="1"/>
  <c r="I2653" i="1"/>
  <c r="F2653" i="1"/>
  <c r="G2654" i="1"/>
  <c r="H2654" i="1"/>
  <c r="K2654" i="1"/>
  <c r="J2654" i="1"/>
  <c r="L2654" i="1"/>
  <c r="S2654" i="1"/>
  <c r="T2654" i="1"/>
  <c r="U2654" i="1"/>
  <c r="M2653" i="1"/>
  <c r="N2653" i="1"/>
  <c r="I2654" i="1"/>
  <c r="F2654" i="1"/>
  <c r="G2655" i="1"/>
  <c r="H2655" i="1"/>
  <c r="K2655" i="1"/>
  <c r="J2655" i="1"/>
  <c r="L2655" i="1"/>
  <c r="S2655" i="1"/>
  <c r="T2655" i="1"/>
  <c r="U2655" i="1"/>
  <c r="M2654" i="1"/>
  <c r="N2654" i="1"/>
  <c r="I2655" i="1"/>
  <c r="F2655" i="1"/>
  <c r="G2656" i="1"/>
  <c r="H2656" i="1"/>
  <c r="K2656" i="1"/>
  <c r="J2656" i="1"/>
  <c r="L2656" i="1"/>
  <c r="S2656" i="1"/>
  <c r="T2656" i="1"/>
  <c r="U2656" i="1"/>
  <c r="M2655" i="1"/>
  <c r="N2655" i="1"/>
  <c r="I2656" i="1"/>
  <c r="F2656" i="1"/>
  <c r="G2657" i="1"/>
  <c r="H2657" i="1"/>
  <c r="K2657" i="1"/>
  <c r="J2657" i="1"/>
  <c r="L2657" i="1"/>
  <c r="S2657" i="1"/>
  <c r="T2657" i="1"/>
  <c r="U2657" i="1"/>
  <c r="M2656" i="1"/>
  <c r="N2656" i="1"/>
  <c r="I2657" i="1"/>
  <c r="F2657" i="1"/>
  <c r="G2658" i="1"/>
  <c r="H2658" i="1"/>
  <c r="K2658" i="1"/>
  <c r="J2658" i="1"/>
  <c r="L2658" i="1"/>
  <c r="S2658" i="1"/>
  <c r="T2658" i="1"/>
  <c r="U2658" i="1"/>
  <c r="M2657" i="1"/>
  <c r="N2657" i="1"/>
  <c r="I2658" i="1"/>
  <c r="F2658" i="1"/>
  <c r="G2659" i="1"/>
  <c r="H2659" i="1"/>
  <c r="K2659" i="1"/>
  <c r="J2659" i="1"/>
  <c r="L2659" i="1"/>
  <c r="S2659" i="1"/>
  <c r="T2659" i="1"/>
  <c r="U2659" i="1"/>
  <c r="M2658" i="1"/>
  <c r="N2658" i="1"/>
  <c r="I2659" i="1"/>
  <c r="F2659" i="1"/>
  <c r="G2660" i="1"/>
  <c r="H2660" i="1"/>
  <c r="K2660" i="1"/>
  <c r="J2660" i="1"/>
  <c r="L2660" i="1"/>
  <c r="S2660" i="1"/>
  <c r="T2660" i="1"/>
  <c r="U2660" i="1"/>
  <c r="M2659" i="1"/>
  <c r="N2659" i="1"/>
  <c r="I2660" i="1"/>
  <c r="F2660" i="1"/>
  <c r="G2661" i="1"/>
  <c r="H2661" i="1"/>
  <c r="K2661" i="1"/>
  <c r="J2661" i="1"/>
  <c r="L2661" i="1"/>
  <c r="S2661" i="1"/>
  <c r="T2661" i="1"/>
  <c r="U2661" i="1"/>
  <c r="M2660" i="1"/>
  <c r="N2660" i="1"/>
  <c r="I2661" i="1"/>
  <c r="F2661" i="1"/>
  <c r="G2662" i="1"/>
  <c r="H2662" i="1"/>
  <c r="K2662" i="1"/>
  <c r="J2662" i="1"/>
  <c r="L2662" i="1"/>
  <c r="S2662" i="1"/>
  <c r="T2662" i="1"/>
  <c r="U2662" i="1"/>
  <c r="M2661" i="1"/>
  <c r="N2661" i="1"/>
  <c r="I2662" i="1"/>
  <c r="F2662" i="1"/>
  <c r="G2663" i="1"/>
  <c r="H2663" i="1"/>
  <c r="K2663" i="1"/>
  <c r="J2663" i="1"/>
  <c r="L2663" i="1"/>
  <c r="S2663" i="1"/>
  <c r="T2663" i="1"/>
  <c r="U2663" i="1"/>
  <c r="M2662" i="1"/>
  <c r="N2662" i="1"/>
  <c r="I2663" i="1"/>
  <c r="F2663" i="1"/>
  <c r="G2664" i="1"/>
  <c r="H2664" i="1"/>
  <c r="K2664" i="1"/>
  <c r="J2664" i="1"/>
  <c r="L2664" i="1"/>
  <c r="S2664" i="1"/>
  <c r="T2664" i="1"/>
  <c r="U2664" i="1"/>
  <c r="M2663" i="1"/>
  <c r="N2663" i="1"/>
  <c r="I2664" i="1"/>
  <c r="F2664" i="1"/>
  <c r="G2665" i="1"/>
  <c r="H2665" i="1"/>
  <c r="K2665" i="1"/>
  <c r="J2665" i="1"/>
  <c r="L2665" i="1"/>
  <c r="S2665" i="1"/>
  <c r="T2665" i="1"/>
  <c r="U2665" i="1"/>
  <c r="M2664" i="1"/>
  <c r="N2664" i="1"/>
  <c r="I2665" i="1"/>
  <c r="F2665" i="1"/>
  <c r="G2666" i="1"/>
  <c r="H2666" i="1"/>
  <c r="K2666" i="1"/>
  <c r="J2666" i="1"/>
  <c r="L2666" i="1"/>
  <c r="S2666" i="1"/>
  <c r="T2666" i="1"/>
  <c r="U2666" i="1"/>
  <c r="M2665" i="1"/>
  <c r="N2665" i="1"/>
  <c r="I2666" i="1"/>
  <c r="F2666" i="1"/>
  <c r="G2667" i="1"/>
  <c r="H2667" i="1"/>
  <c r="K2667" i="1"/>
  <c r="J2667" i="1"/>
  <c r="L2667" i="1"/>
  <c r="S2667" i="1"/>
  <c r="T2667" i="1"/>
  <c r="U2667" i="1"/>
  <c r="M2666" i="1"/>
  <c r="N2666" i="1"/>
  <c r="I2667" i="1"/>
  <c r="F2667" i="1"/>
  <c r="G2668" i="1"/>
  <c r="H2668" i="1"/>
  <c r="K2668" i="1"/>
  <c r="J2668" i="1"/>
  <c r="L2668" i="1"/>
  <c r="S2668" i="1"/>
  <c r="T2668" i="1"/>
  <c r="U2668" i="1"/>
  <c r="M2667" i="1"/>
  <c r="N2667" i="1"/>
  <c r="I2668" i="1"/>
  <c r="F2668" i="1"/>
  <c r="G2669" i="1"/>
  <c r="H2669" i="1"/>
  <c r="K2669" i="1"/>
  <c r="J2669" i="1"/>
  <c r="L2669" i="1"/>
  <c r="S2669" i="1"/>
  <c r="T2669" i="1"/>
  <c r="U2669" i="1"/>
  <c r="M2668" i="1"/>
  <c r="N2668" i="1"/>
  <c r="I2669" i="1"/>
  <c r="K2670" i="1"/>
  <c r="F2669" i="1"/>
  <c r="G2670" i="1"/>
  <c r="J2670" i="1"/>
  <c r="H2670" i="1"/>
  <c r="L2670" i="1"/>
  <c r="S2670" i="1"/>
  <c r="T2670" i="1"/>
  <c r="U2670" i="1"/>
  <c r="M2669" i="1"/>
  <c r="N2669" i="1"/>
  <c r="I2670" i="1"/>
  <c r="K2671" i="1"/>
  <c r="F2670" i="1"/>
  <c r="G2671" i="1"/>
  <c r="J2671" i="1"/>
  <c r="H2671" i="1"/>
  <c r="L2671" i="1"/>
  <c r="S2671" i="1"/>
  <c r="T2671" i="1"/>
  <c r="U2671" i="1"/>
  <c r="M2670" i="1"/>
  <c r="N2670" i="1"/>
  <c r="I2671" i="1"/>
  <c r="K2672" i="1"/>
  <c r="F2671" i="1"/>
  <c r="G2672" i="1"/>
  <c r="J2672" i="1"/>
  <c r="H2672" i="1"/>
  <c r="L2672" i="1"/>
  <c r="S2672" i="1"/>
  <c r="T2672" i="1"/>
  <c r="U2672" i="1"/>
  <c r="M2671" i="1"/>
  <c r="N2671" i="1"/>
  <c r="I2672" i="1"/>
  <c r="K2673" i="1"/>
  <c r="F2672" i="1"/>
  <c r="G2673" i="1"/>
  <c r="J2673" i="1"/>
  <c r="H2673" i="1"/>
  <c r="L2673" i="1"/>
  <c r="S2673" i="1"/>
  <c r="T2673" i="1"/>
  <c r="U2673" i="1"/>
  <c r="M2672" i="1"/>
  <c r="N2672" i="1"/>
  <c r="I2673" i="1"/>
  <c r="K2674" i="1"/>
  <c r="F2673" i="1"/>
  <c r="G2674" i="1"/>
  <c r="J2674" i="1"/>
  <c r="H2674" i="1"/>
  <c r="L2674" i="1"/>
  <c r="S2674" i="1"/>
  <c r="T2674" i="1"/>
  <c r="U2674" i="1"/>
  <c r="M2673" i="1"/>
  <c r="N2673" i="1"/>
  <c r="I2674" i="1"/>
  <c r="K2675" i="1"/>
  <c r="F2674" i="1"/>
  <c r="G2675" i="1"/>
  <c r="J2675" i="1"/>
  <c r="H2675" i="1"/>
  <c r="L2675" i="1"/>
  <c r="S2675" i="1"/>
  <c r="T2675" i="1"/>
  <c r="U2675" i="1"/>
  <c r="M2674" i="1"/>
  <c r="N2674" i="1"/>
  <c r="I2675" i="1"/>
  <c r="K2676" i="1"/>
  <c r="F2675" i="1"/>
  <c r="G2676" i="1"/>
  <c r="J2676" i="1"/>
  <c r="H2676" i="1"/>
  <c r="L2676" i="1"/>
  <c r="S2676" i="1"/>
  <c r="T2676" i="1"/>
  <c r="U2676" i="1"/>
  <c r="M2675" i="1"/>
  <c r="N2675" i="1"/>
  <c r="I2676" i="1"/>
  <c r="K2677" i="1"/>
  <c r="F2676" i="1"/>
  <c r="G2677" i="1"/>
  <c r="J2677" i="1"/>
  <c r="H2677" i="1"/>
  <c r="L2677" i="1"/>
  <c r="S2677" i="1"/>
  <c r="T2677" i="1"/>
  <c r="U2677" i="1"/>
  <c r="I2677" i="1"/>
  <c r="F2677" i="1"/>
  <c r="G2678" i="1"/>
  <c r="H2678" i="1"/>
  <c r="K2678" i="1"/>
  <c r="J2678" i="1"/>
  <c r="L2678" i="1"/>
  <c r="S2678" i="1"/>
  <c r="T2678" i="1"/>
  <c r="U2678" i="1"/>
  <c r="M2677" i="1"/>
  <c r="N2677" i="1"/>
  <c r="I2678" i="1"/>
  <c r="F2678" i="1"/>
  <c r="G2679" i="1"/>
  <c r="H2679" i="1"/>
  <c r="K2679" i="1"/>
  <c r="J2679" i="1"/>
  <c r="L2679" i="1"/>
  <c r="S2679" i="1"/>
  <c r="T2679" i="1"/>
  <c r="U2679" i="1"/>
  <c r="I2679" i="1"/>
  <c r="F2679" i="1"/>
  <c r="G2680" i="1"/>
  <c r="H2680" i="1"/>
  <c r="K2680" i="1"/>
  <c r="J2680" i="1"/>
  <c r="L2680" i="1"/>
  <c r="S2680" i="1"/>
  <c r="T2680" i="1"/>
  <c r="U2680" i="1"/>
  <c r="M2679" i="1"/>
  <c r="N2679" i="1"/>
  <c r="I2680" i="1"/>
  <c r="F2680" i="1"/>
  <c r="G2681" i="1"/>
  <c r="H2681" i="1"/>
  <c r="K2681" i="1"/>
  <c r="J2681" i="1"/>
  <c r="L2681" i="1"/>
  <c r="S2681" i="1"/>
  <c r="T2681" i="1"/>
  <c r="U2681" i="1"/>
  <c r="M2680" i="1"/>
  <c r="N2680" i="1"/>
  <c r="I2681" i="1"/>
  <c r="F2681" i="1"/>
  <c r="G2682" i="1"/>
  <c r="H2682" i="1"/>
  <c r="K2682" i="1"/>
  <c r="J2682" i="1"/>
  <c r="L2682" i="1"/>
  <c r="S2682" i="1"/>
  <c r="T2682" i="1"/>
  <c r="U2682" i="1"/>
  <c r="M2681" i="1"/>
  <c r="N2681" i="1"/>
  <c r="I2682" i="1"/>
  <c r="F2682" i="1"/>
  <c r="G2683" i="1"/>
  <c r="H2683" i="1"/>
  <c r="K2683" i="1"/>
  <c r="J2683" i="1"/>
  <c r="L2683" i="1"/>
  <c r="S2683" i="1"/>
  <c r="T2683" i="1"/>
  <c r="U2683" i="1"/>
  <c r="M2682" i="1"/>
  <c r="N2682" i="1"/>
  <c r="I2683" i="1"/>
  <c r="F2683" i="1"/>
  <c r="G2684" i="1"/>
  <c r="H2684" i="1"/>
  <c r="K2684" i="1"/>
  <c r="J2684" i="1"/>
  <c r="L2684" i="1"/>
  <c r="S2684" i="1"/>
  <c r="T2684" i="1"/>
  <c r="U2684" i="1"/>
  <c r="M2683" i="1"/>
  <c r="N2683" i="1"/>
  <c r="I2684" i="1"/>
  <c r="F2684" i="1"/>
  <c r="G2685" i="1"/>
  <c r="H2685" i="1"/>
  <c r="K2685" i="1"/>
  <c r="J2685" i="1"/>
  <c r="L2685" i="1"/>
  <c r="S2685" i="1"/>
  <c r="T2685" i="1"/>
  <c r="U2685" i="1"/>
  <c r="M2684" i="1"/>
  <c r="N2684" i="1"/>
  <c r="I2685" i="1"/>
  <c r="F2685" i="1"/>
  <c r="G2686" i="1"/>
  <c r="H2686" i="1"/>
  <c r="K2686" i="1"/>
  <c r="J2686" i="1"/>
  <c r="L2686" i="1"/>
  <c r="S2686" i="1"/>
  <c r="T2686" i="1"/>
  <c r="U2686" i="1"/>
  <c r="M2685" i="1"/>
  <c r="N2685" i="1"/>
  <c r="I2686" i="1"/>
  <c r="F2686" i="1"/>
  <c r="G2687" i="1"/>
  <c r="H2687" i="1"/>
  <c r="K2687" i="1"/>
  <c r="J2687" i="1"/>
  <c r="L2687" i="1"/>
  <c r="S2687" i="1"/>
  <c r="T2687" i="1"/>
  <c r="U2687" i="1"/>
  <c r="I2687" i="1"/>
  <c r="F2687" i="1"/>
  <c r="G2688" i="1"/>
  <c r="H2688" i="1"/>
  <c r="K2688" i="1"/>
  <c r="J2688" i="1"/>
  <c r="L2688" i="1"/>
  <c r="S2688" i="1"/>
  <c r="T2688" i="1"/>
  <c r="U2688" i="1"/>
  <c r="M2687" i="1"/>
  <c r="N2687" i="1"/>
  <c r="I2688" i="1"/>
  <c r="F2688" i="1"/>
  <c r="G2689" i="1"/>
  <c r="H2689" i="1"/>
  <c r="K2689" i="1"/>
  <c r="J2689" i="1"/>
  <c r="L2689" i="1"/>
  <c r="S2689" i="1"/>
  <c r="T2689" i="1"/>
  <c r="U2689" i="1"/>
  <c r="M2688" i="1"/>
  <c r="N2688" i="1"/>
  <c r="I2689" i="1"/>
  <c r="F2689" i="1"/>
  <c r="G2690" i="1"/>
  <c r="H2690" i="1"/>
  <c r="K2690" i="1"/>
  <c r="J2690" i="1"/>
  <c r="L2690" i="1"/>
  <c r="S2690" i="1"/>
  <c r="T2690" i="1"/>
  <c r="U2690" i="1"/>
  <c r="M2689" i="1"/>
  <c r="N2689" i="1"/>
  <c r="I2690" i="1"/>
  <c r="F2690" i="1"/>
  <c r="G2691" i="1"/>
  <c r="H2691" i="1"/>
  <c r="K2691" i="1"/>
  <c r="J2691" i="1"/>
  <c r="L2691" i="1"/>
  <c r="S2691" i="1"/>
  <c r="T2691" i="1"/>
  <c r="U2691" i="1"/>
  <c r="M2690" i="1"/>
  <c r="N2690" i="1"/>
  <c r="I2691" i="1"/>
  <c r="F2691" i="1"/>
  <c r="G2692" i="1"/>
  <c r="H2692" i="1"/>
  <c r="K2692" i="1"/>
  <c r="J2692" i="1"/>
  <c r="L2692" i="1"/>
  <c r="S2692" i="1"/>
  <c r="T2692" i="1"/>
  <c r="U2692" i="1"/>
  <c r="M2691" i="1"/>
  <c r="N2691" i="1"/>
  <c r="I2692" i="1"/>
  <c r="F2692" i="1"/>
  <c r="G2693" i="1"/>
  <c r="H2693" i="1"/>
  <c r="K2693" i="1"/>
  <c r="J2693" i="1"/>
  <c r="L2693" i="1"/>
  <c r="S2693" i="1"/>
  <c r="T2693" i="1"/>
  <c r="U2693" i="1"/>
  <c r="M2692" i="1"/>
  <c r="N2692" i="1"/>
  <c r="I2693" i="1"/>
  <c r="F2693" i="1"/>
  <c r="G2694" i="1"/>
  <c r="H2694" i="1"/>
  <c r="K2694" i="1"/>
  <c r="J2694" i="1"/>
  <c r="L2694" i="1"/>
  <c r="S2694" i="1"/>
  <c r="T2694" i="1"/>
  <c r="U2694" i="1"/>
  <c r="M2693" i="1"/>
  <c r="N2693" i="1"/>
  <c r="I2694" i="1"/>
  <c r="F2694" i="1"/>
  <c r="G2695" i="1"/>
  <c r="H2695" i="1"/>
  <c r="K2695" i="1"/>
  <c r="J2695" i="1"/>
  <c r="L2695" i="1"/>
  <c r="S2695" i="1"/>
  <c r="T2695" i="1"/>
  <c r="U2695" i="1"/>
  <c r="M2694" i="1"/>
  <c r="N2694" i="1"/>
  <c r="I2695" i="1"/>
  <c r="F2695" i="1"/>
  <c r="G2696" i="1"/>
  <c r="H2696" i="1"/>
  <c r="K2696" i="1"/>
  <c r="J2696" i="1"/>
  <c r="L2696" i="1"/>
  <c r="S2696" i="1"/>
  <c r="T2696" i="1"/>
  <c r="U2696" i="1"/>
  <c r="M2695" i="1"/>
  <c r="N2695" i="1"/>
  <c r="I2696" i="1"/>
  <c r="F2696" i="1"/>
  <c r="G2697" i="1"/>
  <c r="H2697" i="1"/>
  <c r="K2697" i="1"/>
  <c r="J2697" i="1"/>
  <c r="L2697" i="1"/>
  <c r="S2697" i="1"/>
  <c r="T2697" i="1"/>
  <c r="U2697" i="1"/>
  <c r="M2696" i="1"/>
  <c r="N2696" i="1"/>
  <c r="I2697" i="1"/>
  <c r="F2697" i="1"/>
  <c r="G2698" i="1"/>
  <c r="H2698" i="1"/>
  <c r="K2698" i="1"/>
  <c r="J2698" i="1"/>
  <c r="L2698" i="1"/>
  <c r="S2698" i="1"/>
  <c r="T2698" i="1"/>
  <c r="U2698" i="1"/>
  <c r="M2697" i="1"/>
  <c r="N2697" i="1"/>
  <c r="I2698" i="1"/>
  <c r="F2698" i="1"/>
  <c r="G2699" i="1"/>
  <c r="H2699" i="1"/>
  <c r="K2699" i="1"/>
  <c r="J2699" i="1"/>
  <c r="L2699" i="1"/>
  <c r="S2699" i="1"/>
  <c r="T2699" i="1"/>
  <c r="U2699" i="1"/>
  <c r="M2698" i="1"/>
  <c r="N2698" i="1"/>
  <c r="I2699" i="1"/>
  <c r="F2699" i="1"/>
  <c r="G2700" i="1"/>
  <c r="H2700" i="1"/>
  <c r="K2700" i="1"/>
  <c r="J2700" i="1"/>
  <c r="L2700" i="1"/>
  <c r="S2700" i="1"/>
  <c r="T2700" i="1"/>
  <c r="U2700" i="1"/>
  <c r="M2699" i="1"/>
  <c r="N2699" i="1"/>
  <c r="I2700" i="1"/>
  <c r="F2700" i="1"/>
  <c r="G2701" i="1"/>
  <c r="H2701" i="1"/>
  <c r="K2701" i="1"/>
  <c r="J2701" i="1"/>
  <c r="L2701" i="1"/>
  <c r="S2701" i="1"/>
  <c r="T2701" i="1"/>
  <c r="U2701" i="1"/>
  <c r="M2700" i="1"/>
  <c r="N2700" i="1"/>
  <c r="I2701" i="1"/>
  <c r="F2701" i="1"/>
  <c r="G2702" i="1"/>
  <c r="H2702" i="1"/>
  <c r="K2702" i="1"/>
  <c r="J2702" i="1"/>
  <c r="L2702" i="1"/>
  <c r="S2702" i="1"/>
  <c r="T2702" i="1"/>
  <c r="U2702" i="1"/>
  <c r="M2701" i="1"/>
  <c r="N2701" i="1"/>
  <c r="I2702" i="1"/>
  <c r="F2702" i="1"/>
  <c r="G2703" i="1"/>
  <c r="H2703" i="1"/>
  <c r="K2703" i="1"/>
  <c r="J2703" i="1"/>
  <c r="L2703" i="1"/>
  <c r="S2703" i="1"/>
  <c r="T2703" i="1"/>
  <c r="U2703" i="1"/>
  <c r="M2702" i="1"/>
  <c r="N2702" i="1"/>
  <c r="I2703" i="1"/>
  <c r="F2703" i="1"/>
  <c r="G2704" i="1"/>
  <c r="H2704" i="1"/>
  <c r="K2704" i="1"/>
  <c r="J2704" i="1"/>
  <c r="L2704" i="1"/>
  <c r="S2704" i="1"/>
  <c r="T2704" i="1"/>
  <c r="U2704" i="1"/>
  <c r="M2703" i="1"/>
  <c r="N2703" i="1"/>
  <c r="I2704" i="1"/>
  <c r="F2704" i="1"/>
  <c r="G2705" i="1"/>
  <c r="H2705" i="1"/>
  <c r="K2705" i="1"/>
  <c r="J2705" i="1"/>
  <c r="L2705" i="1"/>
  <c r="S2705" i="1"/>
  <c r="T2705" i="1"/>
  <c r="U2705" i="1"/>
  <c r="M2704" i="1"/>
  <c r="N2704" i="1"/>
  <c r="I2705" i="1"/>
  <c r="F2705" i="1"/>
  <c r="G2706" i="1"/>
  <c r="H2706" i="1"/>
  <c r="K2706" i="1"/>
  <c r="J2706" i="1"/>
  <c r="L2706" i="1"/>
  <c r="S2706" i="1"/>
  <c r="T2706" i="1"/>
  <c r="U2706" i="1"/>
  <c r="M2705" i="1"/>
  <c r="N2705" i="1"/>
  <c r="I2706" i="1"/>
  <c r="F2706" i="1"/>
  <c r="G2707" i="1"/>
  <c r="H2707" i="1"/>
  <c r="K2707" i="1"/>
  <c r="J2707" i="1"/>
  <c r="L2707" i="1"/>
  <c r="S2707" i="1"/>
  <c r="T2707" i="1"/>
  <c r="U2707" i="1"/>
  <c r="I2707" i="1"/>
  <c r="F2707" i="1"/>
  <c r="G2708" i="1"/>
  <c r="H2708" i="1"/>
  <c r="K2708" i="1"/>
  <c r="J2708" i="1"/>
  <c r="L2708" i="1"/>
  <c r="S2708" i="1"/>
  <c r="T2708" i="1"/>
  <c r="U2708" i="1"/>
  <c r="I2708" i="1"/>
  <c r="F2708" i="1"/>
  <c r="G2709" i="1"/>
  <c r="H2709" i="1"/>
  <c r="K2709" i="1"/>
  <c r="J2709" i="1"/>
  <c r="L2709" i="1"/>
  <c r="S2709" i="1"/>
  <c r="T2709" i="1"/>
  <c r="U2709" i="1"/>
  <c r="M2708" i="1"/>
  <c r="N2708" i="1"/>
  <c r="I2709" i="1"/>
  <c r="F2709" i="1"/>
  <c r="G2710" i="1"/>
  <c r="H2710" i="1"/>
  <c r="K2710" i="1"/>
  <c r="J2710" i="1"/>
  <c r="L2710" i="1"/>
  <c r="S2710" i="1"/>
  <c r="T2710" i="1"/>
  <c r="U2710" i="1"/>
  <c r="M2709" i="1"/>
  <c r="N2709" i="1"/>
  <c r="I2710" i="1"/>
  <c r="F2710" i="1"/>
  <c r="G2711" i="1"/>
  <c r="H2711" i="1"/>
  <c r="K2711" i="1"/>
  <c r="J2711" i="1"/>
  <c r="L2711" i="1"/>
  <c r="S2711" i="1"/>
  <c r="T2711" i="1"/>
  <c r="U2711" i="1"/>
  <c r="M2710" i="1"/>
  <c r="N2710" i="1"/>
  <c r="I2711" i="1"/>
  <c r="F2711" i="1"/>
  <c r="G2712" i="1"/>
  <c r="H2712" i="1"/>
  <c r="K2712" i="1"/>
  <c r="J2712" i="1"/>
  <c r="L2712" i="1"/>
  <c r="S2712" i="1"/>
  <c r="T2712" i="1"/>
  <c r="U2712" i="1"/>
  <c r="I2712" i="1"/>
  <c r="F2712" i="1"/>
  <c r="G2713" i="1"/>
  <c r="H2713" i="1"/>
  <c r="K2713" i="1"/>
  <c r="J2713" i="1"/>
  <c r="L2713" i="1"/>
  <c r="S2713" i="1"/>
  <c r="T2713" i="1"/>
  <c r="U2713" i="1"/>
  <c r="M2712" i="1"/>
  <c r="N2712" i="1"/>
  <c r="I2713" i="1"/>
  <c r="F2713" i="1"/>
  <c r="G2714" i="1"/>
  <c r="H2714" i="1"/>
  <c r="K2714" i="1"/>
  <c r="J2714" i="1"/>
  <c r="L2714" i="1"/>
  <c r="S2714" i="1"/>
  <c r="T2714" i="1"/>
  <c r="U2714" i="1"/>
  <c r="I2714" i="1"/>
  <c r="F2714" i="1"/>
  <c r="G2715" i="1"/>
  <c r="H2715" i="1"/>
  <c r="K2715" i="1"/>
  <c r="J2715" i="1"/>
  <c r="L2715" i="1"/>
  <c r="S2715" i="1"/>
  <c r="T2715" i="1"/>
  <c r="U2715" i="1"/>
  <c r="M2714" i="1"/>
  <c r="N2714" i="1"/>
  <c r="I2715" i="1"/>
  <c r="F2715" i="1"/>
  <c r="G2716" i="1"/>
  <c r="H2716" i="1"/>
  <c r="K2716" i="1"/>
  <c r="J2716" i="1"/>
  <c r="L2716" i="1"/>
  <c r="S2716" i="1"/>
  <c r="T2716" i="1"/>
  <c r="U2716" i="1"/>
  <c r="I2716" i="1"/>
  <c r="F2716" i="1"/>
  <c r="G2717" i="1"/>
  <c r="H2717" i="1"/>
  <c r="K2717" i="1"/>
  <c r="J2717" i="1"/>
  <c r="L2717" i="1"/>
  <c r="S2717" i="1"/>
  <c r="T2717" i="1"/>
  <c r="U2717" i="1"/>
  <c r="M2716" i="1"/>
  <c r="N2716" i="1"/>
  <c r="I2717" i="1"/>
  <c r="F2717" i="1"/>
  <c r="G2718" i="1"/>
  <c r="H2718" i="1"/>
  <c r="K2718" i="1"/>
  <c r="J2718" i="1"/>
  <c r="L2718" i="1"/>
  <c r="S2718" i="1"/>
  <c r="T2718" i="1"/>
  <c r="U2718" i="1"/>
  <c r="I2718" i="1"/>
  <c r="F2718" i="1"/>
  <c r="G2719" i="1"/>
  <c r="H2719" i="1"/>
  <c r="K2719" i="1"/>
  <c r="J2719" i="1"/>
  <c r="L2719" i="1"/>
  <c r="S2719" i="1"/>
  <c r="T2719" i="1"/>
  <c r="U2719" i="1"/>
  <c r="M2718" i="1"/>
  <c r="N2718" i="1"/>
  <c r="I2719" i="1"/>
  <c r="F2719" i="1"/>
  <c r="G2720" i="1"/>
  <c r="H2720" i="1"/>
  <c r="K2720" i="1"/>
  <c r="J2720" i="1"/>
  <c r="L2720" i="1"/>
  <c r="S2720" i="1"/>
  <c r="T2720" i="1"/>
  <c r="U2720" i="1"/>
  <c r="M2719" i="1"/>
  <c r="N2719" i="1"/>
  <c r="I2720" i="1"/>
  <c r="F2720" i="1"/>
  <c r="G2721" i="1"/>
  <c r="H2721" i="1"/>
  <c r="K2721" i="1"/>
  <c r="J2721" i="1"/>
  <c r="L2721" i="1"/>
  <c r="S2721" i="1"/>
  <c r="T2721" i="1"/>
  <c r="U2721" i="1"/>
  <c r="M2720" i="1"/>
  <c r="N2720" i="1"/>
  <c r="I2721" i="1"/>
  <c r="F2721" i="1"/>
  <c r="G2722" i="1"/>
  <c r="H2722" i="1"/>
  <c r="K2722" i="1"/>
  <c r="J2722" i="1"/>
  <c r="L2722" i="1"/>
  <c r="S2722" i="1"/>
  <c r="T2722" i="1"/>
  <c r="U2722" i="1"/>
  <c r="I2722" i="1"/>
  <c r="F2722" i="1"/>
  <c r="G2723" i="1"/>
  <c r="H2723" i="1"/>
  <c r="K2723" i="1"/>
  <c r="J2723" i="1"/>
  <c r="L2723" i="1"/>
  <c r="S2723" i="1"/>
  <c r="T2723" i="1"/>
  <c r="U2723" i="1"/>
  <c r="M2722" i="1"/>
  <c r="N2722" i="1"/>
  <c r="I2723" i="1"/>
  <c r="F2723" i="1"/>
  <c r="G2724" i="1"/>
  <c r="H2724" i="1"/>
  <c r="K2724" i="1"/>
  <c r="J2724" i="1"/>
  <c r="L2724" i="1"/>
  <c r="S2724" i="1"/>
  <c r="T2724" i="1"/>
  <c r="U2724" i="1"/>
  <c r="M2723" i="1"/>
  <c r="N2723" i="1"/>
  <c r="I2724" i="1"/>
  <c r="F2724" i="1"/>
  <c r="G2725" i="1"/>
  <c r="H2725" i="1"/>
  <c r="K2725" i="1"/>
  <c r="J2725" i="1"/>
  <c r="L2725" i="1"/>
  <c r="S2725" i="1"/>
  <c r="T2725" i="1"/>
  <c r="U2725" i="1"/>
  <c r="M2724" i="1"/>
  <c r="N2724" i="1"/>
  <c r="I2725" i="1"/>
  <c r="F2725" i="1"/>
  <c r="G2726" i="1"/>
  <c r="H2726" i="1"/>
  <c r="K2726" i="1"/>
  <c r="J2726" i="1"/>
  <c r="L2726" i="1"/>
  <c r="S2726" i="1"/>
  <c r="T2726" i="1"/>
  <c r="U2726" i="1"/>
  <c r="M2725" i="1"/>
  <c r="N2725" i="1"/>
  <c r="I2726" i="1"/>
  <c r="F2726" i="1"/>
  <c r="G2727" i="1"/>
  <c r="H2727" i="1"/>
  <c r="K2727" i="1"/>
  <c r="J2727" i="1"/>
  <c r="L2727" i="1"/>
  <c r="S2727" i="1"/>
  <c r="T2727" i="1"/>
  <c r="U2727" i="1"/>
  <c r="M2726" i="1"/>
  <c r="N2726" i="1"/>
  <c r="I2727" i="1"/>
  <c r="F2727" i="1"/>
  <c r="G2728" i="1"/>
  <c r="H2728" i="1"/>
  <c r="K2728" i="1"/>
  <c r="J2728" i="1"/>
  <c r="L2728" i="1"/>
  <c r="S2728" i="1"/>
  <c r="T2728" i="1"/>
  <c r="U2728" i="1"/>
  <c r="M2727" i="1"/>
  <c r="N2727" i="1"/>
  <c r="I2728" i="1"/>
  <c r="F2728" i="1"/>
  <c r="G2729" i="1"/>
  <c r="H2729" i="1"/>
  <c r="K2729" i="1"/>
  <c r="J2729" i="1"/>
  <c r="L2729" i="1"/>
  <c r="S2729" i="1"/>
  <c r="T2729" i="1"/>
  <c r="U2729" i="1"/>
  <c r="M2728" i="1"/>
  <c r="N2728" i="1"/>
  <c r="I2729" i="1"/>
  <c r="F2729" i="1"/>
  <c r="G2730" i="1"/>
  <c r="H2730" i="1"/>
  <c r="K2730" i="1"/>
  <c r="J2730" i="1"/>
  <c r="L2730" i="1"/>
  <c r="S2730" i="1"/>
  <c r="T2730" i="1"/>
  <c r="U2730" i="1"/>
  <c r="M2729" i="1"/>
  <c r="N2729" i="1"/>
  <c r="I2730" i="1"/>
  <c r="F2730" i="1"/>
  <c r="G2731" i="1"/>
  <c r="H2731" i="1"/>
  <c r="K2731" i="1"/>
  <c r="J2731" i="1"/>
  <c r="L2731" i="1"/>
  <c r="S2731" i="1"/>
  <c r="T2731" i="1"/>
  <c r="U2731" i="1"/>
  <c r="M2730" i="1"/>
  <c r="N2730" i="1"/>
  <c r="I2731" i="1"/>
  <c r="F2731" i="1"/>
  <c r="G2732" i="1"/>
  <c r="H2732" i="1"/>
  <c r="K2732" i="1"/>
  <c r="J2732" i="1"/>
  <c r="L2732" i="1"/>
  <c r="S2732" i="1"/>
  <c r="T2732" i="1"/>
  <c r="U2732" i="1"/>
  <c r="M2731" i="1"/>
  <c r="N2731" i="1"/>
  <c r="I2732" i="1"/>
  <c r="F2732" i="1"/>
  <c r="G2733" i="1"/>
  <c r="H2733" i="1"/>
  <c r="K2733" i="1"/>
  <c r="J2733" i="1"/>
  <c r="L2733" i="1"/>
  <c r="S2733" i="1"/>
  <c r="T2733" i="1"/>
  <c r="U2733" i="1"/>
  <c r="I2733" i="1"/>
  <c r="F2733" i="1"/>
  <c r="G2734" i="1"/>
  <c r="H2734" i="1"/>
  <c r="K2734" i="1"/>
  <c r="J2734" i="1"/>
  <c r="L2734" i="1"/>
  <c r="S2734" i="1"/>
  <c r="T2734" i="1"/>
  <c r="U2734" i="1"/>
  <c r="M2733" i="1"/>
  <c r="N2733" i="1"/>
  <c r="I2734" i="1"/>
  <c r="F2734" i="1"/>
  <c r="G2735" i="1"/>
  <c r="H2735" i="1"/>
  <c r="K2735" i="1"/>
  <c r="J2735" i="1"/>
  <c r="L2735" i="1"/>
  <c r="S2735" i="1"/>
  <c r="T2735" i="1"/>
  <c r="U2735" i="1"/>
  <c r="M2734" i="1"/>
  <c r="N2734" i="1"/>
  <c r="I2735" i="1"/>
  <c r="F2735" i="1"/>
  <c r="G2736" i="1"/>
  <c r="H2736" i="1"/>
  <c r="K2736" i="1"/>
  <c r="J2736" i="1"/>
  <c r="L2736" i="1"/>
  <c r="S2736" i="1"/>
  <c r="T2736" i="1"/>
  <c r="U2736" i="1"/>
  <c r="M2735" i="1"/>
  <c r="N2735" i="1"/>
  <c r="I2736" i="1"/>
  <c r="F2736" i="1"/>
  <c r="G2737" i="1"/>
  <c r="H2737" i="1"/>
  <c r="K2737" i="1"/>
  <c r="J2737" i="1"/>
  <c r="L2737" i="1"/>
  <c r="S2737" i="1"/>
  <c r="T2737" i="1"/>
  <c r="U2737" i="1"/>
  <c r="M2736" i="1"/>
  <c r="N2736" i="1"/>
  <c r="I2737" i="1"/>
  <c r="F2737" i="1"/>
  <c r="G2738" i="1"/>
  <c r="H2738" i="1"/>
  <c r="K2738" i="1"/>
  <c r="J2738" i="1"/>
  <c r="L2738" i="1"/>
  <c r="S2738" i="1"/>
  <c r="T2738" i="1"/>
  <c r="U2738" i="1"/>
  <c r="M2737" i="1"/>
  <c r="N2737" i="1"/>
  <c r="I2738" i="1"/>
  <c r="F2738" i="1"/>
  <c r="G2739" i="1"/>
  <c r="H2739" i="1"/>
  <c r="K2739" i="1"/>
  <c r="J2739" i="1"/>
  <c r="L2739" i="1"/>
  <c r="S2739" i="1"/>
  <c r="T2739" i="1"/>
  <c r="U2739" i="1"/>
  <c r="M2738" i="1"/>
  <c r="N2738" i="1"/>
  <c r="I2739" i="1"/>
  <c r="F2739" i="1"/>
  <c r="G2740" i="1"/>
  <c r="H2740" i="1"/>
  <c r="K2740" i="1"/>
  <c r="J2740" i="1"/>
  <c r="L2740" i="1"/>
  <c r="S2740" i="1"/>
  <c r="T2740" i="1"/>
  <c r="U2740" i="1"/>
  <c r="M2739" i="1"/>
  <c r="N2739" i="1"/>
  <c r="I2740" i="1"/>
  <c r="F2740" i="1"/>
  <c r="G2741" i="1"/>
  <c r="H2741" i="1"/>
  <c r="K2741" i="1"/>
  <c r="J2741" i="1"/>
  <c r="L2741" i="1"/>
  <c r="S2741" i="1"/>
  <c r="T2741" i="1"/>
  <c r="U2741" i="1"/>
  <c r="M2740" i="1"/>
  <c r="N2740" i="1"/>
  <c r="I2741" i="1"/>
  <c r="F2741" i="1"/>
  <c r="G2742" i="1"/>
  <c r="H2742" i="1"/>
  <c r="K2742" i="1"/>
  <c r="J2742" i="1"/>
  <c r="L2742" i="1"/>
  <c r="S2742" i="1"/>
  <c r="T2742" i="1"/>
  <c r="U2742" i="1"/>
  <c r="M2741" i="1"/>
  <c r="N2741" i="1"/>
  <c r="I2742" i="1"/>
  <c r="F2742" i="1"/>
  <c r="G2743" i="1"/>
  <c r="H2743" i="1"/>
  <c r="K2743" i="1"/>
  <c r="J2743" i="1"/>
  <c r="L2743" i="1"/>
  <c r="S2743" i="1"/>
  <c r="T2743" i="1"/>
  <c r="U2743" i="1"/>
  <c r="M2742" i="1"/>
  <c r="N2742" i="1"/>
  <c r="I2743" i="1"/>
  <c r="F2743" i="1"/>
  <c r="G2744" i="1"/>
  <c r="H2744" i="1"/>
  <c r="K2744" i="1"/>
  <c r="J2744" i="1"/>
  <c r="L2744" i="1"/>
  <c r="S2744" i="1"/>
  <c r="T2744" i="1"/>
  <c r="U2744" i="1"/>
  <c r="I2744" i="1"/>
  <c r="F2744" i="1"/>
  <c r="G2745" i="1"/>
  <c r="H2745" i="1"/>
  <c r="K2745" i="1"/>
  <c r="J2745" i="1"/>
  <c r="L2745" i="1"/>
  <c r="S2745" i="1"/>
  <c r="T2745" i="1"/>
  <c r="U2745" i="1"/>
  <c r="M2744" i="1"/>
  <c r="N2744" i="1"/>
  <c r="I2745" i="1"/>
  <c r="F2745" i="1"/>
  <c r="G2746" i="1"/>
  <c r="H2746" i="1"/>
  <c r="K2746" i="1"/>
  <c r="J2746" i="1"/>
  <c r="L2746" i="1"/>
  <c r="S2746" i="1"/>
  <c r="T2746" i="1"/>
  <c r="U2746" i="1"/>
  <c r="M2745" i="1"/>
  <c r="N2745" i="1"/>
  <c r="I2746" i="1"/>
  <c r="F2746" i="1"/>
  <c r="G2747" i="1"/>
  <c r="H2747" i="1"/>
  <c r="K2747" i="1"/>
  <c r="J2747" i="1"/>
  <c r="L2747" i="1"/>
  <c r="S2747" i="1"/>
  <c r="T2747" i="1"/>
  <c r="U2747" i="1"/>
  <c r="I2747" i="1"/>
  <c r="F2747" i="1"/>
  <c r="G2748" i="1"/>
  <c r="H2748" i="1"/>
  <c r="K2748" i="1"/>
  <c r="J2748" i="1"/>
  <c r="L2748" i="1"/>
  <c r="S2748" i="1"/>
  <c r="T2748" i="1"/>
  <c r="U2748" i="1"/>
  <c r="M2747" i="1"/>
  <c r="N2747" i="1"/>
  <c r="I2748" i="1"/>
  <c r="F2748" i="1"/>
  <c r="G2749" i="1"/>
  <c r="H2749" i="1"/>
  <c r="K2749" i="1"/>
  <c r="J2749" i="1"/>
  <c r="L2749" i="1"/>
  <c r="S2749" i="1"/>
  <c r="T2749" i="1"/>
  <c r="U2749" i="1"/>
  <c r="M2748" i="1"/>
  <c r="N2748" i="1"/>
  <c r="I2749" i="1"/>
  <c r="F2749" i="1"/>
  <c r="G2750" i="1"/>
  <c r="H2750" i="1"/>
  <c r="K2750" i="1"/>
  <c r="J2750" i="1"/>
  <c r="L2750" i="1"/>
  <c r="S2750" i="1"/>
  <c r="T2750" i="1"/>
  <c r="U2750" i="1"/>
  <c r="M2749" i="1"/>
  <c r="N2749" i="1"/>
  <c r="I2750" i="1"/>
  <c r="F2750" i="1"/>
  <c r="G2751" i="1"/>
  <c r="H2751" i="1"/>
  <c r="K2751" i="1"/>
  <c r="J2751" i="1"/>
  <c r="L2751" i="1"/>
  <c r="S2751" i="1"/>
  <c r="T2751" i="1"/>
  <c r="U2751" i="1"/>
  <c r="M2750" i="1"/>
  <c r="N2750" i="1"/>
  <c r="I2751" i="1"/>
  <c r="K2752" i="1"/>
  <c r="F2751" i="1"/>
  <c r="G2752" i="1"/>
  <c r="J2752" i="1"/>
  <c r="H2752" i="1"/>
  <c r="L2752" i="1"/>
  <c r="S2752" i="1"/>
  <c r="T2752" i="1"/>
  <c r="U2752" i="1"/>
  <c r="M2751" i="1"/>
  <c r="N2751" i="1"/>
  <c r="I2752" i="1"/>
  <c r="K2753" i="1"/>
  <c r="F2752" i="1"/>
  <c r="G2753" i="1"/>
  <c r="J2753" i="1"/>
  <c r="H2753" i="1"/>
  <c r="L2753" i="1"/>
  <c r="S2753" i="1"/>
  <c r="T2753" i="1"/>
  <c r="U2753" i="1"/>
  <c r="M2752" i="1"/>
  <c r="N2752" i="1"/>
  <c r="I2753" i="1"/>
  <c r="K2754" i="1"/>
  <c r="F2753" i="1"/>
  <c r="G2754" i="1"/>
  <c r="J2754" i="1"/>
  <c r="H2754" i="1"/>
  <c r="L2754" i="1"/>
  <c r="S2754" i="1"/>
  <c r="T2754" i="1"/>
  <c r="U2754" i="1"/>
  <c r="M2753" i="1"/>
  <c r="N2753" i="1"/>
  <c r="I2754" i="1"/>
  <c r="K2755" i="1"/>
  <c r="F2754" i="1"/>
  <c r="G2755" i="1"/>
  <c r="J2755" i="1"/>
  <c r="H2755" i="1"/>
  <c r="L2755" i="1"/>
  <c r="S2755" i="1"/>
  <c r="T2755" i="1"/>
  <c r="U2755" i="1"/>
  <c r="M2754" i="1"/>
  <c r="N2754" i="1"/>
  <c r="I2755" i="1"/>
  <c r="K2756" i="1"/>
  <c r="F2755" i="1"/>
  <c r="G2756" i="1"/>
  <c r="J2756" i="1"/>
  <c r="H2756" i="1"/>
  <c r="L2756" i="1"/>
  <c r="S2756" i="1"/>
  <c r="T2756" i="1"/>
  <c r="U2756" i="1"/>
  <c r="M2755" i="1"/>
  <c r="N2755" i="1"/>
  <c r="I2756" i="1"/>
  <c r="K2757" i="1"/>
  <c r="F2756" i="1"/>
  <c r="G2757" i="1"/>
  <c r="J2757" i="1"/>
  <c r="H2757" i="1"/>
  <c r="L2757" i="1"/>
  <c r="S2757" i="1"/>
  <c r="T2757" i="1"/>
  <c r="U2757" i="1"/>
  <c r="M2756" i="1"/>
  <c r="N2756" i="1"/>
  <c r="I2757" i="1"/>
  <c r="K2758" i="1"/>
  <c r="F2757" i="1"/>
  <c r="G2758" i="1"/>
  <c r="J2758" i="1"/>
  <c r="H2758" i="1"/>
  <c r="L2758" i="1"/>
  <c r="S2758" i="1"/>
  <c r="T2758" i="1"/>
  <c r="U2758" i="1"/>
  <c r="M2757" i="1"/>
  <c r="N2757" i="1"/>
  <c r="I2758" i="1"/>
  <c r="K2759" i="1"/>
  <c r="F2758" i="1"/>
  <c r="G2759" i="1"/>
  <c r="J2759" i="1"/>
  <c r="H2759" i="1"/>
  <c r="L2759" i="1"/>
  <c r="S2759" i="1"/>
  <c r="T2759" i="1"/>
  <c r="U2759" i="1"/>
  <c r="M2758" i="1"/>
  <c r="N2758" i="1"/>
  <c r="I2759" i="1"/>
  <c r="K2760" i="1"/>
  <c r="F2759" i="1"/>
  <c r="G2760" i="1"/>
  <c r="J2760" i="1"/>
  <c r="H2760" i="1"/>
  <c r="L2760" i="1"/>
  <c r="S2760" i="1"/>
  <c r="T2760" i="1"/>
  <c r="U2760" i="1"/>
  <c r="M2759" i="1"/>
  <c r="N2759" i="1"/>
  <c r="I2760" i="1"/>
  <c r="K2761" i="1"/>
  <c r="F2760" i="1"/>
  <c r="G2761" i="1"/>
  <c r="J2761" i="1"/>
  <c r="H2761" i="1"/>
  <c r="L2761" i="1"/>
  <c r="S2761" i="1"/>
  <c r="T2761" i="1"/>
  <c r="U2761" i="1"/>
  <c r="M2760" i="1"/>
  <c r="N2760" i="1"/>
  <c r="I2761" i="1"/>
  <c r="K2762" i="1"/>
  <c r="F2761" i="1"/>
  <c r="G2762" i="1"/>
  <c r="J2762" i="1"/>
  <c r="H2762" i="1"/>
  <c r="L2762" i="1"/>
  <c r="S2762" i="1"/>
  <c r="T2762" i="1"/>
  <c r="U2762" i="1"/>
  <c r="M2761" i="1"/>
  <c r="N2761" i="1"/>
  <c r="I2762" i="1"/>
  <c r="K2763" i="1"/>
  <c r="F2762" i="1"/>
  <c r="G2763" i="1"/>
  <c r="J2763" i="1"/>
  <c r="H2763" i="1"/>
  <c r="L2763" i="1"/>
  <c r="S2763" i="1"/>
  <c r="T2763" i="1"/>
  <c r="U2763" i="1"/>
  <c r="M2762" i="1"/>
  <c r="N2762" i="1"/>
  <c r="I2763" i="1"/>
  <c r="K2764" i="1"/>
  <c r="F2763" i="1"/>
  <c r="G2764" i="1"/>
  <c r="J2764" i="1"/>
  <c r="H2764" i="1"/>
  <c r="L2764" i="1"/>
  <c r="S2764" i="1"/>
  <c r="T2764" i="1"/>
  <c r="U2764" i="1"/>
  <c r="M2763" i="1"/>
  <c r="N2763" i="1"/>
  <c r="I2764" i="1"/>
  <c r="K2765" i="1"/>
  <c r="F2764" i="1"/>
  <c r="G2765" i="1"/>
  <c r="J2765" i="1"/>
  <c r="H2765" i="1"/>
  <c r="L2765" i="1"/>
  <c r="S2765" i="1"/>
  <c r="T2765" i="1"/>
  <c r="U2765" i="1"/>
  <c r="M2764" i="1"/>
  <c r="N2764" i="1"/>
  <c r="I2765" i="1"/>
  <c r="K2766" i="1"/>
  <c r="F2765" i="1"/>
  <c r="G2766" i="1"/>
  <c r="J2766" i="1"/>
  <c r="H2766" i="1"/>
  <c r="L2766" i="1"/>
  <c r="S2766" i="1"/>
  <c r="T2766" i="1"/>
  <c r="U2766" i="1"/>
  <c r="M2765" i="1"/>
  <c r="N2765" i="1"/>
  <c r="I2766" i="1"/>
  <c r="K2767" i="1"/>
  <c r="F2766" i="1"/>
  <c r="G2767" i="1"/>
  <c r="J2767" i="1"/>
  <c r="H2767" i="1"/>
  <c r="L2767" i="1"/>
  <c r="S2767" i="1"/>
  <c r="T2767" i="1"/>
  <c r="U2767" i="1"/>
  <c r="M2766" i="1"/>
  <c r="N2766" i="1"/>
  <c r="I2767" i="1"/>
  <c r="K2768" i="1"/>
  <c r="F2767" i="1"/>
  <c r="G2768" i="1"/>
  <c r="J2768" i="1"/>
  <c r="H2768" i="1"/>
  <c r="L2768" i="1"/>
  <c r="S2768" i="1"/>
  <c r="T2768" i="1"/>
  <c r="U2768" i="1"/>
  <c r="M2767" i="1"/>
  <c r="N2767" i="1"/>
  <c r="I2768" i="1"/>
  <c r="K2769" i="1"/>
  <c r="F2768" i="1"/>
  <c r="G2769" i="1"/>
  <c r="J2769" i="1"/>
  <c r="H2769" i="1"/>
  <c r="L2769" i="1"/>
  <c r="S2769" i="1"/>
  <c r="T2769" i="1"/>
  <c r="U2769" i="1"/>
  <c r="M2768" i="1"/>
  <c r="N2768" i="1"/>
  <c r="I2769" i="1"/>
  <c r="K2770" i="1"/>
  <c r="F2769" i="1"/>
  <c r="G2770" i="1"/>
  <c r="J2770" i="1"/>
  <c r="H2770" i="1"/>
  <c r="L2770" i="1"/>
  <c r="S2770" i="1"/>
  <c r="T2770" i="1"/>
  <c r="U2770" i="1"/>
  <c r="M2769" i="1"/>
  <c r="N2769" i="1"/>
  <c r="I2770" i="1"/>
  <c r="K2771" i="1"/>
  <c r="F2770" i="1"/>
  <c r="G2771" i="1"/>
  <c r="J2771" i="1"/>
  <c r="H2771" i="1"/>
  <c r="L2771" i="1"/>
  <c r="S2771" i="1"/>
  <c r="T2771" i="1"/>
  <c r="U2771" i="1"/>
  <c r="M2770" i="1"/>
  <c r="N2770" i="1"/>
  <c r="I2771" i="1"/>
  <c r="K2772" i="1"/>
  <c r="F2771" i="1"/>
  <c r="G2772" i="1"/>
  <c r="J2772" i="1"/>
  <c r="H2772" i="1"/>
  <c r="L2772" i="1"/>
  <c r="S2772" i="1"/>
  <c r="T2772" i="1"/>
  <c r="U2772" i="1"/>
  <c r="M2771" i="1"/>
  <c r="N2771" i="1"/>
  <c r="I2772" i="1"/>
  <c r="K2773" i="1"/>
  <c r="F2772" i="1"/>
  <c r="G2773" i="1"/>
  <c r="J2773" i="1"/>
  <c r="H2773" i="1"/>
  <c r="L2773" i="1"/>
  <c r="S2773" i="1"/>
  <c r="T2773" i="1"/>
  <c r="U2773" i="1"/>
  <c r="M2772" i="1"/>
  <c r="N2772" i="1"/>
  <c r="I2773" i="1"/>
  <c r="K2774" i="1"/>
  <c r="F2773" i="1"/>
  <c r="G2774" i="1"/>
  <c r="J2774" i="1"/>
  <c r="H2774" i="1"/>
  <c r="L2774" i="1"/>
  <c r="S2774" i="1"/>
  <c r="T2774" i="1"/>
  <c r="U2774" i="1"/>
  <c r="M2773" i="1"/>
  <c r="N2773" i="1"/>
  <c r="I2774" i="1"/>
  <c r="K2775" i="1"/>
  <c r="F2774" i="1"/>
  <c r="G2775" i="1"/>
  <c r="J2775" i="1"/>
  <c r="H2775" i="1"/>
  <c r="L2775" i="1"/>
  <c r="S2775" i="1"/>
  <c r="T2775" i="1"/>
  <c r="U2775" i="1"/>
  <c r="M2774" i="1"/>
  <c r="N2774" i="1"/>
  <c r="I2775" i="1"/>
  <c r="K2776" i="1"/>
  <c r="F2775" i="1"/>
  <c r="G2776" i="1"/>
  <c r="J2776" i="1"/>
  <c r="H2776" i="1"/>
  <c r="L2776" i="1"/>
  <c r="S2776" i="1"/>
  <c r="T2776" i="1"/>
  <c r="U2776" i="1"/>
  <c r="M2775" i="1"/>
  <c r="N2775" i="1"/>
  <c r="I2776" i="1"/>
  <c r="K2777" i="1"/>
  <c r="F2776" i="1"/>
  <c r="G2777" i="1"/>
  <c r="J2777" i="1"/>
  <c r="H2777" i="1"/>
  <c r="L2777" i="1"/>
  <c r="S2777" i="1"/>
  <c r="T2777" i="1"/>
  <c r="U2777" i="1"/>
  <c r="M2776" i="1"/>
  <c r="N2776" i="1"/>
  <c r="I2777" i="1"/>
  <c r="K2778" i="1"/>
  <c r="F2777" i="1"/>
  <c r="G2778" i="1"/>
  <c r="J2778" i="1"/>
  <c r="H2778" i="1"/>
  <c r="L2778" i="1"/>
  <c r="S2778" i="1"/>
  <c r="T2778" i="1"/>
  <c r="U2778" i="1"/>
  <c r="M2777" i="1"/>
  <c r="N2777" i="1"/>
  <c r="I2778" i="1"/>
  <c r="K2779" i="1"/>
  <c r="F2778" i="1"/>
  <c r="G2779" i="1"/>
  <c r="J2779" i="1"/>
  <c r="H2779" i="1"/>
  <c r="L2779" i="1"/>
  <c r="S2779" i="1"/>
  <c r="T2779" i="1"/>
  <c r="U2779" i="1"/>
  <c r="M2778" i="1"/>
  <c r="N2778" i="1"/>
  <c r="I2779" i="1"/>
  <c r="K2780" i="1"/>
  <c r="F2779" i="1"/>
  <c r="G2780" i="1"/>
  <c r="J2780" i="1"/>
  <c r="H2780" i="1"/>
  <c r="L2780" i="1"/>
  <c r="S2780" i="1"/>
  <c r="T2780" i="1"/>
  <c r="U2780" i="1"/>
  <c r="M2779" i="1"/>
  <c r="N2779" i="1"/>
  <c r="I2780" i="1"/>
  <c r="K2781" i="1"/>
  <c r="F2780" i="1"/>
  <c r="G2781" i="1"/>
  <c r="J2781" i="1"/>
  <c r="H2781" i="1"/>
  <c r="L2781" i="1"/>
  <c r="S2781" i="1"/>
  <c r="T2781" i="1"/>
  <c r="U2781" i="1"/>
  <c r="M2780" i="1"/>
  <c r="N2780" i="1"/>
  <c r="I2781" i="1"/>
  <c r="K2782" i="1"/>
  <c r="F2781" i="1"/>
  <c r="G2782" i="1"/>
  <c r="J2782" i="1"/>
  <c r="H2782" i="1"/>
  <c r="L2782" i="1"/>
  <c r="S2782" i="1"/>
  <c r="T2782" i="1"/>
  <c r="U2782" i="1"/>
  <c r="M2781" i="1"/>
  <c r="N2781" i="1"/>
  <c r="I2782" i="1"/>
  <c r="K2783" i="1"/>
  <c r="F2782" i="1"/>
  <c r="G2783" i="1"/>
  <c r="J2783" i="1"/>
  <c r="H2783" i="1"/>
  <c r="L2783" i="1"/>
  <c r="S2783" i="1"/>
  <c r="T2783" i="1"/>
  <c r="U2783" i="1"/>
  <c r="M2782" i="1"/>
  <c r="N2782" i="1"/>
  <c r="I2783" i="1"/>
  <c r="K2784" i="1"/>
  <c r="F2783" i="1"/>
  <c r="G2784" i="1"/>
  <c r="J2784" i="1"/>
  <c r="H2784" i="1"/>
  <c r="L2784" i="1"/>
  <c r="S2784" i="1"/>
  <c r="T2784" i="1"/>
  <c r="U2784" i="1"/>
  <c r="M2783" i="1"/>
  <c r="N2783" i="1"/>
  <c r="I2784" i="1"/>
  <c r="K2785" i="1"/>
  <c r="F2784" i="1"/>
  <c r="G2785" i="1"/>
  <c r="J2785" i="1"/>
  <c r="H2785" i="1"/>
  <c r="L2785" i="1"/>
  <c r="S2785" i="1"/>
  <c r="T2785" i="1"/>
  <c r="U2785" i="1"/>
  <c r="M2784" i="1"/>
  <c r="N2784" i="1"/>
  <c r="I2785" i="1"/>
  <c r="K2786" i="1"/>
  <c r="F2785" i="1"/>
  <c r="G2786" i="1"/>
  <c r="J2786" i="1"/>
  <c r="H2786" i="1"/>
  <c r="L2786" i="1"/>
  <c r="S2786" i="1"/>
  <c r="T2786" i="1"/>
  <c r="U2786" i="1"/>
  <c r="M2785" i="1"/>
  <c r="N2785" i="1"/>
  <c r="I2786" i="1"/>
  <c r="K2787" i="1"/>
  <c r="F2786" i="1"/>
  <c r="G2787" i="1"/>
  <c r="J2787" i="1"/>
  <c r="H2787" i="1"/>
  <c r="L2787" i="1"/>
  <c r="S2787" i="1"/>
  <c r="T2787" i="1"/>
  <c r="U2787" i="1"/>
  <c r="M2786" i="1"/>
  <c r="N2786" i="1"/>
  <c r="I2787" i="1"/>
  <c r="K2788" i="1"/>
  <c r="F2787" i="1"/>
  <c r="G2788" i="1"/>
  <c r="J2788" i="1"/>
  <c r="H2788" i="1"/>
  <c r="L2788" i="1"/>
  <c r="S2788" i="1"/>
  <c r="T2788" i="1"/>
  <c r="U2788" i="1"/>
  <c r="M2787" i="1"/>
  <c r="N2787" i="1"/>
  <c r="I2788" i="1"/>
  <c r="K2789" i="1"/>
  <c r="F2788" i="1"/>
  <c r="G2789" i="1"/>
  <c r="J2789" i="1"/>
  <c r="H2789" i="1"/>
  <c r="L2789" i="1"/>
  <c r="S2789" i="1"/>
  <c r="T2789" i="1"/>
  <c r="U2789" i="1"/>
  <c r="M2788" i="1"/>
  <c r="N2788" i="1"/>
  <c r="I2789" i="1"/>
  <c r="K2790" i="1"/>
  <c r="F2789" i="1"/>
  <c r="G2790" i="1"/>
  <c r="J2790" i="1"/>
  <c r="H2790" i="1"/>
  <c r="L2790" i="1"/>
  <c r="S2790" i="1"/>
  <c r="T2790" i="1"/>
  <c r="U2790" i="1"/>
  <c r="M2789" i="1"/>
  <c r="N2789" i="1"/>
  <c r="I2790" i="1"/>
  <c r="K2791" i="1"/>
  <c r="F2790" i="1"/>
  <c r="G2791" i="1"/>
  <c r="J2791" i="1"/>
  <c r="H2791" i="1"/>
  <c r="L2791" i="1"/>
  <c r="S2791" i="1"/>
  <c r="T2791" i="1"/>
  <c r="U2791" i="1"/>
  <c r="M2790" i="1"/>
  <c r="N2790" i="1"/>
  <c r="I2791" i="1"/>
  <c r="K2792" i="1"/>
  <c r="F2791" i="1"/>
  <c r="G2792" i="1"/>
  <c r="J2792" i="1"/>
  <c r="H2792" i="1"/>
  <c r="L2792" i="1"/>
  <c r="S2792" i="1"/>
  <c r="T2792" i="1"/>
  <c r="U2792" i="1"/>
  <c r="M2791" i="1"/>
  <c r="N2791" i="1"/>
  <c r="I2792" i="1"/>
  <c r="K2793" i="1"/>
  <c r="F2792" i="1"/>
  <c r="G2793" i="1"/>
  <c r="J2793" i="1"/>
  <c r="H2793" i="1"/>
  <c r="L2793" i="1"/>
  <c r="S2793" i="1"/>
  <c r="T2793" i="1"/>
  <c r="U2793" i="1"/>
  <c r="I2793" i="1"/>
  <c r="F2793" i="1"/>
  <c r="G2794" i="1"/>
  <c r="H2794" i="1"/>
  <c r="K2794" i="1"/>
  <c r="J2794" i="1"/>
  <c r="L2794" i="1"/>
  <c r="S2794" i="1"/>
  <c r="T2794" i="1"/>
  <c r="U2794" i="1"/>
  <c r="I2794" i="1"/>
  <c r="F2794" i="1"/>
  <c r="G2795" i="1"/>
  <c r="H2795" i="1"/>
  <c r="K2795" i="1"/>
  <c r="J2795" i="1"/>
  <c r="L2795" i="1"/>
  <c r="S2795" i="1"/>
  <c r="T2795" i="1"/>
  <c r="U2795" i="1"/>
  <c r="M2794" i="1"/>
  <c r="N2794" i="1"/>
  <c r="I2795" i="1"/>
  <c r="F2795" i="1"/>
  <c r="G2796" i="1"/>
  <c r="H2796" i="1"/>
  <c r="K2796" i="1"/>
  <c r="J2796" i="1"/>
  <c r="L2796" i="1"/>
  <c r="S2796" i="1"/>
  <c r="T2796" i="1"/>
  <c r="U2796" i="1"/>
  <c r="M2795" i="1"/>
  <c r="N2795" i="1"/>
  <c r="I2796" i="1"/>
  <c r="F2796" i="1"/>
  <c r="G2797" i="1"/>
  <c r="H2797" i="1"/>
  <c r="K2797" i="1"/>
  <c r="J2797" i="1"/>
  <c r="L2797" i="1"/>
  <c r="S2797" i="1"/>
  <c r="T2797" i="1"/>
  <c r="U2797" i="1"/>
  <c r="M2796" i="1"/>
  <c r="N2796" i="1"/>
  <c r="I2797" i="1"/>
  <c r="F2797" i="1"/>
  <c r="G2798" i="1"/>
  <c r="H2798" i="1"/>
  <c r="K2798" i="1"/>
  <c r="J2798" i="1"/>
  <c r="L2798" i="1"/>
  <c r="S2798" i="1"/>
  <c r="T2798" i="1"/>
  <c r="U2798" i="1"/>
  <c r="M2797" i="1"/>
  <c r="N2797" i="1"/>
  <c r="I2798" i="1"/>
  <c r="F2798" i="1"/>
  <c r="G2799" i="1"/>
  <c r="H2799" i="1"/>
  <c r="K2799" i="1"/>
  <c r="J2799" i="1"/>
  <c r="L2799" i="1"/>
  <c r="S2799" i="1"/>
  <c r="T2799" i="1"/>
  <c r="U2799" i="1"/>
  <c r="M2798" i="1"/>
  <c r="N2798" i="1"/>
  <c r="I2799" i="1"/>
  <c r="F2799" i="1"/>
  <c r="G2800" i="1"/>
  <c r="H2800" i="1"/>
  <c r="K2800" i="1"/>
  <c r="J2800" i="1"/>
  <c r="L2800" i="1"/>
  <c r="S2800" i="1"/>
  <c r="T2800" i="1"/>
  <c r="U2800" i="1"/>
  <c r="M2799" i="1"/>
  <c r="N2799" i="1"/>
  <c r="I2800" i="1"/>
  <c r="F2800" i="1"/>
  <c r="G2801" i="1"/>
  <c r="H2801" i="1"/>
  <c r="K2801" i="1"/>
  <c r="J2801" i="1"/>
  <c r="L2801" i="1"/>
  <c r="S2801" i="1"/>
  <c r="T2801" i="1"/>
  <c r="U2801" i="1"/>
  <c r="M2800" i="1"/>
  <c r="N2800" i="1"/>
  <c r="I2801" i="1"/>
  <c r="F2801" i="1"/>
  <c r="G2802" i="1"/>
  <c r="H2802" i="1"/>
  <c r="K2802" i="1"/>
  <c r="J2802" i="1"/>
  <c r="L2802" i="1"/>
  <c r="S2802" i="1"/>
  <c r="T2802" i="1"/>
  <c r="U2802" i="1"/>
  <c r="M2801" i="1"/>
  <c r="N2801" i="1"/>
  <c r="I2802" i="1"/>
  <c r="F2802" i="1"/>
  <c r="G2803" i="1"/>
  <c r="H2803" i="1"/>
  <c r="K2803" i="1"/>
  <c r="J2803" i="1"/>
  <c r="L2803" i="1"/>
  <c r="S2803" i="1"/>
  <c r="T2803" i="1"/>
  <c r="U2803" i="1"/>
  <c r="M2802" i="1"/>
  <c r="N2802" i="1"/>
  <c r="I2803" i="1"/>
  <c r="F2803" i="1"/>
  <c r="G2804" i="1"/>
  <c r="H2804" i="1"/>
  <c r="K2804" i="1"/>
  <c r="J2804" i="1"/>
  <c r="L2804" i="1"/>
  <c r="S2804" i="1"/>
  <c r="T2804" i="1"/>
  <c r="U2804" i="1"/>
  <c r="M2803" i="1"/>
  <c r="N2803" i="1"/>
  <c r="I2804" i="1"/>
  <c r="F2804" i="1"/>
  <c r="G2805" i="1"/>
  <c r="H2805" i="1"/>
  <c r="K2805" i="1"/>
  <c r="J2805" i="1"/>
  <c r="L2805" i="1"/>
  <c r="S2805" i="1"/>
  <c r="T2805" i="1"/>
  <c r="U2805" i="1"/>
  <c r="M2804" i="1"/>
  <c r="N2804" i="1"/>
  <c r="I2805" i="1"/>
  <c r="F2805" i="1"/>
  <c r="G2806" i="1"/>
  <c r="H2806" i="1"/>
  <c r="K2806" i="1"/>
  <c r="J2806" i="1"/>
  <c r="L2806" i="1"/>
  <c r="S2806" i="1"/>
  <c r="T2806" i="1"/>
  <c r="U2806" i="1"/>
  <c r="M2805" i="1"/>
  <c r="N2805" i="1"/>
  <c r="I2806" i="1"/>
  <c r="F2806" i="1"/>
  <c r="G2807" i="1"/>
  <c r="H2807" i="1"/>
  <c r="K2807" i="1"/>
  <c r="J2807" i="1"/>
  <c r="L2807" i="1"/>
  <c r="S2807" i="1"/>
  <c r="T2807" i="1"/>
  <c r="U2807" i="1"/>
  <c r="M2806" i="1"/>
  <c r="N2806" i="1"/>
  <c r="I2807" i="1"/>
  <c r="F2807" i="1"/>
  <c r="G2808" i="1"/>
  <c r="H2808" i="1"/>
  <c r="K2808" i="1"/>
  <c r="J2808" i="1"/>
  <c r="L2808" i="1"/>
  <c r="S2808" i="1"/>
  <c r="T2808" i="1"/>
  <c r="U2808" i="1"/>
  <c r="M2807" i="1"/>
  <c r="N2807" i="1"/>
  <c r="I2808" i="1"/>
  <c r="K2809" i="1"/>
  <c r="F2808" i="1"/>
  <c r="G2809" i="1"/>
  <c r="J2809" i="1"/>
  <c r="H2809" i="1"/>
  <c r="L2809" i="1"/>
  <c r="S2809" i="1"/>
  <c r="T2809" i="1"/>
  <c r="U2809" i="1"/>
  <c r="M2808" i="1"/>
  <c r="N2808" i="1"/>
  <c r="I2809" i="1"/>
  <c r="K2810" i="1"/>
  <c r="F2809" i="1"/>
  <c r="G2810" i="1"/>
  <c r="J2810" i="1"/>
  <c r="H2810" i="1"/>
  <c r="L2810" i="1"/>
  <c r="S2810" i="1"/>
  <c r="T2810" i="1"/>
  <c r="U2810" i="1"/>
  <c r="M2809" i="1"/>
  <c r="N2809" i="1"/>
  <c r="I2810" i="1"/>
  <c r="K2811" i="1"/>
  <c r="F2810" i="1"/>
  <c r="G2811" i="1"/>
  <c r="J2811" i="1"/>
  <c r="H2811" i="1"/>
  <c r="L2811" i="1"/>
  <c r="S2811" i="1"/>
  <c r="T2811" i="1"/>
  <c r="U2811" i="1"/>
  <c r="M2810" i="1"/>
  <c r="N2810" i="1"/>
  <c r="I2811" i="1"/>
  <c r="K2812" i="1"/>
  <c r="F2811" i="1"/>
  <c r="G2812" i="1"/>
  <c r="J2812" i="1"/>
  <c r="H2812" i="1"/>
  <c r="L2812" i="1"/>
  <c r="S2812" i="1"/>
  <c r="T2812" i="1"/>
  <c r="U2812" i="1"/>
  <c r="M2811" i="1"/>
  <c r="N2811" i="1"/>
  <c r="I2812" i="1"/>
  <c r="K2813" i="1"/>
  <c r="F2812" i="1"/>
  <c r="G2813" i="1"/>
  <c r="J2813" i="1"/>
  <c r="H2813" i="1"/>
  <c r="L2813" i="1"/>
  <c r="S2813" i="1"/>
  <c r="T2813" i="1"/>
  <c r="U2813" i="1"/>
  <c r="M2812" i="1"/>
  <c r="N2812" i="1"/>
  <c r="I2813" i="1"/>
  <c r="K2814" i="1"/>
  <c r="F2813" i="1"/>
  <c r="G2814" i="1"/>
  <c r="J2814" i="1"/>
  <c r="H2814" i="1"/>
  <c r="L2814" i="1"/>
  <c r="S2814" i="1"/>
  <c r="T2814" i="1"/>
  <c r="U2814" i="1"/>
  <c r="M2813" i="1"/>
  <c r="N2813" i="1"/>
  <c r="I2814" i="1"/>
  <c r="K2815" i="1"/>
  <c r="F2814" i="1"/>
  <c r="G2815" i="1"/>
  <c r="J2815" i="1"/>
  <c r="H2815" i="1"/>
  <c r="L2815" i="1"/>
  <c r="S2815" i="1"/>
  <c r="T2815" i="1"/>
  <c r="U2815" i="1"/>
  <c r="M2814" i="1"/>
  <c r="N2814" i="1"/>
  <c r="I2815" i="1"/>
  <c r="K2816" i="1"/>
  <c r="F2815" i="1"/>
  <c r="G2816" i="1"/>
  <c r="J2816" i="1"/>
  <c r="H2816" i="1"/>
  <c r="L2816" i="1"/>
  <c r="S2816" i="1"/>
  <c r="T2816" i="1"/>
  <c r="U2816" i="1"/>
  <c r="M2815" i="1"/>
  <c r="N2815" i="1"/>
  <c r="I2816" i="1"/>
  <c r="K2817" i="1"/>
  <c r="F2816" i="1"/>
  <c r="G2817" i="1"/>
  <c r="J2817" i="1"/>
  <c r="H2817" i="1"/>
  <c r="L2817" i="1"/>
  <c r="S2817" i="1"/>
  <c r="T2817" i="1"/>
  <c r="U2817" i="1"/>
  <c r="M2816" i="1"/>
  <c r="N2816" i="1"/>
  <c r="I2817" i="1"/>
  <c r="K2818" i="1"/>
  <c r="F2817" i="1"/>
  <c r="G2818" i="1"/>
  <c r="J2818" i="1"/>
  <c r="H2818" i="1"/>
  <c r="L2818" i="1"/>
  <c r="S2818" i="1"/>
  <c r="T2818" i="1"/>
  <c r="U2818" i="1"/>
  <c r="M2817" i="1"/>
  <c r="N2817" i="1"/>
  <c r="I2818" i="1"/>
  <c r="K2819" i="1"/>
  <c r="F2818" i="1"/>
  <c r="G2819" i="1"/>
  <c r="J2819" i="1"/>
  <c r="H2819" i="1"/>
  <c r="L2819" i="1"/>
  <c r="S2819" i="1"/>
  <c r="T2819" i="1"/>
  <c r="U2819" i="1"/>
  <c r="M2818" i="1"/>
  <c r="N2818" i="1"/>
  <c r="I2819" i="1"/>
  <c r="K2820" i="1"/>
  <c r="F2819" i="1"/>
  <c r="G2820" i="1"/>
  <c r="J2820" i="1"/>
  <c r="H2820" i="1"/>
  <c r="L2820" i="1"/>
  <c r="S2820" i="1"/>
  <c r="T2820" i="1"/>
  <c r="U2820" i="1"/>
  <c r="M2819" i="1"/>
  <c r="N2819" i="1"/>
  <c r="I2820" i="1"/>
  <c r="K2821" i="1"/>
  <c r="F2820" i="1"/>
  <c r="G2821" i="1"/>
  <c r="J2821" i="1"/>
  <c r="H2821" i="1"/>
  <c r="L2821" i="1"/>
  <c r="S2821" i="1"/>
  <c r="T2821" i="1"/>
  <c r="U2821" i="1"/>
  <c r="M2820" i="1"/>
  <c r="N2820" i="1"/>
  <c r="I2821" i="1"/>
  <c r="K2822" i="1"/>
  <c r="F2821" i="1"/>
  <c r="G2822" i="1"/>
  <c r="J2822" i="1"/>
  <c r="H2822" i="1"/>
  <c r="L2822" i="1"/>
  <c r="S2822" i="1"/>
  <c r="T2822" i="1"/>
  <c r="U2822" i="1"/>
  <c r="M2821" i="1"/>
  <c r="N2821" i="1"/>
  <c r="I2822" i="1"/>
  <c r="K2823" i="1"/>
  <c r="F2822" i="1"/>
  <c r="G2823" i="1"/>
  <c r="J2823" i="1"/>
  <c r="H2823" i="1"/>
  <c r="L2823" i="1"/>
  <c r="S2823" i="1"/>
  <c r="T2823" i="1"/>
  <c r="U2823" i="1"/>
  <c r="M2822" i="1"/>
  <c r="N2822" i="1"/>
  <c r="I2823" i="1"/>
  <c r="K2824" i="1"/>
  <c r="F2823" i="1"/>
  <c r="G2824" i="1"/>
  <c r="J2824" i="1"/>
  <c r="H2824" i="1"/>
  <c r="L2824" i="1"/>
  <c r="S2824" i="1"/>
  <c r="T2824" i="1"/>
  <c r="U2824" i="1"/>
  <c r="M2823" i="1"/>
  <c r="N2823" i="1"/>
  <c r="I2824" i="1"/>
  <c r="K2825" i="1"/>
  <c r="F2824" i="1"/>
  <c r="G2825" i="1"/>
  <c r="J2825" i="1"/>
  <c r="H2825" i="1"/>
  <c r="L2825" i="1"/>
  <c r="S2825" i="1"/>
  <c r="T2825" i="1"/>
  <c r="U2825" i="1"/>
  <c r="M2824" i="1"/>
  <c r="N2824" i="1"/>
  <c r="I2825" i="1"/>
  <c r="K2826" i="1"/>
  <c r="F2825" i="1"/>
  <c r="G2826" i="1"/>
  <c r="J2826" i="1"/>
  <c r="H2826" i="1"/>
  <c r="L2826" i="1"/>
  <c r="S2826" i="1"/>
  <c r="T2826" i="1"/>
  <c r="U2826" i="1"/>
  <c r="M2825" i="1"/>
  <c r="N2825" i="1"/>
  <c r="I2826" i="1"/>
  <c r="K2827" i="1"/>
  <c r="F2826" i="1"/>
  <c r="G2827" i="1"/>
  <c r="J2827" i="1"/>
  <c r="H2827" i="1"/>
  <c r="L2827" i="1"/>
  <c r="S2827" i="1"/>
  <c r="T2827" i="1"/>
  <c r="U2827" i="1"/>
  <c r="M2826" i="1"/>
  <c r="N2826" i="1"/>
  <c r="I2827" i="1"/>
  <c r="K2828" i="1"/>
  <c r="F2827" i="1"/>
  <c r="G2828" i="1"/>
  <c r="J2828" i="1"/>
  <c r="H2828" i="1"/>
  <c r="L2828" i="1"/>
  <c r="S2828" i="1"/>
  <c r="T2828" i="1"/>
  <c r="U2828" i="1"/>
  <c r="M2827" i="1"/>
  <c r="N2827" i="1"/>
  <c r="I2828" i="1"/>
  <c r="K2829" i="1"/>
  <c r="F2828" i="1"/>
  <c r="G2829" i="1"/>
  <c r="J2829" i="1"/>
  <c r="H2829" i="1"/>
  <c r="L2829" i="1"/>
  <c r="S2829" i="1"/>
  <c r="T2829" i="1"/>
  <c r="U2829" i="1"/>
  <c r="M2828" i="1"/>
  <c r="N2828" i="1"/>
  <c r="I2829" i="1"/>
  <c r="K2830" i="1"/>
  <c r="F2829" i="1"/>
  <c r="G2830" i="1"/>
  <c r="J2830" i="1"/>
  <c r="H2830" i="1"/>
  <c r="L2830" i="1"/>
  <c r="S2830" i="1"/>
  <c r="T2830" i="1"/>
  <c r="U2830" i="1"/>
  <c r="M2829" i="1"/>
  <c r="N2829" i="1"/>
  <c r="I2830" i="1"/>
  <c r="K2831" i="1"/>
  <c r="F2830" i="1"/>
  <c r="G2831" i="1"/>
  <c r="J2831" i="1"/>
  <c r="H2831" i="1"/>
  <c r="L2831" i="1"/>
  <c r="S2831" i="1"/>
  <c r="T2831" i="1"/>
  <c r="U2831" i="1"/>
  <c r="I2831" i="1"/>
  <c r="F2831" i="1"/>
  <c r="G2832" i="1"/>
  <c r="H2832" i="1"/>
  <c r="K2832" i="1"/>
  <c r="J2832" i="1"/>
  <c r="L2832" i="1"/>
  <c r="S2832" i="1"/>
  <c r="T2832" i="1"/>
  <c r="U2832" i="1"/>
  <c r="M2831" i="1"/>
  <c r="N2831" i="1"/>
  <c r="I2832" i="1"/>
  <c r="F2832" i="1"/>
  <c r="G2833" i="1"/>
  <c r="H2833" i="1"/>
  <c r="K2833" i="1"/>
  <c r="J2833" i="1"/>
  <c r="L2833" i="1"/>
  <c r="S2833" i="1"/>
  <c r="T2833" i="1"/>
  <c r="U2833" i="1"/>
  <c r="I2833" i="1"/>
  <c r="F2833" i="1"/>
  <c r="G2834" i="1"/>
  <c r="H2834" i="1"/>
  <c r="K2834" i="1"/>
  <c r="J2834" i="1"/>
  <c r="L2834" i="1"/>
  <c r="S2834" i="1"/>
  <c r="T2834" i="1"/>
  <c r="U2834" i="1"/>
  <c r="M2833" i="1"/>
  <c r="N2833" i="1"/>
  <c r="I2834" i="1"/>
  <c r="F2834" i="1"/>
  <c r="G2835" i="1"/>
  <c r="H2835" i="1"/>
  <c r="K2835" i="1"/>
  <c r="J2835" i="1"/>
  <c r="L2835" i="1"/>
  <c r="S2835" i="1"/>
  <c r="T2835" i="1"/>
  <c r="U2835" i="1"/>
  <c r="M2834" i="1"/>
  <c r="N2834" i="1"/>
  <c r="I2835" i="1"/>
  <c r="F2835" i="1"/>
  <c r="G2836" i="1"/>
  <c r="H2836" i="1"/>
  <c r="K2836" i="1"/>
  <c r="J2836" i="1"/>
  <c r="L2836" i="1"/>
  <c r="S2836" i="1"/>
  <c r="T2836" i="1"/>
  <c r="U2836" i="1"/>
  <c r="M2835" i="1"/>
  <c r="N2835" i="1"/>
  <c r="I2836" i="1"/>
  <c r="F2836" i="1"/>
  <c r="G2837" i="1"/>
  <c r="H2837" i="1"/>
  <c r="K2837" i="1"/>
  <c r="J2837" i="1"/>
  <c r="L2837" i="1"/>
  <c r="S2837" i="1"/>
  <c r="T2837" i="1"/>
  <c r="U2837" i="1"/>
  <c r="M2836" i="1"/>
  <c r="N2836" i="1"/>
  <c r="I2837" i="1"/>
  <c r="F2837" i="1"/>
  <c r="G2838" i="1"/>
  <c r="H2838" i="1"/>
  <c r="K2838" i="1"/>
  <c r="J2838" i="1"/>
  <c r="L2838" i="1"/>
  <c r="S2838" i="1"/>
  <c r="T2838" i="1"/>
  <c r="U2838" i="1"/>
  <c r="M2837" i="1"/>
  <c r="N2837" i="1"/>
  <c r="I2838" i="1"/>
  <c r="F2838" i="1"/>
  <c r="G2839" i="1"/>
  <c r="H2839" i="1"/>
  <c r="K2839" i="1"/>
  <c r="J2839" i="1"/>
  <c r="L2839" i="1"/>
  <c r="S2839" i="1"/>
  <c r="T2839" i="1"/>
  <c r="U2839" i="1"/>
  <c r="M2838" i="1"/>
  <c r="N2838" i="1"/>
  <c r="I2839" i="1"/>
  <c r="F2839" i="1"/>
  <c r="G2840" i="1"/>
  <c r="H2840" i="1"/>
  <c r="K2840" i="1"/>
  <c r="J2840" i="1"/>
  <c r="L2840" i="1"/>
  <c r="S2840" i="1"/>
  <c r="T2840" i="1"/>
  <c r="U2840" i="1"/>
  <c r="M2839" i="1"/>
  <c r="N2839" i="1"/>
  <c r="I2840" i="1"/>
  <c r="F2840" i="1"/>
  <c r="G2841" i="1"/>
  <c r="H2841" i="1"/>
  <c r="K2841" i="1"/>
  <c r="J2841" i="1"/>
  <c r="L2841" i="1"/>
  <c r="S2841" i="1"/>
  <c r="T2841" i="1"/>
  <c r="U2841" i="1"/>
  <c r="M2840" i="1"/>
  <c r="N2840" i="1"/>
  <c r="I2841" i="1"/>
  <c r="F2841" i="1"/>
  <c r="G2842" i="1"/>
  <c r="H2842" i="1"/>
  <c r="K2842" i="1"/>
  <c r="J2842" i="1"/>
  <c r="L2842" i="1"/>
  <c r="S2842" i="1"/>
  <c r="T2842" i="1"/>
  <c r="U2842" i="1"/>
  <c r="M2841" i="1"/>
  <c r="N2841" i="1"/>
  <c r="I2842" i="1"/>
  <c r="F2842" i="1"/>
  <c r="G2843" i="1"/>
  <c r="H2843" i="1"/>
  <c r="K2843" i="1"/>
  <c r="J2843" i="1"/>
  <c r="L2843" i="1"/>
  <c r="S2843" i="1"/>
  <c r="T2843" i="1"/>
  <c r="U2843" i="1"/>
  <c r="M2842" i="1"/>
  <c r="N2842" i="1"/>
  <c r="I2843" i="1"/>
  <c r="F2843" i="1"/>
  <c r="G2844" i="1"/>
  <c r="H2844" i="1"/>
  <c r="K2844" i="1"/>
  <c r="J2844" i="1"/>
  <c r="L2844" i="1"/>
  <c r="S2844" i="1"/>
  <c r="T2844" i="1"/>
  <c r="U2844" i="1"/>
  <c r="M2843" i="1"/>
  <c r="N2843" i="1"/>
  <c r="I2844" i="1"/>
  <c r="F2844" i="1"/>
  <c r="G2845" i="1"/>
  <c r="H2845" i="1"/>
  <c r="K2845" i="1"/>
  <c r="J2845" i="1"/>
  <c r="L2845" i="1"/>
  <c r="S2845" i="1"/>
  <c r="T2845" i="1"/>
  <c r="U2845" i="1"/>
  <c r="M2844" i="1"/>
  <c r="N2844" i="1"/>
  <c r="I2845" i="1"/>
  <c r="F2845" i="1"/>
  <c r="G2846" i="1"/>
  <c r="H2846" i="1"/>
  <c r="K2846" i="1"/>
  <c r="J2846" i="1"/>
  <c r="L2846" i="1"/>
  <c r="S2846" i="1"/>
  <c r="T2846" i="1"/>
  <c r="U2846" i="1"/>
  <c r="M2845" i="1"/>
  <c r="N2845" i="1"/>
  <c r="I2846" i="1"/>
  <c r="F2846" i="1"/>
  <c r="G2847" i="1"/>
  <c r="H2847" i="1"/>
  <c r="K2847" i="1"/>
  <c r="J2847" i="1"/>
  <c r="L2847" i="1"/>
  <c r="S2847" i="1"/>
  <c r="T2847" i="1"/>
  <c r="U2847" i="1"/>
  <c r="M2846" i="1"/>
  <c r="N2846" i="1"/>
  <c r="I2847" i="1"/>
  <c r="F2847" i="1"/>
  <c r="G2848" i="1"/>
  <c r="H2848" i="1"/>
  <c r="K2848" i="1"/>
  <c r="J2848" i="1"/>
  <c r="L2848" i="1"/>
  <c r="S2848" i="1"/>
  <c r="T2848" i="1"/>
  <c r="U2848" i="1"/>
  <c r="M2847" i="1"/>
  <c r="N2847" i="1"/>
  <c r="I2848" i="1"/>
  <c r="F2848" i="1"/>
  <c r="G2849" i="1"/>
  <c r="H2849" i="1"/>
  <c r="K2849" i="1"/>
  <c r="J2849" i="1"/>
  <c r="L2849" i="1"/>
  <c r="S2849" i="1"/>
  <c r="T2849" i="1"/>
  <c r="U2849" i="1"/>
  <c r="M2848" i="1"/>
  <c r="N2848" i="1"/>
  <c r="I2849" i="1"/>
  <c r="F2849" i="1"/>
  <c r="G2850" i="1"/>
  <c r="H2850" i="1"/>
  <c r="K2850" i="1"/>
  <c r="J2850" i="1"/>
  <c r="L2850" i="1"/>
  <c r="S2850" i="1"/>
  <c r="T2850" i="1"/>
  <c r="U2850" i="1"/>
  <c r="M2849" i="1"/>
  <c r="N2849" i="1"/>
  <c r="I2850" i="1"/>
  <c r="F2850" i="1"/>
  <c r="G2851" i="1"/>
  <c r="H2851" i="1"/>
  <c r="K2851" i="1"/>
  <c r="J2851" i="1"/>
  <c r="L2851" i="1"/>
  <c r="S2851" i="1"/>
  <c r="T2851" i="1"/>
  <c r="U2851" i="1"/>
  <c r="M2850" i="1"/>
  <c r="N2850" i="1"/>
  <c r="I2851" i="1"/>
  <c r="F2851" i="1"/>
  <c r="G2852" i="1"/>
  <c r="H2852" i="1"/>
  <c r="K2852" i="1"/>
  <c r="J2852" i="1"/>
  <c r="L2852" i="1"/>
  <c r="S2852" i="1"/>
  <c r="T2852" i="1"/>
  <c r="U2852" i="1"/>
  <c r="M2851" i="1"/>
  <c r="N2851" i="1"/>
  <c r="I2852" i="1"/>
  <c r="F2852" i="1"/>
  <c r="G2853" i="1"/>
  <c r="H2853" i="1"/>
  <c r="K2853" i="1"/>
  <c r="J2853" i="1"/>
  <c r="L2853" i="1"/>
  <c r="S2853" i="1"/>
  <c r="T2853" i="1"/>
  <c r="U2853" i="1"/>
  <c r="M2852" i="1"/>
  <c r="N2852" i="1"/>
  <c r="I2853" i="1"/>
  <c r="F2853" i="1"/>
  <c r="G2854" i="1"/>
  <c r="H2854" i="1"/>
  <c r="K2854" i="1"/>
  <c r="J2854" i="1"/>
  <c r="L2854" i="1"/>
  <c r="S2854" i="1"/>
  <c r="T2854" i="1"/>
  <c r="U2854" i="1"/>
  <c r="M2853" i="1"/>
  <c r="N2853" i="1"/>
  <c r="I2854" i="1"/>
  <c r="F2854" i="1"/>
  <c r="G2855" i="1"/>
  <c r="H2855" i="1"/>
  <c r="K2855" i="1"/>
  <c r="J2855" i="1"/>
  <c r="L2855" i="1"/>
  <c r="S2855" i="1"/>
  <c r="T2855" i="1"/>
  <c r="U2855" i="1"/>
  <c r="M2854" i="1"/>
  <c r="N2854" i="1"/>
  <c r="I2855" i="1"/>
  <c r="F2855" i="1"/>
  <c r="G2856" i="1"/>
  <c r="H2856" i="1"/>
  <c r="K2856" i="1"/>
  <c r="J2856" i="1"/>
  <c r="L2856" i="1"/>
  <c r="S2856" i="1"/>
  <c r="T2856" i="1"/>
  <c r="U2856" i="1"/>
  <c r="M2855" i="1"/>
  <c r="N2855" i="1"/>
  <c r="I2856" i="1"/>
  <c r="F2856" i="1"/>
  <c r="G2857" i="1"/>
  <c r="H2857" i="1"/>
  <c r="K2857" i="1"/>
  <c r="J2857" i="1"/>
  <c r="L2857" i="1"/>
  <c r="S2857" i="1"/>
  <c r="T2857" i="1"/>
  <c r="U2857" i="1"/>
  <c r="M2856" i="1"/>
  <c r="N2856" i="1"/>
  <c r="I2857" i="1"/>
  <c r="F2857" i="1"/>
  <c r="G2858" i="1"/>
  <c r="H2858" i="1"/>
  <c r="K2858" i="1"/>
  <c r="J2858" i="1"/>
  <c r="L2858" i="1"/>
  <c r="S2858" i="1"/>
  <c r="T2858" i="1"/>
  <c r="U2858" i="1"/>
  <c r="M2857" i="1"/>
  <c r="N2857" i="1"/>
  <c r="I2858" i="1"/>
  <c r="F2858" i="1"/>
  <c r="G2859" i="1"/>
  <c r="H2859" i="1"/>
  <c r="K2859" i="1"/>
  <c r="J2859" i="1"/>
  <c r="L2859" i="1"/>
  <c r="S2859" i="1"/>
  <c r="T2859" i="1"/>
  <c r="U2859" i="1"/>
  <c r="M2858" i="1"/>
  <c r="N2858" i="1"/>
  <c r="I2859" i="1"/>
  <c r="F2859" i="1"/>
  <c r="G2860" i="1"/>
  <c r="H2860" i="1"/>
  <c r="K2860" i="1"/>
  <c r="J2860" i="1"/>
  <c r="L2860" i="1"/>
  <c r="S2860" i="1"/>
  <c r="T2860" i="1"/>
  <c r="U2860" i="1"/>
  <c r="M2859" i="1"/>
  <c r="N2859" i="1"/>
  <c r="I2860" i="1"/>
  <c r="F2860" i="1"/>
  <c r="G2861" i="1"/>
  <c r="H2861" i="1"/>
  <c r="K2861" i="1"/>
  <c r="J2861" i="1"/>
  <c r="L2861" i="1"/>
  <c r="S2861" i="1"/>
  <c r="T2861" i="1"/>
  <c r="U2861" i="1"/>
  <c r="M2860" i="1"/>
  <c r="N2860" i="1"/>
  <c r="I2861" i="1"/>
  <c r="F2861" i="1"/>
  <c r="G2862" i="1"/>
  <c r="H2862" i="1"/>
  <c r="K2862" i="1"/>
  <c r="J2862" i="1"/>
  <c r="L2862" i="1"/>
  <c r="S2862" i="1"/>
  <c r="T2862" i="1"/>
  <c r="U2862" i="1"/>
  <c r="M2861" i="1"/>
  <c r="N2861" i="1"/>
  <c r="I2862" i="1"/>
  <c r="F2862" i="1"/>
  <c r="G2863" i="1"/>
  <c r="H2863" i="1"/>
  <c r="K2863" i="1"/>
  <c r="J2863" i="1"/>
  <c r="L2863" i="1"/>
  <c r="S2863" i="1"/>
  <c r="T2863" i="1"/>
  <c r="U2863" i="1"/>
  <c r="M2862" i="1"/>
  <c r="N2862" i="1"/>
  <c r="I2863" i="1"/>
  <c r="F2863" i="1"/>
  <c r="G2864" i="1"/>
  <c r="H2864" i="1"/>
  <c r="K2864" i="1"/>
  <c r="J2864" i="1"/>
  <c r="L2864" i="1"/>
  <c r="S2864" i="1"/>
  <c r="T2864" i="1"/>
  <c r="U2864" i="1"/>
  <c r="M2863" i="1"/>
  <c r="N2863" i="1"/>
  <c r="I2864" i="1"/>
  <c r="F2864" i="1"/>
  <c r="G2865" i="1"/>
  <c r="H2865" i="1"/>
  <c r="K2865" i="1"/>
  <c r="J2865" i="1"/>
  <c r="L2865" i="1"/>
  <c r="S2865" i="1"/>
  <c r="T2865" i="1"/>
  <c r="U2865" i="1"/>
  <c r="M2864" i="1"/>
  <c r="N2864" i="1"/>
  <c r="I2865" i="1"/>
  <c r="F2865" i="1"/>
  <c r="G2866" i="1"/>
  <c r="H2866" i="1"/>
  <c r="K2866" i="1"/>
  <c r="J2866" i="1"/>
  <c r="L2866" i="1"/>
  <c r="S2866" i="1"/>
  <c r="T2866" i="1"/>
  <c r="U2866" i="1"/>
  <c r="M2865" i="1"/>
  <c r="N2865" i="1"/>
  <c r="I2866" i="1"/>
  <c r="F2866" i="1"/>
  <c r="G2867" i="1"/>
  <c r="H2867" i="1"/>
  <c r="K2867" i="1"/>
  <c r="J2867" i="1"/>
  <c r="L2867" i="1"/>
  <c r="S2867" i="1"/>
  <c r="T2867" i="1"/>
  <c r="U2867" i="1"/>
  <c r="I2867" i="1"/>
  <c r="F2867" i="1"/>
  <c r="G2868" i="1"/>
  <c r="H2868" i="1"/>
  <c r="K2868" i="1"/>
  <c r="J2868" i="1"/>
  <c r="L2868" i="1"/>
  <c r="S2868" i="1"/>
  <c r="T2868" i="1"/>
  <c r="U2868" i="1"/>
  <c r="M2867" i="1"/>
  <c r="N2867" i="1"/>
  <c r="I2868" i="1"/>
  <c r="F2868" i="1"/>
  <c r="G2869" i="1"/>
  <c r="H2869" i="1"/>
  <c r="K2869" i="1"/>
  <c r="J2869" i="1"/>
  <c r="L2869" i="1"/>
  <c r="S2869" i="1"/>
  <c r="T2869" i="1"/>
  <c r="U2869" i="1"/>
  <c r="M2868" i="1"/>
  <c r="N2868" i="1"/>
  <c r="I2869" i="1"/>
  <c r="F2869" i="1"/>
  <c r="G2870" i="1"/>
  <c r="H2870" i="1"/>
  <c r="K2870" i="1"/>
  <c r="J2870" i="1"/>
  <c r="L2870" i="1"/>
  <c r="S2870" i="1"/>
  <c r="T2870" i="1"/>
  <c r="U2870" i="1"/>
  <c r="M2869" i="1"/>
  <c r="N2869" i="1"/>
  <c r="I2870" i="1"/>
  <c r="F2870" i="1"/>
  <c r="G2871" i="1"/>
  <c r="H2871" i="1"/>
  <c r="K2871" i="1"/>
  <c r="J2871" i="1"/>
  <c r="L2871" i="1"/>
  <c r="S2871" i="1"/>
  <c r="T2871" i="1"/>
  <c r="U2871" i="1"/>
  <c r="I2871" i="1"/>
  <c r="F2871" i="1"/>
  <c r="G2872" i="1"/>
  <c r="H2872" i="1"/>
  <c r="K2872" i="1"/>
  <c r="J2872" i="1"/>
  <c r="L2872" i="1"/>
  <c r="S2872" i="1"/>
  <c r="T2872" i="1"/>
  <c r="U2872" i="1"/>
  <c r="M2871" i="1"/>
  <c r="N2871" i="1"/>
  <c r="I2872" i="1"/>
  <c r="F2872" i="1"/>
  <c r="G2873" i="1"/>
  <c r="H2873" i="1"/>
  <c r="K2873" i="1"/>
  <c r="J2873" i="1"/>
  <c r="L2873" i="1"/>
  <c r="S2873" i="1"/>
  <c r="T2873" i="1"/>
  <c r="U2873" i="1"/>
  <c r="I2873" i="1"/>
  <c r="F2873" i="1"/>
  <c r="G2874" i="1"/>
  <c r="H2874" i="1"/>
  <c r="K2874" i="1"/>
  <c r="J2874" i="1"/>
  <c r="L2874" i="1"/>
  <c r="S2874" i="1"/>
  <c r="T2874" i="1"/>
  <c r="U2874" i="1"/>
  <c r="M2873" i="1"/>
  <c r="N2873" i="1"/>
  <c r="I2874" i="1"/>
  <c r="F2874" i="1"/>
  <c r="G2875" i="1"/>
  <c r="H2875" i="1"/>
  <c r="K2875" i="1"/>
  <c r="J2875" i="1"/>
  <c r="L2875" i="1"/>
  <c r="S2875" i="1"/>
  <c r="T2875" i="1"/>
  <c r="U2875" i="1"/>
  <c r="M2874" i="1"/>
  <c r="N2874" i="1"/>
  <c r="I2875" i="1"/>
  <c r="F2875" i="1"/>
  <c r="G2876" i="1"/>
  <c r="H2876" i="1"/>
  <c r="K2876" i="1"/>
  <c r="J2876" i="1"/>
  <c r="L2876" i="1"/>
  <c r="S2876" i="1"/>
  <c r="T2876" i="1"/>
  <c r="U2876" i="1"/>
  <c r="M2875" i="1"/>
  <c r="N2875" i="1"/>
  <c r="I2876" i="1"/>
  <c r="F2876" i="1"/>
  <c r="G2877" i="1"/>
  <c r="H2877" i="1"/>
  <c r="K2877" i="1"/>
  <c r="J2877" i="1"/>
  <c r="L2877" i="1"/>
  <c r="S2877" i="1"/>
  <c r="T2877" i="1"/>
  <c r="U2877" i="1"/>
  <c r="M2876" i="1"/>
  <c r="N2876" i="1"/>
  <c r="I2877" i="1"/>
  <c r="F2877" i="1"/>
  <c r="G2878" i="1"/>
  <c r="H2878" i="1"/>
  <c r="K2878" i="1"/>
  <c r="J2878" i="1"/>
  <c r="L2878" i="1"/>
  <c r="S2878" i="1"/>
  <c r="T2878" i="1"/>
  <c r="U2878" i="1"/>
  <c r="I2878" i="1"/>
  <c r="F2878" i="1"/>
  <c r="G2879" i="1"/>
  <c r="H2879" i="1"/>
  <c r="K2879" i="1"/>
  <c r="J2879" i="1"/>
  <c r="L2879" i="1"/>
  <c r="S2879" i="1"/>
  <c r="T2879" i="1"/>
  <c r="U2879" i="1"/>
  <c r="M2878" i="1"/>
  <c r="N2878" i="1"/>
  <c r="I2879" i="1"/>
  <c r="F2879" i="1"/>
  <c r="G2880" i="1"/>
  <c r="H2880" i="1"/>
  <c r="K2880" i="1"/>
  <c r="J2880" i="1"/>
  <c r="L2880" i="1"/>
  <c r="S2880" i="1"/>
  <c r="T2880" i="1"/>
  <c r="U2880" i="1"/>
  <c r="M2879" i="1"/>
  <c r="N2879" i="1"/>
  <c r="I2880" i="1"/>
  <c r="F2880" i="1"/>
  <c r="G2881" i="1"/>
  <c r="H2881" i="1"/>
  <c r="K2881" i="1"/>
  <c r="J2881" i="1"/>
  <c r="L2881" i="1"/>
  <c r="S2881" i="1"/>
  <c r="T2881" i="1"/>
  <c r="U2881" i="1"/>
  <c r="M2880" i="1"/>
  <c r="N2880" i="1"/>
  <c r="I2881" i="1"/>
  <c r="F2881" i="1"/>
  <c r="G2882" i="1"/>
  <c r="H2882" i="1"/>
  <c r="K2882" i="1"/>
  <c r="J2882" i="1"/>
  <c r="L2882" i="1"/>
  <c r="S2882" i="1"/>
  <c r="T2882" i="1"/>
  <c r="U2882" i="1"/>
  <c r="M2881" i="1"/>
  <c r="N2881" i="1"/>
  <c r="I2882" i="1"/>
  <c r="F2882" i="1"/>
  <c r="G2883" i="1"/>
  <c r="H2883" i="1"/>
  <c r="K2883" i="1"/>
  <c r="J2883" i="1"/>
  <c r="L2883" i="1"/>
  <c r="S2883" i="1"/>
  <c r="T2883" i="1"/>
  <c r="U2883" i="1"/>
  <c r="M2882" i="1"/>
  <c r="N2882" i="1"/>
  <c r="I2883" i="1"/>
  <c r="F2883" i="1"/>
  <c r="G2884" i="1"/>
  <c r="H2884" i="1"/>
  <c r="K2884" i="1"/>
  <c r="J2884" i="1"/>
  <c r="L2884" i="1"/>
  <c r="S2884" i="1"/>
  <c r="T2884" i="1"/>
  <c r="U2884" i="1"/>
  <c r="M2883" i="1"/>
  <c r="N2883" i="1"/>
  <c r="I2884" i="1"/>
  <c r="F2884" i="1"/>
  <c r="G2885" i="1"/>
  <c r="H2885" i="1"/>
  <c r="K2885" i="1"/>
  <c r="J2885" i="1"/>
  <c r="L2885" i="1"/>
  <c r="S2885" i="1"/>
  <c r="T2885" i="1"/>
  <c r="U2885" i="1"/>
  <c r="M2884" i="1"/>
  <c r="N2884" i="1"/>
  <c r="I2885" i="1"/>
  <c r="F2885" i="1"/>
  <c r="G2886" i="1"/>
  <c r="H2886" i="1"/>
  <c r="K2886" i="1"/>
  <c r="J2886" i="1"/>
  <c r="L2886" i="1"/>
  <c r="S2886" i="1"/>
  <c r="T2886" i="1"/>
  <c r="U2886" i="1"/>
  <c r="M2885" i="1"/>
  <c r="N2885" i="1"/>
  <c r="I2886" i="1"/>
  <c r="F2886" i="1"/>
  <c r="G2887" i="1"/>
  <c r="H2887" i="1"/>
  <c r="K2887" i="1"/>
  <c r="J2887" i="1"/>
  <c r="L2887" i="1"/>
  <c r="S2887" i="1"/>
  <c r="T2887" i="1"/>
  <c r="U2887" i="1"/>
  <c r="M2886" i="1"/>
  <c r="N2886" i="1"/>
  <c r="I2887" i="1"/>
  <c r="F2887" i="1"/>
  <c r="G2888" i="1"/>
  <c r="H2888" i="1"/>
  <c r="K2888" i="1"/>
  <c r="J2888" i="1"/>
  <c r="L2888" i="1"/>
  <c r="S2888" i="1"/>
  <c r="T2888" i="1"/>
  <c r="U2888" i="1"/>
  <c r="M2887" i="1"/>
  <c r="N2887" i="1"/>
  <c r="I2888" i="1"/>
  <c r="F2888" i="1"/>
  <c r="G2889" i="1"/>
  <c r="H2889" i="1"/>
  <c r="K2889" i="1"/>
  <c r="J2889" i="1"/>
  <c r="L2889" i="1"/>
  <c r="S2889" i="1"/>
  <c r="T2889" i="1"/>
  <c r="U2889" i="1"/>
  <c r="M2888" i="1"/>
  <c r="N2888" i="1"/>
  <c r="I2889" i="1"/>
  <c r="F2889" i="1"/>
  <c r="G2890" i="1"/>
  <c r="H2890" i="1"/>
  <c r="K2890" i="1"/>
  <c r="J2890" i="1"/>
  <c r="L2890" i="1"/>
  <c r="S2890" i="1"/>
  <c r="T2890" i="1"/>
  <c r="U2890" i="1"/>
  <c r="M2889" i="1"/>
  <c r="N2889" i="1"/>
  <c r="I2890" i="1"/>
  <c r="F2890" i="1"/>
  <c r="G2891" i="1"/>
  <c r="H2891" i="1"/>
  <c r="K2891" i="1"/>
  <c r="J2891" i="1"/>
  <c r="L2891" i="1"/>
  <c r="S2891" i="1"/>
  <c r="T2891" i="1"/>
  <c r="U2891" i="1"/>
  <c r="M2890" i="1"/>
  <c r="N2890" i="1"/>
  <c r="I2891" i="1"/>
  <c r="F2891" i="1"/>
  <c r="G2892" i="1"/>
  <c r="H2892" i="1"/>
  <c r="K2892" i="1"/>
  <c r="J2892" i="1"/>
  <c r="L2892" i="1"/>
  <c r="S2892" i="1"/>
  <c r="T2892" i="1"/>
  <c r="U2892" i="1"/>
  <c r="M2891" i="1"/>
  <c r="N2891" i="1"/>
  <c r="I2892" i="1"/>
  <c r="F2892" i="1"/>
  <c r="G2893" i="1"/>
  <c r="H2893" i="1"/>
  <c r="K2893" i="1"/>
  <c r="J2893" i="1"/>
  <c r="L2893" i="1"/>
  <c r="S2893" i="1"/>
  <c r="T2893" i="1"/>
  <c r="U2893" i="1"/>
  <c r="M2892" i="1"/>
  <c r="N2892" i="1"/>
  <c r="I2893" i="1"/>
  <c r="F2893" i="1"/>
  <c r="G2894" i="1"/>
  <c r="H2894" i="1"/>
  <c r="K2894" i="1"/>
  <c r="J2894" i="1"/>
  <c r="L2894" i="1"/>
  <c r="S2894" i="1"/>
  <c r="T2894" i="1"/>
  <c r="U2894" i="1"/>
  <c r="M2893" i="1"/>
  <c r="N2893" i="1"/>
  <c r="I2894" i="1"/>
  <c r="F2894" i="1"/>
  <c r="G2895" i="1"/>
  <c r="H2895" i="1"/>
  <c r="K2895" i="1"/>
  <c r="J2895" i="1"/>
  <c r="L2895" i="1"/>
  <c r="S2895" i="1"/>
  <c r="T2895" i="1"/>
  <c r="U2895" i="1"/>
  <c r="M2894" i="1"/>
  <c r="N2894" i="1"/>
  <c r="I2895" i="1"/>
  <c r="F2895" i="1"/>
  <c r="G2896" i="1"/>
  <c r="H2896" i="1"/>
  <c r="K2896" i="1"/>
  <c r="J2896" i="1"/>
  <c r="L2896" i="1"/>
  <c r="S2896" i="1"/>
  <c r="T2896" i="1"/>
  <c r="U2896" i="1"/>
  <c r="M2895" i="1"/>
  <c r="N2895" i="1"/>
  <c r="I2896" i="1"/>
  <c r="F2896" i="1"/>
  <c r="G2897" i="1"/>
  <c r="H2897" i="1"/>
  <c r="K2897" i="1"/>
  <c r="J2897" i="1"/>
  <c r="L2897" i="1"/>
  <c r="S2897" i="1"/>
  <c r="T2897" i="1"/>
  <c r="U2897" i="1"/>
  <c r="M2896" i="1"/>
  <c r="N2896" i="1"/>
  <c r="I2897" i="1"/>
  <c r="F2897" i="1"/>
  <c r="G2898" i="1"/>
  <c r="H2898" i="1"/>
  <c r="K2898" i="1"/>
  <c r="J2898" i="1"/>
  <c r="L2898" i="1"/>
  <c r="S2898" i="1"/>
  <c r="T2898" i="1"/>
  <c r="U2898" i="1"/>
  <c r="M2897" i="1"/>
  <c r="N2897" i="1"/>
  <c r="I2898" i="1"/>
  <c r="F2898" i="1"/>
  <c r="G2899" i="1"/>
  <c r="H2899" i="1"/>
  <c r="K2899" i="1"/>
  <c r="J2899" i="1"/>
  <c r="L2899" i="1"/>
  <c r="S2899" i="1"/>
  <c r="T2899" i="1"/>
  <c r="U2899" i="1"/>
  <c r="I2899" i="1"/>
  <c r="F2899" i="1"/>
  <c r="G2900" i="1"/>
  <c r="H2900" i="1"/>
  <c r="K2900" i="1"/>
  <c r="J2900" i="1"/>
  <c r="L2900" i="1"/>
  <c r="S2900" i="1"/>
  <c r="T2900" i="1"/>
  <c r="U2900" i="1"/>
  <c r="I2900" i="1"/>
  <c r="F2900" i="1"/>
  <c r="G2901" i="1"/>
  <c r="H2901" i="1"/>
  <c r="K2901" i="1"/>
  <c r="J2901" i="1"/>
  <c r="L2901" i="1"/>
  <c r="S2901" i="1"/>
  <c r="T2901" i="1"/>
  <c r="U2901" i="1"/>
  <c r="M2900" i="1"/>
  <c r="N2900" i="1"/>
  <c r="I2901" i="1"/>
  <c r="F2901" i="1"/>
  <c r="G2902" i="1"/>
  <c r="H2902" i="1"/>
  <c r="K2902" i="1"/>
  <c r="J2902" i="1"/>
  <c r="L2902" i="1"/>
  <c r="S2902" i="1"/>
  <c r="T2902" i="1"/>
  <c r="U2902" i="1"/>
  <c r="M2901" i="1"/>
  <c r="N2901" i="1"/>
  <c r="I2902" i="1"/>
  <c r="F2902" i="1"/>
  <c r="G2903" i="1"/>
  <c r="H2903" i="1"/>
  <c r="K2903" i="1"/>
  <c r="J2903" i="1"/>
  <c r="L2903" i="1"/>
  <c r="S2903" i="1"/>
  <c r="T2903" i="1"/>
  <c r="U2903" i="1"/>
  <c r="I2903" i="1"/>
  <c r="F2903" i="1"/>
  <c r="G2904" i="1"/>
  <c r="H2904" i="1"/>
  <c r="K2904" i="1"/>
  <c r="J2904" i="1"/>
  <c r="L2904" i="1"/>
  <c r="S2904" i="1"/>
  <c r="T2904" i="1"/>
  <c r="U2904" i="1"/>
  <c r="M2903" i="1"/>
  <c r="N2903" i="1"/>
  <c r="I2904" i="1"/>
  <c r="F2904" i="1"/>
  <c r="G2905" i="1"/>
  <c r="H2905" i="1"/>
  <c r="K2905" i="1"/>
  <c r="J2905" i="1"/>
  <c r="L2905" i="1"/>
  <c r="S2905" i="1"/>
  <c r="T2905" i="1"/>
  <c r="U2905" i="1"/>
  <c r="M2904" i="1"/>
  <c r="N2904" i="1"/>
  <c r="I2905" i="1"/>
  <c r="F2905" i="1"/>
  <c r="G2906" i="1"/>
  <c r="H2906" i="1"/>
  <c r="K2906" i="1"/>
  <c r="J2906" i="1"/>
  <c r="L2906" i="1"/>
  <c r="S2906" i="1"/>
  <c r="T2906" i="1"/>
  <c r="U2906" i="1"/>
  <c r="M2905" i="1"/>
  <c r="N2905" i="1"/>
  <c r="I2906" i="1"/>
  <c r="F2906" i="1"/>
  <c r="G2907" i="1"/>
  <c r="H2907" i="1"/>
  <c r="K2907" i="1"/>
  <c r="J2907" i="1"/>
  <c r="L2907" i="1"/>
  <c r="S2907" i="1"/>
  <c r="T2907" i="1"/>
  <c r="U2907" i="1"/>
  <c r="I2907" i="1"/>
  <c r="F2907" i="1"/>
  <c r="G2908" i="1"/>
  <c r="H2908" i="1"/>
  <c r="K2908" i="1"/>
  <c r="J2908" i="1"/>
  <c r="L2908" i="1"/>
  <c r="S2908" i="1"/>
  <c r="T2908" i="1"/>
  <c r="U2908" i="1"/>
  <c r="M2907" i="1"/>
  <c r="N2907" i="1"/>
  <c r="I2908" i="1"/>
  <c r="F2908" i="1"/>
  <c r="G2909" i="1"/>
  <c r="H2909" i="1"/>
  <c r="K2909" i="1"/>
  <c r="J2909" i="1"/>
  <c r="L2909" i="1"/>
  <c r="S2909" i="1"/>
  <c r="T2909" i="1"/>
  <c r="U2909" i="1"/>
  <c r="M2908" i="1"/>
  <c r="N2908" i="1"/>
  <c r="I2909" i="1"/>
  <c r="F2909" i="1"/>
  <c r="G2910" i="1"/>
  <c r="H2910" i="1"/>
  <c r="K2910" i="1"/>
  <c r="J2910" i="1"/>
  <c r="L2910" i="1"/>
  <c r="S2910" i="1"/>
  <c r="T2910" i="1"/>
  <c r="U2910" i="1"/>
  <c r="M2909" i="1"/>
  <c r="N2909" i="1"/>
  <c r="I2910" i="1"/>
  <c r="F2910" i="1"/>
  <c r="G2911" i="1"/>
  <c r="H2911" i="1"/>
  <c r="K2911" i="1"/>
  <c r="J2911" i="1"/>
  <c r="L2911" i="1"/>
  <c r="S2911" i="1"/>
  <c r="T2911" i="1"/>
  <c r="U2911" i="1"/>
  <c r="M2910" i="1"/>
  <c r="N2910" i="1"/>
  <c r="I2911" i="1"/>
  <c r="F2911" i="1"/>
  <c r="G2912" i="1"/>
  <c r="H2912" i="1"/>
  <c r="K2912" i="1"/>
  <c r="J2912" i="1"/>
  <c r="L2912" i="1"/>
  <c r="S2912" i="1"/>
  <c r="T2912" i="1"/>
  <c r="U2912" i="1"/>
  <c r="I2912" i="1"/>
  <c r="F2912" i="1"/>
  <c r="G2913" i="1"/>
  <c r="H2913" i="1"/>
  <c r="K2913" i="1"/>
  <c r="J2913" i="1"/>
  <c r="L2913" i="1"/>
  <c r="S2913" i="1"/>
  <c r="T2913" i="1"/>
  <c r="U2913" i="1"/>
  <c r="M2912" i="1"/>
  <c r="N2912" i="1"/>
  <c r="I2913" i="1"/>
  <c r="F2913" i="1"/>
  <c r="G2914" i="1"/>
  <c r="H2914" i="1"/>
  <c r="K2914" i="1"/>
  <c r="J2914" i="1"/>
  <c r="L2914" i="1"/>
  <c r="S2914" i="1"/>
  <c r="T2914" i="1"/>
  <c r="U2914" i="1"/>
  <c r="M2913" i="1"/>
  <c r="N2913" i="1"/>
  <c r="I2914" i="1"/>
  <c r="F2914" i="1"/>
  <c r="G2915" i="1"/>
  <c r="H2915" i="1"/>
  <c r="K2915" i="1"/>
  <c r="J2915" i="1"/>
  <c r="L2915" i="1"/>
  <c r="S2915" i="1"/>
  <c r="T2915" i="1"/>
  <c r="U2915" i="1"/>
  <c r="M2914" i="1"/>
  <c r="N2914" i="1"/>
  <c r="I2915" i="1"/>
  <c r="F2915" i="1"/>
  <c r="G2916" i="1"/>
  <c r="H2916" i="1"/>
  <c r="K2916" i="1"/>
  <c r="J2916" i="1"/>
  <c r="L2916" i="1"/>
  <c r="S2916" i="1"/>
  <c r="T2916" i="1"/>
  <c r="U2916" i="1"/>
  <c r="M2915" i="1"/>
  <c r="N2915" i="1"/>
  <c r="I2916" i="1"/>
  <c r="F2916" i="1"/>
  <c r="G2917" i="1"/>
  <c r="H2917" i="1"/>
  <c r="K2917" i="1"/>
  <c r="J2917" i="1"/>
  <c r="L2917" i="1"/>
  <c r="S2917" i="1"/>
  <c r="T2917" i="1"/>
  <c r="U2917" i="1"/>
  <c r="M2916" i="1"/>
  <c r="N2916" i="1"/>
  <c r="I2917" i="1"/>
  <c r="F2917" i="1"/>
  <c r="G2918" i="1"/>
  <c r="H2918" i="1"/>
  <c r="K2918" i="1"/>
  <c r="J2918" i="1"/>
  <c r="L2918" i="1"/>
  <c r="S2918" i="1"/>
  <c r="T2918" i="1"/>
  <c r="U2918" i="1"/>
  <c r="I2918" i="1"/>
  <c r="F2918" i="1"/>
  <c r="G2919" i="1"/>
  <c r="H2919" i="1"/>
  <c r="K2919" i="1"/>
  <c r="J2919" i="1"/>
  <c r="L2919" i="1"/>
  <c r="S2919" i="1"/>
  <c r="T2919" i="1"/>
  <c r="U2919" i="1"/>
  <c r="M2918" i="1"/>
  <c r="N2918" i="1"/>
  <c r="I2919" i="1"/>
  <c r="F2919" i="1"/>
  <c r="G2920" i="1"/>
  <c r="H2920" i="1"/>
  <c r="K2920" i="1"/>
  <c r="J2920" i="1"/>
  <c r="L2920" i="1"/>
  <c r="S2920" i="1"/>
  <c r="T2920" i="1"/>
  <c r="U2920" i="1"/>
  <c r="M2919" i="1"/>
  <c r="N2919" i="1"/>
  <c r="I2920" i="1"/>
  <c r="F2920" i="1"/>
  <c r="G2921" i="1"/>
  <c r="H2921" i="1"/>
  <c r="K2921" i="1"/>
  <c r="J2921" i="1"/>
  <c r="L2921" i="1"/>
  <c r="S2921" i="1"/>
  <c r="T2921" i="1"/>
  <c r="U2921" i="1"/>
  <c r="M2920" i="1"/>
  <c r="N2920" i="1"/>
  <c r="I2921" i="1"/>
  <c r="F2921" i="1"/>
  <c r="G2922" i="1"/>
  <c r="H2922" i="1"/>
  <c r="K2922" i="1"/>
  <c r="J2922" i="1"/>
  <c r="L2922" i="1"/>
  <c r="S2922" i="1"/>
  <c r="T2922" i="1"/>
  <c r="U2922" i="1"/>
  <c r="I2922" i="1"/>
  <c r="F2922" i="1"/>
  <c r="G2923" i="1"/>
  <c r="H2923" i="1"/>
  <c r="K2923" i="1"/>
  <c r="J2923" i="1"/>
  <c r="L2923" i="1"/>
  <c r="S2923" i="1"/>
  <c r="T2923" i="1"/>
  <c r="U2923" i="1"/>
  <c r="M2922" i="1"/>
  <c r="N2922" i="1"/>
  <c r="I2923" i="1"/>
  <c r="F2923" i="1"/>
  <c r="G2924" i="1"/>
  <c r="H2924" i="1"/>
  <c r="K2924" i="1"/>
  <c r="J2924" i="1"/>
  <c r="L2924" i="1"/>
  <c r="S2924" i="1"/>
  <c r="T2924" i="1"/>
  <c r="U2924" i="1"/>
  <c r="M2923" i="1"/>
  <c r="N2923" i="1"/>
  <c r="I2924" i="1"/>
  <c r="F2924" i="1"/>
  <c r="G2925" i="1"/>
  <c r="H2925" i="1"/>
  <c r="K2925" i="1"/>
  <c r="J2925" i="1"/>
  <c r="L2925" i="1"/>
  <c r="S2925" i="1"/>
  <c r="T2925" i="1"/>
  <c r="U2925" i="1"/>
  <c r="M2924" i="1"/>
  <c r="N2924" i="1"/>
  <c r="I2925" i="1"/>
  <c r="F2925" i="1"/>
  <c r="G2926" i="1"/>
  <c r="H2926" i="1"/>
  <c r="K2926" i="1"/>
  <c r="J2926" i="1"/>
  <c r="L2926" i="1"/>
  <c r="S2926" i="1"/>
  <c r="T2926" i="1"/>
  <c r="U2926" i="1"/>
  <c r="M2925" i="1"/>
  <c r="N2925" i="1"/>
  <c r="I2926" i="1"/>
  <c r="F2926" i="1"/>
  <c r="G2927" i="1"/>
  <c r="H2927" i="1"/>
  <c r="K2927" i="1"/>
  <c r="J2927" i="1"/>
  <c r="L2927" i="1"/>
  <c r="S2927" i="1"/>
  <c r="T2927" i="1"/>
  <c r="U2927" i="1"/>
  <c r="M2926" i="1"/>
  <c r="N2926" i="1"/>
  <c r="I2927" i="1"/>
  <c r="F2927" i="1"/>
  <c r="G2928" i="1"/>
  <c r="H2928" i="1"/>
  <c r="K2928" i="1"/>
  <c r="J2928" i="1"/>
  <c r="L2928" i="1"/>
  <c r="S2928" i="1"/>
  <c r="T2928" i="1"/>
  <c r="U2928" i="1"/>
  <c r="M2927" i="1"/>
  <c r="N2927" i="1"/>
  <c r="I2928" i="1"/>
  <c r="F2928" i="1"/>
  <c r="G2929" i="1"/>
  <c r="H2929" i="1"/>
  <c r="K2929" i="1"/>
  <c r="J2929" i="1"/>
  <c r="L2929" i="1"/>
  <c r="S2929" i="1"/>
  <c r="T2929" i="1"/>
  <c r="U2929" i="1"/>
  <c r="M2928" i="1"/>
  <c r="N2928" i="1"/>
  <c r="I2929" i="1"/>
  <c r="F2929" i="1"/>
  <c r="G2930" i="1"/>
  <c r="H2930" i="1"/>
  <c r="K2930" i="1"/>
  <c r="J2930" i="1"/>
  <c r="L2930" i="1"/>
  <c r="S2930" i="1"/>
  <c r="T2930" i="1"/>
  <c r="U2930" i="1"/>
  <c r="M2929" i="1"/>
  <c r="N2929" i="1"/>
  <c r="I2930" i="1"/>
  <c r="F2930" i="1"/>
  <c r="G2931" i="1"/>
  <c r="H2931" i="1"/>
  <c r="K2931" i="1"/>
  <c r="J2931" i="1"/>
  <c r="L2931" i="1"/>
  <c r="S2931" i="1"/>
  <c r="T2931" i="1"/>
  <c r="U2931" i="1"/>
  <c r="M2930" i="1"/>
  <c r="N2930" i="1"/>
  <c r="I2931" i="1"/>
  <c r="F2931" i="1"/>
  <c r="G2932" i="1"/>
  <c r="H2932" i="1"/>
  <c r="K2932" i="1"/>
  <c r="J2932" i="1"/>
  <c r="L2932" i="1"/>
  <c r="S2932" i="1"/>
  <c r="T2932" i="1"/>
  <c r="U2932" i="1"/>
  <c r="M2931" i="1"/>
  <c r="N2931" i="1"/>
  <c r="I2932" i="1"/>
  <c r="F2932" i="1"/>
  <c r="G2933" i="1"/>
  <c r="H2933" i="1"/>
  <c r="K2933" i="1"/>
  <c r="J2933" i="1"/>
  <c r="L2933" i="1"/>
  <c r="S2933" i="1"/>
  <c r="T2933" i="1"/>
  <c r="U2933" i="1"/>
  <c r="M2932" i="1"/>
  <c r="N2932" i="1"/>
  <c r="I2933" i="1"/>
  <c r="F2933" i="1"/>
  <c r="G2934" i="1"/>
  <c r="H2934" i="1"/>
  <c r="K2934" i="1"/>
  <c r="J2934" i="1"/>
  <c r="L2934" i="1"/>
  <c r="S2934" i="1"/>
  <c r="T2934" i="1"/>
  <c r="U2934" i="1"/>
  <c r="M2933" i="1"/>
  <c r="N2933" i="1"/>
  <c r="I2934" i="1"/>
  <c r="F2934" i="1"/>
  <c r="G2935" i="1"/>
  <c r="H2935" i="1"/>
  <c r="K2935" i="1"/>
  <c r="J2935" i="1"/>
  <c r="L2935" i="1"/>
  <c r="S2935" i="1"/>
  <c r="T2935" i="1"/>
  <c r="U2935" i="1"/>
  <c r="M2934" i="1"/>
  <c r="N2934" i="1"/>
  <c r="I2935" i="1"/>
  <c r="F2935" i="1"/>
  <c r="G2936" i="1"/>
  <c r="H2936" i="1"/>
  <c r="K2936" i="1"/>
  <c r="J2936" i="1"/>
  <c r="L2936" i="1"/>
  <c r="S2936" i="1"/>
  <c r="T2936" i="1"/>
  <c r="U2936" i="1"/>
  <c r="M2935" i="1"/>
  <c r="N2935" i="1"/>
  <c r="I2936" i="1"/>
  <c r="F2936" i="1"/>
  <c r="G2937" i="1"/>
  <c r="H2937" i="1"/>
  <c r="K2937" i="1"/>
  <c r="J2937" i="1"/>
  <c r="L2937" i="1"/>
  <c r="S2937" i="1"/>
  <c r="T2937" i="1"/>
  <c r="U2937" i="1"/>
  <c r="M2936" i="1"/>
  <c r="N2936" i="1"/>
  <c r="I2937" i="1"/>
  <c r="F2937" i="1"/>
  <c r="G2938" i="1"/>
  <c r="H2938" i="1"/>
  <c r="K2938" i="1"/>
  <c r="J2938" i="1"/>
  <c r="L2938" i="1"/>
  <c r="S2938" i="1"/>
  <c r="T2938" i="1"/>
  <c r="U2938" i="1"/>
  <c r="M2937" i="1"/>
  <c r="N2937" i="1"/>
  <c r="I2938" i="1"/>
  <c r="F2938" i="1"/>
  <c r="G2939" i="1"/>
  <c r="H2939" i="1"/>
  <c r="K2939" i="1"/>
  <c r="J2939" i="1"/>
  <c r="L2939" i="1"/>
  <c r="S2939" i="1"/>
  <c r="T2939" i="1"/>
  <c r="U2939" i="1"/>
  <c r="M2938" i="1"/>
  <c r="N2938" i="1"/>
  <c r="I2939" i="1"/>
  <c r="F2939" i="1"/>
  <c r="G2940" i="1"/>
  <c r="H2940" i="1"/>
  <c r="K2940" i="1"/>
  <c r="J2940" i="1"/>
  <c r="L2940" i="1"/>
  <c r="S2940" i="1"/>
  <c r="T2940" i="1"/>
  <c r="U2940" i="1"/>
  <c r="M2939" i="1"/>
  <c r="N2939" i="1"/>
  <c r="I2940" i="1"/>
  <c r="F2940" i="1"/>
  <c r="G2941" i="1"/>
  <c r="H2941" i="1"/>
  <c r="K2941" i="1"/>
  <c r="J2941" i="1"/>
  <c r="L2941" i="1"/>
  <c r="S2941" i="1"/>
  <c r="T2941" i="1"/>
  <c r="U2941" i="1"/>
  <c r="M2940" i="1"/>
  <c r="N2940" i="1"/>
  <c r="I2941" i="1"/>
  <c r="K2942" i="1"/>
  <c r="F2941" i="1"/>
  <c r="G2942" i="1"/>
  <c r="J2942" i="1"/>
  <c r="H2942" i="1"/>
  <c r="L2942" i="1"/>
  <c r="S2942" i="1"/>
  <c r="T2942" i="1"/>
  <c r="U2942" i="1"/>
  <c r="M2941" i="1"/>
  <c r="N2941" i="1"/>
  <c r="I2942" i="1"/>
  <c r="K2943" i="1"/>
  <c r="F2942" i="1"/>
  <c r="G2943" i="1"/>
  <c r="J2943" i="1"/>
  <c r="H2943" i="1"/>
  <c r="L2943" i="1"/>
  <c r="S2943" i="1"/>
  <c r="T2943" i="1"/>
  <c r="U2943" i="1"/>
  <c r="M2942" i="1"/>
  <c r="N2942" i="1"/>
  <c r="I2943" i="1"/>
  <c r="K2944" i="1"/>
  <c r="F2943" i="1"/>
  <c r="G2944" i="1"/>
  <c r="J2944" i="1"/>
  <c r="H2944" i="1"/>
  <c r="L2944" i="1"/>
  <c r="S2944" i="1"/>
  <c r="T2944" i="1"/>
  <c r="U2944" i="1"/>
  <c r="M2943" i="1"/>
  <c r="N2943" i="1"/>
  <c r="I2944" i="1"/>
  <c r="K2945" i="1"/>
  <c r="F2944" i="1"/>
  <c r="G2945" i="1"/>
  <c r="J2945" i="1"/>
  <c r="H2945" i="1"/>
  <c r="L2945" i="1"/>
  <c r="S2945" i="1"/>
  <c r="T2945" i="1"/>
  <c r="U2945" i="1"/>
  <c r="M2944" i="1"/>
  <c r="N2944" i="1"/>
  <c r="I2945" i="1"/>
  <c r="K2946" i="1"/>
  <c r="F2945" i="1"/>
  <c r="G2946" i="1"/>
  <c r="J2946" i="1"/>
  <c r="H2946" i="1"/>
  <c r="L2946" i="1"/>
  <c r="S2946" i="1"/>
  <c r="T2946" i="1"/>
  <c r="U2946" i="1"/>
  <c r="M2945" i="1"/>
  <c r="N2945" i="1"/>
  <c r="I2946" i="1"/>
  <c r="K2947" i="1"/>
  <c r="F2946" i="1"/>
  <c r="G2947" i="1"/>
  <c r="J2947" i="1"/>
  <c r="H2947" i="1"/>
  <c r="L2947" i="1"/>
  <c r="S2947" i="1"/>
  <c r="T2947" i="1"/>
  <c r="U2947" i="1"/>
  <c r="M2946" i="1"/>
  <c r="N2946" i="1"/>
  <c r="I2947" i="1"/>
  <c r="K2948" i="1"/>
  <c r="F2947" i="1"/>
  <c r="G2948" i="1"/>
  <c r="J2948" i="1"/>
  <c r="H2948" i="1"/>
  <c r="L2948" i="1"/>
  <c r="S2948" i="1"/>
  <c r="T2948" i="1"/>
  <c r="U2948" i="1"/>
  <c r="M2947" i="1"/>
  <c r="N2947" i="1"/>
  <c r="I2948" i="1"/>
  <c r="K2949" i="1"/>
  <c r="F2948" i="1"/>
  <c r="G2949" i="1"/>
  <c r="J2949" i="1"/>
  <c r="H2949" i="1"/>
  <c r="L2949" i="1"/>
  <c r="S2949" i="1"/>
  <c r="T2949" i="1"/>
  <c r="U2949" i="1"/>
  <c r="M2948" i="1"/>
  <c r="N2948" i="1"/>
  <c r="I2949" i="1"/>
  <c r="K2950" i="1"/>
  <c r="F2949" i="1"/>
  <c r="G2950" i="1"/>
  <c r="J2950" i="1"/>
  <c r="H2950" i="1"/>
  <c r="L2950" i="1"/>
  <c r="S2950" i="1"/>
  <c r="T2950" i="1"/>
  <c r="U2950" i="1"/>
  <c r="M2949" i="1"/>
  <c r="N2949" i="1"/>
  <c r="I2950" i="1"/>
  <c r="K2951" i="1"/>
  <c r="F2950" i="1"/>
  <c r="G2951" i="1"/>
  <c r="J2951" i="1"/>
  <c r="H2951" i="1"/>
  <c r="L2951" i="1"/>
  <c r="S2951" i="1"/>
  <c r="T2951" i="1"/>
  <c r="U2951" i="1"/>
  <c r="I2951" i="1"/>
  <c r="F2951" i="1"/>
  <c r="G2952" i="1"/>
  <c r="H2952" i="1"/>
  <c r="K2952" i="1"/>
  <c r="J2952" i="1"/>
  <c r="L2952" i="1"/>
  <c r="S2952" i="1"/>
  <c r="T2952" i="1"/>
  <c r="U2952" i="1"/>
  <c r="M2951" i="1"/>
  <c r="N2951" i="1"/>
  <c r="I2952" i="1"/>
  <c r="F2952" i="1"/>
  <c r="G2953" i="1"/>
  <c r="H2953" i="1"/>
  <c r="K2953" i="1"/>
  <c r="J2953" i="1"/>
  <c r="L2953" i="1"/>
  <c r="S2953" i="1"/>
  <c r="T2953" i="1"/>
  <c r="U2953" i="1"/>
  <c r="M2952" i="1"/>
  <c r="N2952" i="1"/>
  <c r="I2953" i="1"/>
  <c r="F2953" i="1"/>
  <c r="G2954" i="1"/>
  <c r="H2954" i="1"/>
  <c r="K2954" i="1"/>
  <c r="J2954" i="1"/>
  <c r="L2954" i="1"/>
  <c r="S2954" i="1"/>
  <c r="T2954" i="1"/>
  <c r="U2954" i="1"/>
  <c r="M2953" i="1"/>
  <c r="N2953" i="1"/>
  <c r="I2954" i="1"/>
  <c r="F2954" i="1"/>
  <c r="G2955" i="1"/>
  <c r="H2955" i="1"/>
  <c r="K2955" i="1"/>
  <c r="J2955" i="1"/>
  <c r="L2955" i="1"/>
  <c r="S2955" i="1"/>
  <c r="T2955" i="1"/>
  <c r="U2955" i="1"/>
  <c r="M2954" i="1"/>
  <c r="N2954" i="1"/>
  <c r="I2955" i="1"/>
  <c r="F2955" i="1"/>
  <c r="G2956" i="1"/>
  <c r="H2956" i="1"/>
  <c r="K2956" i="1"/>
  <c r="J2956" i="1"/>
  <c r="L2956" i="1"/>
  <c r="S2956" i="1"/>
  <c r="T2956" i="1"/>
  <c r="U2956" i="1"/>
  <c r="M2955" i="1"/>
  <c r="N2955" i="1"/>
  <c r="I2956" i="1"/>
  <c r="F2956" i="1"/>
  <c r="G2957" i="1"/>
  <c r="H2957" i="1"/>
  <c r="K2957" i="1"/>
  <c r="J2957" i="1"/>
  <c r="L2957" i="1"/>
  <c r="S2957" i="1"/>
  <c r="T2957" i="1"/>
  <c r="U2957" i="1"/>
  <c r="M2956" i="1"/>
  <c r="N2956" i="1"/>
  <c r="I2957" i="1"/>
  <c r="F2957" i="1"/>
  <c r="G2958" i="1"/>
  <c r="H2958" i="1"/>
  <c r="K2958" i="1"/>
  <c r="J2958" i="1"/>
  <c r="L2958" i="1"/>
  <c r="S2958" i="1"/>
  <c r="T2958" i="1"/>
  <c r="U2958" i="1"/>
  <c r="M2957" i="1"/>
  <c r="N2957" i="1"/>
  <c r="I2958" i="1"/>
  <c r="F2958" i="1"/>
  <c r="G2959" i="1"/>
  <c r="H2959" i="1"/>
  <c r="K2959" i="1"/>
  <c r="J2959" i="1"/>
  <c r="L2959" i="1"/>
  <c r="S2959" i="1"/>
  <c r="T2959" i="1"/>
  <c r="U2959" i="1"/>
  <c r="M2958" i="1"/>
  <c r="N2958" i="1"/>
  <c r="I2959" i="1"/>
  <c r="F2959" i="1"/>
  <c r="G2960" i="1"/>
  <c r="H2960" i="1"/>
  <c r="K2960" i="1"/>
  <c r="J2960" i="1"/>
  <c r="L2960" i="1"/>
  <c r="S2960" i="1"/>
  <c r="T2960" i="1"/>
  <c r="U2960" i="1"/>
  <c r="M2959" i="1"/>
  <c r="N2959" i="1"/>
  <c r="I2960" i="1"/>
  <c r="F2960" i="1"/>
  <c r="G2961" i="1"/>
  <c r="H2961" i="1"/>
  <c r="K2961" i="1"/>
  <c r="J2961" i="1"/>
  <c r="L2961" i="1"/>
  <c r="S2961" i="1"/>
  <c r="T2961" i="1"/>
  <c r="U2961" i="1"/>
  <c r="M2960" i="1"/>
  <c r="N2960" i="1"/>
  <c r="I2961" i="1"/>
  <c r="F2961" i="1"/>
  <c r="G2962" i="1"/>
  <c r="H2962" i="1"/>
  <c r="K2962" i="1"/>
  <c r="J2962" i="1"/>
  <c r="L2962" i="1"/>
  <c r="S2962" i="1"/>
  <c r="T2962" i="1"/>
  <c r="U2962" i="1"/>
  <c r="M2961" i="1"/>
  <c r="N2961" i="1"/>
  <c r="I2962" i="1"/>
  <c r="F2962" i="1"/>
  <c r="G2963" i="1"/>
  <c r="H2963" i="1"/>
  <c r="K2963" i="1"/>
  <c r="J2963" i="1"/>
  <c r="L2963" i="1"/>
  <c r="S2963" i="1"/>
  <c r="T2963" i="1"/>
  <c r="U2963" i="1"/>
  <c r="M2962" i="1"/>
  <c r="N2962" i="1"/>
  <c r="I2963" i="1"/>
  <c r="F2963" i="1"/>
  <c r="G2964" i="1"/>
  <c r="H2964" i="1"/>
  <c r="K2964" i="1"/>
  <c r="J2964" i="1"/>
  <c r="L2964" i="1"/>
  <c r="S2964" i="1"/>
  <c r="T2964" i="1"/>
  <c r="U2964" i="1"/>
  <c r="M2963" i="1"/>
  <c r="N2963" i="1"/>
  <c r="I2964" i="1"/>
  <c r="F2964" i="1"/>
  <c r="G2965" i="1"/>
  <c r="H2965" i="1"/>
  <c r="K2965" i="1"/>
  <c r="J2965" i="1"/>
  <c r="L2965" i="1"/>
  <c r="S2965" i="1"/>
  <c r="T2965" i="1"/>
  <c r="U2965" i="1"/>
  <c r="M2964" i="1"/>
  <c r="N2964" i="1"/>
  <c r="I2965" i="1"/>
  <c r="F2965" i="1"/>
  <c r="G2966" i="1"/>
  <c r="H2966" i="1"/>
  <c r="K2966" i="1"/>
  <c r="J2966" i="1"/>
  <c r="L2966" i="1"/>
  <c r="S2966" i="1"/>
  <c r="T2966" i="1"/>
  <c r="U2966" i="1"/>
  <c r="M2965" i="1"/>
  <c r="N2965" i="1"/>
  <c r="I2966" i="1"/>
  <c r="F2966" i="1"/>
  <c r="G2967" i="1"/>
  <c r="H2967" i="1"/>
  <c r="K2967" i="1"/>
  <c r="J2967" i="1"/>
  <c r="L2967" i="1"/>
  <c r="S2967" i="1"/>
  <c r="T2967" i="1"/>
  <c r="U2967" i="1"/>
  <c r="I2967" i="1"/>
  <c r="F2967" i="1"/>
  <c r="G2968" i="1"/>
  <c r="H2968" i="1"/>
  <c r="K2968" i="1"/>
  <c r="J2968" i="1"/>
  <c r="L2968" i="1"/>
  <c r="S2968" i="1"/>
  <c r="T2968" i="1"/>
  <c r="U2968" i="1"/>
  <c r="M2967" i="1"/>
  <c r="N2967" i="1"/>
  <c r="I2968" i="1"/>
  <c r="F2968" i="1"/>
  <c r="G2969" i="1"/>
  <c r="H2969" i="1"/>
  <c r="K2969" i="1"/>
  <c r="J2969" i="1"/>
  <c r="L2969" i="1"/>
  <c r="S2969" i="1"/>
  <c r="T2969" i="1"/>
  <c r="U2969" i="1"/>
  <c r="M2968" i="1"/>
  <c r="N2968" i="1"/>
  <c r="I2969" i="1"/>
  <c r="F2969" i="1"/>
  <c r="G2970" i="1"/>
  <c r="H2970" i="1"/>
  <c r="K2970" i="1"/>
  <c r="J2970" i="1"/>
  <c r="L2970" i="1"/>
  <c r="S2970" i="1"/>
  <c r="T2970" i="1"/>
  <c r="U2970" i="1"/>
  <c r="M2969" i="1"/>
  <c r="N2969" i="1"/>
  <c r="I2970" i="1"/>
  <c r="F2970" i="1"/>
  <c r="G2971" i="1"/>
  <c r="H2971" i="1"/>
  <c r="K2971" i="1"/>
  <c r="J2971" i="1"/>
  <c r="L2971" i="1"/>
  <c r="S2971" i="1"/>
  <c r="T2971" i="1"/>
  <c r="U2971" i="1"/>
  <c r="M2970" i="1"/>
  <c r="N2970" i="1"/>
  <c r="I2971" i="1"/>
  <c r="F2971" i="1"/>
  <c r="G2972" i="1"/>
  <c r="H2972" i="1"/>
  <c r="K2972" i="1"/>
  <c r="J2972" i="1"/>
  <c r="L2972" i="1"/>
  <c r="S2972" i="1"/>
  <c r="T2972" i="1"/>
  <c r="U2972" i="1"/>
  <c r="M2971" i="1"/>
  <c r="N2971" i="1"/>
  <c r="I2972" i="1"/>
  <c r="F2972" i="1"/>
  <c r="G2973" i="1"/>
  <c r="H2973" i="1"/>
  <c r="K2973" i="1"/>
  <c r="J2973" i="1"/>
  <c r="L2973" i="1"/>
  <c r="S2973" i="1"/>
  <c r="T2973" i="1"/>
  <c r="U2973" i="1"/>
  <c r="M2972" i="1"/>
  <c r="N2972" i="1"/>
  <c r="I2973" i="1"/>
  <c r="F2973" i="1"/>
  <c r="G2974" i="1"/>
  <c r="H2974" i="1"/>
  <c r="K2974" i="1"/>
  <c r="J2974" i="1"/>
  <c r="L2974" i="1"/>
  <c r="S2974" i="1"/>
  <c r="T2974" i="1"/>
  <c r="U2974" i="1"/>
  <c r="M2973" i="1"/>
  <c r="N2973" i="1"/>
  <c r="I2974" i="1"/>
  <c r="F2974" i="1"/>
  <c r="G2975" i="1"/>
  <c r="H2975" i="1"/>
  <c r="K2975" i="1"/>
  <c r="J2975" i="1"/>
  <c r="L2975" i="1"/>
  <c r="S2975" i="1"/>
  <c r="T2975" i="1"/>
  <c r="U2975" i="1"/>
  <c r="M2974" i="1"/>
  <c r="N2974" i="1"/>
  <c r="I2975" i="1"/>
  <c r="F2975" i="1"/>
  <c r="G2976" i="1"/>
  <c r="H2976" i="1"/>
  <c r="K2976" i="1"/>
  <c r="J2976" i="1"/>
  <c r="L2976" i="1"/>
  <c r="S2976" i="1"/>
  <c r="T2976" i="1"/>
  <c r="U2976" i="1"/>
  <c r="M2975" i="1"/>
  <c r="N2975" i="1"/>
  <c r="I2976" i="1"/>
  <c r="F2976" i="1"/>
  <c r="G2977" i="1"/>
  <c r="H2977" i="1"/>
  <c r="K2977" i="1"/>
  <c r="J2977" i="1"/>
  <c r="L2977" i="1"/>
  <c r="S2977" i="1"/>
  <c r="T2977" i="1"/>
  <c r="U2977" i="1"/>
  <c r="M2976" i="1"/>
  <c r="N2976" i="1"/>
  <c r="I2977" i="1"/>
  <c r="F2977" i="1"/>
  <c r="G2978" i="1"/>
  <c r="H2978" i="1"/>
  <c r="K2978" i="1"/>
  <c r="J2978" i="1"/>
  <c r="L2978" i="1"/>
  <c r="S2978" i="1"/>
  <c r="T2978" i="1"/>
  <c r="U2978" i="1"/>
  <c r="M2977" i="1"/>
  <c r="N2977" i="1"/>
  <c r="I2978" i="1"/>
  <c r="F2978" i="1"/>
  <c r="G2979" i="1"/>
  <c r="H2979" i="1"/>
  <c r="K2979" i="1"/>
  <c r="J2979" i="1"/>
  <c r="L2979" i="1"/>
  <c r="S2979" i="1"/>
  <c r="T2979" i="1"/>
  <c r="U2979" i="1"/>
  <c r="M2978" i="1"/>
  <c r="N2978" i="1"/>
  <c r="I2979" i="1"/>
  <c r="F2979" i="1"/>
  <c r="G2980" i="1"/>
  <c r="H2980" i="1"/>
  <c r="K2980" i="1"/>
  <c r="J2980" i="1"/>
  <c r="L2980" i="1"/>
  <c r="S2980" i="1"/>
  <c r="T2980" i="1"/>
  <c r="U2980" i="1"/>
  <c r="M2979" i="1"/>
  <c r="N2979" i="1"/>
  <c r="I2980" i="1"/>
  <c r="F2980" i="1"/>
  <c r="G2981" i="1"/>
  <c r="H2981" i="1"/>
  <c r="K2981" i="1"/>
  <c r="J2981" i="1"/>
  <c r="L2981" i="1"/>
  <c r="S2981" i="1"/>
  <c r="T2981" i="1"/>
  <c r="U2981" i="1"/>
  <c r="M2980" i="1"/>
  <c r="N2980" i="1"/>
  <c r="I2981" i="1"/>
  <c r="F2981" i="1"/>
  <c r="G2982" i="1"/>
  <c r="H2982" i="1"/>
  <c r="K2982" i="1"/>
  <c r="J2982" i="1"/>
  <c r="L2982" i="1"/>
  <c r="S2982" i="1"/>
  <c r="T2982" i="1"/>
  <c r="U2982" i="1"/>
  <c r="M2981" i="1"/>
  <c r="N2981" i="1"/>
  <c r="I2982" i="1"/>
  <c r="F2982" i="1"/>
  <c r="G2983" i="1"/>
  <c r="H2983" i="1"/>
  <c r="K2983" i="1"/>
  <c r="J2983" i="1"/>
  <c r="L2983" i="1"/>
  <c r="S2983" i="1"/>
  <c r="T2983" i="1"/>
  <c r="U2983" i="1"/>
  <c r="M2982" i="1"/>
  <c r="N2982" i="1"/>
  <c r="I2983" i="1"/>
  <c r="F2983" i="1"/>
  <c r="G2984" i="1"/>
  <c r="H2984" i="1"/>
  <c r="K2984" i="1"/>
  <c r="J2984" i="1"/>
  <c r="L2984" i="1"/>
  <c r="S2984" i="1"/>
  <c r="T2984" i="1"/>
  <c r="U2984" i="1"/>
  <c r="M2983" i="1"/>
  <c r="N2983" i="1"/>
  <c r="I2984" i="1"/>
  <c r="F2984" i="1"/>
  <c r="G2985" i="1"/>
  <c r="H2985" i="1"/>
  <c r="K2985" i="1"/>
  <c r="J2985" i="1"/>
  <c r="L2985" i="1"/>
  <c r="S2985" i="1"/>
  <c r="T2985" i="1"/>
  <c r="U2985" i="1"/>
  <c r="I2985" i="1"/>
  <c r="F2985" i="1"/>
  <c r="G2986" i="1"/>
  <c r="H2986" i="1"/>
  <c r="K2986" i="1"/>
  <c r="J2986" i="1"/>
  <c r="L2986" i="1"/>
  <c r="S2986" i="1"/>
  <c r="T2986" i="1"/>
  <c r="U2986" i="1"/>
  <c r="M2985" i="1"/>
  <c r="N2985" i="1"/>
  <c r="I2986" i="1"/>
  <c r="F2986" i="1"/>
  <c r="G2987" i="1"/>
  <c r="H2987" i="1"/>
  <c r="K2987" i="1"/>
  <c r="J2987" i="1"/>
  <c r="L2987" i="1"/>
  <c r="S2987" i="1"/>
  <c r="T2987" i="1"/>
  <c r="U2987" i="1"/>
  <c r="M2986" i="1"/>
  <c r="N2986" i="1"/>
  <c r="I2987" i="1"/>
  <c r="F2987" i="1"/>
  <c r="G2988" i="1"/>
  <c r="H2988" i="1"/>
  <c r="K2988" i="1"/>
  <c r="J2988" i="1"/>
  <c r="L2988" i="1"/>
  <c r="S2988" i="1"/>
  <c r="T2988" i="1"/>
  <c r="U2988" i="1"/>
  <c r="M2987" i="1"/>
  <c r="N2987" i="1"/>
  <c r="I2988" i="1"/>
  <c r="F2988" i="1"/>
  <c r="G2989" i="1"/>
  <c r="H2989" i="1"/>
  <c r="K2989" i="1"/>
  <c r="J2989" i="1"/>
  <c r="L2989" i="1"/>
  <c r="S2989" i="1"/>
  <c r="T2989" i="1"/>
  <c r="U2989" i="1"/>
  <c r="M2988" i="1"/>
  <c r="N2988" i="1"/>
  <c r="I2989" i="1"/>
  <c r="F2989" i="1"/>
  <c r="G2990" i="1"/>
  <c r="H2990" i="1"/>
  <c r="K2990" i="1"/>
  <c r="J2990" i="1"/>
  <c r="L2990" i="1"/>
  <c r="S2990" i="1"/>
  <c r="T2990" i="1"/>
  <c r="U2990" i="1"/>
  <c r="M2989" i="1"/>
  <c r="N2989" i="1"/>
  <c r="I2990" i="1"/>
  <c r="F2990" i="1"/>
  <c r="G2991" i="1"/>
  <c r="H2991" i="1"/>
  <c r="K2991" i="1"/>
  <c r="J2991" i="1"/>
  <c r="L2991" i="1"/>
  <c r="S2991" i="1"/>
  <c r="T2991" i="1"/>
  <c r="U2991" i="1"/>
  <c r="I2991" i="1"/>
  <c r="F2991" i="1"/>
  <c r="G2992" i="1"/>
  <c r="H2992" i="1"/>
  <c r="K2992" i="1"/>
  <c r="J2992" i="1"/>
  <c r="L2992" i="1"/>
  <c r="S2992" i="1"/>
  <c r="T2992" i="1"/>
  <c r="U2992" i="1"/>
  <c r="M2991" i="1"/>
  <c r="N2991" i="1"/>
  <c r="I2992" i="1"/>
  <c r="F2992" i="1"/>
  <c r="G2993" i="1"/>
  <c r="H2993" i="1"/>
  <c r="K2993" i="1"/>
  <c r="J2993" i="1"/>
  <c r="L2993" i="1"/>
  <c r="S2993" i="1"/>
  <c r="T2993" i="1"/>
  <c r="U2993" i="1"/>
  <c r="M2992" i="1"/>
  <c r="N2992" i="1"/>
  <c r="I2993" i="1"/>
  <c r="F2993" i="1"/>
  <c r="G2994" i="1"/>
  <c r="H2994" i="1"/>
  <c r="K2994" i="1"/>
  <c r="J2994" i="1"/>
  <c r="L2994" i="1"/>
  <c r="S2994" i="1"/>
  <c r="T2994" i="1"/>
  <c r="U2994" i="1"/>
  <c r="I2994" i="1"/>
  <c r="F2994" i="1"/>
  <c r="G2995" i="1"/>
  <c r="H2995" i="1"/>
  <c r="K2995" i="1"/>
  <c r="J2995" i="1"/>
  <c r="L2995" i="1"/>
  <c r="S2995" i="1"/>
  <c r="T2995" i="1"/>
  <c r="U2995" i="1"/>
  <c r="M2994" i="1"/>
  <c r="N2994" i="1"/>
  <c r="I2995" i="1"/>
  <c r="F2995" i="1"/>
  <c r="G2996" i="1"/>
  <c r="H2996" i="1"/>
  <c r="K2996" i="1"/>
  <c r="J2996" i="1"/>
  <c r="L2996" i="1"/>
  <c r="S2996" i="1"/>
  <c r="T2996" i="1"/>
  <c r="U2996" i="1"/>
  <c r="M2995" i="1"/>
  <c r="N2995" i="1"/>
  <c r="I2996" i="1"/>
  <c r="F2996" i="1"/>
  <c r="G2997" i="1"/>
  <c r="H2997" i="1"/>
  <c r="K2997" i="1"/>
  <c r="J2997" i="1"/>
  <c r="L2997" i="1"/>
  <c r="S2997" i="1"/>
  <c r="T2997" i="1"/>
  <c r="U2997" i="1"/>
  <c r="M2996" i="1"/>
  <c r="N2996" i="1"/>
  <c r="I2997" i="1"/>
  <c r="F2997" i="1"/>
  <c r="G2998" i="1"/>
  <c r="H2998" i="1"/>
  <c r="K2998" i="1"/>
  <c r="J2998" i="1"/>
  <c r="L2998" i="1"/>
  <c r="S2998" i="1"/>
  <c r="T2998" i="1"/>
  <c r="U2998" i="1"/>
  <c r="M2997" i="1"/>
  <c r="N2997" i="1"/>
  <c r="I2998" i="1"/>
  <c r="F2998" i="1"/>
  <c r="G2999" i="1"/>
  <c r="H2999" i="1"/>
  <c r="K2999" i="1"/>
  <c r="J2999" i="1"/>
  <c r="L2999" i="1"/>
  <c r="S2999" i="1"/>
  <c r="T2999" i="1"/>
  <c r="U2999" i="1"/>
  <c r="M2998" i="1"/>
  <c r="N2998" i="1"/>
  <c r="I2999" i="1"/>
  <c r="F2999" i="1"/>
  <c r="G3000" i="1"/>
  <c r="H3000" i="1"/>
  <c r="K3000" i="1"/>
  <c r="J3000" i="1"/>
  <c r="L3000" i="1"/>
  <c r="S3000" i="1"/>
  <c r="T3000" i="1"/>
  <c r="U3000" i="1"/>
  <c r="M2999" i="1"/>
  <c r="N2999" i="1"/>
  <c r="I3000" i="1"/>
  <c r="F3000" i="1"/>
  <c r="G3001" i="1"/>
  <c r="H3001" i="1"/>
  <c r="K3001" i="1"/>
  <c r="J3001" i="1"/>
  <c r="L3001" i="1"/>
  <c r="S3001" i="1"/>
  <c r="T3001" i="1"/>
  <c r="U3001" i="1"/>
  <c r="M3000" i="1"/>
  <c r="N3000" i="1"/>
  <c r="I3001" i="1"/>
  <c r="F3001" i="1"/>
  <c r="G3002" i="1"/>
  <c r="H3002" i="1"/>
  <c r="K3002" i="1"/>
  <c r="J3002" i="1"/>
  <c r="L3002" i="1"/>
  <c r="S3002" i="1"/>
  <c r="T3002" i="1"/>
  <c r="U3002" i="1"/>
  <c r="M3001" i="1"/>
  <c r="N3001" i="1"/>
  <c r="I3002" i="1"/>
  <c r="F3002" i="1"/>
  <c r="G3003" i="1"/>
  <c r="H3003" i="1"/>
  <c r="K3003" i="1"/>
  <c r="J3003" i="1"/>
  <c r="L3003" i="1"/>
  <c r="S3003" i="1"/>
  <c r="T3003" i="1"/>
  <c r="U3003" i="1"/>
  <c r="M3002" i="1"/>
  <c r="N3002" i="1"/>
  <c r="I3003" i="1"/>
  <c r="F3003" i="1"/>
  <c r="G3004" i="1"/>
  <c r="H3004" i="1"/>
  <c r="K3004" i="1"/>
  <c r="J3004" i="1"/>
  <c r="L3004" i="1"/>
  <c r="S3004" i="1"/>
  <c r="T3004" i="1"/>
  <c r="U3004" i="1"/>
  <c r="M3003" i="1"/>
  <c r="N3003" i="1"/>
  <c r="I3004" i="1"/>
  <c r="F3004" i="1"/>
  <c r="G3005" i="1"/>
  <c r="H3005" i="1"/>
  <c r="K3005" i="1"/>
  <c r="J3005" i="1"/>
  <c r="L3005" i="1"/>
  <c r="S3005" i="1"/>
  <c r="T3005" i="1"/>
  <c r="U3005" i="1"/>
  <c r="M3004" i="1"/>
  <c r="N3004" i="1"/>
  <c r="I3005" i="1"/>
  <c r="F3005" i="1"/>
  <c r="G3006" i="1"/>
  <c r="H3006" i="1"/>
  <c r="K3006" i="1"/>
  <c r="J3006" i="1"/>
  <c r="L3006" i="1"/>
  <c r="S3006" i="1"/>
  <c r="T3006" i="1"/>
  <c r="U3006" i="1"/>
  <c r="M3005" i="1"/>
  <c r="N3005" i="1"/>
  <c r="I3006" i="1"/>
  <c r="F3006" i="1"/>
  <c r="G3007" i="1"/>
  <c r="H3007" i="1"/>
  <c r="K3007" i="1"/>
  <c r="J3007" i="1"/>
  <c r="L3007" i="1"/>
  <c r="S3007" i="1"/>
  <c r="T3007" i="1"/>
  <c r="U3007" i="1"/>
  <c r="M3006" i="1"/>
  <c r="N3006" i="1"/>
  <c r="I3007" i="1"/>
  <c r="F3007" i="1"/>
  <c r="G3008" i="1"/>
  <c r="H3008" i="1"/>
  <c r="K3008" i="1"/>
  <c r="J3008" i="1"/>
  <c r="L3008" i="1"/>
  <c r="S3008" i="1"/>
  <c r="T3008" i="1"/>
  <c r="U3008" i="1"/>
  <c r="M3007" i="1"/>
  <c r="N3007" i="1"/>
  <c r="I3008" i="1"/>
  <c r="F3008" i="1"/>
  <c r="G3009" i="1"/>
  <c r="H3009" i="1"/>
  <c r="K3009" i="1"/>
  <c r="J3009" i="1"/>
  <c r="L3009" i="1"/>
  <c r="S3009" i="1"/>
  <c r="T3009" i="1"/>
  <c r="U3009" i="1"/>
  <c r="M3008" i="1"/>
  <c r="N3008" i="1"/>
  <c r="I3009" i="1"/>
  <c r="K3010" i="1"/>
  <c r="F3009" i="1"/>
  <c r="G3010" i="1"/>
  <c r="J3010" i="1"/>
  <c r="H3010" i="1"/>
  <c r="L3010" i="1"/>
  <c r="S3010" i="1"/>
  <c r="T3010" i="1"/>
  <c r="U3010" i="1"/>
  <c r="M3009" i="1"/>
  <c r="N3009" i="1"/>
  <c r="I3010" i="1"/>
  <c r="K3011" i="1"/>
  <c r="F3010" i="1"/>
  <c r="G3011" i="1"/>
  <c r="J3011" i="1"/>
  <c r="H3011" i="1"/>
  <c r="L3011" i="1"/>
  <c r="S3011" i="1"/>
  <c r="T3011" i="1"/>
  <c r="U3011" i="1"/>
  <c r="M3010" i="1"/>
  <c r="N3010" i="1"/>
  <c r="I3011" i="1"/>
  <c r="K3012" i="1"/>
  <c r="F3011" i="1"/>
  <c r="G3012" i="1"/>
  <c r="J3012" i="1"/>
  <c r="H3012" i="1"/>
  <c r="L3012" i="1"/>
  <c r="S3012" i="1"/>
  <c r="T3012" i="1"/>
  <c r="U3012" i="1"/>
  <c r="M3011" i="1"/>
  <c r="N3011" i="1"/>
  <c r="I3012" i="1"/>
  <c r="K3013" i="1"/>
  <c r="F3012" i="1"/>
  <c r="G3013" i="1"/>
  <c r="J3013" i="1"/>
  <c r="H3013" i="1"/>
  <c r="L3013" i="1"/>
  <c r="S3013" i="1"/>
  <c r="T3013" i="1"/>
  <c r="U3013" i="1"/>
  <c r="M3012" i="1"/>
  <c r="N3012" i="1"/>
  <c r="I3013" i="1"/>
  <c r="K3014" i="1"/>
  <c r="F3013" i="1"/>
  <c r="G3014" i="1"/>
  <c r="J3014" i="1"/>
  <c r="H3014" i="1"/>
  <c r="L3014" i="1"/>
  <c r="S3014" i="1"/>
  <c r="T3014" i="1"/>
  <c r="U3014" i="1"/>
  <c r="M3013" i="1"/>
  <c r="N3013" i="1"/>
  <c r="I3014" i="1"/>
  <c r="K3015" i="1"/>
  <c r="F3014" i="1"/>
  <c r="G3015" i="1"/>
  <c r="J3015" i="1"/>
  <c r="H3015" i="1"/>
  <c r="L3015" i="1"/>
  <c r="S3015" i="1"/>
  <c r="T3015" i="1"/>
  <c r="U3015" i="1"/>
  <c r="M3014" i="1"/>
  <c r="N3014" i="1"/>
  <c r="I3015" i="1"/>
  <c r="K3016" i="1"/>
  <c r="F3015" i="1"/>
  <c r="G3016" i="1"/>
  <c r="J3016" i="1"/>
  <c r="H3016" i="1"/>
  <c r="L3016" i="1"/>
  <c r="S3016" i="1"/>
  <c r="T3016" i="1"/>
  <c r="U3016" i="1"/>
  <c r="M3015" i="1"/>
  <c r="N3015" i="1"/>
  <c r="I3016" i="1"/>
  <c r="K3017" i="1"/>
  <c r="F3016" i="1"/>
  <c r="G3017" i="1"/>
  <c r="J3017" i="1"/>
  <c r="H3017" i="1"/>
  <c r="L3017" i="1"/>
  <c r="S3017" i="1"/>
  <c r="T3017" i="1"/>
  <c r="U3017" i="1"/>
  <c r="M3016" i="1"/>
  <c r="N3016" i="1"/>
  <c r="I3017" i="1"/>
  <c r="K3018" i="1"/>
  <c r="F3017" i="1"/>
  <c r="G3018" i="1"/>
  <c r="J3018" i="1"/>
  <c r="H3018" i="1"/>
  <c r="L3018" i="1"/>
  <c r="S3018" i="1"/>
  <c r="T3018" i="1"/>
  <c r="U3018" i="1"/>
  <c r="M3017" i="1"/>
  <c r="N3017" i="1"/>
  <c r="I3018" i="1"/>
  <c r="K3019" i="1"/>
  <c r="F3018" i="1"/>
  <c r="G3019" i="1"/>
  <c r="J3019" i="1"/>
  <c r="H3019" i="1"/>
  <c r="L3019" i="1"/>
  <c r="S3019" i="1"/>
  <c r="T3019" i="1"/>
  <c r="U3019" i="1"/>
  <c r="M3018" i="1"/>
  <c r="N3018" i="1"/>
  <c r="I3019" i="1"/>
  <c r="K3020" i="1"/>
  <c r="F3019" i="1"/>
  <c r="G3020" i="1"/>
  <c r="J3020" i="1"/>
  <c r="H3020" i="1"/>
  <c r="L3020" i="1"/>
  <c r="S3020" i="1"/>
  <c r="T3020" i="1"/>
  <c r="U3020" i="1"/>
  <c r="M3019" i="1"/>
  <c r="N3019" i="1"/>
  <c r="I3020" i="1"/>
  <c r="K3021" i="1"/>
  <c r="F3020" i="1"/>
  <c r="G3021" i="1"/>
  <c r="J3021" i="1"/>
  <c r="H3021" i="1"/>
  <c r="L3021" i="1"/>
  <c r="S3021" i="1"/>
  <c r="T3021" i="1"/>
  <c r="U3021" i="1"/>
  <c r="M3020" i="1"/>
  <c r="N3020" i="1"/>
  <c r="I3021" i="1"/>
  <c r="K3022" i="1"/>
  <c r="F3021" i="1"/>
  <c r="G3022" i="1"/>
  <c r="J3022" i="1"/>
  <c r="H3022" i="1"/>
  <c r="L3022" i="1"/>
  <c r="S3022" i="1"/>
  <c r="T3022" i="1"/>
  <c r="U3022" i="1"/>
  <c r="M3021" i="1"/>
  <c r="N3021" i="1"/>
  <c r="I3022" i="1"/>
  <c r="K3023" i="1"/>
  <c r="F3022" i="1"/>
  <c r="G3023" i="1"/>
  <c r="J3023" i="1"/>
  <c r="H3023" i="1"/>
  <c r="L3023" i="1"/>
  <c r="S3023" i="1"/>
  <c r="T3023" i="1"/>
  <c r="U3023" i="1"/>
  <c r="M3022" i="1"/>
  <c r="N3022" i="1"/>
  <c r="I3023" i="1"/>
  <c r="K3024" i="1"/>
  <c r="F3023" i="1"/>
  <c r="G3024" i="1"/>
  <c r="J3024" i="1"/>
  <c r="H3024" i="1"/>
  <c r="L3024" i="1"/>
  <c r="S3024" i="1"/>
  <c r="T3024" i="1"/>
  <c r="U3024" i="1"/>
  <c r="M3023" i="1"/>
  <c r="N3023" i="1"/>
  <c r="I3024" i="1"/>
  <c r="K3025" i="1"/>
  <c r="F3024" i="1"/>
  <c r="G3025" i="1"/>
  <c r="J3025" i="1"/>
  <c r="H3025" i="1"/>
  <c r="L3025" i="1"/>
  <c r="S3025" i="1"/>
  <c r="T3025" i="1"/>
  <c r="U3025" i="1"/>
  <c r="M3024" i="1"/>
  <c r="N3024" i="1"/>
  <c r="I3025" i="1"/>
  <c r="K3026" i="1"/>
  <c r="F3025" i="1"/>
  <c r="G3026" i="1"/>
  <c r="J3026" i="1"/>
  <c r="H3026" i="1"/>
  <c r="L3026" i="1"/>
  <c r="S3026" i="1"/>
  <c r="T3026" i="1"/>
  <c r="U3026" i="1"/>
  <c r="I3026" i="1"/>
  <c r="F3026" i="1"/>
  <c r="G3027" i="1"/>
  <c r="H3027" i="1"/>
  <c r="K3027" i="1"/>
  <c r="J3027" i="1"/>
  <c r="L3027" i="1"/>
  <c r="S3027" i="1"/>
  <c r="T3027" i="1"/>
  <c r="U3027" i="1"/>
  <c r="M3026" i="1"/>
  <c r="N3026" i="1"/>
  <c r="I3027" i="1"/>
  <c r="F3027" i="1"/>
  <c r="G3028" i="1"/>
  <c r="H3028" i="1"/>
  <c r="K3028" i="1"/>
  <c r="J3028" i="1"/>
  <c r="L3028" i="1"/>
  <c r="S3028" i="1"/>
  <c r="T3028" i="1"/>
  <c r="U3028" i="1"/>
  <c r="M3027" i="1"/>
  <c r="N3027" i="1"/>
  <c r="I3028" i="1"/>
  <c r="F3028" i="1"/>
  <c r="G3029" i="1"/>
  <c r="H3029" i="1"/>
  <c r="K3029" i="1"/>
  <c r="J3029" i="1"/>
  <c r="L3029" i="1"/>
  <c r="S3029" i="1"/>
  <c r="T3029" i="1"/>
  <c r="U3029" i="1"/>
  <c r="M3028" i="1"/>
  <c r="N3028" i="1"/>
  <c r="I3029" i="1"/>
  <c r="F3029" i="1"/>
  <c r="G3030" i="1"/>
  <c r="H3030" i="1"/>
  <c r="K3030" i="1"/>
  <c r="J3030" i="1"/>
  <c r="L3030" i="1"/>
  <c r="S3030" i="1"/>
  <c r="T3030" i="1"/>
  <c r="U3030" i="1"/>
  <c r="L3" i="1"/>
  <c r="L2" i="1"/>
  <c r="U47" i="1"/>
  <c r="U46" i="1"/>
  <c r="K3" i="1"/>
  <c r="K2" i="1"/>
  <c r="F28" i="1"/>
  <c r="F29" i="1"/>
  <c r="G30" i="1"/>
  <c r="F30" i="1"/>
  <c r="G31" i="1"/>
  <c r="F31" i="1"/>
  <c r="G32" i="1"/>
  <c r="F32" i="1"/>
  <c r="G33" i="1"/>
  <c r="F33" i="1"/>
  <c r="G34" i="1"/>
  <c r="F34" i="1"/>
  <c r="G35" i="1"/>
  <c r="F35" i="1"/>
  <c r="G36" i="1"/>
  <c r="F36" i="1"/>
  <c r="G37" i="1"/>
  <c r="F37" i="1"/>
  <c r="G38" i="1"/>
  <c r="F38" i="1"/>
  <c r="G39" i="1"/>
  <c r="F39" i="1"/>
  <c r="G40" i="1"/>
  <c r="F40" i="1"/>
  <c r="G41" i="1"/>
  <c r="F41" i="1"/>
  <c r="G42" i="1"/>
  <c r="F42" i="1"/>
  <c r="G43" i="1"/>
  <c r="F43" i="1"/>
  <c r="G44" i="1"/>
  <c r="G45" i="1"/>
  <c r="H2" i="1"/>
  <c r="H3" i="1"/>
  <c r="H4" i="1"/>
  <c r="K28" i="1"/>
  <c r="J1" i="1"/>
  <c r="I1" i="1"/>
  <c r="I28" i="1"/>
  <c r="K29" i="1"/>
  <c r="H28" i="1"/>
  <c r="H29" i="1"/>
  <c r="J28" i="1"/>
  <c r="J29" i="1"/>
  <c r="F3030" i="1"/>
  <c r="K47" i="1"/>
  <c r="Q47" i="1"/>
  <c r="J30" i="1"/>
  <c r="J31" i="1"/>
  <c r="M379" i="1"/>
  <c r="M1585" i="1"/>
  <c r="M2707" i="1"/>
  <c r="M661" i="1"/>
  <c r="M254" i="1"/>
  <c r="I29" i="1"/>
  <c r="K30" i="1"/>
  <c r="H30" i="1"/>
  <c r="H31" i="1"/>
  <c r="M1755" i="1"/>
  <c r="M319" i="1"/>
  <c r="M1030" i="1"/>
  <c r="M2503" i="1"/>
  <c r="M2575" i="1"/>
  <c r="M465" i="1"/>
  <c r="M721" i="1"/>
  <c r="M1033" i="1"/>
  <c r="Q51" i="1"/>
  <c r="M446" i="1"/>
  <c r="O1401" i="1"/>
  <c r="M2329" i="1"/>
  <c r="O2329" i="1"/>
  <c r="M1902" i="1"/>
  <c r="O1902" i="1"/>
  <c r="M963" i="1"/>
  <c r="M2163" i="1"/>
  <c r="O2163" i="1"/>
  <c r="M819" i="1"/>
  <c r="O819" i="1"/>
  <c r="I30" i="1"/>
  <c r="M375" i="1"/>
  <c r="O375" i="1"/>
  <c r="O841" i="1"/>
  <c r="O2575" i="1"/>
  <c r="O721" i="1"/>
  <c r="O1755" i="1"/>
  <c r="O661" i="1"/>
  <c r="N819" i="1"/>
  <c r="P819" i="1"/>
  <c r="O319" i="1"/>
  <c r="O1585" i="1"/>
  <c r="N2899" i="1"/>
  <c r="P2899" i="1"/>
  <c r="M2899" i="1"/>
  <c r="O2899" i="1"/>
  <c r="O465" i="1"/>
  <c r="O243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7" i="1"/>
  <c r="M1742" i="1"/>
  <c r="O1742" i="1"/>
  <c r="M2413" i="1"/>
  <c r="O2413" i="1"/>
  <c r="M1807" i="1"/>
  <c r="O1807" i="1"/>
  <c r="M374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O254" i="1"/>
  <c r="O1030" i="1"/>
  <c r="O2503" i="1"/>
  <c r="M320" i="1"/>
  <c r="O2097" i="1"/>
  <c r="M2793" i="1"/>
  <c r="O2793" i="1"/>
  <c r="O2707" i="1"/>
  <c r="M904" i="1"/>
  <c r="O379" i="1"/>
  <c r="N319" i="1"/>
  <c r="P319" i="1"/>
  <c r="N2163" i="1"/>
  <c r="P2163" i="1"/>
  <c r="N1902" i="1"/>
  <c r="P1902" i="1"/>
  <c r="N375" i="1"/>
  <c r="P375" i="1"/>
  <c r="N904" i="1"/>
  <c r="O915" i="1"/>
  <c r="N1755" i="1"/>
  <c r="P1755" i="1"/>
  <c r="N2707" i="1"/>
  <c r="P2707" i="1"/>
  <c r="O1031" i="1"/>
  <c r="O1450" i="1"/>
  <c r="N1030" i="1"/>
  <c r="P1030" i="1"/>
  <c r="P2022" i="1"/>
  <c r="O447" i="1"/>
  <c r="O763" i="1"/>
  <c r="N2575" i="1"/>
  <c r="P2575" i="1"/>
  <c r="N661" i="1"/>
  <c r="P661" i="1"/>
  <c r="N963" i="1"/>
  <c r="N1807" i="1"/>
  <c r="P1807" i="1"/>
  <c r="N2503" i="1"/>
  <c r="P2503" i="1"/>
  <c r="O1699" i="1"/>
  <c r="O1034" i="1"/>
  <c r="N721" i="1"/>
  <c r="P721" i="1"/>
  <c r="O1743" i="1"/>
  <c r="P2097" i="1"/>
  <c r="N2329" i="1"/>
  <c r="P2329" i="1"/>
  <c r="N465" i="1"/>
  <c r="P465" i="1"/>
  <c r="O1406" i="1"/>
  <c r="O191" i="1"/>
  <c r="O150" i="1"/>
  <c r="O1303" i="1"/>
  <c r="O414" i="1"/>
  <c r="O1355" i="1"/>
  <c r="O2833" i="1"/>
  <c r="O1351" i="1"/>
  <c r="N1033" i="1"/>
  <c r="N1585" i="1"/>
  <c r="P1585" i="1"/>
  <c r="N254" i="1"/>
  <c r="P254" i="1"/>
  <c r="N379" i="1"/>
  <c r="P379" i="1"/>
  <c r="O1835" i="1"/>
  <c r="O1998" i="1"/>
  <c r="O2523" i="1"/>
  <c r="O1027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" i="2"/>
  <c r="I31" i="1"/>
  <c r="K31" i="1"/>
  <c r="O1719" i="1"/>
  <c r="O1033" i="1"/>
  <c r="O2967" i="1"/>
  <c r="O1041" i="1"/>
  <c r="Q375" i="1"/>
  <c r="O1333" i="1"/>
  <c r="O446" i="1"/>
  <c r="P1033" i="1"/>
  <c r="O257" i="1"/>
  <c r="O785" i="1"/>
  <c r="O407" i="1"/>
  <c r="P257" i="1"/>
  <c r="P1333" i="1"/>
  <c r="P243" i="1"/>
  <c r="M2160" i="1"/>
  <c r="O2160" i="1"/>
  <c r="P1041" i="1"/>
  <c r="N2793" i="1"/>
  <c r="P2793" i="1"/>
  <c r="N320" i="1"/>
  <c r="P320" i="1"/>
  <c r="O2708" i="1"/>
  <c r="N446" i="1"/>
  <c r="P446" i="1"/>
  <c r="O2100" i="1"/>
  <c r="N2413" i="1"/>
  <c r="P2413" i="1"/>
  <c r="M1332" i="1"/>
  <c r="O1332" i="1"/>
  <c r="M445" i="1"/>
  <c r="O445" i="1"/>
  <c r="N445" i="1"/>
  <c r="P445" i="1"/>
  <c r="P1756" i="1"/>
  <c r="O1756" i="1"/>
  <c r="O255" i="1"/>
  <c r="O539" i="1"/>
  <c r="O466" i="1"/>
  <c r="O1592" i="1"/>
  <c r="O111" i="1"/>
  <c r="O2078" i="1"/>
  <c r="O297" i="1"/>
  <c r="N1742" i="1"/>
  <c r="P1742" i="1"/>
  <c r="N1332" i="1"/>
  <c r="P1332" i="1"/>
  <c r="P841" i="1"/>
  <c r="O1463" i="1"/>
  <c r="O706" i="1"/>
  <c r="O294" i="1"/>
  <c r="O2907" i="1"/>
  <c r="O882" i="1"/>
  <c r="O722" i="1"/>
  <c r="O2465" i="1"/>
  <c r="O2161" i="1"/>
  <c r="O913" i="1"/>
  <c r="O1403" i="1"/>
  <c r="O2687" i="1"/>
  <c r="O2075" i="1"/>
  <c r="O771" i="1"/>
  <c r="O1162" i="1"/>
  <c r="O326" i="1"/>
  <c r="O2951" i="1"/>
  <c r="O2022" i="1"/>
  <c r="O963" i="1"/>
  <c r="P963" i="1"/>
  <c r="P1401" i="1"/>
  <c r="O1675" i="1"/>
  <c r="O1291" i="1"/>
  <c r="O1353" i="1"/>
  <c r="P1353" i="1"/>
  <c r="O1459" i="1"/>
  <c r="O1571" i="1"/>
  <c r="O897" i="1"/>
  <c r="O321" i="1"/>
  <c r="P321" i="1"/>
  <c r="P904" i="1"/>
  <c r="O904" i="1"/>
  <c r="O2339" i="1"/>
  <c r="O1903" i="1"/>
  <c r="P1903" i="1"/>
  <c r="O1763" i="1"/>
  <c r="O1206" i="1"/>
  <c r="O2873" i="1"/>
  <c r="O320" i="1"/>
  <c r="Q320" i="1"/>
  <c r="O2414" i="1"/>
  <c r="O1702" i="1"/>
  <c r="O1891" i="1"/>
  <c r="O964" i="1"/>
  <c r="O374" i="1"/>
  <c r="O2279" i="1"/>
  <c r="P2166" i="1"/>
  <c r="O905" i="1"/>
  <c r="O1082" i="1"/>
  <c r="P1586" i="1"/>
  <c r="O2871" i="1"/>
  <c r="O2991" i="1"/>
  <c r="O79" i="1"/>
  <c r="M794" i="1"/>
  <c r="O794" i="1"/>
  <c r="N794" i="1"/>
  <c r="P794" i="1"/>
  <c r="O917" i="1"/>
  <c r="O1758" i="1"/>
  <c r="O370" i="1"/>
  <c r="O173" i="1"/>
  <c r="O2576" i="1"/>
  <c r="P875" i="1"/>
  <c r="N374" i="1"/>
  <c r="P374" i="1"/>
  <c r="O2469" i="1"/>
  <c r="O795" i="1"/>
  <c r="O541" i="1"/>
  <c r="O1919" i="1"/>
  <c r="O742" i="1"/>
  <c r="O662" i="1"/>
  <c r="P971" i="1"/>
  <c r="O113" i="1"/>
  <c r="O175" i="1"/>
  <c r="O2867" i="1"/>
  <c r="O1911" i="1"/>
  <c r="O631" i="1"/>
  <c r="O1795" i="1"/>
  <c r="O278" i="1"/>
  <c r="O1461" i="1"/>
  <c r="P541" i="1"/>
  <c r="P917" i="1"/>
  <c r="P915" i="1"/>
  <c r="P2469" i="1"/>
  <c r="P1592" i="1"/>
  <c r="P913" i="1"/>
  <c r="P2991" i="1"/>
  <c r="P380" i="1"/>
  <c r="P326" i="1"/>
  <c r="P1450" i="1"/>
  <c r="P1758" i="1"/>
  <c r="P2078" i="1"/>
  <c r="P414" i="1"/>
  <c r="P1034" i="1"/>
  <c r="P1461" i="1"/>
  <c r="P2279" i="1"/>
  <c r="P407" i="1"/>
  <c r="P2833" i="1"/>
  <c r="P175" i="1"/>
  <c r="P1763" i="1"/>
  <c r="P2907" i="1"/>
  <c r="P1743" i="1"/>
  <c r="Q1743" i="1"/>
  <c r="P1699" i="1"/>
  <c r="P1891" i="1"/>
  <c r="P1206" i="1"/>
  <c r="P2951" i="1"/>
  <c r="P2873" i="1"/>
  <c r="P1571" i="1"/>
  <c r="P150" i="1"/>
  <c r="P1291" i="1"/>
  <c r="P2465" i="1"/>
  <c r="P763" i="1"/>
  <c r="P297" i="1"/>
  <c r="P2967" i="1"/>
  <c r="P1082" i="1"/>
  <c r="P706" i="1"/>
  <c r="P370" i="1"/>
  <c r="P1675" i="1"/>
  <c r="P2075" i="1"/>
  <c r="P1303" i="1"/>
  <c r="P785" i="1"/>
  <c r="P1998" i="1"/>
  <c r="P2871" i="1"/>
  <c r="P722" i="1"/>
  <c r="P2414" i="1"/>
  <c r="P1835" i="1"/>
  <c r="P1355" i="1"/>
  <c r="P111" i="1"/>
  <c r="P278" i="1"/>
  <c r="P882" i="1"/>
  <c r="I32" i="1"/>
  <c r="K32" i="1"/>
  <c r="Q913" i="1"/>
  <c r="Q1903" i="1"/>
  <c r="Q722" i="1"/>
  <c r="Q1756" i="1"/>
  <c r="Q1333" i="1"/>
  <c r="Q321" i="1"/>
  <c r="Q52" i="1"/>
  <c r="Q446" i="1"/>
  <c r="Q2163" i="1"/>
  <c r="O664" i="1"/>
  <c r="Q1034" i="1"/>
  <c r="Q1461" i="1"/>
  <c r="Q175" i="1"/>
  <c r="Q1355" i="1"/>
  <c r="Q2414" i="1"/>
  <c r="Q49" i="1"/>
  <c r="O1608" i="1"/>
  <c r="Q541" i="1"/>
  <c r="O2072" i="1"/>
  <c r="P1919" i="1"/>
  <c r="P795" i="1"/>
  <c r="Q795" i="1"/>
  <c r="P2161" i="1"/>
  <c r="Q2161" i="1"/>
  <c r="P2687" i="1"/>
  <c r="M137" i="1"/>
  <c r="O137" i="1"/>
  <c r="N137" i="1"/>
  <c r="P137" i="1"/>
  <c r="N2160" i="1"/>
  <c r="P2160" i="1"/>
  <c r="P964" i="1"/>
  <c r="Q964" i="1"/>
  <c r="P1911" i="1"/>
  <c r="P2708" i="1"/>
  <c r="Q2708" i="1"/>
  <c r="P79" i="1"/>
  <c r="P1702" i="1"/>
  <c r="P1403" i="1"/>
  <c r="Q1403" i="1"/>
  <c r="P255" i="1"/>
  <c r="Q255" i="1"/>
  <c r="P2900" i="1"/>
  <c r="M912" i="1"/>
  <c r="O912" i="1"/>
  <c r="N912" i="1"/>
  <c r="P912" i="1"/>
  <c r="O1268" i="1"/>
  <c r="P1268" i="1"/>
  <c r="P1351" i="1"/>
  <c r="P1027" i="1"/>
  <c r="P191" i="1"/>
  <c r="P1031" i="1"/>
  <c r="Q1031" i="1"/>
  <c r="P631" i="1"/>
  <c r="P2867" i="1"/>
  <c r="O504" i="1"/>
  <c r="P504" i="1"/>
  <c r="P113" i="1"/>
  <c r="P797" i="1"/>
  <c r="P662" i="1"/>
  <c r="Q662" i="1"/>
  <c r="P742" i="1"/>
  <c r="O2168" i="1"/>
  <c r="P2168" i="1"/>
  <c r="P173" i="1"/>
  <c r="P2794" i="1"/>
  <c r="P664" i="1"/>
  <c r="P2339" i="1"/>
  <c r="P897" i="1"/>
  <c r="O820" i="1"/>
  <c r="P820" i="1"/>
  <c r="O144" i="1"/>
  <c r="P144" i="1"/>
  <c r="P771" i="1"/>
  <c r="O248" i="1"/>
  <c r="P248" i="1"/>
  <c r="O1996" i="1"/>
  <c r="P294" i="1"/>
  <c r="P2072" i="1"/>
  <c r="P1463" i="1"/>
  <c r="P2504" i="1"/>
  <c r="P2523" i="1"/>
  <c r="P1608" i="1"/>
  <c r="P140" i="1"/>
  <c r="O1948" i="1"/>
  <c r="O1808" i="1"/>
  <c r="M564" i="1"/>
  <c r="O564" i="1"/>
  <c r="N564" i="1"/>
  <c r="P564" i="1"/>
  <c r="P1952" i="1"/>
  <c r="O875" i="1"/>
  <c r="P2912" i="1"/>
  <c r="O1952" i="1"/>
  <c r="P1162" i="1"/>
  <c r="O2166" i="1"/>
  <c r="P466" i="1"/>
  <c r="Q466" i="1"/>
  <c r="P539" i="1"/>
  <c r="P1719" i="1"/>
  <c r="P1406" i="1"/>
  <c r="O2462" i="1"/>
  <c r="P2462" i="1"/>
  <c r="O1586" i="1"/>
  <c r="Q1586" i="1"/>
  <c r="M2332" i="1"/>
  <c r="O2332" i="1"/>
  <c r="N2332" i="1"/>
  <c r="P2332" i="1"/>
  <c r="P2100" i="1"/>
  <c r="O2330" i="1"/>
  <c r="P2330" i="1"/>
  <c r="M376" i="1"/>
  <c r="O376" i="1"/>
  <c r="N376" i="1"/>
  <c r="P376" i="1"/>
  <c r="O2472" i="1"/>
  <c r="O2164" i="1"/>
  <c r="P2164" i="1"/>
  <c r="P447" i="1"/>
  <c r="Q447" i="1"/>
  <c r="O1590" i="1"/>
  <c r="P2922" i="1"/>
  <c r="O2922" i="1"/>
  <c r="P1795" i="1"/>
  <c r="O2368" i="1"/>
  <c r="P2368" i="1"/>
  <c r="P2632" i="1"/>
  <c r="O2632" i="1"/>
  <c r="P2576" i="1"/>
  <c r="Q2576" i="1"/>
  <c r="P2712" i="1"/>
  <c r="O2994" i="1"/>
  <c r="P905" i="1"/>
  <c r="Q905" i="1"/>
  <c r="P2716" i="1"/>
  <c r="P1459" i="1"/>
  <c r="O2248" i="1"/>
  <c r="P2248" i="1"/>
  <c r="P2592" i="1"/>
  <c r="O2592" i="1"/>
  <c r="O372" i="1"/>
  <c r="P372" i="1"/>
  <c r="O971" i="1"/>
  <c r="O1960" i="1"/>
  <c r="P1960" i="1"/>
  <c r="O380" i="1"/>
  <c r="Q380" i="1"/>
  <c r="O2918" i="1"/>
  <c r="P1590" i="1"/>
  <c r="I33" i="1"/>
  <c r="K33" i="1"/>
  <c r="Q376" i="1"/>
  <c r="Q664" i="1"/>
  <c r="Q113" i="1"/>
  <c r="Q2873" i="1"/>
  <c r="Q2164" i="1"/>
  <c r="Q2330" i="1"/>
  <c r="Q820" i="1"/>
  <c r="Q1033" i="1"/>
  <c r="Q50" i="1"/>
  <c r="Q2168" i="1"/>
  <c r="Q257" i="1"/>
  <c r="Q1463" i="1"/>
  <c r="Q1353" i="1"/>
  <c r="Q372" i="1"/>
  <c r="Q2166" i="1"/>
  <c r="Q2332" i="1"/>
  <c r="Q915" i="1"/>
  <c r="Q1758" i="1"/>
  <c r="Q917" i="1"/>
  <c r="P1808" i="1"/>
  <c r="Q1808" i="1"/>
  <c r="P2994" i="1"/>
  <c r="P1996" i="1"/>
  <c r="P2472" i="1"/>
  <c r="O2912" i="1"/>
  <c r="P138" i="1"/>
  <c r="O2900" i="1"/>
  <c r="Q2900" i="1"/>
  <c r="O1632" i="1"/>
  <c r="O2433" i="1"/>
  <c r="O2025" i="1"/>
  <c r="O2716" i="1"/>
  <c r="O2712" i="1"/>
  <c r="O1767" i="1"/>
  <c r="P377" i="1"/>
  <c r="O2504" i="1"/>
  <c r="Q2504" i="1"/>
  <c r="O140" i="1"/>
  <c r="P2718" i="1"/>
  <c r="O1588" i="1"/>
  <c r="O1575" i="1"/>
  <c r="O2903" i="1"/>
  <c r="P2333" i="1"/>
  <c r="P1948" i="1"/>
  <c r="O2794" i="1"/>
  <c r="Q2794" i="1"/>
  <c r="O1594" i="1"/>
  <c r="O2722" i="1"/>
  <c r="P565" i="1"/>
  <c r="P2714" i="1"/>
  <c r="O797" i="1"/>
  <c r="Q797" i="1"/>
  <c r="P2433" i="1"/>
  <c r="P1632" i="1"/>
  <c r="P2918" i="1"/>
  <c r="P1594" i="1"/>
  <c r="P1767" i="1"/>
  <c r="P1575" i="1"/>
  <c r="P2903" i="1"/>
  <c r="P2025" i="1"/>
  <c r="P1588" i="1"/>
  <c r="P2722" i="1"/>
  <c r="I34" i="1"/>
  <c r="K34" i="1"/>
  <c r="Q1594" i="1"/>
  <c r="Q1588" i="1"/>
  <c r="Q48" i="1"/>
  <c r="Q1998" i="1"/>
  <c r="Q374" i="1"/>
  <c r="Q1592" i="1"/>
  <c r="O138" i="1"/>
  <c r="Q138" i="1"/>
  <c r="O1956" i="1"/>
  <c r="O1614" i="1"/>
  <c r="O1906" i="1"/>
  <c r="O2333" i="1"/>
  <c r="Q2333" i="1"/>
  <c r="O377" i="1"/>
  <c r="Q377" i="1"/>
  <c r="O2718" i="1"/>
  <c r="Q2718" i="1"/>
  <c r="O901" i="1"/>
  <c r="O2714" i="1"/>
  <c r="Q2714" i="1"/>
  <c r="O565" i="1"/>
  <c r="Q565" i="1"/>
  <c r="P1956" i="1"/>
  <c r="P901" i="1"/>
  <c r="P1614" i="1"/>
  <c r="P1906" i="1"/>
  <c r="I35" i="1"/>
  <c r="K35" i="1"/>
  <c r="Q379" i="1"/>
  <c r="Q140" i="1"/>
  <c r="Q2716" i="1"/>
  <c r="Q1590" i="1"/>
  <c r="O156" i="1"/>
  <c r="O1596" i="1"/>
  <c r="O1916" i="1"/>
  <c r="P1596" i="1"/>
  <c r="P156" i="1"/>
  <c r="P1916" i="1"/>
  <c r="I36" i="1"/>
  <c r="K36" i="1"/>
  <c r="Q1596" i="1"/>
  <c r="O969" i="1"/>
  <c r="O1815" i="1"/>
  <c r="O2878" i="1"/>
  <c r="O1457" i="1"/>
  <c r="P1457" i="1"/>
  <c r="P2878" i="1"/>
  <c r="P969" i="1"/>
  <c r="P1815" i="1"/>
  <c r="I37" i="1"/>
  <c r="K37" i="1"/>
  <c r="O1314" i="1"/>
  <c r="O925" i="1"/>
  <c r="O2004" i="1"/>
  <c r="P1314" i="1"/>
  <c r="P925" i="1"/>
  <c r="P2004" i="1"/>
  <c r="I38" i="1"/>
  <c r="K38" i="1"/>
  <c r="Q1459" i="1"/>
  <c r="Q971" i="1"/>
  <c r="O792" i="1"/>
  <c r="O2348" i="1"/>
  <c r="P792" i="1"/>
  <c r="P2348" i="1"/>
  <c r="I39" i="1"/>
  <c r="K39" i="1"/>
  <c r="O981" i="1"/>
  <c r="P981" i="1"/>
  <c r="I40" i="1"/>
  <c r="K40" i="1"/>
  <c r="Q794" i="1"/>
  <c r="O457" i="1"/>
  <c r="O2532" i="1"/>
  <c r="P2532" i="1"/>
  <c r="P457" i="1"/>
  <c r="I41" i="1"/>
  <c r="K41" i="1"/>
  <c r="O90" i="1"/>
  <c r="O929" i="1"/>
  <c r="O1640" i="1"/>
  <c r="P929" i="1"/>
  <c r="P1640" i="1"/>
  <c r="P90" i="1"/>
  <c r="I42" i="1"/>
  <c r="K42" i="1"/>
  <c r="O308" i="1"/>
  <c r="O2517" i="1"/>
  <c r="P308" i="1"/>
  <c r="P2517" i="1"/>
  <c r="I43" i="1"/>
  <c r="K43" i="1"/>
  <c r="O836" i="1"/>
  <c r="O1443" i="1"/>
  <c r="P1443" i="1"/>
  <c r="P836" i="1"/>
  <c r="I44" i="1"/>
  <c r="K44" i="1"/>
  <c r="O1605" i="1"/>
  <c r="O2733" i="1"/>
  <c r="O580" i="1"/>
  <c r="O1716" i="1"/>
  <c r="P1716" i="1"/>
  <c r="P580" i="1"/>
  <c r="P2733" i="1"/>
  <c r="P1605" i="1"/>
  <c r="I45" i="1"/>
  <c r="K46" i="1"/>
  <c r="Q46" i="1"/>
  <c r="R46" i="1"/>
  <c r="R47" i="1"/>
  <c r="R48" i="1"/>
  <c r="R49" i="1"/>
  <c r="R50" i="1"/>
  <c r="R51" i="1"/>
  <c r="R52" i="1"/>
  <c r="K45" i="1"/>
  <c r="O2431" i="1"/>
  <c r="O1644" i="1"/>
  <c r="O1977" i="1"/>
  <c r="O2537" i="1"/>
  <c r="O757" i="1"/>
  <c r="O1322" i="1"/>
  <c r="O2487" i="1"/>
  <c r="P2537" i="1"/>
  <c r="P2487" i="1"/>
  <c r="P1322" i="1"/>
  <c r="P2431" i="1"/>
  <c r="P757" i="1"/>
  <c r="P1644" i="1"/>
  <c r="P1977" i="1"/>
  <c r="Q2433" i="1"/>
  <c r="O2609" i="1"/>
  <c r="O816" i="1"/>
  <c r="O168" i="1"/>
  <c r="O559" i="1"/>
  <c r="P168" i="1"/>
  <c r="P2609" i="1"/>
  <c r="P816" i="1"/>
  <c r="P559" i="1"/>
  <c r="O2298" i="1"/>
  <c r="O2985" i="1"/>
  <c r="P2985" i="1"/>
  <c r="P2298" i="1"/>
  <c r="O1695" i="1"/>
  <c r="O2386" i="1"/>
  <c r="P1695" i="1"/>
  <c r="P2386" i="1"/>
  <c r="O2653" i="1"/>
  <c r="O1630" i="1"/>
  <c r="O1982" i="1"/>
  <c r="P2653" i="1"/>
  <c r="P1630" i="1"/>
  <c r="P1982" i="1"/>
  <c r="Q1632" i="1"/>
  <c r="O2458" i="1"/>
  <c r="O1486" i="1"/>
  <c r="O405" i="1"/>
  <c r="O2271" i="1"/>
  <c r="P405" i="1"/>
  <c r="P2458" i="1"/>
  <c r="P2271" i="1"/>
  <c r="P1486" i="1"/>
  <c r="O1063" i="1"/>
  <c r="P1063" i="1"/>
  <c r="Q407" i="1"/>
  <c r="O1788" i="1"/>
  <c r="O350" i="1"/>
  <c r="O1429" i="1"/>
  <c r="P1429" i="1"/>
  <c r="P1788" i="1"/>
  <c r="P350" i="1"/>
  <c r="O2744" i="1"/>
  <c r="P2744" i="1"/>
  <c r="O1189" i="1"/>
  <c r="O2193" i="1"/>
  <c r="O2126" i="1"/>
  <c r="O2366" i="1"/>
  <c r="O2275" i="1"/>
  <c r="P2366" i="1"/>
  <c r="P2193" i="1"/>
  <c r="P2126" i="1"/>
  <c r="P2275" i="1"/>
  <c r="P1189" i="1"/>
  <c r="Q2368" i="1"/>
  <c r="O2747" i="1"/>
  <c r="O533" i="1"/>
  <c r="P533" i="1"/>
  <c r="P2747" i="1"/>
  <c r="O2622" i="1"/>
  <c r="O221" i="1"/>
  <c r="P221" i="1"/>
  <c r="P2622" i="1"/>
  <c r="O2053" i="1"/>
  <c r="O2131" i="1"/>
  <c r="P2131" i="1"/>
  <c r="P2053" i="1"/>
  <c r="O3026" i="1"/>
  <c r="P3026" i="1"/>
  <c r="O952" i="1"/>
  <c r="P952" i="1"/>
  <c r="O500" i="1"/>
  <c r="P500" i="1"/>
  <c r="O2831" i="1"/>
  <c r="O1391" i="1"/>
  <c r="O616" i="1"/>
  <c r="P1391" i="1"/>
  <c r="P2831" i="1"/>
  <c r="P616" i="1"/>
  <c r="O1076" i="1"/>
  <c r="P1076" i="1"/>
  <c r="Q2833" i="1"/>
  <c r="O2406" i="1"/>
  <c r="P2406" i="1"/>
  <c r="O1396" i="1"/>
  <c r="P1396" i="1"/>
  <c r="O2210" i="1"/>
  <c r="P2210" i="1"/>
  <c r="O2409" i="1"/>
  <c r="P2409" i="1"/>
  <c r="O2677" i="1"/>
  <c r="O1127" i="1"/>
  <c r="P2677" i="1"/>
  <c r="P1127" i="1"/>
  <c r="O2679" i="1"/>
  <c r="P2679" i="1"/>
  <c r="Q2679" i="1"/>
  <c r="O1513" i="1"/>
  <c r="O1885" i="1"/>
  <c r="P1885" i="1"/>
  <c r="P1513" i="1"/>
  <c r="O2153" i="1"/>
  <c r="P2153" i="1"/>
  <c r="O1534" i="1"/>
  <c r="P1534" i="1"/>
  <c r="O1157" i="1"/>
  <c r="P1157" i="1"/>
  <c r="O1556" i="1"/>
  <c r="P1556" i="1"/>
  <c r="M540" i="1"/>
  <c r="O540" i="1"/>
  <c r="M2715" i="1"/>
  <c r="O2715" i="1"/>
  <c r="M2713" i="1"/>
  <c r="O2713" i="1"/>
  <c r="M373" i="1"/>
  <c r="O373" i="1"/>
  <c r="M2162" i="1"/>
  <c r="O2162" i="1"/>
  <c r="M174" i="1"/>
  <c r="O174" i="1"/>
  <c r="M1757" i="1"/>
  <c r="O1757" i="1"/>
  <c r="M663" i="1"/>
  <c r="O663" i="1"/>
  <c r="M1402" i="1"/>
  <c r="O1402" i="1"/>
  <c r="M2165" i="1"/>
  <c r="O2165" i="1"/>
  <c r="M2872" i="1"/>
  <c r="O2872" i="1"/>
  <c r="M2099" i="1"/>
  <c r="M256" i="1"/>
  <c r="O256" i="1"/>
  <c r="M1352" i="1"/>
  <c r="O1352" i="1"/>
  <c r="M916" i="1"/>
  <c r="O916" i="1"/>
  <c r="M1405" i="1"/>
  <c r="N1405" i="1"/>
  <c r="M371" i="1"/>
  <c r="O371" i="1"/>
  <c r="M1354" i="1"/>
  <c r="O1354" i="1"/>
  <c r="M796" i="1"/>
  <c r="O796" i="1"/>
  <c r="P298" i="1"/>
  <c r="M2464" i="1"/>
  <c r="M2024" i="1"/>
  <c r="O381" i="1"/>
  <c r="O1759" i="1"/>
  <c r="P80" i="1"/>
  <c r="M914" i="1"/>
  <c r="O914" i="1"/>
  <c r="M2993" i="1"/>
  <c r="M2902" i="1"/>
  <c r="M2331" i="1"/>
  <c r="O2331" i="1"/>
  <c r="M1701" i="1"/>
  <c r="M112" i="1"/>
  <c r="O112" i="1"/>
  <c r="O1744" i="1"/>
  <c r="M2077" i="1"/>
  <c r="M900" i="1"/>
  <c r="M1593" i="1"/>
  <c r="O1593" i="1"/>
  <c r="M2468" i="1"/>
  <c r="M1905" i="1"/>
  <c r="M2721" i="1"/>
  <c r="M1955" i="1"/>
  <c r="M247" i="1"/>
  <c r="M1951" i="1"/>
  <c r="M1762" i="1"/>
  <c r="M2074" i="1"/>
  <c r="M149" i="1"/>
  <c r="M2711" i="1"/>
  <c r="M1595" i="1"/>
  <c r="O1595" i="1"/>
  <c r="M2911" i="1"/>
  <c r="M2338" i="1"/>
  <c r="M1613" i="1"/>
  <c r="M1915" i="1"/>
  <c r="M2877" i="1"/>
  <c r="M2003" i="1"/>
  <c r="M253" i="1"/>
  <c r="M968" i="1"/>
  <c r="M970" i="1"/>
  <c r="O970" i="1"/>
  <c r="M2921" i="1"/>
  <c r="M2917" i="1"/>
  <c r="M155" i="1"/>
  <c r="M413" i="1"/>
  <c r="M881" i="1"/>
  <c r="M791" i="1"/>
  <c r="M770" i="1"/>
  <c r="M456" i="1"/>
  <c r="M903" i="1"/>
  <c r="M2347" i="1"/>
  <c r="M1458" i="1"/>
  <c r="O1458" i="1"/>
  <c r="M980" i="1"/>
  <c r="M793" i="1"/>
  <c r="O793" i="1"/>
  <c r="M2531" i="1"/>
  <c r="M1313" i="1"/>
  <c r="M928" i="1"/>
  <c r="M1639" i="1"/>
  <c r="M1901" i="1"/>
  <c r="M89" i="1"/>
  <c r="M307" i="1"/>
  <c r="M1302" i="1"/>
  <c r="M1754" i="1"/>
  <c r="M2516" i="1"/>
  <c r="M1584" i="1"/>
  <c r="M784" i="1"/>
  <c r="M720" i="1"/>
  <c r="M1715" i="1"/>
  <c r="M579" i="1"/>
  <c r="M2536" i="1"/>
  <c r="M756" i="1"/>
  <c r="M1321" i="1"/>
  <c r="M293" i="1"/>
  <c r="M1718" i="1"/>
  <c r="M896" i="1"/>
  <c r="M1643" i="1"/>
  <c r="M2486" i="1"/>
  <c r="M2430" i="1"/>
  <c r="M558" i="1"/>
  <c r="M2608" i="1"/>
  <c r="M2432" i="1"/>
  <c r="O2432" i="1"/>
  <c r="M464" i="1"/>
  <c r="M190" i="1"/>
  <c r="M167" i="1"/>
  <c r="M2297" i="1"/>
  <c r="M818" i="1"/>
  <c r="M2966" i="1"/>
  <c r="M1607" i="1"/>
  <c r="M815" i="1"/>
  <c r="M2385" i="1"/>
  <c r="M1629" i="1"/>
  <c r="M277" i="1"/>
  <c r="O1717" i="1"/>
  <c r="M762" i="1"/>
  <c r="M172" i="1"/>
  <c r="M2021" i="1"/>
  <c r="M563" i="1"/>
  <c r="M1485" i="1"/>
  <c r="M1698" i="1"/>
  <c r="M1787" i="1"/>
  <c r="M404" i="1"/>
  <c r="M2743" i="1"/>
  <c r="M2461" i="1"/>
  <c r="M2898" i="1"/>
  <c r="M2950" i="1"/>
  <c r="M2278" i="1"/>
  <c r="M1794" i="1"/>
  <c r="M318" i="1"/>
  <c r="M2270" i="1"/>
  <c r="M136" i="1"/>
  <c r="M1188" i="1"/>
  <c r="M78" i="1"/>
  <c r="M532" i="1"/>
  <c r="M220" i="1"/>
  <c r="M660" i="1"/>
  <c r="M2130" i="1"/>
  <c r="M2990" i="1"/>
  <c r="M2866" i="1"/>
  <c r="M499" i="1"/>
  <c r="M2830" i="1"/>
  <c r="M705" i="1"/>
  <c r="M1081" i="1"/>
  <c r="M1400" i="1"/>
  <c r="M1026" i="1"/>
  <c r="O2276" i="1"/>
  <c r="M951" i="1"/>
  <c r="M3029" i="1"/>
  <c r="M1075" i="1"/>
  <c r="M503" i="1"/>
  <c r="M2631" i="1"/>
  <c r="M1395" i="1"/>
  <c r="M2676" i="1"/>
  <c r="M962" i="1"/>
  <c r="M2678" i="1"/>
  <c r="O2678" i="1"/>
  <c r="M1126" i="1"/>
  <c r="M1884" i="1"/>
  <c r="M2574" i="1"/>
  <c r="M2152" i="1"/>
  <c r="M1890" i="1"/>
  <c r="M1161" i="1"/>
  <c r="M1267" i="1"/>
  <c r="L47" i="1"/>
  <c r="M2159" i="1"/>
  <c r="M2247" i="1"/>
  <c r="M1555" i="1"/>
  <c r="M874" i="1"/>
  <c r="N2247" i="1"/>
  <c r="N1126" i="1"/>
  <c r="N2743" i="1"/>
  <c r="N2536" i="1"/>
  <c r="P2132" i="1"/>
  <c r="P1836" i="1"/>
  <c r="P1392" i="1"/>
  <c r="N369" i="1"/>
  <c r="M369" i="1"/>
  <c r="N2367" i="1"/>
  <c r="P2367" i="1"/>
  <c r="M2367" i="1"/>
  <c r="O2367" i="1"/>
  <c r="P501" i="1"/>
  <c r="O2410" i="1"/>
  <c r="P1158" i="1"/>
  <c r="N1442" i="1"/>
  <c r="M1442" i="1"/>
  <c r="N47" i="1"/>
  <c r="M47" i="1"/>
  <c r="N1533" i="1"/>
  <c r="M1533" i="1"/>
  <c r="N1512" i="1"/>
  <c r="M1512" i="1"/>
  <c r="P1886" i="1"/>
  <c r="N1570" i="1"/>
  <c r="M1570" i="1"/>
  <c r="O1535" i="1"/>
  <c r="P1557" i="1"/>
  <c r="N1156" i="1"/>
  <c r="M1156" i="1"/>
  <c r="N2792" i="1"/>
  <c r="M2792" i="1"/>
  <c r="N630" i="1"/>
  <c r="M630" i="1"/>
  <c r="P534" i="1"/>
  <c r="N2159" i="1"/>
  <c r="N2686" i="1"/>
  <c r="M2686" i="1"/>
  <c r="N2071" i="1"/>
  <c r="M2071" i="1"/>
  <c r="N2328" i="1"/>
  <c r="M2328" i="1"/>
  <c r="O2211" i="1"/>
  <c r="N2408" i="1"/>
  <c r="M2408" i="1"/>
  <c r="N2365" i="1"/>
  <c r="M2365" i="1"/>
  <c r="N1428" i="1"/>
  <c r="M1428" i="1"/>
  <c r="O2488" i="1"/>
  <c r="N1350" i="1"/>
  <c r="M1350" i="1"/>
  <c r="P2459" i="1"/>
  <c r="N2096" i="1"/>
  <c r="M2096" i="1"/>
  <c r="N2274" i="1"/>
  <c r="M2274" i="1"/>
  <c r="N1834" i="1"/>
  <c r="M1834" i="1"/>
  <c r="N835" i="1"/>
  <c r="M835" i="1"/>
  <c r="P1514" i="1"/>
  <c r="N1205" i="1"/>
  <c r="M1205" i="1"/>
  <c r="N2832" i="1"/>
  <c r="P2832" i="1"/>
  <c r="M2832" i="1"/>
  <c r="O2832" i="1"/>
  <c r="P617" i="1"/>
  <c r="N1062" i="1"/>
  <c r="M1062" i="1"/>
  <c r="O1789" i="1"/>
  <c r="N1290" i="1"/>
  <c r="M1290" i="1"/>
  <c r="P1983" i="1"/>
  <c r="O3027" i="1"/>
  <c r="N2502" i="1"/>
  <c r="M2502" i="1"/>
  <c r="N2706" i="1"/>
  <c r="M2706" i="1"/>
  <c r="N1449" i="1"/>
  <c r="M1449" i="1"/>
  <c r="O560" i="1"/>
  <c r="N840" i="1"/>
  <c r="M840" i="1"/>
  <c r="N1976" i="1"/>
  <c r="M1976" i="1"/>
  <c r="P2610" i="1"/>
  <c r="N3030" i="1"/>
  <c r="M3030" i="1"/>
  <c r="N615" i="1"/>
  <c r="M615" i="1"/>
  <c r="N406" i="1"/>
  <c r="P406" i="1"/>
  <c r="M406" i="1"/>
  <c r="O406" i="1"/>
  <c r="N2405" i="1"/>
  <c r="M2405" i="1"/>
  <c r="N2192" i="1"/>
  <c r="M2192" i="1"/>
  <c r="N444" i="1"/>
  <c r="M444" i="1"/>
  <c r="N1995" i="1"/>
  <c r="M1995" i="1"/>
  <c r="P2054" i="1"/>
  <c r="P2407" i="1"/>
  <c r="P2154" i="1"/>
  <c r="O1077" i="1"/>
  <c r="N2412" i="1"/>
  <c r="M2412" i="1"/>
  <c r="N1674" i="1"/>
  <c r="M1674" i="1"/>
  <c r="N2209" i="1"/>
  <c r="M2209" i="1"/>
  <c r="O2745" i="1"/>
  <c r="O2654" i="1"/>
  <c r="N1694" i="1"/>
  <c r="M1694" i="1"/>
  <c r="P169" i="1"/>
  <c r="P222" i="1"/>
  <c r="O2127" i="1"/>
  <c r="N1631" i="1"/>
  <c r="P1631" i="1"/>
  <c r="M1631" i="1"/>
  <c r="O1631" i="1"/>
  <c r="P1696" i="1"/>
  <c r="N2652" i="1"/>
  <c r="M2652" i="1"/>
  <c r="O758" i="1"/>
  <c r="O1444" i="1"/>
  <c r="N1806" i="1"/>
  <c r="M1806" i="1"/>
  <c r="O982" i="1"/>
  <c r="N911" i="1"/>
  <c r="M911" i="1"/>
  <c r="P2879" i="1"/>
  <c r="O926" i="1"/>
  <c r="O2434" i="1"/>
  <c r="N1040" i="1"/>
  <c r="M1040" i="1"/>
  <c r="N2906" i="1"/>
  <c r="M2906" i="1"/>
  <c r="N924" i="1"/>
  <c r="M924" i="1"/>
  <c r="N1456" i="1"/>
  <c r="M1456" i="1"/>
  <c r="O2723" i="1"/>
  <c r="O1633" i="1"/>
  <c r="N2911" i="1"/>
  <c r="P2952" i="1"/>
  <c r="N1766" i="1"/>
  <c r="M1766" i="1"/>
  <c r="N1029" i="1"/>
  <c r="M1029" i="1"/>
  <c r="P2524" i="1"/>
  <c r="O1912" i="1"/>
  <c r="O764" i="1"/>
  <c r="O2473" i="1"/>
  <c r="O2874" i="1"/>
  <c r="O1609" i="1"/>
  <c r="P2923" i="1"/>
  <c r="O1451" i="1"/>
  <c r="O1035" i="1"/>
  <c r="N1462" i="1"/>
  <c r="P1462" i="1"/>
  <c r="M1462" i="1"/>
  <c r="O1462" i="1"/>
  <c r="O898" i="1"/>
  <c r="P1464" i="1"/>
  <c r="P1796" i="1"/>
  <c r="N2167" i="1"/>
  <c r="P2167" i="1"/>
  <c r="M2167" i="1"/>
  <c r="O2167" i="1"/>
  <c r="P1407" i="1"/>
  <c r="O2334" i="1"/>
  <c r="P1720" i="1"/>
  <c r="N49" i="1"/>
  <c r="M49" i="1"/>
  <c r="O1904" i="1"/>
  <c r="P1269" i="1"/>
  <c r="O972" i="1"/>
  <c r="O2369" i="1"/>
  <c r="O249" i="1"/>
  <c r="O2505" i="1"/>
  <c r="O1953" i="1"/>
  <c r="O244" i="1"/>
  <c r="N1032" i="1"/>
  <c r="P1032" i="1"/>
  <c r="M1032" i="1"/>
  <c r="O1032" i="1"/>
  <c r="N139" i="1"/>
  <c r="P139" i="1"/>
  <c r="M139" i="1"/>
  <c r="O139" i="1"/>
  <c r="N378" i="1"/>
  <c r="P378" i="1"/>
  <c r="M378" i="1"/>
  <c r="O378" i="1"/>
  <c r="P581" i="1"/>
  <c r="O1606" i="1"/>
  <c r="O2734" i="1"/>
  <c r="O91" i="1"/>
  <c r="O1641" i="1"/>
  <c r="O1315" i="1"/>
  <c r="O1615" i="1"/>
  <c r="O1816" i="1"/>
  <c r="O2919" i="1"/>
  <c r="P1597" i="1"/>
  <c r="O2904" i="1"/>
  <c r="N1460" i="1"/>
  <c r="P1460" i="1"/>
  <c r="M1460" i="1"/>
  <c r="O1460" i="1"/>
  <c r="P1768" i="1"/>
  <c r="O2868" i="1"/>
  <c r="O2026" i="1"/>
  <c r="O2709" i="1"/>
  <c r="N325" i="1"/>
  <c r="M325" i="1"/>
  <c r="P1961" i="1"/>
  <c r="P1042" i="1"/>
  <c r="N2471" i="1"/>
  <c r="M2471" i="1"/>
  <c r="O114" i="1"/>
  <c r="N2870" i="1"/>
  <c r="M2870" i="1"/>
  <c r="O1292" i="1"/>
  <c r="P772" i="1"/>
  <c r="O2098" i="1"/>
  <c r="P176" i="1"/>
  <c r="P279" i="1"/>
  <c r="O1949" i="1"/>
  <c r="O408" i="1"/>
  <c r="O192" i="1"/>
  <c r="O1163" i="1"/>
  <c r="O2415" i="1"/>
  <c r="O2073" i="1"/>
  <c r="O1796" i="1"/>
  <c r="O327" i="1"/>
  <c r="P2023" i="1"/>
  <c r="O876" i="1"/>
  <c r="O1676" i="1"/>
  <c r="O2719" i="1"/>
  <c r="P2470" i="1"/>
  <c r="P542" i="1"/>
  <c r="P1028" i="1"/>
  <c r="O2795" i="1"/>
  <c r="N1997" i="1"/>
  <c r="P1997" i="1"/>
  <c r="M1997" i="1"/>
  <c r="O1997" i="1"/>
  <c r="O141" i="1"/>
  <c r="O906" i="1"/>
  <c r="N663" i="1"/>
  <c r="P663" i="1"/>
  <c r="Q663" i="1"/>
  <c r="O821" i="1"/>
  <c r="P953" i="1"/>
  <c r="P2748" i="1"/>
  <c r="N538" i="1"/>
  <c r="M538" i="1"/>
  <c r="N2621" i="1"/>
  <c r="M2621" i="1"/>
  <c r="P1190" i="1"/>
  <c r="O2194" i="1"/>
  <c r="O1064" i="1"/>
  <c r="O2299" i="1"/>
  <c r="N2052" i="1"/>
  <c r="M2052" i="1"/>
  <c r="N110" i="1"/>
  <c r="M110" i="1"/>
  <c r="N1331" i="1"/>
  <c r="M1331" i="1"/>
  <c r="O2272" i="1"/>
  <c r="N1741" i="1"/>
  <c r="M1741" i="1"/>
  <c r="N349" i="1"/>
  <c r="M349" i="1"/>
  <c r="N2125" i="1"/>
  <c r="M2125" i="1"/>
  <c r="O817" i="1"/>
  <c r="O1978" i="1"/>
  <c r="O1323" i="1"/>
  <c r="N2732" i="1"/>
  <c r="M2732" i="1"/>
  <c r="N1604" i="1"/>
  <c r="M1604" i="1"/>
  <c r="O837" i="1"/>
  <c r="O930" i="1"/>
  <c r="O2518" i="1"/>
  <c r="O309" i="1"/>
  <c r="O2349" i="1"/>
  <c r="N1959" i="1"/>
  <c r="M1959" i="1"/>
  <c r="O1907" i="1"/>
  <c r="O1957" i="1"/>
  <c r="P157" i="1"/>
  <c r="O1576" i="1"/>
  <c r="P1764" i="1"/>
  <c r="P1809" i="1"/>
  <c r="O1572" i="1"/>
  <c r="P2340" i="1"/>
  <c r="O2340" i="1"/>
  <c r="P467" i="1"/>
  <c r="O1083" i="1"/>
  <c r="O2280" i="1"/>
  <c r="O80" i="1"/>
  <c r="Q80" i="1"/>
  <c r="O1356" i="1"/>
  <c r="O786" i="1"/>
  <c r="O2834" i="1"/>
  <c r="O632" i="1"/>
  <c r="O2169" i="1"/>
  <c r="O2249" i="1"/>
  <c r="O743" i="1"/>
  <c r="O415" i="1"/>
  <c r="O2577" i="1"/>
  <c r="P2688" i="1"/>
  <c r="O298" i="1"/>
  <c r="Q298" i="1"/>
  <c r="P145" i="1"/>
  <c r="P505" i="1"/>
  <c r="O1334" i="1"/>
  <c r="O918" i="1"/>
  <c r="O295" i="1"/>
  <c r="O798" i="1"/>
  <c r="O2901" i="1"/>
  <c r="O1557" i="1"/>
  <c r="N242" i="1"/>
  <c r="M242" i="1"/>
  <c r="N3025" i="1"/>
  <c r="M3025" i="1"/>
  <c r="N2746" i="1"/>
  <c r="M2746" i="1"/>
  <c r="P2680" i="1"/>
  <c r="P1128" i="1"/>
  <c r="O1397" i="1"/>
  <c r="N1390" i="1"/>
  <c r="M1390" i="1"/>
  <c r="P2387" i="1"/>
  <c r="O2132" i="1"/>
  <c r="P1430" i="1"/>
  <c r="P2623" i="1"/>
  <c r="N1947" i="1"/>
  <c r="M1947" i="1"/>
  <c r="N1981" i="1"/>
  <c r="M1981" i="1"/>
  <c r="P1645" i="1"/>
  <c r="O351" i="1"/>
  <c r="O1487" i="1"/>
  <c r="N2522" i="1"/>
  <c r="M2522" i="1"/>
  <c r="N2457" i="1"/>
  <c r="M2457" i="1"/>
  <c r="N741" i="1"/>
  <c r="M741" i="1"/>
  <c r="P2986" i="1"/>
  <c r="N2984" i="1"/>
  <c r="M2984" i="1"/>
  <c r="P2538" i="1"/>
  <c r="N2591" i="1"/>
  <c r="M2591" i="1"/>
  <c r="O458" i="1"/>
  <c r="O2533" i="1"/>
  <c r="P2005" i="1"/>
  <c r="N1910" i="1"/>
  <c r="M1910" i="1"/>
  <c r="N1918" i="1"/>
  <c r="M1918" i="1"/>
  <c r="O1999" i="1"/>
  <c r="O1917" i="1"/>
  <c r="O902" i="1"/>
  <c r="N1814" i="1"/>
  <c r="M1814" i="1"/>
  <c r="N1574" i="1"/>
  <c r="M1574" i="1"/>
  <c r="O2968" i="1"/>
  <c r="N1587" i="1"/>
  <c r="P1587" i="1"/>
  <c r="M1587" i="1"/>
  <c r="O1587" i="1"/>
  <c r="O883" i="1"/>
  <c r="N143" i="1"/>
  <c r="M143" i="1"/>
  <c r="O2463" i="1"/>
  <c r="N1589" i="1"/>
  <c r="P1589" i="1"/>
  <c r="M1589" i="1"/>
  <c r="O1589" i="1"/>
  <c r="P2466" i="1"/>
  <c r="P2593" i="1"/>
  <c r="P965" i="1"/>
  <c r="O1836" i="1"/>
  <c r="O665" i="1"/>
  <c r="P2101" i="1"/>
  <c r="P2076" i="1"/>
  <c r="O2079" i="1"/>
  <c r="P707" i="1"/>
  <c r="N2717" i="1"/>
  <c r="P2717" i="1"/>
  <c r="M2717" i="1"/>
  <c r="O2717" i="1"/>
  <c r="O1700" i="1"/>
  <c r="P151" i="1"/>
  <c r="P1892" i="1"/>
  <c r="P842" i="1"/>
  <c r="O258" i="1"/>
  <c r="O2633" i="1"/>
  <c r="O1207" i="1"/>
  <c r="O448" i="1"/>
  <c r="O2908" i="1"/>
  <c r="N1591" i="1"/>
  <c r="P1591" i="1"/>
  <c r="M1591" i="1"/>
  <c r="O1591" i="1"/>
  <c r="P1404" i="1"/>
  <c r="O723" i="1"/>
  <c r="O1304" i="1"/>
  <c r="O1703" i="1"/>
  <c r="O2995" i="1"/>
  <c r="O566" i="1"/>
  <c r="P2992" i="1"/>
  <c r="N296" i="1"/>
  <c r="M296" i="1"/>
  <c r="O322" i="1"/>
  <c r="O1920" i="1"/>
  <c r="O2913" i="1"/>
  <c r="N1321" i="1"/>
  <c r="N1458" i="1"/>
  <c r="P1458" i="1"/>
  <c r="Q1458" i="1"/>
  <c r="N1955" i="1"/>
  <c r="P972" i="1"/>
  <c r="P1953" i="1"/>
  <c r="P2913" i="1"/>
  <c r="N1395" i="1"/>
  <c r="N1075" i="1"/>
  <c r="N2270" i="1"/>
  <c r="P415" i="1"/>
  <c r="N1354" i="1"/>
  <c r="P1354" i="1"/>
  <c r="Q1354" i="1"/>
  <c r="N2162" i="1"/>
  <c r="P2162" i="1"/>
  <c r="Q2162" i="1"/>
  <c r="N2432" i="1"/>
  <c r="P2432" i="1"/>
  <c r="Q2432" i="1"/>
  <c r="P665" i="1"/>
  <c r="P91" i="1"/>
  <c r="N2872" i="1"/>
  <c r="P2872" i="1"/>
  <c r="Q2872" i="1"/>
  <c r="P1703" i="1"/>
  <c r="N2077" i="1"/>
  <c r="N951" i="1"/>
  <c r="N172" i="1"/>
  <c r="N903" i="1"/>
  <c r="N2152" i="1"/>
  <c r="N220" i="1"/>
  <c r="N2486" i="1"/>
  <c r="N579" i="1"/>
  <c r="N1715" i="1"/>
  <c r="N2990" i="1"/>
  <c r="N1267" i="1"/>
  <c r="P2533" i="1"/>
  <c r="P1633" i="1"/>
  <c r="N1905" i="1"/>
  <c r="N89" i="1"/>
  <c r="N2347" i="1"/>
  <c r="N155" i="1"/>
  <c r="N2464" i="1"/>
  <c r="N532" i="1"/>
  <c r="N2877" i="1"/>
  <c r="N2099" i="1"/>
  <c r="P295" i="1"/>
  <c r="P786" i="1"/>
  <c r="N791" i="1"/>
  <c r="P2249" i="1"/>
  <c r="N277" i="1"/>
  <c r="N970" i="1"/>
  <c r="P970" i="1"/>
  <c r="Q970" i="1"/>
  <c r="N540" i="1"/>
  <c r="P540" i="1"/>
  <c r="Q540" i="1"/>
  <c r="N2631" i="1"/>
  <c r="N136" i="1"/>
  <c r="N404" i="1"/>
  <c r="N818" i="1"/>
  <c r="P1487" i="1"/>
  <c r="P1304" i="1"/>
  <c r="N1161" i="1"/>
  <c r="N2676" i="1"/>
  <c r="N1081" i="1"/>
  <c r="N2866" i="1"/>
  <c r="N1787" i="1"/>
  <c r="N1794" i="1"/>
  <c r="P758" i="1"/>
  <c r="N784" i="1"/>
  <c r="N2297" i="1"/>
  <c r="P837" i="1"/>
  <c r="N1555" i="1"/>
  <c r="N962" i="1"/>
  <c r="N2830" i="1"/>
  <c r="N499" i="1"/>
  <c r="P351" i="1"/>
  <c r="N815" i="1"/>
  <c r="N167" i="1"/>
  <c r="N293" i="1"/>
  <c r="N1584" i="1"/>
  <c r="N1485" i="1"/>
  <c r="N563" i="1"/>
  <c r="N1643" i="1"/>
  <c r="N896" i="1"/>
  <c r="N2430" i="1"/>
  <c r="N1302" i="1"/>
  <c r="N190" i="1"/>
  <c r="N2531" i="1"/>
  <c r="P1957" i="1"/>
  <c r="N770" i="1"/>
  <c r="P764" i="1"/>
  <c r="P632" i="1"/>
  <c r="N2902" i="1"/>
  <c r="N558" i="1"/>
  <c r="N1901" i="1"/>
  <c r="N1313" i="1"/>
  <c r="N881" i="1"/>
  <c r="N413" i="1"/>
  <c r="N2338" i="1"/>
  <c r="N2711" i="1"/>
  <c r="N149" i="1"/>
  <c r="P1999" i="1"/>
  <c r="P1576" i="1"/>
  <c r="P2968" i="1"/>
  <c r="N916" i="1"/>
  <c r="P916" i="1"/>
  <c r="Q916" i="1"/>
  <c r="P798" i="1"/>
  <c r="N1757" i="1"/>
  <c r="P1757" i="1"/>
  <c r="Q1757" i="1"/>
  <c r="P1920" i="1"/>
  <c r="P2026" i="1"/>
  <c r="N1762" i="1"/>
  <c r="P2463" i="1"/>
  <c r="P1207" i="1"/>
  <c r="N371" i="1"/>
  <c r="P371" i="1"/>
  <c r="Q371" i="1"/>
  <c r="N2921" i="1"/>
  <c r="P883" i="1"/>
  <c r="N914" i="1"/>
  <c r="P914" i="1"/>
  <c r="Q914" i="1"/>
  <c r="P1904" i="1"/>
  <c r="P1334" i="1"/>
  <c r="N2165" i="1"/>
  <c r="P2165" i="1"/>
  <c r="Q2165" i="1"/>
  <c r="N1593" i="1"/>
  <c r="P1593" i="1"/>
  <c r="Q1593" i="1"/>
  <c r="P918" i="1"/>
  <c r="N1352" i="1"/>
  <c r="P1352" i="1"/>
  <c r="Q1352" i="1"/>
  <c r="N2331" i="1"/>
  <c r="P2331" i="1"/>
  <c r="Q2331" i="1"/>
  <c r="P2079" i="1"/>
  <c r="P2577" i="1"/>
  <c r="P249" i="1"/>
  <c r="P906" i="1"/>
  <c r="N1402" i="1"/>
  <c r="P1402" i="1"/>
  <c r="Q1402" i="1"/>
  <c r="N2993" i="1"/>
  <c r="P1700" i="1"/>
  <c r="N1639" i="1"/>
  <c r="N928" i="1"/>
  <c r="N793" i="1"/>
  <c r="P793" i="1"/>
  <c r="Q793" i="1"/>
  <c r="N1890" i="1"/>
  <c r="P930" i="1"/>
  <c r="N78" i="1"/>
  <c r="N660" i="1"/>
  <c r="N2021" i="1"/>
  <c r="N464" i="1"/>
  <c r="N1718" i="1"/>
  <c r="P2349" i="1"/>
  <c r="N2966" i="1"/>
  <c r="N1884" i="1"/>
  <c r="N503" i="1"/>
  <c r="N874" i="1"/>
  <c r="N318" i="1"/>
  <c r="N762" i="1"/>
  <c r="N2574" i="1"/>
  <c r="N3029" i="1"/>
  <c r="N1026" i="1"/>
  <c r="N2678" i="1"/>
  <c r="P2678" i="1"/>
  <c r="Q2678" i="1"/>
  <c r="P1397" i="1"/>
  <c r="N705" i="1"/>
  <c r="N1400" i="1"/>
  <c r="N2278" i="1"/>
  <c r="N2461" i="1"/>
  <c r="N2130" i="1"/>
  <c r="N1629" i="1"/>
  <c r="N1607" i="1"/>
  <c r="P458" i="1"/>
  <c r="N1754" i="1"/>
  <c r="N307" i="1"/>
  <c r="N1188" i="1"/>
  <c r="N2950" i="1"/>
  <c r="N1698" i="1"/>
  <c r="N2385" i="1"/>
  <c r="P817" i="1"/>
  <c r="N2898" i="1"/>
  <c r="N756" i="1"/>
  <c r="P2518" i="1"/>
  <c r="N720" i="1"/>
  <c r="N2516" i="1"/>
  <c r="N2917" i="1"/>
  <c r="N2074" i="1"/>
  <c r="N1613" i="1"/>
  <c r="N2721" i="1"/>
  <c r="N2468" i="1"/>
  <c r="N2024" i="1"/>
  <c r="P2908" i="1"/>
  <c r="N373" i="1"/>
  <c r="P373" i="1"/>
  <c r="Q373" i="1"/>
  <c r="N2715" i="1"/>
  <c r="P2715" i="1"/>
  <c r="Q2715" i="1"/>
  <c r="N980" i="1"/>
  <c r="P1917" i="1"/>
  <c r="N2003" i="1"/>
  <c r="N1595" i="1"/>
  <c r="P1595" i="1"/>
  <c r="Q1595" i="1"/>
  <c r="N1951" i="1"/>
  <c r="N112" i="1"/>
  <c r="P112" i="1"/>
  <c r="Q112" i="1"/>
  <c r="P1676" i="1"/>
  <c r="P322" i="1"/>
  <c r="P1978" i="1"/>
  <c r="N2608" i="1"/>
  <c r="N456" i="1"/>
  <c r="N968" i="1"/>
  <c r="N253" i="1"/>
  <c r="P902" i="1"/>
  <c r="N1915" i="1"/>
  <c r="N247" i="1"/>
  <c r="P258" i="1"/>
  <c r="P566" i="1"/>
  <c r="P2901" i="1"/>
  <c r="N256" i="1"/>
  <c r="P256" i="1"/>
  <c r="Q256" i="1"/>
  <c r="N900" i="1"/>
  <c r="P2280" i="1"/>
  <c r="P2633" i="1"/>
  <c r="N796" i="1"/>
  <c r="P796" i="1"/>
  <c r="Q796" i="1"/>
  <c r="P723" i="1"/>
  <c r="N1701" i="1"/>
  <c r="N174" i="1"/>
  <c r="P174" i="1"/>
  <c r="Q174" i="1"/>
  <c r="N2713" i="1"/>
  <c r="P2713" i="1"/>
  <c r="Q2713" i="1"/>
  <c r="P448" i="1"/>
  <c r="P2995" i="1"/>
  <c r="Q1836" i="1"/>
  <c r="Q1631" i="1"/>
  <c r="Q2132" i="1"/>
  <c r="Q2367" i="1"/>
  <c r="Q2913" i="1"/>
  <c r="Q2717" i="1"/>
  <c r="Q295" i="1"/>
  <c r="Q1700" i="1"/>
  <c r="Q1587" i="1"/>
  <c r="Q2533" i="1"/>
  <c r="Q1997" i="1"/>
  <c r="Q139" i="1"/>
  <c r="Q2167" i="1"/>
  <c r="Q378" i="1"/>
  <c r="Q1032" i="1"/>
  <c r="Q1462" i="1"/>
  <c r="Q875" i="1"/>
  <c r="P1744" i="1"/>
  <c r="Q1744" i="1"/>
  <c r="Q1742" i="1"/>
  <c r="Q322" i="1"/>
  <c r="Q1304" i="1"/>
  <c r="Q1591" i="1"/>
  <c r="Q1207" i="1"/>
  <c r="Q1589" i="1"/>
  <c r="Q883" i="1"/>
  <c r="Q902" i="1"/>
  <c r="Q1487" i="1"/>
  <c r="Q2901" i="1"/>
  <c r="Q1334" i="1"/>
  <c r="Q2249" i="1"/>
  <c r="Q786" i="1"/>
  <c r="Q1957" i="1"/>
  <c r="Q2349" i="1"/>
  <c r="Q2518" i="1"/>
  <c r="Q837" i="1"/>
  <c r="Q1978" i="1"/>
  <c r="Q1460" i="1"/>
  <c r="Q249" i="1"/>
  <c r="Q764" i="1"/>
  <c r="Q1633" i="1"/>
  <c r="Q79" i="1"/>
  <c r="Q1268" i="1"/>
  <c r="Q221" i="1"/>
  <c r="Q1127" i="1"/>
  <c r="Q566" i="1"/>
  <c r="Q723" i="1"/>
  <c r="Q2633" i="1"/>
  <c r="Q798" i="1"/>
  <c r="Q2577" i="1"/>
  <c r="Q1904" i="1"/>
  <c r="Q2995" i="1"/>
  <c r="Q2908" i="1"/>
  <c r="Q258" i="1"/>
  <c r="Q2079" i="1"/>
  <c r="Q2463" i="1"/>
  <c r="Q1917" i="1"/>
  <c r="Q458" i="1"/>
  <c r="Q415" i="1"/>
  <c r="Q632" i="1"/>
  <c r="Q2280" i="1"/>
  <c r="Q2340" i="1"/>
  <c r="Q1796" i="1"/>
  <c r="Q2026" i="1"/>
  <c r="Q91" i="1"/>
  <c r="Q1953" i="1"/>
  <c r="Q972" i="1"/>
  <c r="Q758" i="1"/>
  <c r="Q406" i="1"/>
  <c r="Q2832" i="1"/>
  <c r="Q1920" i="1"/>
  <c r="Q1703" i="1"/>
  <c r="Q448" i="1"/>
  <c r="Q665" i="1"/>
  <c r="Q2968" i="1"/>
  <c r="Q1999" i="1"/>
  <c r="Q351" i="1"/>
  <c r="Q1397" i="1"/>
  <c r="Q1557" i="1"/>
  <c r="Q918" i="1"/>
  <c r="Q1576" i="1"/>
  <c r="Q930" i="1"/>
  <c r="Q817" i="1"/>
  <c r="Q906" i="1"/>
  <c r="Q1676" i="1"/>
  <c r="Q1948" i="1"/>
  <c r="P1759" i="1"/>
  <c r="Q1759" i="1"/>
  <c r="P2276" i="1"/>
  <c r="Q2276" i="1"/>
  <c r="P381" i="1"/>
  <c r="Q381" i="1"/>
  <c r="O1718" i="1"/>
  <c r="P1717" i="1"/>
  <c r="Q1717" i="1"/>
  <c r="O610" i="1"/>
  <c r="O1266" i="1"/>
  <c r="P872" i="1"/>
  <c r="P2446" i="1"/>
  <c r="P1552" i="1"/>
  <c r="P1670" i="1"/>
  <c r="O67" i="1"/>
  <c r="P213" i="1"/>
  <c r="O1263" i="1"/>
  <c r="P1099" i="1"/>
  <c r="O1374" i="1"/>
  <c r="P862" i="1"/>
  <c r="O862" i="1"/>
  <c r="O1734" i="1"/>
  <c r="P1734" i="1"/>
  <c r="O1735" i="1"/>
  <c r="P1735" i="1"/>
  <c r="O1937" i="1"/>
  <c r="P1937" i="1"/>
  <c r="P854" i="1"/>
  <c r="O854" i="1"/>
  <c r="O1385" i="1"/>
  <c r="P1385" i="1"/>
  <c r="P856" i="1"/>
  <c r="O856" i="1"/>
  <c r="P1114" i="1"/>
  <c r="O1114" i="1"/>
  <c r="O1940" i="1"/>
  <c r="P1940" i="1"/>
  <c r="O1856" i="1"/>
  <c r="P1856" i="1"/>
  <c r="P868" i="1"/>
  <c r="O868" i="1"/>
  <c r="P858" i="1"/>
  <c r="O858" i="1"/>
  <c r="O871" i="1"/>
  <c r="P871" i="1"/>
  <c r="O1377" i="1"/>
  <c r="P1377" i="1"/>
  <c r="O1876" i="1"/>
  <c r="P1876" i="1"/>
  <c r="O2441" i="1"/>
  <c r="P2441" i="1"/>
  <c r="O1739" i="1"/>
  <c r="P1739" i="1"/>
  <c r="O2445" i="1"/>
  <c r="P2445" i="1"/>
  <c r="O1380" i="1"/>
  <c r="P1380" i="1"/>
  <c r="O1872" i="1"/>
  <c r="P1872" i="1"/>
  <c r="O1238" i="1"/>
  <c r="P1238" i="1"/>
  <c r="O2455" i="1"/>
  <c r="P2455" i="1"/>
  <c r="O1733" i="1"/>
  <c r="P1733" i="1"/>
  <c r="O1935" i="1"/>
  <c r="P1935" i="1"/>
  <c r="O1729" i="1"/>
  <c r="P1729" i="1"/>
  <c r="O1547" i="1"/>
  <c r="P1547" i="1"/>
  <c r="O873" i="1"/>
  <c r="P873" i="1"/>
  <c r="P1868" i="1"/>
  <c r="O1868" i="1"/>
  <c r="O1113" i="1"/>
  <c r="P1113" i="1"/>
  <c r="P2444" i="1"/>
  <c r="O2444" i="1"/>
  <c r="O1830" i="1"/>
  <c r="P1830" i="1"/>
  <c r="O1386" i="1"/>
  <c r="P1386" i="1"/>
  <c r="P77" i="1"/>
  <c r="O77" i="1"/>
  <c r="P860" i="1"/>
  <c r="O860" i="1"/>
  <c r="O2454" i="1"/>
  <c r="P2454" i="1"/>
  <c r="O1851" i="1"/>
  <c r="P1851" i="1"/>
  <c r="O2452" i="1"/>
  <c r="P2452" i="1"/>
  <c r="P1126" i="1"/>
  <c r="O1126" i="1"/>
  <c r="P164" i="1"/>
  <c r="O164" i="1"/>
  <c r="O1933" i="1"/>
  <c r="P1933" i="1"/>
  <c r="P1083" i="1"/>
  <c r="Q1083" i="1"/>
  <c r="P2169" i="1"/>
  <c r="Q2169" i="1"/>
  <c r="O1929" i="1"/>
  <c r="P1929" i="1"/>
  <c r="O867" i="1"/>
  <c r="P867" i="1"/>
  <c r="P1035" i="1"/>
  <c r="Q1035" i="1"/>
  <c r="P192" i="1"/>
  <c r="Q192" i="1"/>
  <c r="P926" i="1"/>
  <c r="Q926" i="1"/>
  <c r="P2868" i="1"/>
  <c r="Q2868" i="1"/>
  <c r="P982" i="1"/>
  <c r="Q982" i="1"/>
  <c r="O2448" i="1"/>
  <c r="P2448" i="1"/>
  <c r="O1946" i="1"/>
  <c r="P1946" i="1"/>
  <c r="O1384" i="1"/>
  <c r="P1384" i="1"/>
  <c r="O1240" i="1"/>
  <c r="P1240" i="1"/>
  <c r="O1827" i="1"/>
  <c r="P1827" i="1"/>
  <c r="P821" i="1"/>
  <c r="Q821" i="1"/>
  <c r="O491" i="1"/>
  <c r="P491" i="1"/>
  <c r="O2481" i="1"/>
  <c r="P2481" i="1"/>
  <c r="P1292" i="1"/>
  <c r="Q1292" i="1"/>
  <c r="O1257" i="1"/>
  <c r="P1257" i="1"/>
  <c r="P1077" i="1"/>
  <c r="Q1077" i="1"/>
  <c r="P2127" i="1"/>
  <c r="Q2127" i="1"/>
  <c r="O151" i="1"/>
  <c r="Q151" i="1"/>
  <c r="O1128" i="1"/>
  <c r="Q1128" i="1"/>
  <c r="O2680" i="1"/>
  <c r="Q2680" i="1"/>
  <c r="O145" i="1"/>
  <c r="Q145" i="1"/>
  <c r="O2688" i="1"/>
  <c r="Q2688" i="1"/>
  <c r="O1764" i="1"/>
  <c r="Q1764" i="1"/>
  <c r="O581" i="1"/>
  <c r="Q581" i="1"/>
  <c r="O1930" i="1"/>
  <c r="P1930" i="1"/>
  <c r="O165" i="1"/>
  <c r="P165" i="1"/>
  <c r="O1858" i="1"/>
  <c r="P1858" i="1"/>
  <c r="P1572" i="1"/>
  <c r="Q1572" i="1"/>
  <c r="P2709" i="1"/>
  <c r="Q2709" i="1"/>
  <c r="P876" i="1"/>
  <c r="Q876" i="1"/>
  <c r="P1315" i="1"/>
  <c r="Q1315" i="1"/>
  <c r="O1823" i="1"/>
  <c r="P1823" i="1"/>
  <c r="P1112" i="1"/>
  <c r="O1112" i="1"/>
  <c r="P1535" i="1"/>
  <c r="Q1535" i="1"/>
  <c r="O1117" i="1"/>
  <c r="P1117" i="1"/>
  <c r="O488" i="1"/>
  <c r="P488" i="1"/>
  <c r="O490" i="1"/>
  <c r="P490" i="1"/>
  <c r="P1907" i="1"/>
  <c r="Q1907" i="1"/>
  <c r="P2919" i="1"/>
  <c r="Q2919" i="1"/>
  <c r="P1323" i="1"/>
  <c r="Q1323" i="1"/>
  <c r="P1912" i="1"/>
  <c r="Q1912" i="1"/>
  <c r="O1736" i="1"/>
  <c r="P1736" i="1"/>
  <c r="P1064" i="1"/>
  <c r="Q1064" i="1"/>
  <c r="P2098" i="1"/>
  <c r="Q2098" i="1"/>
  <c r="P2410" i="1"/>
  <c r="Q2410" i="1"/>
  <c r="P3027" i="1"/>
  <c r="Q3027" i="1"/>
  <c r="O2101" i="1"/>
  <c r="Q2101" i="1"/>
  <c r="O2593" i="1"/>
  <c r="Q2593" i="1"/>
  <c r="O2005" i="1"/>
  <c r="Q2005" i="1"/>
  <c r="P1932" i="1"/>
  <c r="O1932" i="1"/>
  <c r="O2986" i="1"/>
  <c r="Q2986" i="1"/>
  <c r="O1645" i="1"/>
  <c r="Q1645" i="1"/>
  <c r="O2623" i="1"/>
  <c r="Q2623" i="1"/>
  <c r="O1430" i="1"/>
  <c r="Q1430" i="1"/>
  <c r="O467" i="1"/>
  <c r="Q467" i="1"/>
  <c r="O157" i="1"/>
  <c r="Q157" i="1"/>
  <c r="O1028" i="1"/>
  <c r="Q1028" i="1"/>
  <c r="O2470" i="1"/>
  <c r="Q2470" i="1"/>
  <c r="O169" i="1"/>
  <c r="Q169" i="1"/>
  <c r="P114" i="1"/>
  <c r="Q114" i="1"/>
  <c r="P870" i="1"/>
  <c r="O870" i="1"/>
  <c r="O1877" i="1"/>
  <c r="P1877" i="1"/>
  <c r="O1382" i="1"/>
  <c r="P1382" i="1"/>
  <c r="P408" i="1"/>
  <c r="Q408" i="1"/>
  <c r="O1732" i="1"/>
  <c r="P1732" i="1"/>
  <c r="O2146" i="1"/>
  <c r="P2146" i="1"/>
  <c r="O2447" i="1"/>
  <c r="P2447" i="1"/>
  <c r="P2272" i="1"/>
  <c r="Q2272" i="1"/>
  <c r="P2073" i="1"/>
  <c r="Q2073" i="1"/>
  <c r="P2473" i="1"/>
  <c r="Q2473" i="1"/>
  <c r="P1641" i="1"/>
  <c r="Q1641" i="1"/>
  <c r="P2654" i="1"/>
  <c r="Q2654" i="1"/>
  <c r="P1816" i="1"/>
  <c r="Q1816" i="1"/>
  <c r="O1741" i="1"/>
  <c r="P1741" i="1"/>
  <c r="P1444" i="1"/>
  <c r="Q1444" i="1"/>
  <c r="P2334" i="1"/>
  <c r="Q2334" i="1"/>
  <c r="O1111" i="1"/>
  <c r="P1111" i="1"/>
  <c r="P2834" i="1"/>
  <c r="Q2834" i="1"/>
  <c r="P244" i="1"/>
  <c r="Q244" i="1"/>
  <c r="O78" i="1"/>
  <c r="P78" i="1"/>
  <c r="O609" i="1"/>
  <c r="P609" i="1"/>
  <c r="P1789" i="1"/>
  <c r="Q1789" i="1"/>
  <c r="O1107" i="1"/>
  <c r="P1107" i="1"/>
  <c r="O1247" i="1"/>
  <c r="P1247" i="1"/>
  <c r="O855" i="1"/>
  <c r="P855" i="1"/>
  <c r="O1938" i="1"/>
  <c r="P1938" i="1"/>
  <c r="O218" i="1"/>
  <c r="P218" i="1"/>
  <c r="O1873" i="1"/>
  <c r="P1873" i="1"/>
  <c r="P2369" i="1"/>
  <c r="Q2369" i="1"/>
  <c r="P1949" i="1"/>
  <c r="Q1949" i="1"/>
  <c r="P327" i="1"/>
  <c r="Q327" i="1"/>
  <c r="P2723" i="1"/>
  <c r="Q2723" i="1"/>
  <c r="P309" i="1"/>
  <c r="Q309" i="1"/>
  <c r="O1943" i="1"/>
  <c r="P1943" i="1"/>
  <c r="O489" i="1"/>
  <c r="P489" i="1"/>
  <c r="O1865" i="1"/>
  <c r="P1865" i="1"/>
  <c r="O1267" i="1"/>
  <c r="P1267" i="1"/>
  <c r="P2719" i="1"/>
  <c r="Q2719" i="1"/>
  <c r="P141" i="1"/>
  <c r="Q141" i="1"/>
  <c r="P2734" i="1"/>
  <c r="Q2734" i="1"/>
  <c r="P2434" i="1"/>
  <c r="Q2434" i="1"/>
  <c r="P1110" i="1"/>
  <c r="O1110" i="1"/>
  <c r="P220" i="1"/>
  <c r="O220" i="1"/>
  <c r="O1256" i="1"/>
  <c r="P1256" i="1"/>
  <c r="O1249" i="1"/>
  <c r="P1249" i="1"/>
  <c r="O1859" i="1"/>
  <c r="P1859" i="1"/>
  <c r="O1388" i="1"/>
  <c r="P1388" i="1"/>
  <c r="O861" i="1"/>
  <c r="P861" i="1"/>
  <c r="P560" i="1"/>
  <c r="Q560" i="1"/>
  <c r="O1892" i="1"/>
  <c r="Q1892" i="1"/>
  <c r="O707" i="1"/>
  <c r="Q707" i="1"/>
  <c r="O2076" i="1"/>
  <c r="Q2076" i="1"/>
  <c r="O1837" i="1"/>
  <c r="P1837" i="1"/>
  <c r="O2443" i="1"/>
  <c r="P2443" i="1"/>
  <c r="O2538" i="1"/>
  <c r="Q2538" i="1"/>
  <c r="O2453" i="1"/>
  <c r="P2453" i="1"/>
  <c r="O2387" i="1"/>
  <c r="Q2387" i="1"/>
  <c r="O505" i="1"/>
  <c r="Q505" i="1"/>
  <c r="O2023" i="1"/>
  <c r="Q2023" i="1"/>
  <c r="O279" i="1"/>
  <c r="Q279" i="1"/>
  <c r="O176" i="1"/>
  <c r="Q176" i="1"/>
  <c r="O2952" i="1"/>
  <c r="Q2952" i="1"/>
  <c r="O1928" i="1"/>
  <c r="P1934" i="1"/>
  <c r="P1258" i="1"/>
  <c r="O1258" i="1"/>
  <c r="P1163" i="1"/>
  <c r="Q1163" i="1"/>
  <c r="O1737" i="1"/>
  <c r="P1737" i="1"/>
  <c r="O2442" i="1"/>
  <c r="P2442" i="1"/>
  <c r="O1833" i="1"/>
  <c r="P1833" i="1"/>
  <c r="O1248" i="1"/>
  <c r="P1248" i="1"/>
  <c r="O1931" i="1"/>
  <c r="P1931" i="1"/>
  <c r="P874" i="1"/>
  <c r="O874" i="1"/>
  <c r="P2505" i="1"/>
  <c r="Q2505" i="1"/>
  <c r="O1860" i="1"/>
  <c r="P1860" i="1"/>
  <c r="P1356" i="1"/>
  <c r="Q1356" i="1"/>
  <c r="P2795" i="1"/>
  <c r="Q2795" i="1"/>
  <c r="P1609" i="1"/>
  <c r="Q1609" i="1"/>
  <c r="P898" i="1"/>
  <c r="Q898" i="1"/>
  <c r="P2904" i="1"/>
  <c r="Q2904" i="1"/>
  <c r="O1115" i="1"/>
  <c r="P1115" i="1"/>
  <c r="O1869" i="1"/>
  <c r="P1869" i="1"/>
  <c r="O1255" i="1"/>
  <c r="P1255" i="1"/>
  <c r="P2211" i="1"/>
  <c r="Q2211" i="1"/>
  <c r="P2194" i="1"/>
  <c r="Q2194" i="1"/>
  <c r="P1551" i="1"/>
  <c r="O1551" i="1"/>
  <c r="P1451" i="1"/>
  <c r="Q1451" i="1"/>
  <c r="P743" i="1"/>
  <c r="Q743" i="1"/>
  <c r="P2415" i="1"/>
  <c r="Q2415" i="1"/>
  <c r="P1606" i="1"/>
  <c r="Q1606" i="1"/>
  <c r="O1826" i="1"/>
  <c r="P1826" i="1"/>
  <c r="P2488" i="1"/>
  <c r="Q2488" i="1"/>
  <c r="P2299" i="1"/>
  <c r="Q2299" i="1"/>
  <c r="O1880" i="1"/>
  <c r="P1880" i="1"/>
  <c r="P2745" i="1"/>
  <c r="Q2745" i="1"/>
  <c r="O1237" i="1"/>
  <c r="P1237" i="1"/>
  <c r="P1615" i="1"/>
  <c r="Q1615" i="1"/>
  <c r="O1936" i="1"/>
  <c r="P1936" i="1"/>
  <c r="P1118" i="1"/>
  <c r="O1118" i="1"/>
  <c r="P1116" i="1"/>
  <c r="O1116" i="1"/>
  <c r="O1260" i="1"/>
  <c r="P1260" i="1"/>
  <c r="O2149" i="1"/>
  <c r="P2149" i="1"/>
  <c r="P2874" i="1"/>
  <c r="Q2874" i="1"/>
  <c r="O2992" i="1"/>
  <c r="Q2992" i="1"/>
  <c r="O1404" i="1"/>
  <c r="Q1404" i="1"/>
  <c r="O842" i="1"/>
  <c r="Q842" i="1"/>
  <c r="O965" i="1"/>
  <c r="Q965" i="1"/>
  <c r="O2466" i="1"/>
  <c r="Q2466" i="1"/>
  <c r="O1768" i="1"/>
  <c r="Q1768" i="1"/>
  <c r="O1464" i="1"/>
  <c r="Q1464" i="1"/>
  <c r="O2524" i="1"/>
  <c r="Q2524" i="1"/>
  <c r="O1190" i="1"/>
  <c r="Q1190" i="1"/>
  <c r="O1042" i="1"/>
  <c r="Q1042" i="1"/>
  <c r="O1720" i="1"/>
  <c r="Q1720" i="1"/>
  <c r="O1407" i="1"/>
  <c r="Q1407" i="1"/>
  <c r="O1696" i="1"/>
  <c r="Q1696" i="1"/>
  <c r="O222" i="1"/>
  <c r="Q222" i="1"/>
  <c r="O1947" i="1"/>
  <c r="P1947" i="1"/>
  <c r="O2154" i="1"/>
  <c r="Q2154" i="1"/>
  <c r="O2054" i="1"/>
  <c r="Q2054" i="1"/>
  <c r="O534" i="1"/>
  <c r="Q534" i="1"/>
  <c r="O1392" i="1"/>
  <c r="Q1392" i="1"/>
  <c r="O1983" i="1"/>
  <c r="Q1983" i="1"/>
  <c r="O617" i="1"/>
  <c r="Q617" i="1"/>
  <c r="O1251" i="1"/>
  <c r="P1251" i="1"/>
  <c r="O1514" i="1"/>
  <c r="Q1514" i="1"/>
  <c r="P1262" i="1"/>
  <c r="O1831" i="1"/>
  <c r="O2748" i="1"/>
  <c r="Q2748" i="1"/>
  <c r="O953" i="1"/>
  <c r="Q953" i="1"/>
  <c r="O1797" i="1"/>
  <c r="P1797" i="1"/>
  <c r="O1961" i="1"/>
  <c r="Q1961" i="1"/>
  <c r="O1269" i="1"/>
  <c r="Q1269" i="1"/>
  <c r="O2407" i="1"/>
  <c r="Q2407" i="1"/>
  <c r="P2147" i="1"/>
  <c r="O501" i="1"/>
  <c r="Q501" i="1"/>
  <c r="O1553" i="1"/>
  <c r="O299" i="1"/>
  <c r="P299" i="1"/>
  <c r="P81" i="1"/>
  <c r="O81" i="1"/>
  <c r="O1809" i="1"/>
  <c r="Q1809" i="1"/>
  <c r="O542" i="1"/>
  <c r="Q542" i="1"/>
  <c r="O772" i="1"/>
  <c r="Q772" i="1"/>
  <c r="O1597" i="1"/>
  <c r="Q1597" i="1"/>
  <c r="O2923" i="1"/>
  <c r="Q2923" i="1"/>
  <c r="O2879" i="1"/>
  <c r="Q2879" i="1"/>
  <c r="O1376" i="1"/>
  <c r="P1376" i="1"/>
  <c r="O2610" i="1"/>
  <c r="Q2610" i="1"/>
  <c r="O2459" i="1"/>
  <c r="Q2459" i="1"/>
  <c r="O1886" i="1"/>
  <c r="Q1886" i="1"/>
  <c r="O1158" i="1"/>
  <c r="Q1158" i="1"/>
  <c r="P163" i="1"/>
  <c r="O163" i="1"/>
  <c r="Q1873" i="1"/>
  <c r="Q1938" i="1"/>
  <c r="Q1877" i="1"/>
  <c r="Q489" i="1"/>
  <c r="Q855" i="1"/>
  <c r="P1928" i="1"/>
  <c r="Q2454" i="1"/>
  <c r="Q874" i="1"/>
  <c r="Q1797" i="1"/>
  <c r="O1934" i="1"/>
  <c r="Q1934" i="1"/>
  <c r="Q490" i="1"/>
  <c r="Q1117" i="1"/>
  <c r="P1746" i="1"/>
  <c r="O857" i="1"/>
  <c r="Q2448" i="1"/>
  <c r="Q1933" i="1"/>
  <c r="Q2455" i="1"/>
  <c r="Q1377" i="1"/>
  <c r="Q1118" i="1"/>
  <c r="Q2453" i="1"/>
  <c r="O1745" i="1"/>
  <c r="Q1257" i="1"/>
  <c r="Q1238" i="1"/>
  <c r="Q1947" i="1"/>
  <c r="Q1115" i="1"/>
  <c r="Q1860" i="1"/>
  <c r="Q1248" i="1"/>
  <c r="Q2442" i="1"/>
  <c r="Q1249" i="1"/>
  <c r="Q1111" i="1"/>
  <c r="Q1112" i="1"/>
  <c r="Q165" i="1"/>
  <c r="Q1929" i="1"/>
  <c r="Q164" i="1"/>
  <c r="Q1113" i="1"/>
  <c r="Q1733" i="1"/>
  <c r="Q858" i="1"/>
  <c r="Q868" i="1"/>
  <c r="Q856" i="1"/>
  <c r="Q1735" i="1"/>
  <c r="Q862" i="1"/>
  <c r="Q1116" i="1"/>
  <c r="Q1936" i="1"/>
  <c r="Q1869" i="1"/>
  <c r="Q1931" i="1"/>
  <c r="Q1737" i="1"/>
  <c r="Q1258" i="1"/>
  <c r="Q2443" i="1"/>
  <c r="Q1837" i="1"/>
  <c r="Q861" i="1"/>
  <c r="Q1859" i="1"/>
  <c r="Q1256" i="1"/>
  <c r="Q78" i="1"/>
  <c r="Q1932" i="1"/>
  <c r="Q1736" i="1"/>
  <c r="Q1930" i="1"/>
  <c r="P857" i="1"/>
  <c r="Q491" i="1"/>
  <c r="Q1827" i="1"/>
  <c r="Q1386" i="1"/>
  <c r="Q2444" i="1"/>
  <c r="Q1935" i="1"/>
  <c r="Q2445" i="1"/>
  <c r="Q871" i="1"/>
  <c r="P1745" i="1"/>
  <c r="Q1114" i="1"/>
  <c r="Q1385" i="1"/>
  <c r="Q1937" i="1"/>
  <c r="Q1734" i="1"/>
  <c r="Q1919" i="1"/>
  <c r="Q2078" i="1"/>
  <c r="Q2075" i="1"/>
  <c r="Q1030" i="1"/>
  <c r="Q297" i="1"/>
  <c r="Q1826" i="1"/>
  <c r="Q2100" i="1"/>
  <c r="P1909" i="1"/>
  <c r="Q2465" i="1"/>
  <c r="O1554" i="1"/>
  <c r="P1834" i="1"/>
  <c r="O1863" i="1"/>
  <c r="O1259" i="1"/>
  <c r="P214" i="1"/>
  <c r="P1549" i="1"/>
  <c r="O2446" i="1"/>
  <c r="Q2446" i="1"/>
  <c r="Q1739" i="1"/>
  <c r="P1266" i="1"/>
  <c r="P1121" i="1"/>
  <c r="Q1255" i="1"/>
  <c r="O1731" i="1"/>
  <c r="P1718" i="1"/>
  <c r="Q1718" i="1"/>
  <c r="O613" i="1"/>
  <c r="Q1388" i="1"/>
  <c r="Q220" i="1"/>
  <c r="Q81" i="1"/>
  <c r="Q299" i="1"/>
  <c r="Q870" i="1"/>
  <c r="Q2409" i="1"/>
  <c r="O2750" i="1"/>
  <c r="Q609" i="1"/>
  <c r="O1834" i="1"/>
  <c r="Q1110" i="1"/>
  <c r="Q2452" i="1"/>
  <c r="Q1741" i="1"/>
  <c r="Q1406" i="1"/>
  <c r="Q2994" i="1"/>
  <c r="Q1608" i="1"/>
  <c r="Q2025" i="1"/>
  <c r="O1705" i="1"/>
  <c r="Q2472" i="1"/>
  <c r="Q2903" i="1"/>
  <c r="Q1940" i="1"/>
  <c r="Q53" i="1"/>
  <c r="R53" i="1"/>
  <c r="O607" i="1"/>
  <c r="O859" i="1"/>
  <c r="P1124" i="1"/>
  <c r="O1125" i="1"/>
  <c r="P1263" i="1"/>
  <c r="P67" i="1"/>
  <c r="O1552" i="1"/>
  <c r="Q1552" i="1"/>
  <c r="O2482" i="1"/>
  <c r="O1119" i="1"/>
  <c r="O1878" i="1"/>
  <c r="O240" i="1"/>
  <c r="O497" i="1"/>
  <c r="Q1876" i="1"/>
  <c r="Q1885" i="1"/>
  <c r="Q1391" i="1"/>
  <c r="Q1858" i="1"/>
  <c r="Q1943" i="1"/>
  <c r="O69" i="1"/>
  <c r="Q2458" i="1"/>
  <c r="Q1702" i="1"/>
  <c r="Q819" i="1"/>
  <c r="P2475" i="1"/>
  <c r="Q2149" i="1"/>
  <c r="Q1906" i="1"/>
  <c r="Q904" i="1"/>
  <c r="O2129" i="1"/>
  <c r="O1262" i="1"/>
  <c r="Q1262" i="1"/>
  <c r="O2147" i="1"/>
  <c r="Q2147" i="1"/>
  <c r="O1861" i="1"/>
  <c r="O1099" i="1"/>
  <c r="O2133" i="1"/>
  <c r="O1379" i="1"/>
  <c r="P1372" i="1"/>
  <c r="O1264" i="1"/>
  <c r="P1871" i="1"/>
  <c r="O872" i="1"/>
  <c r="Q872" i="1"/>
  <c r="O1870" i="1"/>
  <c r="O2828" i="1"/>
  <c r="P1831" i="1"/>
  <c r="Q1831" i="1"/>
  <c r="O1945" i="1"/>
  <c r="O382" i="1"/>
  <c r="O1760" i="1"/>
  <c r="Q1868" i="1"/>
  <c r="P1244" i="1"/>
  <c r="Q1384" i="1"/>
  <c r="P844" i="1"/>
  <c r="Q1880" i="1"/>
  <c r="Q1865" i="1"/>
  <c r="Q1240" i="1"/>
  <c r="Q1833" i="1"/>
  <c r="P1242" i="1"/>
  <c r="Q1551" i="1"/>
  <c r="Q1830" i="1"/>
  <c r="Q3026" i="1"/>
  <c r="Q1107" i="1"/>
  <c r="Q1266" i="1"/>
  <c r="Q2747" i="1"/>
  <c r="Q867" i="1"/>
  <c r="O493" i="1"/>
  <c r="O1548" i="1"/>
  <c r="P1941" i="1"/>
  <c r="O1730" i="1"/>
  <c r="P666" i="1"/>
  <c r="P494" i="1"/>
  <c r="P1378" i="1"/>
  <c r="O1881" i="1"/>
  <c r="O1558" i="1"/>
  <c r="O1103" i="1"/>
  <c r="P1381" i="1"/>
  <c r="P1250" i="1"/>
  <c r="O1381" i="1"/>
  <c r="O1378" i="1"/>
  <c r="O494" i="1"/>
  <c r="O1670" i="1"/>
  <c r="P493" i="1"/>
  <c r="P1548" i="1"/>
  <c r="O1121" i="1"/>
  <c r="P215" i="1"/>
  <c r="P240" i="1"/>
  <c r="P1374" i="1"/>
  <c r="P2827" i="1"/>
  <c r="P1861" i="1"/>
  <c r="P1863" i="1"/>
  <c r="P2483" i="1"/>
  <c r="O1373" i="1"/>
  <c r="P1553" i="1"/>
  <c r="O213" i="1"/>
  <c r="P1379" i="1"/>
  <c r="O1871" i="1"/>
  <c r="P1259" i="1"/>
  <c r="O2277" i="1"/>
  <c r="O1549" i="1"/>
  <c r="O1250" i="1"/>
  <c r="P382" i="1"/>
  <c r="O666" i="1"/>
  <c r="P1881" i="1"/>
  <c r="P497" i="1"/>
  <c r="P1119" i="1"/>
  <c r="P1103" i="1"/>
  <c r="P1878" i="1"/>
  <c r="P859" i="1"/>
  <c r="O1372" i="1"/>
  <c r="O2827" i="1"/>
  <c r="P1264" i="1"/>
  <c r="P2133" i="1"/>
  <c r="P1945" i="1"/>
  <c r="P607" i="1"/>
  <c r="P610" i="1"/>
  <c r="Q610" i="1"/>
  <c r="P1125" i="1"/>
  <c r="P2277" i="1"/>
  <c r="P1870" i="1"/>
  <c r="P1760" i="1"/>
  <c r="O865" i="1"/>
  <c r="P865" i="1"/>
  <c r="P1730" i="1"/>
  <c r="P2482" i="1"/>
  <c r="P1731" i="1"/>
  <c r="O1254" i="1"/>
  <c r="P1254" i="1"/>
  <c r="P1828" i="1"/>
  <c r="O1828" i="1"/>
  <c r="O1252" i="1"/>
  <c r="P1252" i="1"/>
  <c r="O1738" i="1"/>
  <c r="P1738" i="1"/>
  <c r="P1558" i="1"/>
  <c r="O1941" i="1"/>
  <c r="O1124" i="1"/>
  <c r="O1387" i="1"/>
  <c r="P1387" i="1"/>
  <c r="O159" i="1"/>
  <c r="P159" i="1"/>
  <c r="P1598" i="1"/>
  <c r="O1598" i="1"/>
  <c r="O1123" i="1"/>
  <c r="P1123" i="1"/>
  <c r="O223" i="1"/>
  <c r="P223" i="1"/>
  <c r="O1721" i="1"/>
  <c r="P1721" i="1"/>
  <c r="O1043" i="1"/>
  <c r="P1043" i="1"/>
  <c r="P3024" i="1"/>
  <c r="O3024" i="1"/>
  <c r="O1191" i="1"/>
  <c r="P1191" i="1"/>
  <c r="P2525" i="1"/>
  <c r="O2525" i="1"/>
  <c r="O1866" i="1"/>
  <c r="P1866" i="1"/>
  <c r="O492" i="1"/>
  <c r="P492" i="1"/>
  <c r="O459" i="1"/>
  <c r="P459" i="1"/>
  <c r="O1405" i="1"/>
  <c r="P1405" i="1"/>
  <c r="O2993" i="1"/>
  <c r="P2993" i="1"/>
  <c r="O2300" i="1"/>
  <c r="P2300" i="1"/>
  <c r="O2489" i="1"/>
  <c r="P2489" i="1"/>
  <c r="O2195" i="1"/>
  <c r="P2195" i="1"/>
  <c r="O2212" i="1"/>
  <c r="P2212" i="1"/>
  <c r="O2905" i="1"/>
  <c r="P2905" i="1"/>
  <c r="O899" i="1"/>
  <c r="P899" i="1"/>
  <c r="O1357" i="1"/>
  <c r="P1357" i="1"/>
  <c r="O1164" i="1"/>
  <c r="P1164" i="1"/>
  <c r="P818" i="1"/>
  <c r="O818" i="1"/>
  <c r="O787" i="1"/>
  <c r="P787" i="1"/>
  <c r="O919" i="1"/>
  <c r="P919" i="1"/>
  <c r="P2539" i="1"/>
  <c r="O2539" i="1"/>
  <c r="O2077" i="1"/>
  <c r="P2077" i="1"/>
  <c r="O724" i="1"/>
  <c r="P724" i="1"/>
  <c r="O1950" i="1"/>
  <c r="P1950" i="1"/>
  <c r="O1445" i="1"/>
  <c r="P1445" i="1"/>
  <c r="O2655" i="1"/>
  <c r="P2655" i="1"/>
  <c r="O2474" i="1"/>
  <c r="P2474" i="1"/>
  <c r="O2273" i="1"/>
  <c r="P2273" i="1"/>
  <c r="O170" i="1"/>
  <c r="P170" i="1"/>
  <c r="O158" i="1"/>
  <c r="P158" i="1"/>
  <c r="O468" i="1"/>
  <c r="P468" i="1"/>
  <c r="P2902" i="1"/>
  <c r="O2902" i="1"/>
  <c r="O495" i="1"/>
  <c r="P495" i="1"/>
  <c r="O2987" i="1"/>
  <c r="P2987" i="1"/>
  <c r="O2534" i="1"/>
  <c r="P2534" i="1"/>
  <c r="O1921" i="1"/>
  <c r="P1921" i="1"/>
  <c r="O1913" i="1"/>
  <c r="P1913" i="1"/>
  <c r="O1324" i="1"/>
  <c r="P1324" i="1"/>
  <c r="O1908" i="1"/>
  <c r="P1908" i="1"/>
  <c r="O1577" i="1"/>
  <c r="P1577" i="1"/>
  <c r="O903" i="1"/>
  <c r="P903" i="1"/>
  <c r="O152" i="1"/>
  <c r="P152" i="1"/>
  <c r="O323" i="1"/>
  <c r="P323" i="1"/>
  <c r="O2128" i="1"/>
  <c r="P2128" i="1"/>
  <c r="O2869" i="1"/>
  <c r="P2869" i="1"/>
  <c r="O927" i="1"/>
  <c r="P927" i="1"/>
  <c r="P1036" i="1"/>
  <c r="O1036" i="1"/>
  <c r="O2456" i="1"/>
  <c r="P2456" i="1"/>
  <c r="P1120" i="1"/>
  <c r="O1120" i="1"/>
  <c r="O2341" i="1"/>
  <c r="P2341" i="1"/>
  <c r="P2796" i="1"/>
  <c r="O2796" i="1"/>
  <c r="O1954" i="1"/>
  <c r="P1954" i="1"/>
  <c r="O280" i="1"/>
  <c r="P280" i="1"/>
  <c r="O1979" i="1"/>
  <c r="P1979" i="1"/>
  <c r="O2578" i="1"/>
  <c r="P2578" i="1"/>
  <c r="O799" i="1"/>
  <c r="P799" i="1"/>
  <c r="O2388" i="1"/>
  <c r="P2388" i="1"/>
  <c r="O259" i="1"/>
  <c r="P259" i="1"/>
  <c r="O1704" i="1"/>
  <c r="P1704" i="1"/>
  <c r="O2735" i="1"/>
  <c r="P2735" i="1"/>
  <c r="O142" i="1"/>
  <c r="P142" i="1"/>
  <c r="P2724" i="1"/>
  <c r="O2724" i="1"/>
  <c r="O1790" i="1"/>
  <c r="P1790" i="1"/>
  <c r="P765" i="1"/>
  <c r="O765" i="1"/>
  <c r="O1029" i="1"/>
  <c r="P1029" i="1"/>
  <c r="O416" i="1"/>
  <c r="P416" i="1"/>
  <c r="O2148" i="1"/>
  <c r="P2148" i="1"/>
  <c r="O1646" i="1"/>
  <c r="P1646" i="1"/>
  <c r="P866" i="1"/>
  <c r="O866" i="1"/>
  <c r="O2080" i="1"/>
  <c r="P2080" i="1"/>
  <c r="P3028" i="1"/>
  <c r="O3028" i="1"/>
  <c r="O1065" i="1"/>
  <c r="P1065" i="1"/>
  <c r="O1536" i="1"/>
  <c r="P1536" i="1"/>
  <c r="O1573" i="1"/>
  <c r="P1573" i="1"/>
  <c r="O166" i="1"/>
  <c r="P166" i="1"/>
  <c r="O1905" i="1"/>
  <c r="P1905" i="1"/>
  <c r="O2027" i="1"/>
  <c r="P2027" i="1"/>
  <c r="O931" i="1"/>
  <c r="P931" i="1"/>
  <c r="O2350" i="1"/>
  <c r="P2350" i="1"/>
  <c r="O2689" i="1"/>
  <c r="P2689" i="1"/>
  <c r="O1129" i="1"/>
  <c r="P1129" i="1"/>
  <c r="P2914" i="1"/>
  <c r="O2914" i="1"/>
  <c r="P822" i="1"/>
  <c r="O822" i="1"/>
  <c r="O2170" i="1"/>
  <c r="P2170" i="1"/>
  <c r="P1084" i="1"/>
  <c r="O1084" i="1"/>
  <c r="P1108" i="1"/>
  <c r="O1108" i="1"/>
  <c r="O543" i="1"/>
  <c r="P543" i="1"/>
  <c r="O300" i="1"/>
  <c r="P300" i="1"/>
  <c r="O1874" i="1"/>
  <c r="P1874" i="1"/>
  <c r="O1879" i="1"/>
  <c r="P1879" i="1"/>
  <c r="P2460" i="1"/>
  <c r="O2460" i="1"/>
  <c r="O1243" i="1"/>
  <c r="P1243" i="1"/>
  <c r="O82" i="1"/>
  <c r="P82" i="1"/>
  <c r="O3025" i="1"/>
  <c r="P3025" i="1"/>
  <c r="O1875" i="1"/>
  <c r="P1875" i="1"/>
  <c r="O1265" i="1"/>
  <c r="P1265" i="1"/>
  <c r="O1697" i="1"/>
  <c r="P1697" i="1"/>
  <c r="O1465" i="1"/>
  <c r="P1465" i="1"/>
  <c r="O352" i="1"/>
  <c r="P352" i="1"/>
  <c r="O2467" i="1"/>
  <c r="P2467" i="1"/>
  <c r="O1944" i="1"/>
  <c r="P1944" i="1"/>
  <c r="O1239" i="1"/>
  <c r="P1239" i="1"/>
  <c r="O1829" i="1"/>
  <c r="P1829" i="1"/>
  <c r="O2749" i="1"/>
  <c r="P2749" i="1"/>
  <c r="O1884" i="1"/>
  <c r="P1884" i="1"/>
  <c r="O618" i="1"/>
  <c r="P618" i="1"/>
  <c r="O1984" i="1"/>
  <c r="P1984" i="1"/>
  <c r="O1109" i="1"/>
  <c r="P1109" i="1"/>
  <c r="O1832" i="1"/>
  <c r="P1832" i="1"/>
  <c r="O1390" i="1"/>
  <c r="P1390" i="1"/>
  <c r="O1241" i="1"/>
  <c r="P1241" i="1"/>
  <c r="P1740" i="1"/>
  <c r="O1740" i="1"/>
  <c r="P838" i="1"/>
  <c r="O838" i="1"/>
  <c r="O633" i="1"/>
  <c r="P633" i="1"/>
  <c r="O1853" i="1"/>
  <c r="P1853" i="1"/>
  <c r="O1305" i="1"/>
  <c r="P1305" i="1"/>
  <c r="O2875" i="1"/>
  <c r="P2875" i="1"/>
  <c r="O1607" i="1"/>
  <c r="P1607" i="1"/>
  <c r="P1634" i="1"/>
  <c r="O1634" i="1"/>
  <c r="O1918" i="1"/>
  <c r="P1918" i="1"/>
  <c r="O708" i="1"/>
  <c r="P708" i="1"/>
  <c r="O1208" i="1"/>
  <c r="P1208" i="1"/>
  <c r="O567" i="1"/>
  <c r="P567" i="1"/>
  <c r="P2720" i="1"/>
  <c r="O2720" i="1"/>
  <c r="O328" i="1"/>
  <c r="P328" i="1"/>
  <c r="O2370" i="1"/>
  <c r="P2370" i="1"/>
  <c r="O2835" i="1"/>
  <c r="P2835" i="1"/>
  <c r="O2335" i="1"/>
  <c r="P2335" i="1"/>
  <c r="O1817" i="1"/>
  <c r="P1817" i="1"/>
  <c r="O1642" i="1"/>
  <c r="P1642" i="1"/>
  <c r="O2074" i="1"/>
  <c r="P2074" i="1"/>
  <c r="O409" i="1"/>
  <c r="P409" i="1"/>
  <c r="O115" i="1"/>
  <c r="P115" i="1"/>
  <c r="O250" i="1"/>
  <c r="P250" i="1"/>
  <c r="O2471" i="1"/>
  <c r="P2471" i="1"/>
  <c r="O1335" i="1"/>
  <c r="P1335" i="1"/>
  <c r="P2624" i="1"/>
  <c r="O2624" i="1"/>
  <c r="O1825" i="1"/>
  <c r="P1825" i="1"/>
  <c r="O2006" i="1"/>
  <c r="P2006" i="1"/>
  <c r="O2594" i="1"/>
  <c r="P2594" i="1"/>
  <c r="P2920" i="1"/>
  <c r="O2920" i="1"/>
  <c r="O973" i="1"/>
  <c r="P973" i="1"/>
  <c r="O582" i="1"/>
  <c r="P582" i="1"/>
  <c r="O1677" i="1"/>
  <c r="P1677" i="1"/>
  <c r="P2519" i="1"/>
  <c r="O2519" i="1"/>
  <c r="O1765" i="1"/>
  <c r="P1765" i="1"/>
  <c r="O1488" i="1"/>
  <c r="P1488" i="1"/>
  <c r="P884" i="1"/>
  <c r="O884" i="1"/>
  <c r="P2634" i="1"/>
  <c r="O2634" i="1"/>
  <c r="P1078" i="1"/>
  <c r="O1078" i="1"/>
  <c r="O193" i="1"/>
  <c r="P193" i="1"/>
  <c r="O1887" i="1"/>
  <c r="P1887" i="1"/>
  <c r="O1852" i="1"/>
  <c r="P1852" i="1"/>
  <c r="P2880" i="1"/>
  <c r="O2880" i="1"/>
  <c r="O1838" i="1"/>
  <c r="P1838" i="1"/>
  <c r="O863" i="1"/>
  <c r="P863" i="1"/>
  <c r="O1798" i="1"/>
  <c r="P1798" i="1"/>
  <c r="O608" i="1"/>
  <c r="P608" i="1"/>
  <c r="P1122" i="1"/>
  <c r="O1122" i="1"/>
  <c r="O1261" i="1"/>
  <c r="P1261" i="1"/>
  <c r="O1867" i="1"/>
  <c r="P1867" i="1"/>
  <c r="O1389" i="1"/>
  <c r="P1389" i="1"/>
  <c r="O1882" i="1"/>
  <c r="P1882" i="1"/>
  <c r="O502" i="1"/>
  <c r="P502" i="1"/>
  <c r="O1253" i="1"/>
  <c r="P1253" i="1"/>
  <c r="O535" i="1"/>
  <c r="P535" i="1"/>
  <c r="O2451" i="1"/>
  <c r="P2451" i="1"/>
  <c r="O2055" i="1"/>
  <c r="P2055" i="1"/>
  <c r="O2155" i="1"/>
  <c r="P2155" i="1"/>
  <c r="O1769" i="1"/>
  <c r="P1769" i="1"/>
  <c r="O2450" i="1"/>
  <c r="P2450" i="1"/>
  <c r="O1824" i="1"/>
  <c r="P1824" i="1"/>
  <c r="O1701" i="1"/>
  <c r="P1701" i="1"/>
  <c r="O1159" i="1"/>
  <c r="P1159" i="1"/>
  <c r="O612" i="1"/>
  <c r="P612" i="1"/>
  <c r="O1883" i="1"/>
  <c r="P1883" i="1"/>
  <c r="O1864" i="1"/>
  <c r="P1864" i="1"/>
  <c r="O219" i="1"/>
  <c r="P219" i="1"/>
  <c r="P1100" i="1"/>
  <c r="O1100" i="1"/>
  <c r="P773" i="1"/>
  <c r="O773" i="1"/>
  <c r="O1810" i="1"/>
  <c r="P1810" i="1"/>
  <c r="O869" i="1"/>
  <c r="P869" i="1"/>
  <c r="P954" i="1"/>
  <c r="O954" i="1"/>
  <c r="O498" i="1"/>
  <c r="P498" i="1"/>
  <c r="O2449" i="1"/>
  <c r="P2449" i="1"/>
  <c r="P864" i="1"/>
  <c r="O864" i="1"/>
  <c r="P2611" i="1"/>
  <c r="O2611" i="1"/>
  <c r="O1550" i="1"/>
  <c r="P1550" i="1"/>
  <c r="O2150" i="1"/>
  <c r="P2150" i="1"/>
  <c r="O1857" i="1"/>
  <c r="P1857" i="1"/>
  <c r="P2924" i="1"/>
  <c r="O2924" i="1"/>
  <c r="O1383" i="1"/>
  <c r="P1383" i="1"/>
  <c r="O1942" i="1"/>
  <c r="P1942" i="1"/>
  <c r="O2408" i="1"/>
  <c r="P2408" i="1"/>
  <c r="O1270" i="1"/>
  <c r="P1270" i="1"/>
  <c r="O1962" i="1"/>
  <c r="P1962" i="1"/>
  <c r="O1515" i="1"/>
  <c r="P1515" i="1"/>
  <c r="O1393" i="1"/>
  <c r="P1393" i="1"/>
  <c r="P1106" i="1"/>
  <c r="O1106" i="1"/>
  <c r="O68" i="1"/>
  <c r="P68" i="1"/>
  <c r="O1408" i="1"/>
  <c r="P1408" i="1"/>
  <c r="O1746" i="1"/>
  <c r="O2457" i="1"/>
  <c r="P2457" i="1"/>
  <c r="O907" i="1"/>
  <c r="P907" i="1"/>
  <c r="O614" i="1"/>
  <c r="P614" i="1"/>
  <c r="O2134" i="1"/>
  <c r="P2134" i="1"/>
  <c r="P966" i="1"/>
  <c r="O966" i="1"/>
  <c r="O843" i="1"/>
  <c r="P843" i="1"/>
  <c r="P2996" i="1"/>
  <c r="O2996" i="1"/>
  <c r="P1616" i="1"/>
  <c r="O1616" i="1"/>
  <c r="P2746" i="1"/>
  <c r="O2746" i="1"/>
  <c r="O2416" i="1"/>
  <c r="P2416" i="1"/>
  <c r="P744" i="1"/>
  <c r="O744" i="1"/>
  <c r="O1452" i="1"/>
  <c r="P1452" i="1"/>
  <c r="P1610" i="1"/>
  <c r="O1610" i="1"/>
  <c r="P2506" i="1"/>
  <c r="O2506" i="1"/>
  <c r="O759" i="1"/>
  <c r="P759" i="1"/>
  <c r="O2953" i="1"/>
  <c r="P2953" i="1"/>
  <c r="O177" i="1"/>
  <c r="P177" i="1"/>
  <c r="O2024" i="1"/>
  <c r="P2024" i="1"/>
  <c r="O2281" i="1"/>
  <c r="P2281" i="1"/>
  <c r="O506" i="1"/>
  <c r="P506" i="1"/>
  <c r="O1398" i="1"/>
  <c r="P1398" i="1"/>
  <c r="O1893" i="1"/>
  <c r="P1893" i="1"/>
  <c r="O449" i="1"/>
  <c r="P449" i="1"/>
  <c r="O561" i="1"/>
  <c r="P561" i="1"/>
  <c r="O2435" i="1"/>
  <c r="P2435" i="1"/>
  <c r="O310" i="1"/>
  <c r="P310" i="1"/>
  <c r="O245" i="1"/>
  <c r="P245" i="1"/>
  <c r="O92" i="1"/>
  <c r="P92" i="1"/>
  <c r="O296" i="1"/>
  <c r="P296" i="1"/>
  <c r="O1431" i="1"/>
  <c r="P1431" i="1"/>
  <c r="O496" i="1"/>
  <c r="P496" i="1"/>
  <c r="O1939" i="1"/>
  <c r="P1939" i="1"/>
  <c r="O2969" i="1"/>
  <c r="P2969" i="1"/>
  <c r="O2102" i="1"/>
  <c r="P2102" i="1"/>
  <c r="O2411" i="1"/>
  <c r="P2411" i="1"/>
  <c r="O2099" i="1"/>
  <c r="P2099" i="1"/>
  <c r="O1316" i="1"/>
  <c r="P1316" i="1"/>
  <c r="O877" i="1"/>
  <c r="P877" i="1"/>
  <c r="P2710" i="1"/>
  <c r="O2710" i="1"/>
  <c r="O1958" i="1"/>
  <c r="P1958" i="1"/>
  <c r="O2250" i="1"/>
  <c r="P2250" i="1"/>
  <c r="O146" i="1"/>
  <c r="P146" i="1"/>
  <c r="O2681" i="1"/>
  <c r="P2681" i="1"/>
  <c r="O2000" i="1"/>
  <c r="P2000" i="1"/>
  <c r="O2464" i="1"/>
  <c r="P2464" i="1"/>
  <c r="O2909" i="1"/>
  <c r="P2909" i="1"/>
  <c r="O1293" i="1"/>
  <c r="P1293" i="1"/>
  <c r="O983" i="1"/>
  <c r="P983" i="1"/>
  <c r="P1294" i="1"/>
  <c r="P499" i="1"/>
  <c r="O499" i="1"/>
  <c r="Q499" i="1"/>
  <c r="O928" i="1"/>
  <c r="O2389" i="1"/>
  <c r="O2056" i="1"/>
  <c r="O908" i="1"/>
  <c r="P246" i="1"/>
  <c r="P928" i="1"/>
  <c r="Q1078" i="1"/>
  <c r="Q2519" i="1"/>
  <c r="Q2920" i="1"/>
  <c r="O1294" i="1"/>
  <c r="P2056" i="1"/>
  <c r="Q857" i="1"/>
  <c r="P2282" i="1"/>
  <c r="O2282" i="1"/>
  <c r="Q2902" i="1"/>
  <c r="Q2539" i="1"/>
  <c r="Q818" i="1"/>
  <c r="P1981" i="1"/>
  <c r="Q1745" i="1"/>
  <c r="Q931" i="1"/>
  <c r="Q166" i="1"/>
  <c r="O1888" i="1"/>
  <c r="Q1254" i="1"/>
  <c r="P1705" i="1"/>
  <c r="Q1705" i="1"/>
  <c r="Q1945" i="1"/>
  <c r="Q2953" i="1"/>
  <c r="Q843" i="1"/>
  <c r="Q2457" i="1"/>
  <c r="Q1875" i="1"/>
  <c r="Q82" i="1"/>
  <c r="P1446" i="1"/>
  <c r="P1432" i="1"/>
  <c r="Q1867" i="1"/>
  <c r="Q1798" i="1"/>
  <c r="O1432" i="1"/>
  <c r="Q822" i="1"/>
  <c r="Q3028" i="1"/>
  <c r="Q1598" i="1"/>
  <c r="O844" i="1"/>
  <c r="Q844" i="1"/>
  <c r="Q497" i="1"/>
  <c r="O2721" i="1"/>
  <c r="O2156" i="1"/>
  <c r="P1894" i="1"/>
  <c r="Q1941" i="1"/>
  <c r="O160" i="1"/>
  <c r="Q2710" i="1"/>
  <c r="Q2506" i="1"/>
  <c r="Q1488" i="1"/>
  <c r="Q1765" i="1"/>
  <c r="Q973" i="1"/>
  <c r="Q1825" i="1"/>
  <c r="O1130" i="1"/>
  <c r="O615" i="1"/>
  <c r="P788" i="1"/>
  <c r="Q2735" i="1"/>
  <c r="Q280" i="1"/>
  <c r="Q2128" i="1"/>
  <c r="Q903" i="1"/>
  <c r="Q1908" i="1"/>
  <c r="Q1921" i="1"/>
  <c r="Q158" i="1"/>
  <c r="Q2474" i="1"/>
  <c r="Q1357" i="1"/>
  <c r="Q2905" i="1"/>
  <c r="Q1387" i="1"/>
  <c r="P1770" i="1"/>
  <c r="Q865" i="1"/>
  <c r="Q1250" i="1"/>
  <c r="P1554" i="1"/>
  <c r="Q1730" i="1"/>
  <c r="Q1548" i="1"/>
  <c r="Q2611" i="1"/>
  <c r="Q773" i="1"/>
  <c r="Q416" i="1"/>
  <c r="O1394" i="1"/>
  <c r="O1336" i="1"/>
  <c r="P2129" i="1"/>
  <c r="Q2129" i="1"/>
  <c r="P1671" i="1"/>
  <c r="O2151" i="1"/>
  <c r="Q1121" i="1"/>
  <c r="Q1746" i="1"/>
  <c r="O878" i="1"/>
  <c r="Q1383" i="1"/>
  <c r="Q223" i="1"/>
  <c r="O1770" i="1"/>
  <c r="Q1770" i="1"/>
  <c r="Q1738" i="1"/>
  <c r="O1854" i="1"/>
  <c r="Q907" i="1"/>
  <c r="Q1515" i="1"/>
  <c r="Q2408" i="1"/>
  <c r="O1446" i="1"/>
  <c r="P878" i="1"/>
  <c r="O788" i="1"/>
  <c r="P1066" i="1"/>
  <c r="P1771" i="1"/>
  <c r="O1909" i="1"/>
  <c r="Q1909" i="1"/>
  <c r="P2278" i="1"/>
  <c r="P69" i="1"/>
  <c r="P1854" i="1"/>
  <c r="Q2996" i="1"/>
  <c r="Q884" i="1"/>
  <c r="Q1740" i="1"/>
  <c r="Q866" i="1"/>
  <c r="Q765" i="1"/>
  <c r="O2906" i="1"/>
  <c r="Q493" i="1"/>
  <c r="Q1834" i="1"/>
  <c r="P2721" i="1"/>
  <c r="Q1883" i="1"/>
  <c r="Q2634" i="1"/>
  <c r="Q2624" i="1"/>
  <c r="Q1634" i="1"/>
  <c r="Q1853" i="1"/>
  <c r="Q838" i="1"/>
  <c r="P1130" i="1"/>
  <c r="Q1123" i="1"/>
  <c r="Q159" i="1"/>
  <c r="P2389" i="1"/>
  <c r="O1066" i="1"/>
  <c r="Q1066" i="1"/>
  <c r="P1888" i="1"/>
  <c r="Q1124" i="1"/>
  <c r="P2906" i="1"/>
  <c r="Q1878" i="1"/>
  <c r="Q1259" i="1"/>
  <c r="O2690" i="1"/>
  <c r="P251" i="1"/>
  <c r="Q983" i="1"/>
  <c r="Q2250" i="1"/>
  <c r="Q2411" i="1"/>
  <c r="Q496" i="1"/>
  <c r="Q296" i="1"/>
  <c r="Q1893" i="1"/>
  <c r="Q2281" i="1"/>
  <c r="Q1610" i="1"/>
  <c r="Q744" i="1"/>
  <c r="Q1616" i="1"/>
  <c r="Q966" i="1"/>
  <c r="Q864" i="1"/>
  <c r="Q2450" i="1"/>
  <c r="Q2451" i="1"/>
  <c r="Q1253" i="1"/>
  <c r="Q2335" i="1"/>
  <c r="Q328" i="1"/>
  <c r="Q1208" i="1"/>
  <c r="Q2875" i="1"/>
  <c r="Q633" i="1"/>
  <c r="Q1241" i="1"/>
  <c r="Q1390" i="1"/>
  <c r="Q1109" i="1"/>
  <c r="Q1884" i="1"/>
  <c r="Q1829" i="1"/>
  <c r="Q3025" i="1"/>
  <c r="P615" i="1"/>
  <c r="Q2914" i="1"/>
  <c r="Q2724" i="1"/>
  <c r="Q2796" i="1"/>
  <c r="Q468" i="1"/>
  <c r="Q2273" i="1"/>
  <c r="Q1445" i="1"/>
  <c r="Q2077" i="1"/>
  <c r="Q787" i="1"/>
  <c r="Q1164" i="1"/>
  <c r="Q2195" i="1"/>
  <c r="Q2993" i="1"/>
  <c r="Q459" i="1"/>
  <c r="Q1866" i="1"/>
  <c r="P1394" i="1"/>
  <c r="P2156" i="1"/>
  <c r="P908" i="1"/>
  <c r="O251" i="1"/>
  <c r="O161" i="1"/>
  <c r="Q1760" i="1"/>
  <c r="Q2909" i="1"/>
  <c r="Q2464" i="1"/>
  <c r="Q146" i="1"/>
  <c r="Q877" i="1"/>
  <c r="Q2413" i="1"/>
  <c r="Q1939" i="1"/>
  <c r="Q310" i="1"/>
  <c r="Q449" i="1"/>
  <c r="Q506" i="1"/>
  <c r="Q177" i="1"/>
  <c r="O545" i="1"/>
  <c r="Q2416" i="1"/>
  <c r="Q1265" i="1"/>
  <c r="Q1380" i="1"/>
  <c r="Q2148" i="1"/>
  <c r="Q1879" i="1"/>
  <c r="Q68" i="1"/>
  <c r="Q1125" i="1"/>
  <c r="P613" i="1"/>
  <c r="Q613" i="1"/>
  <c r="P1375" i="1"/>
  <c r="Q2681" i="1"/>
  <c r="Q2099" i="1"/>
  <c r="Q2969" i="1"/>
  <c r="Q1431" i="1"/>
  <c r="Q245" i="1"/>
  <c r="Q561" i="1"/>
  <c r="Q1398" i="1"/>
  <c r="Q1408" i="1"/>
  <c r="Q1270" i="1"/>
  <c r="Q1389" i="1"/>
  <c r="Q1677" i="1"/>
  <c r="Q2594" i="1"/>
  <c r="Q409" i="1"/>
  <c r="Q567" i="1"/>
  <c r="Q352" i="1"/>
  <c r="Q1905" i="1"/>
  <c r="Q2080" i="1"/>
  <c r="Q2456" i="1"/>
  <c r="Q323" i="1"/>
  <c r="Q1577" i="1"/>
  <c r="Q1324" i="1"/>
  <c r="Q2275" i="1"/>
  <c r="Q724" i="1"/>
  <c r="Q919" i="1"/>
  <c r="Q899" i="1"/>
  <c r="Q1721" i="1"/>
  <c r="O2278" i="1"/>
  <c r="O1242" i="1"/>
  <c r="Q1242" i="1"/>
  <c r="Q929" i="1"/>
  <c r="O611" i="1"/>
  <c r="Q2482" i="1"/>
  <c r="Q2907" i="1"/>
  <c r="Q616" i="1"/>
  <c r="Q1719" i="1"/>
  <c r="Q1267" i="1"/>
  <c r="Q2447" i="1"/>
  <c r="Q1835" i="1"/>
  <c r="Q1554" i="1"/>
  <c r="Q2150" i="1"/>
  <c r="Q1810" i="1"/>
  <c r="Q219" i="1"/>
  <c r="Q1159" i="1"/>
  <c r="Q1824" i="1"/>
  <c r="Q1769" i="1"/>
  <c r="Q2055" i="1"/>
  <c r="Q535" i="1"/>
  <c r="Q502" i="1"/>
  <c r="Q1838" i="1"/>
  <c r="Q1887" i="1"/>
  <c r="Q1767" i="1"/>
  <c r="Q582" i="1"/>
  <c r="Q2006" i="1"/>
  <c r="Q1335" i="1"/>
  <c r="Q250" i="1"/>
  <c r="Q2074" i="1"/>
  <c r="Q2370" i="1"/>
  <c r="Q1944" i="1"/>
  <c r="Q1465" i="1"/>
  <c r="Q2462" i="1"/>
  <c r="Q1874" i="1"/>
  <c r="Q1129" i="1"/>
  <c r="Q2350" i="1"/>
  <c r="Q168" i="1"/>
  <c r="Q1065" i="1"/>
  <c r="Q142" i="1"/>
  <c r="Q259" i="1"/>
  <c r="Q799" i="1"/>
  <c r="Q2341" i="1"/>
  <c r="Q2869" i="1"/>
  <c r="Q152" i="1"/>
  <c r="Q1913" i="1"/>
  <c r="Q248" i="1"/>
  <c r="Q1856" i="1"/>
  <c r="O1104" i="1"/>
  <c r="Q1251" i="1"/>
  <c r="Q1382" i="1"/>
  <c r="Q1379" i="1"/>
  <c r="Q495" i="1"/>
  <c r="Q1731" i="1"/>
  <c r="Q1549" i="1"/>
  <c r="Q1946" i="1"/>
  <c r="Q873" i="1"/>
  <c r="Q1100" i="1"/>
  <c r="Q1126" i="1"/>
  <c r="Q608" i="1"/>
  <c r="Q2279" i="1"/>
  <c r="Q92" i="1"/>
  <c r="Q1393" i="1"/>
  <c r="Q2449" i="1"/>
  <c r="Q504" i="1"/>
  <c r="Q1261" i="1"/>
  <c r="Q1817" i="1"/>
  <c r="Q2835" i="1"/>
  <c r="Q1918" i="1"/>
  <c r="Q1607" i="1"/>
  <c r="Q618" i="1"/>
  <c r="Q543" i="1"/>
  <c r="Q1536" i="1"/>
  <c r="Q144" i="1"/>
  <c r="Q1979" i="1"/>
  <c r="Q2871" i="1"/>
  <c r="Q2987" i="1"/>
  <c r="Q170" i="1"/>
  <c r="Q2655" i="1"/>
  <c r="Q2212" i="1"/>
  <c r="Q2300" i="1"/>
  <c r="P1101" i="1"/>
  <c r="Q2277" i="1"/>
  <c r="Q1558" i="1"/>
  <c r="Q1293" i="1"/>
  <c r="Q2000" i="1"/>
  <c r="Q1958" i="1"/>
  <c r="Q2712" i="1"/>
  <c r="Q1316" i="1"/>
  <c r="Q2102" i="1"/>
  <c r="Q2435" i="1"/>
  <c r="Q2024" i="1"/>
  <c r="Q759" i="1"/>
  <c r="Q1452" i="1"/>
  <c r="Q2746" i="1"/>
  <c r="Q1962" i="1"/>
  <c r="Q2924" i="1"/>
  <c r="Q1857" i="1"/>
  <c r="Q954" i="1"/>
  <c r="Q869" i="1"/>
  <c r="Q1701" i="1"/>
  <c r="Q2155" i="1"/>
  <c r="Q863" i="1"/>
  <c r="Q2880" i="1"/>
  <c r="Q1852" i="1"/>
  <c r="Q193" i="1"/>
  <c r="Q2471" i="1"/>
  <c r="Q115" i="1"/>
  <c r="Q1642" i="1"/>
  <c r="Q2720" i="1"/>
  <c r="Q708" i="1"/>
  <c r="Q1305" i="1"/>
  <c r="Q1984" i="1"/>
  <c r="Q2749" i="1"/>
  <c r="Q1239" i="1"/>
  <c r="Q2467" i="1"/>
  <c r="Q1697" i="1"/>
  <c r="Q2460" i="1"/>
  <c r="Q300" i="1"/>
  <c r="Q1108" i="1"/>
  <c r="Q1084" i="1"/>
  <c r="Q2170" i="1"/>
  <c r="Q2689" i="1"/>
  <c r="Q2027" i="1"/>
  <c r="Q1573" i="1"/>
  <c r="Q1646" i="1"/>
  <c r="Q1029" i="1"/>
  <c r="Q1790" i="1"/>
  <c r="Q1704" i="1"/>
  <c r="Q2388" i="1"/>
  <c r="Q2578" i="1"/>
  <c r="Q1954" i="1"/>
  <c r="Q1036" i="1"/>
  <c r="Q927" i="1"/>
  <c r="Q2534" i="1"/>
  <c r="Q1950" i="1"/>
  <c r="Q2489" i="1"/>
  <c r="Q1405" i="1"/>
  <c r="Q492" i="1"/>
  <c r="Q1191" i="1"/>
  <c r="Q1043" i="1"/>
  <c r="P2690" i="1"/>
  <c r="O1894" i="1"/>
  <c r="P2750" i="1"/>
  <c r="Q2750" i="1"/>
  <c r="O1559" i="1"/>
  <c r="Q1252" i="1"/>
  <c r="P1980" i="1"/>
  <c r="O252" i="1"/>
  <c r="Q1863" i="1"/>
  <c r="O1671" i="1"/>
  <c r="P224" i="1"/>
  <c r="O1101" i="1"/>
  <c r="P2151" i="1"/>
  <c r="P611" i="1"/>
  <c r="Q666" i="1"/>
  <c r="P2828" i="1"/>
  <c r="Q2828" i="1"/>
  <c r="P1373" i="1"/>
  <c r="Q1373" i="1"/>
  <c r="Q1378" i="1"/>
  <c r="Q1882" i="1"/>
  <c r="Q1942" i="1"/>
  <c r="Q494" i="1"/>
  <c r="Q1832" i="1"/>
  <c r="Q1871" i="1"/>
  <c r="Q1872" i="1"/>
  <c r="Q2134" i="1"/>
  <c r="Q1263" i="1"/>
  <c r="Q69" i="1"/>
  <c r="Q498" i="1"/>
  <c r="Q1120" i="1"/>
  <c r="Q1553" i="1"/>
  <c r="Q1264" i="1"/>
  <c r="Q860" i="1"/>
  <c r="Q500" i="1"/>
  <c r="O214" i="1"/>
  <c r="Q214" i="1"/>
  <c r="Q1960" i="1"/>
  <c r="Q901" i="1"/>
  <c r="Q2922" i="1"/>
  <c r="Q1644" i="1"/>
  <c r="Q2469" i="1"/>
  <c r="Q1699" i="1"/>
  <c r="Q1575" i="1"/>
  <c r="I3030" i="1"/>
  <c r="P3030" i="1"/>
  <c r="Q1956" i="1"/>
  <c r="Q1952" i="1"/>
  <c r="Q2525" i="1"/>
  <c r="P1336" i="1"/>
  <c r="Q1336" i="1"/>
  <c r="Q1828" i="1"/>
  <c r="O1980" i="1"/>
  <c r="O246" i="1"/>
  <c r="Q246" i="1"/>
  <c r="O224" i="1"/>
  <c r="Q1103" i="1"/>
  <c r="P160" i="1"/>
  <c r="Q2153" i="1"/>
  <c r="P384" i="1"/>
  <c r="O1375" i="1"/>
  <c r="O2483" i="1"/>
  <c r="Q2483" i="1"/>
  <c r="P241" i="1"/>
  <c r="Q1381" i="1"/>
  <c r="Q1881" i="1"/>
  <c r="O1244" i="1"/>
  <c r="Q1244" i="1"/>
  <c r="Q382" i="1"/>
  <c r="Q1870" i="1"/>
  <c r="Q2133" i="1"/>
  <c r="Q1861" i="1"/>
  <c r="O2475" i="1"/>
  <c r="Q2475" i="1"/>
  <c r="Q1119" i="1"/>
  <c r="Q859" i="1"/>
  <c r="Q2722" i="1"/>
  <c r="Q1732" i="1"/>
  <c r="Q1122" i="1"/>
  <c r="Q1550" i="1"/>
  <c r="Q1260" i="1"/>
  <c r="Q1864" i="1"/>
  <c r="O215" i="1"/>
  <c r="P383" i="1"/>
  <c r="O383" i="1"/>
  <c r="P1104" i="1"/>
  <c r="O241" i="1"/>
  <c r="Q241" i="1"/>
  <c r="P72" i="1"/>
  <c r="P1559" i="1"/>
  <c r="O1102" i="1"/>
  <c r="P1102" i="1"/>
  <c r="O1245" i="1"/>
  <c r="P1245" i="1"/>
  <c r="O2152" i="1"/>
  <c r="P2152" i="1"/>
  <c r="P2437" i="1"/>
  <c r="O72" i="1"/>
  <c r="O1800" i="1"/>
  <c r="O1761" i="1"/>
  <c r="P1761" i="1"/>
  <c r="O2476" i="1"/>
  <c r="P2476" i="1"/>
  <c r="P1855" i="1"/>
  <c r="O1855" i="1"/>
  <c r="O1862" i="1"/>
  <c r="P1862" i="1"/>
  <c r="O2484" i="1"/>
  <c r="P2484" i="1"/>
  <c r="O1672" i="1"/>
  <c r="P1672" i="1"/>
  <c r="P667" i="1"/>
  <c r="P247" i="1"/>
  <c r="O247" i="1"/>
  <c r="O667" i="1"/>
  <c r="O2251" i="1"/>
  <c r="P2251" i="1"/>
  <c r="O1295" i="1"/>
  <c r="O2135" i="1"/>
  <c r="P2135" i="1"/>
  <c r="O2612" i="1"/>
  <c r="P2612" i="1"/>
  <c r="O2881" i="1"/>
  <c r="P2881" i="1"/>
  <c r="O1678" i="1"/>
  <c r="P1678" i="1"/>
  <c r="O2283" i="1"/>
  <c r="P2283" i="1"/>
  <c r="O1985" i="1"/>
  <c r="P1985" i="1"/>
  <c r="O301" i="1"/>
  <c r="P301" i="1"/>
  <c r="O1085" i="1"/>
  <c r="P1085" i="1"/>
  <c r="O167" i="1"/>
  <c r="P167" i="1"/>
  <c r="O2081" i="1"/>
  <c r="P2081" i="1"/>
  <c r="O2336" i="1"/>
  <c r="P2336" i="1"/>
  <c r="P774" i="1"/>
  <c r="O774" i="1"/>
  <c r="O2625" i="1"/>
  <c r="P2625" i="1"/>
  <c r="P2910" i="1"/>
  <c r="O2910" i="1"/>
  <c r="O1818" i="1"/>
  <c r="P1818" i="1"/>
  <c r="P984" i="1"/>
  <c r="O984" i="1"/>
  <c r="P1578" i="1"/>
  <c r="O1578" i="1"/>
  <c r="O1959" i="1"/>
  <c r="P1959" i="1"/>
  <c r="O1317" i="1"/>
  <c r="P1317" i="1"/>
  <c r="O2103" i="1"/>
  <c r="P2103" i="1"/>
  <c r="P536" i="1"/>
  <c r="O536" i="1"/>
  <c r="O450" i="1"/>
  <c r="P450" i="1"/>
  <c r="O507" i="1"/>
  <c r="P507" i="1"/>
  <c r="O178" i="1"/>
  <c r="P178" i="1"/>
  <c r="O1453" i="1"/>
  <c r="P1453" i="1"/>
  <c r="O1516" i="1"/>
  <c r="P1516" i="1"/>
  <c r="O1271" i="1"/>
  <c r="P1271" i="1"/>
  <c r="O2925" i="1"/>
  <c r="P2925" i="1"/>
  <c r="P568" i="1"/>
  <c r="O568" i="1"/>
  <c r="O1079" i="1"/>
  <c r="P1079" i="1"/>
  <c r="O1489" i="1"/>
  <c r="P1489" i="1"/>
  <c r="O1766" i="1"/>
  <c r="P1766" i="1"/>
  <c r="O583" i="1"/>
  <c r="P583" i="1"/>
  <c r="O2007" i="1"/>
  <c r="P2007" i="1"/>
  <c r="O709" i="1"/>
  <c r="P709" i="1"/>
  <c r="O619" i="1"/>
  <c r="P619" i="1"/>
  <c r="O2468" i="1"/>
  <c r="P2468" i="1"/>
  <c r="O1698" i="1"/>
  <c r="P1698" i="1"/>
  <c r="O1358" i="1"/>
  <c r="P1358" i="1"/>
  <c r="O2171" i="1"/>
  <c r="P2171" i="1"/>
  <c r="O2028" i="1"/>
  <c r="P2028" i="1"/>
  <c r="O1574" i="1"/>
  <c r="P1574" i="1"/>
  <c r="O417" i="1"/>
  <c r="P417" i="1"/>
  <c r="O143" i="1"/>
  <c r="P143" i="1"/>
  <c r="O2797" i="1"/>
  <c r="P2797" i="1"/>
  <c r="O324" i="1"/>
  <c r="P324" i="1"/>
  <c r="P2535" i="1"/>
  <c r="O2535" i="1"/>
  <c r="O171" i="1"/>
  <c r="P171" i="1"/>
  <c r="O2540" i="1"/>
  <c r="P2540" i="1"/>
  <c r="O1599" i="1"/>
  <c r="P1599" i="1"/>
  <c r="O1647" i="1"/>
  <c r="P1647" i="1"/>
  <c r="P766" i="1"/>
  <c r="O766" i="1"/>
  <c r="O2725" i="1"/>
  <c r="P2725" i="1"/>
  <c r="O1722" i="1"/>
  <c r="P1722" i="1"/>
  <c r="P2988" i="1"/>
  <c r="O2988" i="1"/>
  <c r="O469" i="1"/>
  <c r="P469" i="1"/>
  <c r="O2274" i="1"/>
  <c r="P2274" i="1"/>
  <c r="O2213" i="1"/>
  <c r="P2213" i="1"/>
  <c r="O2691" i="1"/>
  <c r="O1337" i="1"/>
  <c r="P562" i="1"/>
  <c r="O562" i="1"/>
  <c r="P1611" i="1"/>
  <c r="O1611" i="1"/>
  <c r="O194" i="1"/>
  <c r="P194" i="1"/>
  <c r="O2196" i="1"/>
  <c r="P2196" i="1"/>
  <c r="P2595" i="1"/>
  <c r="O2595" i="1"/>
  <c r="O1306" i="1"/>
  <c r="P1306" i="1"/>
  <c r="P932" i="1"/>
  <c r="O932" i="1"/>
  <c r="O2001" i="1"/>
  <c r="P2001" i="1"/>
  <c r="O147" i="1"/>
  <c r="P147" i="1"/>
  <c r="P900" i="1"/>
  <c r="O900" i="1"/>
  <c r="O311" i="1"/>
  <c r="P311" i="1"/>
  <c r="O2436" i="1"/>
  <c r="P2436" i="1"/>
  <c r="P760" i="1"/>
  <c r="O760" i="1"/>
  <c r="P2507" i="1"/>
  <c r="O2507" i="1"/>
  <c r="O2417" i="1"/>
  <c r="P2417" i="1"/>
  <c r="O2997" i="1"/>
  <c r="P2997" i="1"/>
  <c r="O1409" i="1"/>
  <c r="P1409" i="1"/>
  <c r="O1160" i="1"/>
  <c r="P1160" i="1"/>
  <c r="O955" i="1"/>
  <c r="P955" i="1"/>
  <c r="O503" i="1"/>
  <c r="P503" i="1"/>
  <c r="O1799" i="1"/>
  <c r="P1799" i="1"/>
  <c r="O1839" i="1"/>
  <c r="P1839" i="1"/>
  <c r="O1466" i="1"/>
  <c r="P1466" i="1"/>
  <c r="O1922" i="1"/>
  <c r="P1922" i="1"/>
  <c r="O2526" i="1"/>
  <c r="P2526" i="1"/>
  <c r="P2520" i="1"/>
  <c r="O2520" i="1"/>
  <c r="O2921" i="1"/>
  <c r="P2921" i="1"/>
  <c r="O410" i="1"/>
  <c r="P410" i="1"/>
  <c r="P2836" i="1"/>
  <c r="O2836" i="1"/>
  <c r="O329" i="1"/>
  <c r="P329" i="1"/>
  <c r="O1192" i="1"/>
  <c r="P1192" i="1"/>
  <c r="P1635" i="1"/>
  <c r="O1635" i="1"/>
  <c r="P2876" i="1"/>
  <c r="O2876" i="1"/>
  <c r="O634" i="1"/>
  <c r="P634" i="1"/>
  <c r="P83" i="1"/>
  <c r="O83" i="1"/>
  <c r="O2461" i="1"/>
  <c r="P2461" i="1"/>
  <c r="P1433" i="1"/>
  <c r="O823" i="1"/>
  <c r="P823" i="1"/>
  <c r="O2351" i="1"/>
  <c r="P2351" i="1"/>
  <c r="O3029" i="1"/>
  <c r="P3029" i="1"/>
  <c r="O1791" i="1"/>
  <c r="P1791" i="1"/>
  <c r="P2579" i="1"/>
  <c r="O2579" i="1"/>
  <c r="O1955" i="1"/>
  <c r="P1955" i="1"/>
  <c r="O1037" i="1"/>
  <c r="P1037" i="1"/>
  <c r="O1914" i="1"/>
  <c r="P1914" i="1"/>
  <c r="P2656" i="1"/>
  <c r="O2656" i="1"/>
  <c r="O725" i="1"/>
  <c r="P725" i="1"/>
  <c r="O1165" i="1"/>
  <c r="P1165" i="1"/>
  <c r="O2301" i="1"/>
  <c r="P2301" i="1"/>
  <c r="P1044" i="1"/>
  <c r="O1044" i="1"/>
  <c r="P909" i="1"/>
  <c r="P800" i="1"/>
  <c r="O800" i="1"/>
  <c r="O2412" i="1"/>
  <c r="P2412" i="1"/>
  <c r="O460" i="1"/>
  <c r="P460" i="1"/>
  <c r="O1399" i="1"/>
  <c r="P1399" i="1"/>
  <c r="O1811" i="1"/>
  <c r="P1811" i="1"/>
  <c r="O885" i="1"/>
  <c r="P885" i="1"/>
  <c r="O1209" i="1"/>
  <c r="P1209" i="1"/>
  <c r="O839" i="1"/>
  <c r="P839" i="1"/>
  <c r="O2915" i="1"/>
  <c r="P2915" i="1"/>
  <c r="P2682" i="1"/>
  <c r="O2682" i="1"/>
  <c r="O2711" i="1"/>
  <c r="P2711" i="1"/>
  <c r="P2970" i="1"/>
  <c r="O2970" i="1"/>
  <c r="P93" i="1"/>
  <c r="O93" i="1"/>
  <c r="P2954" i="1"/>
  <c r="O2954" i="1"/>
  <c r="P544" i="1"/>
  <c r="O544" i="1"/>
  <c r="O745" i="1"/>
  <c r="P745" i="1"/>
  <c r="O1617" i="1"/>
  <c r="P1617" i="1"/>
  <c r="O967" i="1"/>
  <c r="P967" i="1"/>
  <c r="O1963" i="1"/>
  <c r="P1963" i="1"/>
  <c r="O879" i="1"/>
  <c r="P879" i="1"/>
  <c r="O2635" i="1"/>
  <c r="P2635" i="1"/>
  <c r="P974" i="1"/>
  <c r="O974" i="1"/>
  <c r="O116" i="1"/>
  <c r="P116" i="1"/>
  <c r="O1643" i="1"/>
  <c r="P1643" i="1"/>
  <c r="O2371" i="1"/>
  <c r="P2371" i="1"/>
  <c r="O353" i="1"/>
  <c r="P353" i="1"/>
  <c r="P260" i="1"/>
  <c r="O260" i="1"/>
  <c r="O1537" i="1"/>
  <c r="P1537" i="1"/>
  <c r="O789" i="1"/>
  <c r="P2736" i="1"/>
  <c r="O2736" i="1"/>
  <c r="O281" i="1"/>
  <c r="P281" i="1"/>
  <c r="O2342" i="1"/>
  <c r="P2342" i="1"/>
  <c r="P2870" i="1"/>
  <c r="O2870" i="1"/>
  <c r="O153" i="1"/>
  <c r="P153" i="1"/>
  <c r="O1325" i="1"/>
  <c r="P1325" i="1"/>
  <c r="O1951" i="1"/>
  <c r="P1951" i="1"/>
  <c r="P920" i="1"/>
  <c r="O920" i="1"/>
  <c r="O2490" i="1"/>
  <c r="P2490" i="1"/>
  <c r="O1395" i="1"/>
  <c r="P1889" i="1"/>
  <c r="Q1294" i="1"/>
  <c r="P1295" i="1"/>
  <c r="Q928" i="1"/>
  <c r="P2057" i="1"/>
  <c r="O909" i="1"/>
  <c r="O1771" i="1"/>
  <c r="Q1771" i="1"/>
  <c r="O2057" i="1"/>
  <c r="O1433" i="1"/>
  <c r="O225" i="1"/>
  <c r="O1981" i="1"/>
  <c r="Q1981" i="1"/>
  <c r="Q615" i="1"/>
  <c r="Q2721" i="1"/>
  <c r="Q2906" i="1"/>
  <c r="P1395" i="1"/>
  <c r="Q1395" i="1"/>
  <c r="P1067" i="1"/>
  <c r="P824" i="1"/>
  <c r="P226" i="1"/>
  <c r="Q160" i="1"/>
  <c r="Q1396" i="1"/>
  <c r="Q1888" i="1"/>
  <c r="Q2389" i="1"/>
  <c r="Q2282" i="1"/>
  <c r="Q908" i="1"/>
  <c r="Q2056" i="1"/>
  <c r="O2437" i="1"/>
  <c r="Q2437" i="1"/>
  <c r="Q2007" i="1"/>
  <c r="P2136" i="1"/>
  <c r="Q583" i="1"/>
  <c r="Q1489" i="1"/>
  <c r="Q1894" i="1"/>
  <c r="Q1375" i="1"/>
  <c r="Q2156" i="1"/>
  <c r="P789" i="1"/>
  <c r="Q789" i="1"/>
  <c r="Q788" i="1"/>
  <c r="Q1446" i="1"/>
  <c r="Q1854" i="1"/>
  <c r="Q1432" i="1"/>
  <c r="O1747" i="1"/>
  <c r="P2157" i="1"/>
  <c r="P1923" i="1"/>
  <c r="Q224" i="1"/>
  <c r="P161" i="1"/>
  <c r="Q161" i="1"/>
  <c r="P1747" i="1"/>
  <c r="Q1394" i="1"/>
  <c r="P1337" i="1"/>
  <c r="Q1337" i="1"/>
  <c r="Q568" i="1"/>
  <c r="Q536" i="1"/>
  <c r="O824" i="1"/>
  <c r="P1748" i="1"/>
  <c r="Q1104" i="1"/>
  <c r="Q878" i="1"/>
  <c r="Q1130" i="1"/>
  <c r="O2157" i="1"/>
  <c r="Q2278" i="1"/>
  <c r="Q2970" i="1"/>
  <c r="Q839" i="1"/>
  <c r="Q1399" i="1"/>
  <c r="Q83" i="1"/>
  <c r="P2390" i="1"/>
  <c r="O1447" i="1"/>
  <c r="Q667" i="1"/>
  <c r="O226" i="1"/>
  <c r="Q920" i="1"/>
  <c r="O1895" i="1"/>
  <c r="O3030" i="1"/>
  <c r="Q3030" i="1"/>
  <c r="Q383" i="1"/>
  <c r="Q2151" i="1"/>
  <c r="Q1671" i="1"/>
  <c r="Q1559" i="1"/>
  <c r="Q2690" i="1"/>
  <c r="Q251" i="1"/>
  <c r="Q955" i="1"/>
  <c r="Q2417" i="1"/>
  <c r="Q1306" i="1"/>
  <c r="Q1761" i="1"/>
  <c r="Q2625" i="1"/>
  <c r="Q2081" i="1"/>
  <c r="Q1165" i="1"/>
  <c r="Q1037" i="1"/>
  <c r="Q1791" i="1"/>
  <c r="Q823" i="1"/>
  <c r="Q410" i="1"/>
  <c r="Q147" i="1"/>
  <c r="O2390" i="1"/>
  <c r="O418" i="1"/>
  <c r="O1889" i="1"/>
  <c r="Q1889" i="1"/>
  <c r="Q909" i="1"/>
  <c r="Q1044" i="1"/>
  <c r="Q2656" i="1"/>
  <c r="Q1914" i="1"/>
  <c r="Q2351" i="1"/>
  <c r="Q2461" i="1"/>
  <c r="Q760" i="1"/>
  <c r="Q900" i="1"/>
  <c r="P1447" i="1"/>
  <c r="Q2283" i="1"/>
  <c r="Q1295" i="1"/>
  <c r="Q247" i="1"/>
  <c r="Q301" i="1"/>
  <c r="Q1678" i="1"/>
  <c r="P545" i="1"/>
  <c r="Q545" i="1"/>
  <c r="P418" i="1"/>
  <c r="P225" i="1"/>
  <c r="Q1101" i="1"/>
  <c r="Q1951" i="1"/>
  <c r="Q353" i="1"/>
  <c r="Q116" i="1"/>
  <c r="Q1963" i="1"/>
  <c r="Q2915" i="1"/>
  <c r="Q1433" i="1"/>
  <c r="Q2436" i="1"/>
  <c r="Q469" i="1"/>
  <c r="Q143" i="1"/>
  <c r="Q709" i="1"/>
  <c r="Q2925" i="1"/>
  <c r="Q507" i="1"/>
  <c r="Q2103" i="1"/>
  <c r="Q1317" i="1"/>
  <c r="Q974" i="1"/>
  <c r="Q2988" i="1"/>
  <c r="Q2535" i="1"/>
  <c r="O1131" i="1"/>
  <c r="P2002" i="1"/>
  <c r="O384" i="1"/>
  <c r="Q384" i="1"/>
  <c r="Q167" i="1"/>
  <c r="Q2881" i="1"/>
  <c r="Q2251" i="1"/>
  <c r="O2002" i="1"/>
  <c r="O1819" i="1"/>
  <c r="Q1855" i="1"/>
  <c r="P1800" i="1"/>
  <c r="Q1800" i="1"/>
  <c r="Q2152" i="1"/>
  <c r="Q1102" i="1"/>
  <c r="Q1980" i="1"/>
  <c r="Q611" i="1"/>
  <c r="Q967" i="1"/>
  <c r="Q2997" i="1"/>
  <c r="Q1574" i="1"/>
  <c r="Q1358" i="1"/>
  <c r="Q1271" i="1"/>
  <c r="Q178" i="1"/>
  <c r="Q2371" i="1"/>
  <c r="Q281" i="1"/>
  <c r="Q879" i="1"/>
  <c r="Q745" i="1"/>
  <c r="Q2954" i="1"/>
  <c r="O1067" i="1"/>
  <c r="O668" i="1"/>
  <c r="Q1466" i="1"/>
  <c r="Q1839" i="1"/>
  <c r="Q503" i="1"/>
  <c r="Q2507" i="1"/>
  <c r="Q2595" i="1"/>
  <c r="Q562" i="1"/>
  <c r="Q2725" i="1"/>
  <c r="Q2540" i="1"/>
  <c r="Q171" i="1"/>
  <c r="Q2797" i="1"/>
  <c r="Q2171" i="1"/>
  <c r="Q2468" i="1"/>
  <c r="P1131" i="1"/>
  <c r="Q774" i="1"/>
  <c r="Q2004" i="1"/>
  <c r="Q1672" i="1"/>
  <c r="Q1862" i="1"/>
  <c r="O1923" i="1"/>
  <c r="P73" i="1"/>
  <c r="P2751" i="1"/>
  <c r="O2751" i="1"/>
  <c r="Q1643" i="1"/>
  <c r="Q2412" i="1"/>
  <c r="Q634" i="1"/>
  <c r="Q194" i="1"/>
  <c r="Q1722" i="1"/>
  <c r="Q324" i="1"/>
  <c r="Q417" i="1"/>
  <c r="Q2028" i="1"/>
  <c r="Q1766" i="1"/>
  <c r="Q2135" i="1"/>
  <c r="Q243" i="1"/>
  <c r="Q1245" i="1"/>
  <c r="Q215" i="1"/>
  <c r="Q1374" i="1"/>
  <c r="P1560" i="1"/>
  <c r="O162" i="1"/>
  <c r="P2130" i="1"/>
  <c r="O2130" i="1"/>
  <c r="O1555" i="1"/>
  <c r="P1555" i="1"/>
  <c r="Q54" i="1"/>
  <c r="R54" i="1"/>
  <c r="Q612" i="1"/>
  <c r="Q1243" i="1"/>
  <c r="Q1376" i="1"/>
  <c r="Q153" i="1"/>
  <c r="Q2342" i="1"/>
  <c r="Q2635" i="1"/>
  <c r="Q969" i="1"/>
  <c r="Q2711" i="1"/>
  <c r="Q1811" i="1"/>
  <c r="Q2301" i="1"/>
  <c r="Q1916" i="1"/>
  <c r="Q2878" i="1"/>
  <c r="Q329" i="1"/>
  <c r="Q1922" i="1"/>
  <c r="Q1799" i="1"/>
  <c r="Q2196" i="1"/>
  <c r="Q2274" i="1"/>
  <c r="Q1599" i="1"/>
  <c r="Q2912" i="1"/>
  <c r="Q1247" i="1"/>
  <c r="O1910" i="1"/>
  <c r="P1910" i="1"/>
  <c r="Q2490" i="1"/>
  <c r="Q1325" i="1"/>
  <c r="Q2736" i="1"/>
  <c r="Q1537" i="1"/>
  <c r="Q1617" i="1"/>
  <c r="Q544" i="1"/>
  <c r="Q93" i="1"/>
  <c r="Q2682" i="1"/>
  <c r="Q1209" i="1"/>
  <c r="Q885" i="1"/>
  <c r="Q460" i="1"/>
  <c r="Q800" i="1"/>
  <c r="Q725" i="1"/>
  <c r="Q1955" i="1"/>
  <c r="Q3029" i="1"/>
  <c r="Q1635" i="1"/>
  <c r="Q1192" i="1"/>
  <c r="Q2921" i="1"/>
  <c r="P668" i="1"/>
  <c r="Q2526" i="1"/>
  <c r="Q1160" i="1"/>
  <c r="Q1409" i="1"/>
  <c r="Q311" i="1"/>
  <c r="Q2001" i="1"/>
  <c r="Q1611" i="1"/>
  <c r="P2691" i="1"/>
  <c r="Q2691" i="1"/>
  <c r="Q2213" i="1"/>
  <c r="Q766" i="1"/>
  <c r="Q1647" i="1"/>
  <c r="Q173" i="1"/>
  <c r="Q326" i="1"/>
  <c r="Q1698" i="1"/>
  <c r="Q619" i="1"/>
  <c r="Q1079" i="1"/>
  <c r="Q1516" i="1"/>
  <c r="Q1453" i="1"/>
  <c r="Q450" i="1"/>
  <c r="Q1959" i="1"/>
  <c r="Q984" i="1"/>
  <c r="Q1818" i="1"/>
  <c r="Q2336" i="1"/>
  <c r="Q1085" i="1"/>
  <c r="Q1985" i="1"/>
  <c r="Q2612" i="1"/>
  <c r="O73" i="1"/>
  <c r="O2136" i="1"/>
  <c r="Q1763" i="1"/>
  <c r="P252" i="1"/>
  <c r="Q252" i="1"/>
  <c r="Q1106" i="1"/>
  <c r="O70" i="1"/>
  <c r="P70" i="1"/>
  <c r="O845" i="1"/>
  <c r="P845" i="1"/>
  <c r="Q1982" i="1"/>
  <c r="Q614" i="1"/>
  <c r="Q841" i="1"/>
  <c r="Q1401" i="1"/>
  <c r="Q2870" i="1"/>
  <c r="Q260" i="1"/>
  <c r="O1560" i="1"/>
  <c r="Q2579" i="1"/>
  <c r="Q2876" i="1"/>
  <c r="Q2836" i="1"/>
  <c r="Q2520" i="1"/>
  <c r="Q1162" i="1"/>
  <c r="Q932" i="1"/>
  <c r="Q564" i="1"/>
  <c r="P1895" i="1"/>
  <c r="Q2537" i="1"/>
  <c r="Q1578" i="1"/>
  <c r="Q2910" i="1"/>
  <c r="P1819" i="1"/>
  <c r="O216" i="1"/>
  <c r="P216" i="1"/>
  <c r="O1706" i="1"/>
  <c r="P1706" i="1"/>
  <c r="Q2476" i="1"/>
  <c r="Q2484" i="1"/>
  <c r="O2829" i="1"/>
  <c r="P2829" i="1"/>
  <c r="P162" i="1"/>
  <c r="O1105" i="1"/>
  <c r="P1105" i="1"/>
  <c r="O242" i="1"/>
  <c r="P242" i="1"/>
  <c r="O2477" i="1"/>
  <c r="P2477" i="1"/>
  <c r="O227" i="1"/>
  <c r="P227" i="1"/>
  <c r="P1673" i="1"/>
  <c r="O1673" i="1"/>
  <c r="O75" i="1"/>
  <c r="P75" i="1"/>
  <c r="O1773" i="1"/>
  <c r="O1820" i="1"/>
  <c r="P1820" i="1"/>
  <c r="O2485" i="1"/>
  <c r="P2485" i="1"/>
  <c r="O1762" i="1"/>
  <c r="P1762" i="1"/>
  <c r="O1246" i="1"/>
  <c r="P1246" i="1"/>
  <c r="P825" i="1"/>
  <c r="O825" i="1"/>
  <c r="O2491" i="1"/>
  <c r="P2491" i="1"/>
  <c r="O1538" i="1"/>
  <c r="P1538" i="1"/>
  <c r="O2372" i="1"/>
  <c r="P2372" i="1"/>
  <c r="O2971" i="1"/>
  <c r="P2971" i="1"/>
  <c r="O84" i="1"/>
  <c r="P84" i="1"/>
  <c r="O2877" i="1"/>
  <c r="P2877" i="1"/>
  <c r="O330" i="1"/>
  <c r="P330" i="1"/>
  <c r="O1467" i="1"/>
  <c r="P1467" i="1"/>
  <c r="P1612" i="1"/>
  <c r="O1612" i="1"/>
  <c r="P1896" i="1"/>
  <c r="O2214" i="1"/>
  <c r="P2214" i="1"/>
  <c r="O470" i="1"/>
  <c r="P470" i="1"/>
  <c r="P2726" i="1"/>
  <c r="O2726" i="1"/>
  <c r="P172" i="1"/>
  <c r="O172" i="1"/>
  <c r="O2029" i="1"/>
  <c r="P2029" i="1"/>
  <c r="P1080" i="1"/>
  <c r="O1080" i="1"/>
  <c r="P2926" i="1"/>
  <c r="O2926" i="1"/>
  <c r="O1272" i="1"/>
  <c r="P1272" i="1"/>
  <c r="O508" i="1"/>
  <c r="P508" i="1"/>
  <c r="O537" i="1"/>
  <c r="P537" i="1"/>
  <c r="O1318" i="1"/>
  <c r="P1318" i="1"/>
  <c r="O985" i="1"/>
  <c r="P985" i="1"/>
  <c r="O2911" i="1"/>
  <c r="P2911" i="1"/>
  <c r="O2082" i="1"/>
  <c r="P2082" i="1"/>
  <c r="O302" i="1"/>
  <c r="P302" i="1"/>
  <c r="O282" i="1"/>
  <c r="P282" i="1"/>
  <c r="O261" i="1"/>
  <c r="P261" i="1"/>
  <c r="O1964" i="1"/>
  <c r="P1964" i="1"/>
  <c r="P1618" i="1"/>
  <c r="O1618" i="1"/>
  <c r="O94" i="1"/>
  <c r="P94" i="1"/>
  <c r="O2683" i="1"/>
  <c r="P2683" i="1"/>
  <c r="P840" i="1"/>
  <c r="O840" i="1"/>
  <c r="P886" i="1"/>
  <c r="O886" i="1"/>
  <c r="O1915" i="1"/>
  <c r="P1915" i="1"/>
  <c r="O1792" i="1"/>
  <c r="P1792" i="1"/>
  <c r="O635" i="1"/>
  <c r="P635" i="1"/>
  <c r="O1193" i="1"/>
  <c r="P1193" i="1"/>
  <c r="O1840" i="1"/>
  <c r="P1840" i="1"/>
  <c r="O1161" i="1"/>
  <c r="P1161" i="1"/>
  <c r="O2418" i="1"/>
  <c r="P2418" i="1"/>
  <c r="O1307" i="1"/>
  <c r="P1307" i="1"/>
  <c r="O2197" i="1"/>
  <c r="P2197" i="1"/>
  <c r="O2158" i="1"/>
  <c r="P1600" i="1"/>
  <c r="O1600" i="1"/>
  <c r="P2798" i="1"/>
  <c r="O2798" i="1"/>
  <c r="O620" i="1"/>
  <c r="P620" i="1"/>
  <c r="O2008" i="1"/>
  <c r="P2008" i="1"/>
  <c r="O1490" i="1"/>
  <c r="P1490" i="1"/>
  <c r="O1517" i="1"/>
  <c r="P1517" i="1"/>
  <c r="O451" i="1"/>
  <c r="P451" i="1"/>
  <c r="P2626" i="1"/>
  <c r="O2626" i="1"/>
  <c r="O2284" i="1"/>
  <c r="P2284" i="1"/>
  <c r="P2613" i="1"/>
  <c r="O2613" i="1"/>
  <c r="P2252" i="1"/>
  <c r="O2252" i="1"/>
  <c r="O1326" i="1"/>
  <c r="P1326" i="1"/>
  <c r="P2636" i="1"/>
  <c r="O2636" i="1"/>
  <c r="P1210" i="1"/>
  <c r="O1210" i="1"/>
  <c r="O1166" i="1"/>
  <c r="P1166" i="1"/>
  <c r="O354" i="1"/>
  <c r="P354" i="1"/>
  <c r="O975" i="1"/>
  <c r="P975" i="1"/>
  <c r="P880" i="1"/>
  <c r="O880" i="1"/>
  <c r="P968" i="1"/>
  <c r="O968" i="1"/>
  <c r="P746" i="1"/>
  <c r="O746" i="1"/>
  <c r="P2916" i="1"/>
  <c r="O2916" i="1"/>
  <c r="O461" i="1"/>
  <c r="P461" i="1"/>
  <c r="O1045" i="1"/>
  <c r="P1045" i="1"/>
  <c r="O2657" i="1"/>
  <c r="P2657" i="1"/>
  <c r="O2580" i="1"/>
  <c r="P2580" i="1"/>
  <c r="O2352" i="1"/>
  <c r="P2352" i="1"/>
  <c r="P1636" i="1"/>
  <c r="O1636" i="1"/>
  <c r="O411" i="1"/>
  <c r="P411" i="1"/>
  <c r="P956" i="1"/>
  <c r="O956" i="1"/>
  <c r="O1410" i="1"/>
  <c r="P1410" i="1"/>
  <c r="P2998" i="1"/>
  <c r="O2998" i="1"/>
  <c r="O761" i="1"/>
  <c r="P761" i="1"/>
  <c r="O148" i="1"/>
  <c r="P148" i="1"/>
  <c r="O2596" i="1"/>
  <c r="P2596" i="1"/>
  <c r="O195" i="1"/>
  <c r="P195" i="1"/>
  <c r="O1723" i="1"/>
  <c r="P1723" i="1"/>
  <c r="O1648" i="1"/>
  <c r="P1648" i="1"/>
  <c r="O325" i="1"/>
  <c r="P325" i="1"/>
  <c r="P1359" i="1"/>
  <c r="O1359" i="1"/>
  <c r="O710" i="1"/>
  <c r="P710" i="1"/>
  <c r="O584" i="1"/>
  <c r="P584" i="1"/>
  <c r="O1454" i="1"/>
  <c r="P1454" i="1"/>
  <c r="O775" i="1"/>
  <c r="P775" i="1"/>
  <c r="O1986" i="1"/>
  <c r="P1986" i="1"/>
  <c r="O1679" i="1"/>
  <c r="P1679" i="1"/>
  <c r="O1296" i="1"/>
  <c r="P1296" i="1"/>
  <c r="O2737" i="1"/>
  <c r="P2737" i="1"/>
  <c r="O1812" i="1"/>
  <c r="P1812" i="1"/>
  <c r="P1068" i="1"/>
  <c r="O1068" i="1"/>
  <c r="O2058" i="1"/>
  <c r="P2058" i="1"/>
  <c r="O2343" i="1"/>
  <c r="P2343" i="1"/>
  <c r="O921" i="1"/>
  <c r="P921" i="1"/>
  <c r="O154" i="1"/>
  <c r="P154" i="1"/>
  <c r="P790" i="1"/>
  <c r="O790" i="1"/>
  <c r="O117" i="1"/>
  <c r="P117" i="1"/>
  <c r="O2955" i="1"/>
  <c r="P2955" i="1"/>
  <c r="O1400" i="1"/>
  <c r="P1400" i="1"/>
  <c r="O801" i="1"/>
  <c r="P801" i="1"/>
  <c r="O2302" i="1"/>
  <c r="P2302" i="1"/>
  <c r="O726" i="1"/>
  <c r="P726" i="1"/>
  <c r="P1038" i="1"/>
  <c r="O1038" i="1"/>
  <c r="O1434" i="1"/>
  <c r="P1434" i="1"/>
  <c r="O2837" i="1"/>
  <c r="P2837" i="1"/>
  <c r="P2521" i="1"/>
  <c r="O2521" i="1"/>
  <c r="P2527" i="1"/>
  <c r="O2527" i="1"/>
  <c r="O2508" i="1"/>
  <c r="P2508" i="1"/>
  <c r="O312" i="1"/>
  <c r="P312" i="1"/>
  <c r="O933" i="1"/>
  <c r="P933" i="1"/>
  <c r="O563" i="1"/>
  <c r="P563" i="1"/>
  <c r="O2989" i="1"/>
  <c r="P2989" i="1"/>
  <c r="O767" i="1"/>
  <c r="P767" i="1"/>
  <c r="P2541" i="1"/>
  <c r="O2541" i="1"/>
  <c r="P2536" i="1"/>
  <c r="O2536" i="1"/>
  <c r="O2172" i="1"/>
  <c r="P2172" i="1"/>
  <c r="O569" i="1"/>
  <c r="P569" i="1"/>
  <c r="O179" i="1"/>
  <c r="P179" i="1"/>
  <c r="O2104" i="1"/>
  <c r="P2104" i="1"/>
  <c r="P1579" i="1"/>
  <c r="O1579" i="1"/>
  <c r="O2337" i="1"/>
  <c r="P2337" i="1"/>
  <c r="P1086" i="1"/>
  <c r="O1086" i="1"/>
  <c r="P1448" i="1"/>
  <c r="P2882" i="1"/>
  <c r="O2882" i="1"/>
  <c r="Q2057" i="1"/>
  <c r="Q225" i="1"/>
  <c r="Q824" i="1"/>
  <c r="O2692" i="1"/>
  <c r="P2438" i="1"/>
  <c r="Q912" i="1"/>
  <c r="O1448" i="1"/>
  <c r="O2438" i="1"/>
  <c r="Q1067" i="1"/>
  <c r="P2391" i="1"/>
  <c r="O2391" i="1"/>
  <c r="Q2391" i="1"/>
  <c r="O910" i="1"/>
  <c r="O1890" i="1"/>
  <c r="O1338" i="1"/>
  <c r="Q1891" i="1"/>
  <c r="P1890" i="1"/>
  <c r="P910" i="1"/>
  <c r="P2158" i="1"/>
  <c r="Q2158" i="1"/>
  <c r="Q226" i="1"/>
  <c r="Q668" i="1"/>
  <c r="Q73" i="1"/>
  <c r="P419" i="1"/>
  <c r="P2003" i="1"/>
  <c r="O1924" i="1"/>
  <c r="O1801" i="1"/>
  <c r="Q1819" i="1"/>
  <c r="Q1560" i="1"/>
  <c r="Q2136" i="1"/>
  <c r="P2692" i="1"/>
  <c r="Q2002" i="1"/>
  <c r="P1338" i="1"/>
  <c r="Q2157" i="1"/>
  <c r="Q1923" i="1"/>
  <c r="O419" i="1"/>
  <c r="Q1555" i="1"/>
  <c r="Q2130" i="1"/>
  <c r="P669" i="1"/>
  <c r="P1773" i="1"/>
  <c r="O1772" i="1"/>
  <c r="Q1747" i="1"/>
  <c r="Q825" i="1"/>
  <c r="Q227" i="1"/>
  <c r="Q242" i="1"/>
  <c r="Q1895" i="1"/>
  <c r="Q2837" i="1"/>
  <c r="Q2302" i="1"/>
  <c r="P1772" i="1"/>
  <c r="Q1772" i="1"/>
  <c r="Q2955" i="1"/>
  <c r="O1748" i="1"/>
  <c r="Q1748" i="1"/>
  <c r="Q2390" i="1"/>
  <c r="Q845" i="1"/>
  <c r="Q70" i="1"/>
  <c r="Q2751" i="1"/>
  <c r="Q418" i="1"/>
  <c r="Q2477" i="1"/>
  <c r="Q1105" i="1"/>
  <c r="Q1447" i="1"/>
  <c r="Q2882" i="1"/>
  <c r="Q1579" i="1"/>
  <c r="Q2527" i="1"/>
  <c r="Q1038" i="1"/>
  <c r="Q790" i="1"/>
  <c r="Q2657" i="1"/>
  <c r="Q2636" i="1"/>
  <c r="Q2613" i="1"/>
  <c r="Q2798" i="1"/>
  <c r="Q840" i="1"/>
  <c r="Q1618" i="1"/>
  <c r="Q1964" i="1"/>
  <c r="Q2082" i="1"/>
  <c r="Q1318" i="1"/>
  <c r="O1896" i="1"/>
  <c r="Q1896" i="1"/>
  <c r="Q2877" i="1"/>
  <c r="Q2372" i="1"/>
  <c r="P2253" i="1"/>
  <c r="O2003" i="1"/>
  <c r="Q2003" i="1"/>
  <c r="Q1820" i="1"/>
  <c r="P1801" i="1"/>
  <c r="Q1801" i="1"/>
  <c r="O669" i="1"/>
  <c r="Q1636" i="1"/>
  <c r="Q451" i="1"/>
  <c r="Q1517" i="1"/>
  <c r="Q620" i="1"/>
  <c r="Q1161" i="1"/>
  <c r="Q635" i="1"/>
  <c r="Q2726" i="1"/>
  <c r="Q1612" i="1"/>
  <c r="O2253" i="1"/>
  <c r="Q1762" i="1"/>
  <c r="Q2829" i="1"/>
  <c r="Q162" i="1"/>
  <c r="Q1131" i="1"/>
  <c r="Q1448" i="1"/>
  <c r="Q195" i="1"/>
  <c r="Q1086" i="1"/>
  <c r="Q1910" i="1"/>
  <c r="Q880" i="1"/>
  <c r="Q354" i="1"/>
  <c r="Q1166" i="1"/>
  <c r="Q2008" i="1"/>
  <c r="Q1600" i="1"/>
  <c r="Q2418" i="1"/>
  <c r="Q1193" i="1"/>
  <c r="Q2683" i="1"/>
  <c r="Q261" i="1"/>
  <c r="Q2911" i="1"/>
  <c r="Q537" i="1"/>
  <c r="Q2438" i="1"/>
  <c r="Q2104" i="1"/>
  <c r="Q2989" i="1"/>
  <c r="Q726" i="1"/>
  <c r="Q1679" i="1"/>
  <c r="Q584" i="1"/>
  <c r="Q2541" i="1"/>
  <c r="Q154" i="1"/>
  <c r="Q2058" i="1"/>
  <c r="Q1296" i="1"/>
  <c r="Q1454" i="1"/>
  <c r="Q1359" i="1"/>
  <c r="Q325" i="1"/>
  <c r="Q761" i="1"/>
  <c r="Q956" i="1"/>
  <c r="Q411" i="1"/>
  <c r="Q2580" i="1"/>
  <c r="Q461" i="1"/>
  <c r="Q886" i="1"/>
  <c r="Q2214" i="1"/>
  <c r="Q2971" i="1"/>
  <c r="P1924" i="1"/>
  <c r="Q1706" i="1"/>
  <c r="Q216" i="1"/>
  <c r="Q1082" i="1"/>
  <c r="P1707" i="1"/>
  <c r="O1707" i="1"/>
  <c r="P546" i="1"/>
  <c r="O546" i="1"/>
  <c r="O71" i="1"/>
  <c r="P71" i="1"/>
  <c r="Q163" i="1"/>
  <c r="Q1450" i="1"/>
  <c r="Q2523" i="1"/>
  <c r="Q1400" i="1"/>
  <c r="Q2343" i="1"/>
  <c r="Q2737" i="1"/>
  <c r="Q775" i="1"/>
  <c r="Q1648" i="1"/>
  <c r="Q148" i="1"/>
  <c r="Q2352" i="1"/>
  <c r="Q975" i="1"/>
  <c r="Q2160" i="1"/>
  <c r="Q1840" i="1"/>
  <c r="Q302" i="1"/>
  <c r="Q1272" i="1"/>
  <c r="O1132" i="1"/>
  <c r="Q2029" i="1"/>
  <c r="Q470" i="1"/>
  <c r="Q330" i="1"/>
  <c r="Q84" i="1"/>
  <c r="P2830" i="1"/>
  <c r="O2830" i="1"/>
  <c r="O385" i="1"/>
  <c r="P385" i="1"/>
  <c r="O846" i="1"/>
  <c r="P846" i="1"/>
  <c r="P1749" i="1"/>
  <c r="O1749" i="1"/>
  <c r="Q1556" i="1"/>
  <c r="O55" i="1"/>
  <c r="P55" i="1"/>
  <c r="P253" i="1"/>
  <c r="O253" i="1"/>
  <c r="O74" i="1"/>
  <c r="P74" i="1"/>
  <c r="Q2508" i="1"/>
  <c r="Q1434" i="1"/>
  <c r="Q801" i="1"/>
  <c r="Q117" i="1"/>
  <c r="Q792" i="1"/>
  <c r="Q156" i="1"/>
  <c r="Q921" i="1"/>
  <c r="Q1068" i="1"/>
  <c r="Q1812" i="1"/>
  <c r="Q1986" i="1"/>
  <c r="Q710" i="1"/>
  <c r="Q2596" i="1"/>
  <c r="Q150" i="1"/>
  <c r="Q2998" i="1"/>
  <c r="Q1410" i="1"/>
  <c r="Q1045" i="1"/>
  <c r="Q2916" i="1"/>
  <c r="Q968" i="1"/>
  <c r="Q882" i="1"/>
  <c r="Q1210" i="1"/>
  <c r="Q2197" i="1"/>
  <c r="Q1307" i="1"/>
  <c r="Q1792" i="1"/>
  <c r="Q94" i="1"/>
  <c r="Q282" i="1"/>
  <c r="Q985" i="1"/>
  <c r="Q508" i="1"/>
  <c r="Q1080" i="1"/>
  <c r="P1132" i="1"/>
  <c r="Q1538" i="1"/>
  <c r="Q2485" i="1"/>
  <c r="Q2131" i="1"/>
  <c r="Q2172" i="1"/>
  <c r="Q2991" i="1"/>
  <c r="Q933" i="1"/>
  <c r="Q1723" i="1"/>
  <c r="Q763" i="1"/>
  <c r="Q1326" i="1"/>
  <c r="Q2284" i="1"/>
  <c r="Q1490" i="1"/>
  <c r="Q1915" i="1"/>
  <c r="Q1467" i="1"/>
  <c r="Q2491" i="1"/>
  <c r="Q1246" i="1"/>
  <c r="P2137" i="1"/>
  <c r="Q2337" i="1"/>
  <c r="Q569" i="1"/>
  <c r="Q767" i="1"/>
  <c r="Q563" i="1"/>
  <c r="Q2339" i="1"/>
  <c r="Q179" i="1"/>
  <c r="Q2536" i="1"/>
  <c r="Q312" i="1"/>
  <c r="Q2521" i="1"/>
  <c r="Q746" i="1"/>
  <c r="Q2252" i="1"/>
  <c r="Q2626" i="1"/>
  <c r="Q2926" i="1"/>
  <c r="Q172" i="1"/>
  <c r="Q1614" i="1"/>
  <c r="O2137" i="1"/>
  <c r="Q2487" i="1"/>
  <c r="Q77" i="1"/>
  <c r="Q1673" i="1"/>
  <c r="Q1911" i="1"/>
  <c r="O217" i="1"/>
  <c r="P217" i="1"/>
  <c r="Q2918" i="1"/>
  <c r="Q539" i="1"/>
  <c r="Q1675" i="1"/>
  <c r="P2752" i="1"/>
  <c r="O2752" i="1"/>
  <c r="P1561" i="1"/>
  <c r="P1562" i="1"/>
  <c r="P1821" i="1"/>
  <c r="O1821" i="1"/>
  <c r="P1925" i="1"/>
  <c r="O1925" i="1"/>
  <c r="O420" i="1"/>
  <c r="P420" i="1"/>
  <c r="O2439" i="1"/>
  <c r="P2439" i="1"/>
  <c r="P76" i="1"/>
  <c r="O76" i="1"/>
  <c r="O2486" i="1"/>
  <c r="P2486" i="1"/>
  <c r="O2478" i="1"/>
  <c r="P2478" i="1"/>
  <c r="O1561" i="1"/>
  <c r="P1674" i="1"/>
  <c r="O1674" i="1"/>
  <c r="P228" i="1"/>
  <c r="O228" i="1"/>
  <c r="P826" i="1"/>
  <c r="O826" i="1"/>
  <c r="P2254" i="1"/>
  <c r="O2254" i="1"/>
  <c r="O2883" i="1"/>
  <c r="P2883" i="1"/>
  <c r="P934" i="1"/>
  <c r="O934" i="1"/>
  <c r="O2303" i="1"/>
  <c r="P2303" i="1"/>
  <c r="O2059" i="1"/>
  <c r="P2059" i="1"/>
  <c r="O1987" i="1"/>
  <c r="P1987" i="1"/>
  <c r="P2658" i="1"/>
  <c r="O2658" i="1"/>
  <c r="O881" i="1"/>
  <c r="P881" i="1"/>
  <c r="O1518" i="1"/>
  <c r="P1518" i="1"/>
  <c r="O1308" i="1"/>
  <c r="P1308" i="1"/>
  <c r="P1449" i="1"/>
  <c r="O2105" i="1"/>
  <c r="P2105" i="1"/>
  <c r="O2173" i="1"/>
  <c r="P2173" i="1"/>
  <c r="P2528" i="1"/>
  <c r="O2528" i="1"/>
  <c r="O1435" i="1"/>
  <c r="P1435" i="1"/>
  <c r="P922" i="1"/>
  <c r="O922" i="1"/>
  <c r="O1069" i="1"/>
  <c r="P1069" i="1"/>
  <c r="P776" i="1"/>
  <c r="O776" i="1"/>
  <c r="O1360" i="1"/>
  <c r="P1360" i="1"/>
  <c r="O2392" i="1"/>
  <c r="P2392" i="1"/>
  <c r="O1724" i="1"/>
  <c r="P1724" i="1"/>
  <c r="O1411" i="1"/>
  <c r="P1411" i="1"/>
  <c r="O1637" i="1"/>
  <c r="P1637" i="1"/>
  <c r="P1046" i="1"/>
  <c r="O1046" i="1"/>
  <c r="O747" i="1"/>
  <c r="P747" i="1"/>
  <c r="O355" i="1"/>
  <c r="P355" i="1"/>
  <c r="O2614" i="1"/>
  <c r="P2614" i="1"/>
  <c r="O452" i="1"/>
  <c r="P452" i="1"/>
  <c r="O1601" i="1"/>
  <c r="P1601" i="1"/>
  <c r="O2198" i="1"/>
  <c r="P2198" i="1"/>
  <c r="O636" i="1"/>
  <c r="P636" i="1"/>
  <c r="O1965" i="1"/>
  <c r="P1965" i="1"/>
  <c r="O283" i="1"/>
  <c r="P283" i="1"/>
  <c r="O509" i="1"/>
  <c r="P509" i="1"/>
  <c r="O2215" i="1"/>
  <c r="P2215" i="1"/>
  <c r="P1580" i="1"/>
  <c r="O1580" i="1"/>
  <c r="P570" i="1"/>
  <c r="O570" i="1"/>
  <c r="P2509" i="1"/>
  <c r="O2509" i="1"/>
  <c r="P2956" i="1"/>
  <c r="O2956" i="1"/>
  <c r="O1297" i="1"/>
  <c r="P1297" i="1"/>
  <c r="O2999" i="1"/>
  <c r="P2999" i="1"/>
  <c r="O2917" i="1"/>
  <c r="P2917" i="1"/>
  <c r="O2637" i="1"/>
  <c r="P2637" i="1"/>
  <c r="O2799" i="1"/>
  <c r="P2799" i="1"/>
  <c r="O1613" i="1"/>
  <c r="P1613" i="1"/>
  <c r="P768" i="1"/>
  <c r="O768" i="1"/>
  <c r="O2344" i="1"/>
  <c r="P2344" i="1"/>
  <c r="P2738" i="1"/>
  <c r="O2738" i="1"/>
  <c r="O1680" i="1"/>
  <c r="P1680" i="1"/>
  <c r="O585" i="1"/>
  <c r="P585" i="1"/>
  <c r="P2597" i="1"/>
  <c r="O2597" i="1"/>
  <c r="P762" i="1"/>
  <c r="O762" i="1"/>
  <c r="O462" i="1"/>
  <c r="P462" i="1"/>
  <c r="O1211" i="1"/>
  <c r="P1211" i="1"/>
  <c r="O2627" i="1"/>
  <c r="P2627" i="1"/>
  <c r="O1491" i="1"/>
  <c r="P1491" i="1"/>
  <c r="O2419" i="1"/>
  <c r="P2419" i="1"/>
  <c r="O1841" i="1"/>
  <c r="P1841" i="1"/>
  <c r="O887" i="1"/>
  <c r="P887" i="1"/>
  <c r="O95" i="1"/>
  <c r="P95" i="1"/>
  <c r="O2083" i="1"/>
  <c r="P2083" i="1"/>
  <c r="O1319" i="1"/>
  <c r="P1319" i="1"/>
  <c r="O2927" i="1"/>
  <c r="P2927" i="1"/>
  <c r="O2727" i="1"/>
  <c r="P2727" i="1"/>
  <c r="O1468" i="1"/>
  <c r="P1468" i="1"/>
  <c r="P85" i="1"/>
  <c r="O85" i="1"/>
  <c r="O2373" i="1"/>
  <c r="P2373" i="1"/>
  <c r="O2542" i="1"/>
  <c r="P2542" i="1"/>
  <c r="O711" i="1"/>
  <c r="P711" i="1"/>
  <c r="P976" i="1"/>
  <c r="O976" i="1"/>
  <c r="O2285" i="1"/>
  <c r="P2285" i="1"/>
  <c r="O2009" i="1"/>
  <c r="P2009" i="1"/>
  <c r="P1194" i="1"/>
  <c r="O1194" i="1"/>
  <c r="P1619" i="1"/>
  <c r="O1619" i="1"/>
  <c r="O262" i="1"/>
  <c r="P262" i="1"/>
  <c r="P986" i="1"/>
  <c r="O986" i="1"/>
  <c r="P538" i="1"/>
  <c r="O538" i="1"/>
  <c r="O1081" i="1"/>
  <c r="P1081" i="1"/>
  <c r="O471" i="1"/>
  <c r="P471" i="1"/>
  <c r="O1539" i="1"/>
  <c r="P1539" i="1"/>
  <c r="O2338" i="1"/>
  <c r="P2338" i="1"/>
  <c r="P2990" i="1"/>
  <c r="O2990" i="1"/>
  <c r="O2693" i="1"/>
  <c r="P2693" i="1"/>
  <c r="O313" i="1"/>
  <c r="P313" i="1"/>
  <c r="P2838" i="1"/>
  <c r="O2838" i="1"/>
  <c r="O727" i="1"/>
  <c r="P727" i="1"/>
  <c r="P802" i="1"/>
  <c r="O802" i="1"/>
  <c r="O1087" i="1"/>
  <c r="P1087" i="1"/>
  <c r="P180" i="1"/>
  <c r="O180" i="1"/>
  <c r="O2522" i="1"/>
  <c r="P2522" i="1"/>
  <c r="O1039" i="1"/>
  <c r="P1039" i="1"/>
  <c r="O118" i="1"/>
  <c r="P118" i="1"/>
  <c r="O791" i="1"/>
  <c r="P791" i="1"/>
  <c r="O155" i="1"/>
  <c r="P155" i="1"/>
  <c r="O1813" i="1"/>
  <c r="P1813" i="1"/>
  <c r="O1455" i="1"/>
  <c r="P1455" i="1"/>
  <c r="O1649" i="1"/>
  <c r="P1649" i="1"/>
  <c r="P196" i="1"/>
  <c r="O196" i="1"/>
  <c r="O149" i="1"/>
  <c r="P149" i="1"/>
  <c r="O957" i="1"/>
  <c r="P957" i="1"/>
  <c r="O412" i="1"/>
  <c r="P412" i="1"/>
  <c r="O2353" i="1"/>
  <c r="P2353" i="1"/>
  <c r="P2581" i="1"/>
  <c r="O2581" i="1"/>
  <c r="P911" i="1"/>
  <c r="O1167" i="1"/>
  <c r="P1167" i="1"/>
  <c r="O1327" i="1"/>
  <c r="P1327" i="1"/>
  <c r="O621" i="1"/>
  <c r="P621" i="1"/>
  <c r="P2159" i="1"/>
  <c r="O1793" i="1"/>
  <c r="P1793" i="1"/>
  <c r="P2684" i="1"/>
  <c r="O2684" i="1"/>
  <c r="O303" i="1"/>
  <c r="P303" i="1"/>
  <c r="O1273" i="1"/>
  <c r="P1273" i="1"/>
  <c r="O2030" i="1"/>
  <c r="P2030" i="1"/>
  <c r="O331" i="1"/>
  <c r="P331" i="1"/>
  <c r="P2972" i="1"/>
  <c r="O2972" i="1"/>
  <c r="O2492" i="1"/>
  <c r="P2492" i="1"/>
  <c r="Q2692" i="1"/>
  <c r="Q1890" i="1"/>
  <c r="Q910" i="1"/>
  <c r="Q1338" i="1"/>
  <c r="O911" i="1"/>
  <c r="O1897" i="1"/>
  <c r="O1339" i="1"/>
  <c r="O1449" i="1"/>
  <c r="O2159" i="1"/>
  <c r="P670" i="1"/>
  <c r="Q2253" i="1"/>
  <c r="O1774" i="1"/>
  <c r="Q419" i="1"/>
  <c r="P1897" i="1"/>
  <c r="Q1924" i="1"/>
  <c r="P2138" i="1"/>
  <c r="Q1773" i="1"/>
  <c r="Q1674" i="1"/>
  <c r="P1339" i="1"/>
  <c r="Q826" i="1"/>
  <c r="P1774" i="1"/>
  <c r="Q669" i="1"/>
  <c r="Q452" i="1"/>
  <c r="P1802" i="1"/>
  <c r="Q1821" i="1"/>
  <c r="Q2830" i="1"/>
  <c r="Q283" i="1"/>
  <c r="Q2198" i="1"/>
  <c r="Q355" i="1"/>
  <c r="Q1046" i="1"/>
  <c r="Q1637" i="1"/>
  <c r="O2138" i="1"/>
  <c r="Q2254" i="1"/>
  <c r="P1842" i="1"/>
  <c r="Q1793" i="1"/>
  <c r="Q1327" i="1"/>
  <c r="Q2392" i="1"/>
  <c r="Q253" i="1"/>
  <c r="Q55" i="1"/>
  <c r="R55" i="1"/>
  <c r="Q546" i="1"/>
  <c r="Q1707" i="1"/>
  <c r="Q1411" i="1"/>
  <c r="Q1069" i="1"/>
  <c r="O1842" i="1"/>
  <c r="Q74" i="1"/>
  <c r="Q1749" i="1"/>
  <c r="Q846" i="1"/>
  <c r="Q385" i="1"/>
  <c r="Q71" i="1"/>
  <c r="Q621" i="1"/>
  <c r="Q2581" i="1"/>
  <c r="Q2353" i="1"/>
  <c r="Q1813" i="1"/>
  <c r="Q791" i="1"/>
  <c r="Q2522" i="1"/>
  <c r="Q2693" i="1"/>
  <c r="Q1081" i="1"/>
  <c r="Q1194" i="1"/>
  <c r="Q2009" i="1"/>
  <c r="Q2542" i="1"/>
  <c r="Q2083" i="1"/>
  <c r="Q2627" i="1"/>
  <c r="Q1211" i="1"/>
  <c r="Q762" i="1"/>
  <c r="Q2956" i="1"/>
  <c r="Q1561" i="1"/>
  <c r="O1802" i="1"/>
  <c r="O1814" i="1"/>
  <c r="P1966" i="1"/>
  <c r="Q196" i="1"/>
  <c r="Q1649" i="1"/>
  <c r="Q155" i="1"/>
  <c r="Q2990" i="1"/>
  <c r="Q471" i="1"/>
  <c r="Q2927" i="1"/>
  <c r="Q887" i="1"/>
  <c r="Q462" i="1"/>
  <c r="Q2597" i="1"/>
  <c r="Q585" i="1"/>
  <c r="Q2637" i="1"/>
  <c r="Q570" i="1"/>
  <c r="Q2215" i="1"/>
  <c r="O670" i="1"/>
  <c r="O1540" i="1"/>
  <c r="Q1273" i="1"/>
  <c r="Q2528" i="1"/>
  <c r="Q2173" i="1"/>
  <c r="Q1308" i="1"/>
  <c r="Q1987" i="1"/>
  <c r="Q2486" i="1"/>
  <c r="Q1925" i="1"/>
  <c r="O1168" i="1"/>
  <c r="Q2752" i="1"/>
  <c r="O1133" i="1"/>
  <c r="Q1449" i="1"/>
  <c r="Q881" i="1"/>
  <c r="Q2059" i="1"/>
  <c r="Q2478" i="1"/>
  <c r="Q76" i="1"/>
  <c r="Q2439" i="1"/>
  <c r="O748" i="1"/>
  <c r="Q217" i="1"/>
  <c r="Q2137" i="1"/>
  <c r="Q1457" i="1"/>
  <c r="Q1041" i="1"/>
  <c r="Q2441" i="1"/>
  <c r="Q1823" i="1"/>
  <c r="Q1815" i="1"/>
  <c r="Q254" i="1"/>
  <c r="P56" i="1"/>
  <c r="O56" i="1"/>
  <c r="O847" i="1"/>
  <c r="P847" i="1"/>
  <c r="O1562" i="1"/>
  <c r="Q1562" i="1"/>
  <c r="Q2492" i="1"/>
  <c r="Q2030" i="1"/>
  <c r="Q2684" i="1"/>
  <c r="Q1795" i="1"/>
  <c r="Q911" i="1"/>
  <c r="Q412" i="1"/>
  <c r="Q957" i="1"/>
  <c r="Q118" i="1"/>
  <c r="Q802" i="1"/>
  <c r="Q727" i="1"/>
  <c r="Q1539" i="1"/>
  <c r="Q986" i="1"/>
  <c r="Q262" i="1"/>
  <c r="Q2285" i="1"/>
  <c r="Q2373" i="1"/>
  <c r="Q2727" i="1"/>
  <c r="Q95" i="1"/>
  <c r="Q2419" i="1"/>
  <c r="Q2738" i="1"/>
  <c r="Q2344" i="1"/>
  <c r="Q2799" i="1"/>
  <c r="Q2999" i="1"/>
  <c r="Q1297" i="1"/>
  <c r="Q2509" i="1"/>
  <c r="P1133" i="1"/>
  <c r="Q509" i="1"/>
  <c r="Q636" i="1"/>
  <c r="Q2614" i="1"/>
  <c r="Q1724" i="1"/>
  <c r="Q776" i="1"/>
  <c r="Q2303" i="1"/>
  <c r="Q228" i="1"/>
  <c r="P1540" i="1"/>
  <c r="P748" i="1"/>
  <c r="P332" i="1"/>
  <c r="Q218" i="1"/>
  <c r="Q75" i="1"/>
  <c r="Q2831" i="1"/>
  <c r="Q72" i="1"/>
  <c r="O547" i="1"/>
  <c r="P547" i="1"/>
  <c r="P1708" i="1"/>
  <c r="O1708" i="1"/>
  <c r="Q414" i="1"/>
  <c r="O386" i="1"/>
  <c r="P386" i="1"/>
  <c r="Q2972" i="1"/>
  <c r="Q331" i="1"/>
  <c r="Q303" i="1"/>
  <c r="Q2159" i="1"/>
  <c r="Q1167" i="1"/>
  <c r="Q149" i="1"/>
  <c r="Q1455" i="1"/>
  <c r="Q1039" i="1"/>
  <c r="Q180" i="1"/>
  <c r="Q1087" i="1"/>
  <c r="Q2838" i="1"/>
  <c r="Q313" i="1"/>
  <c r="Q2338" i="1"/>
  <c r="Q538" i="1"/>
  <c r="Q1619" i="1"/>
  <c r="Q976" i="1"/>
  <c r="Q711" i="1"/>
  <c r="Q85" i="1"/>
  <c r="Q1468" i="1"/>
  <c r="Q1319" i="1"/>
  <c r="Q1841" i="1"/>
  <c r="Q1491" i="1"/>
  <c r="Q1680" i="1"/>
  <c r="Q768" i="1"/>
  <c r="Q1613" i="1"/>
  <c r="Q2917" i="1"/>
  <c r="Q1580" i="1"/>
  <c r="Q1965" i="1"/>
  <c r="Q1601" i="1"/>
  <c r="Q747" i="1"/>
  <c r="Q1360" i="1"/>
  <c r="Q922" i="1"/>
  <c r="Q1435" i="1"/>
  <c r="Q2105" i="1"/>
  <c r="Q1518" i="1"/>
  <c r="Q2658" i="1"/>
  <c r="Q934" i="1"/>
  <c r="Q2883" i="1"/>
  <c r="P1814" i="1"/>
  <c r="Q420" i="1"/>
  <c r="O1966" i="1"/>
  <c r="O332" i="1"/>
  <c r="P1168" i="1"/>
  <c r="O2753" i="1"/>
  <c r="P2753" i="1"/>
  <c r="P1750" i="1"/>
  <c r="O1750" i="1"/>
  <c r="Q1132" i="1"/>
  <c r="O2479" i="1"/>
  <c r="P2479" i="1"/>
  <c r="O2440" i="1"/>
  <c r="P2440" i="1"/>
  <c r="O421" i="1"/>
  <c r="P421" i="1"/>
  <c r="O1926" i="1"/>
  <c r="P1926" i="1"/>
  <c r="O1803" i="1"/>
  <c r="P1803" i="1"/>
  <c r="P229" i="1"/>
  <c r="O229" i="1"/>
  <c r="P1822" i="1"/>
  <c r="O1822" i="1"/>
  <c r="P1775" i="1"/>
  <c r="O1775" i="1"/>
  <c r="O827" i="1"/>
  <c r="P827" i="1"/>
  <c r="O2255" i="1"/>
  <c r="P2255" i="1"/>
  <c r="O2973" i="1"/>
  <c r="P2973" i="1"/>
  <c r="O1794" i="1"/>
  <c r="P1794" i="1"/>
  <c r="O413" i="1"/>
  <c r="P413" i="1"/>
  <c r="O1469" i="1"/>
  <c r="P1469" i="1"/>
  <c r="O2199" i="1"/>
  <c r="P2199" i="1"/>
  <c r="O2031" i="1"/>
  <c r="P2031" i="1"/>
  <c r="O622" i="1"/>
  <c r="P622" i="1"/>
  <c r="O1328" i="1"/>
  <c r="P1328" i="1"/>
  <c r="O1650" i="1"/>
  <c r="P1650" i="1"/>
  <c r="P1040" i="1"/>
  <c r="O1040" i="1"/>
  <c r="O803" i="1"/>
  <c r="P803" i="1"/>
  <c r="P2694" i="1"/>
  <c r="O2694" i="1"/>
  <c r="O472" i="1"/>
  <c r="P472" i="1"/>
  <c r="O263" i="1"/>
  <c r="P263" i="1"/>
  <c r="O2010" i="1"/>
  <c r="P2010" i="1"/>
  <c r="P2543" i="1"/>
  <c r="O2543" i="1"/>
  <c r="O1898" i="1"/>
  <c r="O2084" i="1"/>
  <c r="P2084" i="1"/>
  <c r="O463" i="1"/>
  <c r="P463" i="1"/>
  <c r="O2739" i="1"/>
  <c r="P2739" i="1"/>
  <c r="P2638" i="1"/>
  <c r="O2638" i="1"/>
  <c r="O1581" i="1"/>
  <c r="P1581" i="1"/>
  <c r="O2216" i="1"/>
  <c r="P2216" i="1"/>
  <c r="O510" i="1"/>
  <c r="P510" i="1"/>
  <c r="P1602" i="1"/>
  <c r="O1602" i="1"/>
  <c r="P2615" i="1"/>
  <c r="O2615" i="1"/>
  <c r="P1638" i="1"/>
  <c r="O1638" i="1"/>
  <c r="O2393" i="1"/>
  <c r="P2393" i="1"/>
  <c r="O2106" i="1"/>
  <c r="P2106" i="1"/>
  <c r="O1519" i="1"/>
  <c r="P1519" i="1"/>
  <c r="O314" i="1"/>
  <c r="P314" i="1"/>
  <c r="O987" i="1"/>
  <c r="P987" i="1"/>
  <c r="O712" i="1"/>
  <c r="P712" i="1"/>
  <c r="O1681" i="1"/>
  <c r="P1681" i="1"/>
  <c r="P3000" i="1"/>
  <c r="O3000" i="1"/>
  <c r="O453" i="1"/>
  <c r="P453" i="1"/>
  <c r="P1070" i="1"/>
  <c r="O1070" i="1"/>
  <c r="O1436" i="1"/>
  <c r="P1436" i="1"/>
  <c r="O1309" i="1"/>
  <c r="P1309" i="1"/>
  <c r="O2659" i="1"/>
  <c r="P2659" i="1"/>
  <c r="O304" i="1"/>
  <c r="P304" i="1"/>
  <c r="O2354" i="1"/>
  <c r="P2354" i="1"/>
  <c r="P1088" i="1"/>
  <c r="O1088" i="1"/>
  <c r="O2839" i="1"/>
  <c r="P2839" i="1"/>
  <c r="O1195" i="1"/>
  <c r="P1195" i="1"/>
  <c r="O977" i="1"/>
  <c r="P977" i="1"/>
  <c r="O86" i="1"/>
  <c r="P86" i="1"/>
  <c r="P2928" i="1"/>
  <c r="O2928" i="1"/>
  <c r="P888" i="1"/>
  <c r="O888" i="1"/>
  <c r="O2420" i="1"/>
  <c r="P2420" i="1"/>
  <c r="P2628" i="1"/>
  <c r="O2628" i="1"/>
  <c r="O586" i="1"/>
  <c r="P586" i="1"/>
  <c r="O769" i="1"/>
  <c r="P769" i="1"/>
  <c r="O1298" i="1"/>
  <c r="P1298" i="1"/>
  <c r="O2510" i="1"/>
  <c r="P2510" i="1"/>
  <c r="O284" i="1"/>
  <c r="P284" i="1"/>
  <c r="O637" i="1"/>
  <c r="P637" i="1"/>
  <c r="O356" i="1"/>
  <c r="P356" i="1"/>
  <c r="O1412" i="1"/>
  <c r="P1412" i="1"/>
  <c r="O777" i="1"/>
  <c r="P777" i="1"/>
  <c r="O923" i="1"/>
  <c r="P923" i="1"/>
  <c r="P2529" i="1"/>
  <c r="O2529" i="1"/>
  <c r="O1988" i="1"/>
  <c r="P1988" i="1"/>
  <c r="O2304" i="1"/>
  <c r="P2304" i="1"/>
  <c r="P2884" i="1"/>
  <c r="O2884" i="1"/>
  <c r="O197" i="1"/>
  <c r="P197" i="1"/>
  <c r="O1320" i="1"/>
  <c r="P1320" i="1"/>
  <c r="P2800" i="1"/>
  <c r="O2800" i="1"/>
  <c r="O571" i="1"/>
  <c r="P571" i="1"/>
  <c r="O1047" i="1"/>
  <c r="P1047" i="1"/>
  <c r="O1725" i="1"/>
  <c r="P1725" i="1"/>
  <c r="O2174" i="1"/>
  <c r="P2174" i="1"/>
  <c r="O2493" i="1"/>
  <c r="P2493" i="1"/>
  <c r="P958" i="1"/>
  <c r="O958" i="1"/>
  <c r="O1456" i="1"/>
  <c r="P1456" i="1"/>
  <c r="O1274" i="1"/>
  <c r="P1274" i="1"/>
  <c r="O2685" i="1"/>
  <c r="P2685" i="1"/>
  <c r="O2582" i="1"/>
  <c r="P2582" i="1"/>
  <c r="O119" i="1"/>
  <c r="P119" i="1"/>
  <c r="O181" i="1"/>
  <c r="P181" i="1"/>
  <c r="O728" i="1"/>
  <c r="P728" i="1"/>
  <c r="P1620" i="1"/>
  <c r="O1620" i="1"/>
  <c r="O2286" i="1"/>
  <c r="P2286" i="1"/>
  <c r="O2374" i="1"/>
  <c r="P2374" i="1"/>
  <c r="P2728" i="1"/>
  <c r="O2728" i="1"/>
  <c r="O96" i="1"/>
  <c r="P96" i="1"/>
  <c r="O1340" i="1"/>
  <c r="P1340" i="1"/>
  <c r="O1492" i="1"/>
  <c r="P1492" i="1"/>
  <c r="O1212" i="1"/>
  <c r="P1212" i="1"/>
  <c r="O2598" i="1"/>
  <c r="P2598" i="1"/>
  <c r="O2345" i="1"/>
  <c r="P2345" i="1"/>
  <c r="O2957" i="1"/>
  <c r="P2957" i="1"/>
  <c r="O1361" i="1"/>
  <c r="P1361" i="1"/>
  <c r="P2060" i="1"/>
  <c r="O2060" i="1"/>
  <c r="O935" i="1"/>
  <c r="P935" i="1"/>
  <c r="Q1339" i="1"/>
  <c r="P1726" i="1"/>
  <c r="Q1897" i="1"/>
  <c r="O671" i="1"/>
  <c r="Q1802" i="1"/>
  <c r="P1898" i="1"/>
  <c r="Q1898" i="1"/>
  <c r="O1541" i="1"/>
  <c r="O2421" i="1"/>
  <c r="Q670" i="1"/>
  <c r="O1967" i="1"/>
  <c r="Q1774" i="1"/>
  <c r="O1169" i="1"/>
  <c r="Q1842" i="1"/>
  <c r="Q2138" i="1"/>
  <c r="O2139" i="1"/>
  <c r="P671" i="1"/>
  <c r="P1169" i="1"/>
  <c r="Q1966" i="1"/>
  <c r="Q1708" i="1"/>
  <c r="Q748" i="1"/>
  <c r="P2421" i="1"/>
  <c r="P2139" i="1"/>
  <c r="O1726" i="1"/>
  <c r="Q1726" i="1"/>
  <c r="O749" i="1"/>
  <c r="P749" i="1"/>
  <c r="Q56" i="1"/>
  <c r="R56" i="1"/>
  <c r="Q1168" i="1"/>
  <c r="Q1540" i="1"/>
  <c r="P1134" i="1"/>
  <c r="Q332" i="1"/>
  <c r="Q386" i="1"/>
  <c r="Q2753" i="1"/>
  <c r="Q2493" i="1"/>
  <c r="P1541" i="1"/>
  <c r="Q1541" i="1"/>
  <c r="Q847" i="1"/>
  <c r="O1582" i="1"/>
  <c r="Q1814" i="1"/>
  <c r="Q2440" i="1"/>
  <c r="Q547" i="1"/>
  <c r="O1843" i="1"/>
  <c r="P333" i="1"/>
  <c r="Q1133" i="1"/>
  <c r="Q2345" i="1"/>
  <c r="Q1340" i="1"/>
  <c r="Q2286" i="1"/>
  <c r="Q119" i="1"/>
  <c r="Q1456" i="1"/>
  <c r="Q571" i="1"/>
  <c r="Q2529" i="1"/>
  <c r="Q923" i="1"/>
  <c r="Q777" i="1"/>
  <c r="Q637" i="1"/>
  <c r="Q769" i="1"/>
  <c r="Q977" i="1"/>
  <c r="Q1195" i="1"/>
  <c r="Q1088" i="1"/>
  <c r="Q2354" i="1"/>
  <c r="Q1436" i="1"/>
  <c r="Q3000" i="1"/>
  <c r="Q1519" i="1"/>
  <c r="Q1638" i="1"/>
  <c r="Q1581" i="1"/>
  <c r="Q463" i="1"/>
  <c r="Q2543" i="1"/>
  <c r="Q2010" i="1"/>
  <c r="Q2694" i="1"/>
  <c r="Q1328" i="1"/>
  <c r="Q413" i="1"/>
  <c r="Q2973" i="1"/>
  <c r="Q827" i="1"/>
  <c r="Q229" i="1"/>
  <c r="P1582" i="1"/>
  <c r="Q1212" i="1"/>
  <c r="Q1620" i="1"/>
  <c r="Q728" i="1"/>
  <c r="Q2685" i="1"/>
  <c r="Q2800" i="1"/>
  <c r="Q1320" i="1"/>
  <c r="Q1988" i="1"/>
  <c r="Q1412" i="1"/>
  <c r="Q2510" i="1"/>
  <c r="Q888" i="1"/>
  <c r="Q2839" i="1"/>
  <c r="Q2659" i="1"/>
  <c r="Q1070" i="1"/>
  <c r="Q453" i="1"/>
  <c r="Q987" i="1"/>
  <c r="Q2393" i="1"/>
  <c r="Q1602" i="1"/>
  <c r="Q510" i="1"/>
  <c r="Q472" i="1"/>
  <c r="Q1040" i="1"/>
  <c r="Q2031" i="1"/>
  <c r="Q1794" i="1"/>
  <c r="Q1822" i="1"/>
  <c r="Q1750" i="1"/>
  <c r="Q1640" i="1"/>
  <c r="Q1928" i="1"/>
  <c r="O1563" i="1"/>
  <c r="P1563" i="1"/>
  <c r="P848" i="1"/>
  <c r="O848" i="1"/>
  <c r="Q935" i="1"/>
  <c r="Q2957" i="1"/>
  <c r="Q1492" i="1"/>
  <c r="Q2728" i="1"/>
  <c r="Q2374" i="1"/>
  <c r="Q181" i="1"/>
  <c r="Q1274" i="1"/>
  <c r="Q958" i="1"/>
  <c r="Q1725" i="1"/>
  <c r="Q1322" i="1"/>
  <c r="Q2884" i="1"/>
  <c r="Q2304" i="1"/>
  <c r="Q284" i="1"/>
  <c r="Q586" i="1"/>
  <c r="Q304" i="1"/>
  <c r="Q712" i="1"/>
  <c r="Q2106" i="1"/>
  <c r="Q2615" i="1"/>
  <c r="Q2084" i="1"/>
  <c r="Q263" i="1"/>
  <c r="Q622" i="1"/>
  <c r="O1134" i="1"/>
  <c r="Q1469" i="1"/>
  <c r="P1967" i="1"/>
  <c r="O333" i="1"/>
  <c r="Q421" i="1"/>
  <c r="Q2479" i="1"/>
  <c r="P548" i="1"/>
  <c r="O548" i="1"/>
  <c r="O57" i="1"/>
  <c r="P57" i="1"/>
  <c r="Q2481" i="1"/>
  <c r="O2754" i="1"/>
  <c r="P2754" i="1"/>
  <c r="O387" i="1"/>
  <c r="P387" i="1"/>
  <c r="Q2060" i="1"/>
  <c r="Q1361" i="1"/>
  <c r="Q2598" i="1"/>
  <c r="Q96" i="1"/>
  <c r="Q2582" i="1"/>
  <c r="Q2687" i="1"/>
  <c r="Q2174" i="1"/>
  <c r="Q1047" i="1"/>
  <c r="Q197" i="1"/>
  <c r="Q925" i="1"/>
  <c r="Q356" i="1"/>
  <c r="Q1298" i="1"/>
  <c r="Q771" i="1"/>
  <c r="Q2628" i="1"/>
  <c r="Q2420" i="1"/>
  <c r="Q2928" i="1"/>
  <c r="Q86" i="1"/>
  <c r="Q1309" i="1"/>
  <c r="Q1681" i="1"/>
  <c r="Q314" i="1"/>
  <c r="Q2216" i="1"/>
  <c r="Q2638" i="1"/>
  <c r="Q2739" i="1"/>
  <c r="Q465" i="1"/>
  <c r="Q803" i="1"/>
  <c r="Q1650" i="1"/>
  <c r="Q2199" i="1"/>
  <c r="Q2255" i="1"/>
  <c r="P1843" i="1"/>
  <c r="Q1775" i="1"/>
  <c r="Q1803" i="1"/>
  <c r="Q1926" i="1"/>
  <c r="P1751" i="1"/>
  <c r="O1751" i="1"/>
  <c r="O1709" i="1"/>
  <c r="P1709" i="1"/>
  <c r="O1776" i="1"/>
  <c r="P1776" i="1"/>
  <c r="O1927" i="1"/>
  <c r="P1927" i="1"/>
  <c r="O230" i="1"/>
  <c r="P230" i="1"/>
  <c r="P1804" i="1"/>
  <c r="O1804" i="1"/>
  <c r="P1170" i="1"/>
  <c r="O1170" i="1"/>
  <c r="O2140" i="1"/>
  <c r="P2140" i="1"/>
  <c r="P422" i="1"/>
  <c r="O422" i="1"/>
  <c r="O2480" i="1"/>
  <c r="P2480" i="1"/>
  <c r="P828" i="1"/>
  <c r="O828" i="1"/>
  <c r="P2256" i="1"/>
  <c r="O2256" i="1"/>
  <c r="O2346" i="1"/>
  <c r="P2346" i="1"/>
  <c r="O1341" i="1"/>
  <c r="P1341" i="1"/>
  <c r="P2686" i="1"/>
  <c r="O2686" i="1"/>
  <c r="O959" i="1"/>
  <c r="P959" i="1"/>
  <c r="O1321" i="1"/>
  <c r="P1321" i="1"/>
  <c r="O2530" i="1"/>
  <c r="P2530" i="1"/>
  <c r="P778" i="1"/>
  <c r="O778" i="1"/>
  <c r="O357" i="1"/>
  <c r="P357" i="1"/>
  <c r="O1299" i="1"/>
  <c r="P1299" i="1"/>
  <c r="P87" i="1"/>
  <c r="O87" i="1"/>
  <c r="O1196" i="1"/>
  <c r="P1196" i="1"/>
  <c r="O1089" i="1"/>
  <c r="P1089" i="1"/>
  <c r="P2660" i="1"/>
  <c r="O2660" i="1"/>
  <c r="O454" i="1"/>
  <c r="P454" i="1"/>
  <c r="P988" i="1"/>
  <c r="O988" i="1"/>
  <c r="P1603" i="1"/>
  <c r="O1603" i="1"/>
  <c r="O2011" i="1"/>
  <c r="P2011" i="1"/>
  <c r="O1651" i="1"/>
  <c r="P1651" i="1"/>
  <c r="O1470" i="1"/>
  <c r="P1470" i="1"/>
  <c r="O672" i="1"/>
  <c r="P672" i="1"/>
  <c r="P2958" i="1"/>
  <c r="O2958" i="1"/>
  <c r="O1493" i="1"/>
  <c r="P1493" i="1"/>
  <c r="O2375" i="1"/>
  <c r="P2375" i="1"/>
  <c r="O729" i="1"/>
  <c r="P729" i="1"/>
  <c r="P2583" i="1"/>
  <c r="O2583" i="1"/>
  <c r="O2175" i="1"/>
  <c r="P2175" i="1"/>
  <c r="P1048" i="1"/>
  <c r="O1048" i="1"/>
  <c r="O1989" i="1"/>
  <c r="P1989" i="1"/>
  <c r="O1413" i="1"/>
  <c r="P1413" i="1"/>
  <c r="P2511" i="1"/>
  <c r="O2511" i="1"/>
  <c r="O2629" i="1"/>
  <c r="P2629" i="1"/>
  <c r="O2929" i="1"/>
  <c r="P2929" i="1"/>
  <c r="P2840" i="1"/>
  <c r="O2840" i="1"/>
  <c r="O305" i="1"/>
  <c r="P305" i="1"/>
  <c r="O1071" i="1"/>
  <c r="P1071" i="1"/>
  <c r="O3001" i="1"/>
  <c r="P3001" i="1"/>
  <c r="O713" i="1"/>
  <c r="P713" i="1"/>
  <c r="O2107" i="1"/>
  <c r="P2107" i="1"/>
  <c r="P2616" i="1"/>
  <c r="O2616" i="1"/>
  <c r="O464" i="1"/>
  <c r="P464" i="1"/>
  <c r="P2544" i="1"/>
  <c r="O2544" i="1"/>
  <c r="O2695" i="1"/>
  <c r="P2695" i="1"/>
  <c r="O2287" i="1"/>
  <c r="P2287" i="1"/>
  <c r="O1362" i="1"/>
  <c r="P1362" i="1"/>
  <c r="O1213" i="1"/>
  <c r="P1213" i="1"/>
  <c r="O2729" i="1"/>
  <c r="P2729" i="1"/>
  <c r="O1621" i="1"/>
  <c r="P1621" i="1"/>
  <c r="O2494" i="1"/>
  <c r="P2494" i="1"/>
  <c r="O2801" i="1"/>
  <c r="P2801" i="1"/>
  <c r="O198" i="1"/>
  <c r="P198" i="1"/>
  <c r="O2305" i="1"/>
  <c r="P2305" i="1"/>
  <c r="O285" i="1"/>
  <c r="P285" i="1"/>
  <c r="O587" i="1"/>
  <c r="P587" i="1"/>
  <c r="O889" i="1"/>
  <c r="P889" i="1"/>
  <c r="O2355" i="1"/>
  <c r="P2355" i="1"/>
  <c r="O1437" i="1"/>
  <c r="P1437" i="1"/>
  <c r="O1682" i="1"/>
  <c r="P1682" i="1"/>
  <c r="O1520" i="1"/>
  <c r="P1520" i="1"/>
  <c r="O1639" i="1"/>
  <c r="P1639" i="1"/>
  <c r="O2217" i="1"/>
  <c r="P2217" i="1"/>
  <c r="P2740" i="1"/>
  <c r="O2740" i="1"/>
  <c r="P1899" i="1"/>
  <c r="O473" i="1"/>
  <c r="P473" i="1"/>
  <c r="P804" i="1"/>
  <c r="O804" i="1"/>
  <c r="O623" i="1"/>
  <c r="P623" i="1"/>
  <c r="O2200" i="1"/>
  <c r="P2200" i="1"/>
  <c r="P2974" i="1"/>
  <c r="O2974" i="1"/>
  <c r="P936" i="1"/>
  <c r="O936" i="1"/>
  <c r="O182" i="1"/>
  <c r="P182" i="1"/>
  <c r="O2061" i="1"/>
  <c r="P2061" i="1"/>
  <c r="P2599" i="1"/>
  <c r="O2599" i="1"/>
  <c r="O97" i="1"/>
  <c r="P97" i="1"/>
  <c r="O120" i="1"/>
  <c r="P120" i="1"/>
  <c r="O1275" i="1"/>
  <c r="P1275" i="1"/>
  <c r="P572" i="1"/>
  <c r="O572" i="1"/>
  <c r="O2885" i="1"/>
  <c r="P2885" i="1"/>
  <c r="P924" i="1"/>
  <c r="O924" i="1"/>
  <c r="O638" i="1"/>
  <c r="P638" i="1"/>
  <c r="P770" i="1"/>
  <c r="O770" i="1"/>
  <c r="P978" i="1"/>
  <c r="O978" i="1"/>
  <c r="O1310" i="1"/>
  <c r="P1310" i="1"/>
  <c r="O315" i="1"/>
  <c r="P315" i="1"/>
  <c r="O2394" i="1"/>
  <c r="P2394" i="1"/>
  <c r="O511" i="1"/>
  <c r="P511" i="1"/>
  <c r="O2639" i="1"/>
  <c r="P2639" i="1"/>
  <c r="O2085" i="1"/>
  <c r="P2085" i="1"/>
  <c r="O264" i="1"/>
  <c r="P264" i="1"/>
  <c r="O1329" i="1"/>
  <c r="P1329" i="1"/>
  <c r="O2032" i="1"/>
  <c r="P2032" i="1"/>
  <c r="Q1169" i="1"/>
  <c r="Q2421" i="1"/>
  <c r="P750" i="1"/>
  <c r="O1899" i="1"/>
  <c r="Q1899" i="1"/>
  <c r="O750" i="1"/>
  <c r="P2422" i="1"/>
  <c r="O2422" i="1"/>
  <c r="Q671" i="1"/>
  <c r="Q1967" i="1"/>
  <c r="O1727" i="1"/>
  <c r="Q2139" i="1"/>
  <c r="P1049" i="1"/>
  <c r="Q749" i="1"/>
  <c r="O1753" i="1"/>
  <c r="Q988" i="1"/>
  <c r="P1727" i="1"/>
  <c r="Q672" i="1"/>
  <c r="Q1089" i="1"/>
  <c r="Q1299" i="1"/>
  <c r="Q1321" i="1"/>
  <c r="O714" i="1"/>
  <c r="O1968" i="1"/>
  <c r="P1968" i="1"/>
  <c r="P88" i="1"/>
  <c r="P1753" i="1"/>
  <c r="O1583" i="1"/>
  <c r="Q1843" i="1"/>
  <c r="O59" i="1"/>
  <c r="P59" i="1"/>
  <c r="Q1134" i="1"/>
  <c r="Q1651" i="1"/>
  <c r="Q454" i="1"/>
  <c r="P1542" i="1"/>
  <c r="Q1493" i="1"/>
  <c r="Q2958" i="1"/>
  <c r="Q2660" i="1"/>
  <c r="Q2754" i="1"/>
  <c r="Q333" i="1"/>
  <c r="Q2256" i="1"/>
  <c r="O1542" i="1"/>
  <c r="Q1582" i="1"/>
  <c r="P1135" i="1"/>
  <c r="Q57" i="1"/>
  <c r="R57" i="1"/>
  <c r="O1135" i="1"/>
  <c r="Q1135" i="1"/>
  <c r="O1049" i="1"/>
  <c r="Q230" i="1"/>
  <c r="Q848" i="1"/>
  <c r="Q1563" i="1"/>
  <c r="Q264" i="1"/>
  <c r="Q2394" i="1"/>
  <c r="Q978" i="1"/>
  <c r="Q924" i="1"/>
  <c r="Q120" i="1"/>
  <c r="Q623" i="1"/>
  <c r="Q1520" i="1"/>
  <c r="Q198" i="1"/>
  <c r="Q2729" i="1"/>
  <c r="Q2511" i="1"/>
  <c r="Q1413" i="1"/>
  <c r="Q2175" i="1"/>
  <c r="Q1341" i="1"/>
  <c r="O1844" i="1"/>
  <c r="Q2140" i="1"/>
  <c r="O88" i="1"/>
  <c r="Q1585" i="1"/>
  <c r="Q387" i="1"/>
  <c r="Q2032" i="1"/>
  <c r="Q2639" i="1"/>
  <c r="Q1310" i="1"/>
  <c r="Q638" i="1"/>
  <c r="Q936" i="1"/>
  <c r="Q804" i="1"/>
  <c r="Q473" i="1"/>
  <c r="Q1639" i="1"/>
  <c r="Q1437" i="1"/>
  <c r="Q285" i="1"/>
  <c r="Q2494" i="1"/>
  <c r="Q1621" i="1"/>
  <c r="Q1362" i="1"/>
  <c r="Q2616" i="1"/>
  <c r="Q2107" i="1"/>
  <c r="Q1071" i="1"/>
  <c r="Q2629" i="1"/>
  <c r="P1844" i="1"/>
  <c r="P1583" i="1"/>
  <c r="P334" i="1"/>
  <c r="Q1709" i="1"/>
  <c r="Q1751" i="1"/>
  <c r="Q548" i="1"/>
  <c r="Q422" i="1"/>
  <c r="Q1329" i="1"/>
  <c r="Q511" i="1"/>
  <c r="Q572" i="1"/>
  <c r="Q1275" i="1"/>
  <c r="Q2599" i="1"/>
  <c r="Q2061" i="1"/>
  <c r="Q182" i="1"/>
  <c r="Q2974" i="1"/>
  <c r="Q2200" i="1"/>
  <c r="Q2355" i="1"/>
  <c r="Q889" i="1"/>
  <c r="Q2305" i="1"/>
  <c r="Q2287" i="1"/>
  <c r="Q2544" i="1"/>
  <c r="Q464" i="1"/>
  <c r="Q713" i="1"/>
  <c r="Q305" i="1"/>
  <c r="Q1048" i="1"/>
  <c r="Q2583" i="1"/>
  <c r="Q729" i="1"/>
  <c r="Q2011" i="1"/>
  <c r="Q1605" i="1"/>
  <c r="Q87" i="1"/>
  <c r="Q778" i="1"/>
  <c r="Q2530" i="1"/>
  <c r="Q959" i="1"/>
  <c r="Q2346" i="1"/>
  <c r="O730" i="1"/>
  <c r="Q1804" i="1"/>
  <c r="Q1729" i="1"/>
  <c r="Q1927" i="1"/>
  <c r="O334" i="1"/>
  <c r="Q1776" i="1"/>
  <c r="P1752" i="1"/>
  <c r="O1752" i="1"/>
  <c r="O388" i="1"/>
  <c r="P388" i="1"/>
  <c r="Q2532" i="1"/>
  <c r="Q2348" i="1"/>
  <c r="O2755" i="1"/>
  <c r="P2755" i="1"/>
  <c r="P549" i="1"/>
  <c r="O549" i="1"/>
  <c r="O849" i="1"/>
  <c r="P849" i="1"/>
  <c r="Q2085" i="1"/>
  <c r="Q315" i="1"/>
  <c r="Q770" i="1"/>
  <c r="Q2885" i="1"/>
  <c r="Q97" i="1"/>
  <c r="Q2740" i="1"/>
  <c r="Q2217" i="1"/>
  <c r="Q1682" i="1"/>
  <c r="Q587" i="1"/>
  <c r="Q2801" i="1"/>
  <c r="Q1213" i="1"/>
  <c r="Q2695" i="1"/>
  <c r="Q3001" i="1"/>
  <c r="Q2840" i="1"/>
  <c r="Q2929" i="1"/>
  <c r="Q1989" i="1"/>
  <c r="Q2375" i="1"/>
  <c r="Q1470" i="1"/>
  <c r="Q1603" i="1"/>
  <c r="Q1196" i="1"/>
  <c r="Q357" i="1"/>
  <c r="Q2686" i="1"/>
  <c r="Q828" i="1"/>
  <c r="Q2480" i="1"/>
  <c r="Q750" i="1"/>
  <c r="P730" i="1"/>
  <c r="Q1170" i="1"/>
  <c r="P714" i="1"/>
  <c r="O1710" i="1"/>
  <c r="P1710" i="1"/>
  <c r="Q714" i="1"/>
  <c r="O58" i="1"/>
  <c r="P58" i="1"/>
  <c r="O1564" i="1"/>
  <c r="P1564" i="1"/>
  <c r="O2141" i="1"/>
  <c r="P2141" i="1"/>
  <c r="O2423" i="1"/>
  <c r="P2423" i="1"/>
  <c r="P1728" i="1"/>
  <c r="O1728" i="1"/>
  <c r="P1969" i="1"/>
  <c r="O1543" i="1"/>
  <c r="P1543" i="1"/>
  <c r="O1171" i="1"/>
  <c r="P1171" i="1"/>
  <c r="O1805" i="1"/>
  <c r="P1805" i="1"/>
  <c r="O231" i="1"/>
  <c r="P231" i="1"/>
  <c r="P423" i="1"/>
  <c r="O423" i="1"/>
  <c r="P751" i="1"/>
  <c r="O335" i="1"/>
  <c r="O1777" i="1"/>
  <c r="P1777" i="1"/>
  <c r="P829" i="1"/>
  <c r="O829" i="1"/>
  <c r="O1845" i="1"/>
  <c r="P1845" i="1"/>
  <c r="P2257" i="1"/>
  <c r="O2257" i="1"/>
  <c r="O1311" i="1"/>
  <c r="P1311" i="1"/>
  <c r="O2062" i="1"/>
  <c r="P2062" i="1"/>
  <c r="O2201" i="1"/>
  <c r="P2201" i="1"/>
  <c r="O1900" i="1"/>
  <c r="P1900" i="1"/>
  <c r="O2356" i="1"/>
  <c r="P2356" i="1"/>
  <c r="O2306" i="1"/>
  <c r="P2306" i="1"/>
  <c r="O1363" i="1"/>
  <c r="P1363" i="1"/>
  <c r="P2696" i="1"/>
  <c r="O2696" i="1"/>
  <c r="O2617" i="1"/>
  <c r="P2617" i="1"/>
  <c r="P1072" i="1"/>
  <c r="O1072" i="1"/>
  <c r="P2630" i="1"/>
  <c r="O2630" i="1"/>
  <c r="O2176" i="1"/>
  <c r="P2176" i="1"/>
  <c r="O673" i="1"/>
  <c r="P673" i="1"/>
  <c r="O989" i="1"/>
  <c r="P989" i="1"/>
  <c r="O1197" i="1"/>
  <c r="P1197" i="1"/>
  <c r="O358" i="1"/>
  <c r="P358" i="1"/>
  <c r="O2033" i="1"/>
  <c r="P2033" i="1"/>
  <c r="O2086" i="1"/>
  <c r="P2086" i="1"/>
  <c r="O316" i="1"/>
  <c r="P316" i="1"/>
  <c r="O1276" i="1"/>
  <c r="P1276" i="1"/>
  <c r="P2600" i="1"/>
  <c r="O2600" i="1"/>
  <c r="O183" i="1"/>
  <c r="P183" i="1"/>
  <c r="O2975" i="1"/>
  <c r="P2975" i="1"/>
  <c r="O474" i="1"/>
  <c r="P474" i="1"/>
  <c r="O1438" i="1"/>
  <c r="P1438" i="1"/>
  <c r="P890" i="1"/>
  <c r="O890" i="1"/>
  <c r="O286" i="1"/>
  <c r="P286" i="1"/>
  <c r="O2495" i="1"/>
  <c r="P2495" i="1"/>
  <c r="P1622" i="1"/>
  <c r="O1622" i="1"/>
  <c r="O1214" i="1"/>
  <c r="P1214" i="1"/>
  <c r="P3002" i="1"/>
  <c r="O3002" i="1"/>
  <c r="P2930" i="1"/>
  <c r="O2930" i="1"/>
  <c r="O1990" i="1"/>
  <c r="P1990" i="1"/>
  <c r="O2959" i="1"/>
  <c r="P2959" i="1"/>
  <c r="O2012" i="1"/>
  <c r="P2012" i="1"/>
  <c r="P1090" i="1"/>
  <c r="O1090" i="1"/>
  <c r="O1300" i="1"/>
  <c r="P1300" i="1"/>
  <c r="O1330" i="1"/>
  <c r="P1330" i="1"/>
  <c r="P2886" i="1"/>
  <c r="O2886" i="1"/>
  <c r="O2395" i="1"/>
  <c r="P2395" i="1"/>
  <c r="P573" i="1"/>
  <c r="O573" i="1"/>
  <c r="O98" i="1"/>
  <c r="P98" i="1"/>
  <c r="O937" i="1"/>
  <c r="P937" i="1"/>
  <c r="O805" i="1"/>
  <c r="P805" i="1"/>
  <c r="O2218" i="1"/>
  <c r="P2218" i="1"/>
  <c r="O1683" i="1"/>
  <c r="P1683" i="1"/>
  <c r="O588" i="1"/>
  <c r="P588" i="1"/>
  <c r="P2802" i="1"/>
  <c r="O2802" i="1"/>
  <c r="P2730" i="1"/>
  <c r="O2730" i="1"/>
  <c r="O2841" i="1"/>
  <c r="P2841" i="1"/>
  <c r="O1414" i="1"/>
  <c r="P1414" i="1"/>
  <c r="P2584" i="1"/>
  <c r="O2584" i="1"/>
  <c r="O1494" i="1"/>
  <c r="P1494" i="1"/>
  <c r="O1652" i="1"/>
  <c r="P1652" i="1"/>
  <c r="O2661" i="1"/>
  <c r="P2661" i="1"/>
  <c r="P2531" i="1"/>
  <c r="O2531" i="1"/>
  <c r="P960" i="1"/>
  <c r="O960" i="1"/>
  <c r="O2347" i="1"/>
  <c r="P2347" i="1"/>
  <c r="P2640" i="1"/>
  <c r="O2640" i="1"/>
  <c r="O121" i="1"/>
  <c r="P121" i="1"/>
  <c r="O265" i="1"/>
  <c r="P265" i="1"/>
  <c r="O979" i="1"/>
  <c r="P979" i="1"/>
  <c r="O512" i="1"/>
  <c r="P512" i="1"/>
  <c r="O639" i="1"/>
  <c r="P639" i="1"/>
  <c r="O624" i="1"/>
  <c r="P624" i="1"/>
  <c r="O2741" i="1"/>
  <c r="P2741" i="1"/>
  <c r="O1521" i="1"/>
  <c r="P1521" i="1"/>
  <c r="O199" i="1"/>
  <c r="P199" i="1"/>
  <c r="O2288" i="1"/>
  <c r="P2288" i="1"/>
  <c r="P2545" i="1"/>
  <c r="O2545" i="1"/>
  <c r="O2108" i="1"/>
  <c r="P2108" i="1"/>
  <c r="O306" i="1"/>
  <c r="P306" i="1"/>
  <c r="P2512" i="1"/>
  <c r="O2512" i="1"/>
  <c r="O2376" i="1"/>
  <c r="P2376" i="1"/>
  <c r="O1471" i="1"/>
  <c r="P1471" i="1"/>
  <c r="P1604" i="1"/>
  <c r="O1604" i="1"/>
  <c r="O455" i="1"/>
  <c r="P455" i="1"/>
  <c r="O779" i="1"/>
  <c r="P779" i="1"/>
  <c r="O1342" i="1"/>
  <c r="P1342" i="1"/>
  <c r="Q2422" i="1"/>
  <c r="Q90" i="1"/>
  <c r="O1136" i="1"/>
  <c r="O751" i="1"/>
  <c r="Q751" i="1"/>
  <c r="Q1727" i="1"/>
  <c r="Q1049" i="1"/>
  <c r="P1050" i="1"/>
  <c r="Q960" i="1"/>
  <c r="Q573" i="1"/>
  <c r="O1754" i="1"/>
  <c r="O2496" i="1"/>
  <c r="Q1968" i="1"/>
  <c r="O184" i="1"/>
  <c r="Q1072" i="1"/>
  <c r="Q88" i="1"/>
  <c r="P1136" i="1"/>
  <c r="Q1583" i="1"/>
  <c r="O1050" i="1"/>
  <c r="Q1050" i="1"/>
  <c r="P1364" i="1"/>
  <c r="O60" i="1"/>
  <c r="P60" i="1"/>
  <c r="P1754" i="1"/>
  <c r="Q1754" i="1"/>
  <c r="Q1342" i="1"/>
  <c r="Q306" i="1"/>
  <c r="Q199" i="1"/>
  <c r="Q1521" i="1"/>
  <c r="Q624" i="1"/>
  <c r="Q639" i="1"/>
  <c r="Q265" i="1"/>
  <c r="Q2661" i="1"/>
  <c r="Q1414" i="1"/>
  <c r="Q588" i="1"/>
  <c r="Q98" i="1"/>
  <c r="Q2012" i="1"/>
  <c r="Q2495" i="1"/>
  <c r="Q1438" i="1"/>
  <c r="Q183" i="1"/>
  <c r="Q316" i="1"/>
  <c r="Q1197" i="1"/>
  <c r="Q989" i="1"/>
  <c r="Q1363" i="1"/>
  <c r="Q1900" i="1"/>
  <c r="P89" i="1"/>
  <c r="O731" i="1"/>
  <c r="Q1755" i="1"/>
  <c r="O89" i="1"/>
  <c r="O1969" i="1"/>
  <c r="Q1969" i="1"/>
  <c r="Q2741" i="1"/>
  <c r="Q979" i="1"/>
  <c r="Q1494" i="1"/>
  <c r="Q2218" i="1"/>
  <c r="Q286" i="1"/>
  <c r="Q673" i="1"/>
  <c r="Q2306" i="1"/>
  <c r="Q2062" i="1"/>
  <c r="Q2744" i="1"/>
  <c r="O1846" i="1"/>
  <c r="O475" i="1"/>
  <c r="P475" i="1"/>
  <c r="Q1542" i="1"/>
  <c r="Q512" i="1"/>
  <c r="Q1300" i="1"/>
  <c r="Q1990" i="1"/>
  <c r="Q1214" i="1"/>
  <c r="Q2033" i="1"/>
  <c r="Q2617" i="1"/>
  <c r="Q231" i="1"/>
  <c r="Q2512" i="1"/>
  <c r="Q2584" i="1"/>
  <c r="Q2802" i="1"/>
  <c r="Q1090" i="1"/>
  <c r="Q2930" i="1"/>
  <c r="Q1622" i="1"/>
  <c r="Q890" i="1"/>
  <c r="Q2696" i="1"/>
  <c r="P335" i="1"/>
  <c r="P731" i="1"/>
  <c r="Q2423" i="1"/>
  <c r="Q388" i="1"/>
  <c r="Q334" i="1"/>
  <c r="P2742" i="1"/>
  <c r="Q1777" i="1"/>
  <c r="O715" i="1"/>
  <c r="P1584" i="1"/>
  <c r="P184" i="1"/>
  <c r="Q849" i="1"/>
  <c r="Q335" i="1"/>
  <c r="O1364" i="1"/>
  <c r="Q1364" i="1"/>
  <c r="Q779" i="1"/>
  <c r="Q1471" i="1"/>
  <c r="Q2257" i="1"/>
  <c r="O2742" i="1"/>
  <c r="Q829" i="1"/>
  <c r="Q1805" i="1"/>
  <c r="Q1543" i="1"/>
  <c r="Q549" i="1"/>
  <c r="Q730" i="1"/>
  <c r="Q1845" i="1"/>
  <c r="P715" i="1"/>
  <c r="O1584" i="1"/>
  <c r="Q1564" i="1"/>
  <c r="Q58" i="1"/>
  <c r="R58" i="1"/>
  <c r="Q1710" i="1"/>
  <c r="Q2755" i="1"/>
  <c r="Q1752" i="1"/>
  <c r="Q1844" i="1"/>
  <c r="Q981" i="1"/>
  <c r="Q1332" i="1"/>
  <c r="Q423" i="1"/>
  <c r="Q455" i="1"/>
  <c r="Q2376" i="1"/>
  <c r="Q2108" i="1"/>
  <c r="Q121" i="1"/>
  <c r="Q1652" i="1"/>
  <c r="Q2841" i="1"/>
  <c r="Q1683" i="1"/>
  <c r="Q2886" i="1"/>
  <c r="Q1330" i="1"/>
  <c r="Q2959" i="1"/>
  <c r="Q3002" i="1"/>
  <c r="Q474" i="1"/>
  <c r="Q2086" i="1"/>
  <c r="Q2630" i="1"/>
  <c r="Q2201" i="1"/>
  <c r="P1846" i="1"/>
  <c r="Q2141" i="1"/>
  <c r="O1711" i="1"/>
  <c r="P1711" i="1"/>
  <c r="O850" i="1"/>
  <c r="P850" i="1"/>
  <c r="P550" i="1"/>
  <c r="O550" i="1"/>
  <c r="Q1753" i="1"/>
  <c r="Q457" i="1"/>
  <c r="P1565" i="1"/>
  <c r="O1565" i="1"/>
  <c r="Q59" i="1"/>
  <c r="Q1604" i="1"/>
  <c r="Q308" i="1"/>
  <c r="Q2545" i="1"/>
  <c r="Q2288" i="1"/>
  <c r="Q2640" i="1"/>
  <c r="Q2347" i="1"/>
  <c r="Q2531" i="1"/>
  <c r="Q2730" i="1"/>
  <c r="Q805" i="1"/>
  <c r="Q937" i="1"/>
  <c r="Q2395" i="1"/>
  <c r="Q2975" i="1"/>
  <c r="Q2600" i="1"/>
  <c r="Q1276" i="1"/>
  <c r="Q358" i="1"/>
  <c r="Q2176" i="1"/>
  <c r="Q2632" i="1"/>
  <c r="Q2356" i="1"/>
  <c r="Q1902" i="1"/>
  <c r="Q1311" i="1"/>
  <c r="Q1807" i="1"/>
  <c r="Q1171" i="1"/>
  <c r="P2496" i="1"/>
  <c r="Q2496" i="1"/>
  <c r="Q1728" i="1"/>
  <c r="O2756" i="1"/>
  <c r="P2756" i="1"/>
  <c r="O389" i="1"/>
  <c r="P389" i="1"/>
  <c r="O752" i="1"/>
  <c r="P752" i="1"/>
  <c r="P185" i="1"/>
  <c r="P2142" i="1"/>
  <c r="O2142" i="1"/>
  <c r="O1778" i="1"/>
  <c r="P1778" i="1"/>
  <c r="P62" i="1"/>
  <c r="O62" i="1"/>
  <c r="O1806" i="1"/>
  <c r="P1806" i="1"/>
  <c r="O2424" i="1"/>
  <c r="P2424" i="1"/>
  <c r="O716" i="1"/>
  <c r="P716" i="1"/>
  <c r="O424" i="1"/>
  <c r="P424" i="1"/>
  <c r="P1544" i="1"/>
  <c r="O1544" i="1"/>
  <c r="O2497" i="1"/>
  <c r="P2497" i="1"/>
  <c r="P1970" i="1"/>
  <c r="O1970" i="1"/>
  <c r="P1051" i="1"/>
  <c r="O1051" i="1"/>
  <c r="O232" i="1"/>
  <c r="P232" i="1"/>
  <c r="P1172" i="1"/>
  <c r="O1172" i="1"/>
  <c r="P1847" i="1"/>
  <c r="O1847" i="1"/>
  <c r="P1365" i="1"/>
  <c r="O1365" i="1"/>
  <c r="P830" i="1"/>
  <c r="O830" i="1"/>
  <c r="O2258" i="1"/>
  <c r="P2258" i="1"/>
  <c r="P780" i="1"/>
  <c r="O780" i="1"/>
  <c r="O1472" i="1"/>
  <c r="P1472" i="1"/>
  <c r="P2513" i="1"/>
  <c r="O2513" i="1"/>
  <c r="O2289" i="1"/>
  <c r="P2289" i="1"/>
  <c r="O1522" i="1"/>
  <c r="P1522" i="1"/>
  <c r="O513" i="1"/>
  <c r="P513" i="1"/>
  <c r="P980" i="1"/>
  <c r="O980" i="1"/>
  <c r="O122" i="1"/>
  <c r="P122" i="1"/>
  <c r="O961" i="1"/>
  <c r="P961" i="1"/>
  <c r="O1415" i="1"/>
  <c r="P1415" i="1"/>
  <c r="O589" i="1"/>
  <c r="P589" i="1"/>
  <c r="P574" i="1"/>
  <c r="O574" i="1"/>
  <c r="O1091" i="1"/>
  <c r="P1091" i="1"/>
  <c r="O2931" i="1"/>
  <c r="P2931" i="1"/>
  <c r="O1623" i="1"/>
  <c r="P1623" i="1"/>
  <c r="O891" i="1"/>
  <c r="P891" i="1"/>
  <c r="P2976" i="1"/>
  <c r="O2976" i="1"/>
  <c r="O1277" i="1"/>
  <c r="P1277" i="1"/>
  <c r="O359" i="1"/>
  <c r="P359" i="1"/>
  <c r="P990" i="1"/>
  <c r="O990" i="1"/>
  <c r="O2177" i="1"/>
  <c r="P2177" i="1"/>
  <c r="P2618" i="1"/>
  <c r="O2618" i="1"/>
  <c r="O2202" i="1"/>
  <c r="P2202" i="1"/>
  <c r="P2662" i="1"/>
  <c r="O2662" i="1"/>
  <c r="O2803" i="1"/>
  <c r="P2803" i="1"/>
  <c r="P806" i="1"/>
  <c r="O806" i="1"/>
  <c r="O1301" i="1"/>
  <c r="P1301" i="1"/>
  <c r="P2601" i="1"/>
  <c r="O2601" i="1"/>
  <c r="O674" i="1"/>
  <c r="P674" i="1"/>
  <c r="O1901" i="1"/>
  <c r="P1901" i="1"/>
  <c r="O2109" i="1"/>
  <c r="P2109" i="1"/>
  <c r="O1495" i="1"/>
  <c r="P1495" i="1"/>
  <c r="O2731" i="1"/>
  <c r="P2731" i="1"/>
  <c r="O2219" i="1"/>
  <c r="P2219" i="1"/>
  <c r="P938" i="1"/>
  <c r="O938" i="1"/>
  <c r="O1331" i="1"/>
  <c r="P1331" i="1"/>
  <c r="P2960" i="1"/>
  <c r="O2960" i="1"/>
  <c r="O1137" i="1"/>
  <c r="O2087" i="1"/>
  <c r="P2087" i="1"/>
  <c r="O2631" i="1"/>
  <c r="P2631" i="1"/>
  <c r="O2357" i="1"/>
  <c r="P2357" i="1"/>
  <c r="O1312" i="1"/>
  <c r="P1312" i="1"/>
  <c r="O2546" i="1"/>
  <c r="P2546" i="1"/>
  <c r="O640" i="1"/>
  <c r="P640" i="1"/>
  <c r="O266" i="1"/>
  <c r="P266" i="1"/>
  <c r="P2585" i="1"/>
  <c r="O2585" i="1"/>
  <c r="O99" i="1"/>
  <c r="P99" i="1"/>
  <c r="O2396" i="1"/>
  <c r="P2396" i="1"/>
  <c r="O1991" i="1"/>
  <c r="P1991" i="1"/>
  <c r="O1215" i="1"/>
  <c r="P1215" i="1"/>
  <c r="O287" i="1"/>
  <c r="P287" i="1"/>
  <c r="O2034" i="1"/>
  <c r="P2034" i="1"/>
  <c r="O1073" i="1"/>
  <c r="P1073" i="1"/>
  <c r="O1343" i="1"/>
  <c r="P1343" i="1"/>
  <c r="O456" i="1"/>
  <c r="P456" i="1"/>
  <c r="O2377" i="1"/>
  <c r="P2377" i="1"/>
  <c r="O307" i="1"/>
  <c r="P307" i="1"/>
  <c r="O200" i="1"/>
  <c r="P200" i="1"/>
  <c r="O625" i="1"/>
  <c r="P625" i="1"/>
  <c r="O2641" i="1"/>
  <c r="P2641" i="1"/>
  <c r="O1653" i="1"/>
  <c r="P1653" i="1"/>
  <c r="P2842" i="1"/>
  <c r="O2842" i="1"/>
  <c r="O1684" i="1"/>
  <c r="P1684" i="1"/>
  <c r="O2887" i="1"/>
  <c r="P2887" i="1"/>
  <c r="O2013" i="1"/>
  <c r="P2013" i="1"/>
  <c r="O3003" i="1"/>
  <c r="P3003" i="1"/>
  <c r="O1439" i="1"/>
  <c r="P1439" i="1"/>
  <c r="O317" i="1"/>
  <c r="P317" i="1"/>
  <c r="O1198" i="1"/>
  <c r="P1198" i="1"/>
  <c r="O2697" i="1"/>
  <c r="P2697" i="1"/>
  <c r="O2307" i="1"/>
  <c r="P2307" i="1"/>
  <c r="O2063" i="1"/>
  <c r="P2063" i="1"/>
  <c r="Q1136" i="1"/>
  <c r="P732" i="1"/>
  <c r="P1137" i="1"/>
  <c r="R59" i="1"/>
  <c r="Q89" i="1"/>
  <c r="O185" i="1"/>
  <c r="Q185" i="1"/>
  <c r="Q1584" i="1"/>
  <c r="Q184" i="1"/>
  <c r="O2743" i="1"/>
  <c r="P2743" i="1"/>
  <c r="Q1846" i="1"/>
  <c r="O336" i="1"/>
  <c r="O476" i="1"/>
  <c r="Q550" i="1"/>
  <c r="Q850" i="1"/>
  <c r="Q475" i="1"/>
  <c r="Q60" i="1"/>
  <c r="O61" i="1"/>
  <c r="P61" i="1"/>
  <c r="P336" i="1"/>
  <c r="Q731" i="1"/>
  <c r="O732" i="1"/>
  <c r="Q3003" i="1"/>
  <c r="Q200" i="1"/>
  <c r="Q456" i="1"/>
  <c r="Q2087" i="1"/>
  <c r="Q674" i="1"/>
  <c r="Q2803" i="1"/>
  <c r="Q1091" i="1"/>
  <c r="Q513" i="1"/>
  <c r="Q1472" i="1"/>
  <c r="Q1365" i="1"/>
  <c r="Q2497" i="1"/>
  <c r="Q715" i="1"/>
  <c r="Q2742" i="1"/>
  <c r="Q2697" i="1"/>
  <c r="Q1495" i="1"/>
  <c r="Q2177" i="1"/>
  <c r="Q2258" i="1"/>
  <c r="Q938" i="1"/>
  <c r="Q2601" i="1"/>
  <c r="Q2662" i="1"/>
  <c r="Q990" i="1"/>
  <c r="Q574" i="1"/>
  <c r="Q780" i="1"/>
  <c r="Q806" i="1"/>
  <c r="Q2618" i="1"/>
  <c r="Q2513" i="1"/>
  <c r="O1992" i="1"/>
  <c r="Q2756" i="1"/>
  <c r="Q2063" i="1"/>
  <c r="Q317" i="1"/>
  <c r="Q2887" i="1"/>
  <c r="Q2641" i="1"/>
  <c r="Q2631" i="1"/>
  <c r="Q2219" i="1"/>
  <c r="Q1901" i="1"/>
  <c r="Q1301" i="1"/>
  <c r="Q2202" i="1"/>
  <c r="Q359" i="1"/>
  <c r="Q1623" i="1"/>
  <c r="Q589" i="1"/>
  <c r="Q2289" i="1"/>
  <c r="Q389" i="1"/>
  <c r="Q1172" i="1"/>
  <c r="Q1544" i="1"/>
  <c r="Q1991" i="1"/>
  <c r="P1313" i="1"/>
  <c r="Q1847" i="1"/>
  <c r="P1992" i="1"/>
  <c r="Q2142" i="1"/>
  <c r="P476" i="1"/>
  <c r="Q1565" i="1"/>
  <c r="Q1711" i="1"/>
  <c r="Q287" i="1"/>
  <c r="Q2396" i="1"/>
  <c r="Q640" i="1"/>
  <c r="Q716" i="1"/>
  <c r="Q752" i="1"/>
  <c r="Q2733" i="1"/>
  <c r="Q2307" i="1"/>
  <c r="Q1439" i="1"/>
  <c r="Q1684" i="1"/>
  <c r="Q625" i="1"/>
  <c r="Q2377" i="1"/>
  <c r="Q1343" i="1"/>
  <c r="Q1073" i="1"/>
  <c r="Q1215" i="1"/>
  <c r="Q99" i="1"/>
  <c r="Q2546" i="1"/>
  <c r="Q2357" i="1"/>
  <c r="Q1137" i="1"/>
  <c r="Q2109" i="1"/>
  <c r="Q1303" i="1"/>
  <c r="Q2976" i="1"/>
  <c r="Q891" i="1"/>
  <c r="Q963" i="1"/>
  <c r="Q122" i="1"/>
  <c r="Q1522" i="1"/>
  <c r="Q232" i="1"/>
  <c r="Q1806" i="1"/>
  <c r="O551" i="1"/>
  <c r="P551" i="1"/>
  <c r="O1712" i="1"/>
  <c r="P1712" i="1"/>
  <c r="Q1314" i="1"/>
  <c r="O390" i="1"/>
  <c r="P390" i="1"/>
  <c r="Q1970" i="1"/>
  <c r="O2757" i="1"/>
  <c r="P2757" i="1"/>
  <c r="Q1198" i="1"/>
  <c r="Q319" i="1"/>
  <c r="Q2013" i="1"/>
  <c r="Q2842" i="1"/>
  <c r="Q1653" i="1"/>
  <c r="Q307" i="1"/>
  <c r="Q2034" i="1"/>
  <c r="Q2585" i="1"/>
  <c r="Q266" i="1"/>
  <c r="Q1312" i="1"/>
  <c r="Q2960" i="1"/>
  <c r="Q1331" i="1"/>
  <c r="Q2731" i="1"/>
  <c r="Q1277" i="1"/>
  <c r="Q2931" i="1"/>
  <c r="Q1415" i="1"/>
  <c r="Q961" i="1"/>
  <c r="Q980" i="1"/>
  <c r="Q830" i="1"/>
  <c r="O1313" i="1"/>
  <c r="Q1313" i="1"/>
  <c r="Q1051" i="1"/>
  <c r="Q424" i="1"/>
  <c r="Q2424" i="1"/>
  <c r="Q1778" i="1"/>
  <c r="P1566" i="1"/>
  <c r="O1566" i="1"/>
  <c r="O851" i="1"/>
  <c r="P851" i="1"/>
  <c r="O1366" i="1"/>
  <c r="P1366" i="1"/>
  <c r="P1848" i="1"/>
  <c r="O1848" i="1"/>
  <c r="O1971" i="1"/>
  <c r="P1971" i="1"/>
  <c r="P2498" i="1"/>
  <c r="O2498" i="1"/>
  <c r="O1993" i="1"/>
  <c r="P733" i="1"/>
  <c r="O733" i="1"/>
  <c r="P2143" i="1"/>
  <c r="O2143" i="1"/>
  <c r="O186" i="1"/>
  <c r="P186" i="1"/>
  <c r="O1052" i="1"/>
  <c r="P1052" i="1"/>
  <c r="O425" i="1"/>
  <c r="P425" i="1"/>
  <c r="O63" i="1"/>
  <c r="P63" i="1"/>
  <c r="O233" i="1"/>
  <c r="P233" i="1"/>
  <c r="O1545" i="1"/>
  <c r="P1545" i="1"/>
  <c r="P717" i="1"/>
  <c r="O717" i="1"/>
  <c r="O2425" i="1"/>
  <c r="P2425" i="1"/>
  <c r="O753" i="1"/>
  <c r="P753" i="1"/>
  <c r="O1173" i="1"/>
  <c r="P1173" i="1"/>
  <c r="O1779" i="1"/>
  <c r="P1779" i="1"/>
  <c r="O831" i="1"/>
  <c r="P831" i="1"/>
  <c r="O2259" i="1"/>
  <c r="P2259" i="1"/>
  <c r="P2698" i="1"/>
  <c r="O2698" i="1"/>
  <c r="O1440" i="1"/>
  <c r="P1440" i="1"/>
  <c r="O1685" i="1"/>
  <c r="P1685" i="1"/>
  <c r="O201" i="1"/>
  <c r="P201" i="1"/>
  <c r="O939" i="1"/>
  <c r="P939" i="1"/>
  <c r="O675" i="1"/>
  <c r="P675" i="1"/>
  <c r="O360" i="1"/>
  <c r="P360" i="1"/>
  <c r="O318" i="1"/>
  <c r="P318" i="1"/>
  <c r="P2888" i="1"/>
  <c r="O2888" i="1"/>
  <c r="O2843" i="1"/>
  <c r="P2843" i="1"/>
  <c r="O626" i="1"/>
  <c r="P626" i="1"/>
  <c r="O2378" i="1"/>
  <c r="P2378" i="1"/>
  <c r="O1344" i="1"/>
  <c r="P1344" i="1"/>
  <c r="O1216" i="1"/>
  <c r="P1216" i="1"/>
  <c r="O100" i="1"/>
  <c r="P100" i="1"/>
  <c r="P2547" i="1"/>
  <c r="O2547" i="1"/>
  <c r="O2088" i="1"/>
  <c r="P2088" i="1"/>
  <c r="O1496" i="1"/>
  <c r="P1496" i="1"/>
  <c r="O807" i="1"/>
  <c r="P807" i="1"/>
  <c r="O991" i="1"/>
  <c r="P991" i="1"/>
  <c r="P892" i="1"/>
  <c r="O892" i="1"/>
  <c r="O2514" i="1"/>
  <c r="P2514" i="1"/>
  <c r="O1654" i="1"/>
  <c r="P1654" i="1"/>
  <c r="P1624" i="1"/>
  <c r="O1624" i="1"/>
  <c r="O514" i="1"/>
  <c r="P514" i="1"/>
  <c r="O2308" i="1"/>
  <c r="P2308" i="1"/>
  <c r="O2014" i="1"/>
  <c r="P2014" i="1"/>
  <c r="P1074" i="1"/>
  <c r="O1074" i="1"/>
  <c r="O288" i="1"/>
  <c r="P288" i="1"/>
  <c r="O2397" i="1"/>
  <c r="P2397" i="1"/>
  <c r="O641" i="1"/>
  <c r="P641" i="1"/>
  <c r="P2732" i="1"/>
  <c r="O2732" i="1"/>
  <c r="O1302" i="1"/>
  <c r="P1302" i="1"/>
  <c r="O2203" i="1"/>
  <c r="P2203" i="1"/>
  <c r="O2178" i="1"/>
  <c r="P2178" i="1"/>
  <c r="O2977" i="1"/>
  <c r="P2977" i="1"/>
  <c r="P1092" i="1"/>
  <c r="O1092" i="1"/>
  <c r="O1416" i="1"/>
  <c r="P1416" i="1"/>
  <c r="P962" i="1"/>
  <c r="O962" i="1"/>
  <c r="O2290" i="1"/>
  <c r="P2290" i="1"/>
  <c r="P2586" i="1"/>
  <c r="O2586" i="1"/>
  <c r="O2358" i="1"/>
  <c r="P2358" i="1"/>
  <c r="P1138" i="1"/>
  <c r="O1138" i="1"/>
  <c r="P2804" i="1"/>
  <c r="O2804" i="1"/>
  <c r="O575" i="1"/>
  <c r="P575" i="1"/>
  <c r="O1473" i="1"/>
  <c r="P1473" i="1"/>
  <c r="O2064" i="1"/>
  <c r="P2064" i="1"/>
  <c r="O1199" i="1"/>
  <c r="P1199" i="1"/>
  <c r="P3004" i="1"/>
  <c r="O3004" i="1"/>
  <c r="P2642" i="1"/>
  <c r="O2642" i="1"/>
  <c r="O2035" i="1"/>
  <c r="P2035" i="1"/>
  <c r="O267" i="1"/>
  <c r="P267" i="1"/>
  <c r="O2961" i="1"/>
  <c r="P2961" i="1"/>
  <c r="O2220" i="1"/>
  <c r="P2220" i="1"/>
  <c r="O2110" i="1"/>
  <c r="P2110" i="1"/>
  <c r="O2602" i="1"/>
  <c r="P2602" i="1"/>
  <c r="O2663" i="1"/>
  <c r="P2663" i="1"/>
  <c r="O2619" i="1"/>
  <c r="P2619" i="1"/>
  <c r="O1278" i="1"/>
  <c r="P1278" i="1"/>
  <c r="P2932" i="1"/>
  <c r="O2932" i="1"/>
  <c r="O590" i="1"/>
  <c r="P590" i="1"/>
  <c r="O123" i="1"/>
  <c r="P123" i="1"/>
  <c r="O1523" i="1"/>
  <c r="P1523" i="1"/>
  <c r="P781" i="1"/>
  <c r="O781" i="1"/>
  <c r="Q732" i="1"/>
  <c r="Q336" i="1"/>
  <c r="R60" i="1"/>
  <c r="Q2743" i="1"/>
  <c r="O1093" i="1"/>
  <c r="O337" i="1"/>
  <c r="P337" i="1"/>
  <c r="Q62" i="1"/>
  <c r="P1993" i="1"/>
  <c r="Q1993" i="1"/>
  <c r="Q61" i="1"/>
  <c r="Q476" i="1"/>
  <c r="P477" i="1"/>
  <c r="Q2064" i="1"/>
  <c r="Q2586" i="1"/>
  <c r="Q2290" i="1"/>
  <c r="Q2203" i="1"/>
  <c r="Q2732" i="1"/>
  <c r="Q1173" i="1"/>
  <c r="Q1545" i="1"/>
  <c r="Q63" i="1"/>
  <c r="Q2498" i="1"/>
  <c r="Q2757" i="1"/>
  <c r="Q1992" i="1"/>
  <c r="Q390" i="1"/>
  <c r="Q2035" i="1"/>
  <c r="Q267" i="1"/>
  <c r="Q2642" i="1"/>
  <c r="Q1199" i="1"/>
  <c r="Q1473" i="1"/>
  <c r="Q1138" i="1"/>
  <c r="Q2358" i="1"/>
  <c r="Q962" i="1"/>
  <c r="Q2977" i="1"/>
  <c r="Q2397" i="1"/>
  <c r="Q2425" i="1"/>
  <c r="Q1052" i="1"/>
  <c r="Q186" i="1"/>
  <c r="Q733" i="1"/>
  <c r="Q851" i="1"/>
  <c r="Q123" i="1"/>
  <c r="Q2619" i="1"/>
  <c r="Q2220" i="1"/>
  <c r="Q2014" i="1"/>
  <c r="Q1624" i="1"/>
  <c r="Q1654" i="1"/>
  <c r="Q807" i="1"/>
  <c r="Q2547" i="1"/>
  <c r="Q100" i="1"/>
  <c r="Q626" i="1"/>
  <c r="Q201" i="1"/>
  <c r="Q2698" i="1"/>
  <c r="O477" i="1"/>
  <c r="Q477" i="1"/>
  <c r="Q1971" i="1"/>
  <c r="P853" i="1"/>
  <c r="O853" i="1"/>
  <c r="Q753" i="1"/>
  <c r="Q717" i="1"/>
  <c r="Q1566" i="1"/>
  <c r="Q2602" i="1"/>
  <c r="Q514" i="1"/>
  <c r="Q2088" i="1"/>
  <c r="Q1344" i="1"/>
  <c r="Q675" i="1"/>
  <c r="Q1440" i="1"/>
  <c r="O2065" i="1"/>
  <c r="Q2143" i="1"/>
  <c r="Q1366" i="1"/>
  <c r="Q1712" i="1"/>
  <c r="Q551" i="1"/>
  <c r="Q781" i="1"/>
  <c r="Q1523" i="1"/>
  <c r="Q2932" i="1"/>
  <c r="Q1278" i="1"/>
  <c r="Q2110" i="1"/>
  <c r="Q3004" i="1"/>
  <c r="Q575" i="1"/>
  <c r="Q1416" i="1"/>
  <c r="Q2178" i="1"/>
  <c r="Q288" i="1"/>
  <c r="Q1076" i="1"/>
  <c r="Q2308" i="1"/>
  <c r="Q2514" i="1"/>
  <c r="Q1496" i="1"/>
  <c r="Q1216" i="1"/>
  <c r="Q2843" i="1"/>
  <c r="Q360" i="1"/>
  <c r="Q1685" i="1"/>
  <c r="Q831" i="1"/>
  <c r="Q233" i="1"/>
  <c r="Q425" i="1"/>
  <c r="P852" i="1"/>
  <c r="O852" i="1"/>
  <c r="P1713" i="1"/>
  <c r="O1713" i="1"/>
  <c r="P552" i="1"/>
  <c r="O552" i="1"/>
  <c r="Q590" i="1"/>
  <c r="Q2663" i="1"/>
  <c r="Q2961" i="1"/>
  <c r="Q2804" i="1"/>
  <c r="Q1092" i="1"/>
  <c r="Q1302" i="1"/>
  <c r="Q641" i="1"/>
  <c r="Q1074" i="1"/>
  <c r="Q892" i="1"/>
  <c r="Q991" i="1"/>
  <c r="Q2378" i="1"/>
  <c r="Q2888" i="1"/>
  <c r="Q318" i="1"/>
  <c r="Q939" i="1"/>
  <c r="Q2259" i="1"/>
  <c r="Q1779" i="1"/>
  <c r="Q1547" i="1"/>
  <c r="P2065" i="1"/>
  <c r="Q1848" i="1"/>
  <c r="P1093" i="1"/>
  <c r="O1567" i="1"/>
  <c r="P1567" i="1"/>
  <c r="P2758" i="1"/>
  <c r="O2758" i="1"/>
  <c r="P391" i="1"/>
  <c r="O391" i="1"/>
  <c r="P754" i="1"/>
  <c r="O754" i="1"/>
  <c r="O2426" i="1"/>
  <c r="P2426" i="1"/>
  <c r="O1972" i="1"/>
  <c r="P1972" i="1"/>
  <c r="O1849" i="1"/>
  <c r="P1849" i="1"/>
  <c r="P1174" i="1"/>
  <c r="O1174" i="1"/>
  <c r="O234" i="1"/>
  <c r="P234" i="1"/>
  <c r="P64" i="1"/>
  <c r="O64" i="1"/>
  <c r="O187" i="1"/>
  <c r="P187" i="1"/>
  <c r="O2144" i="1"/>
  <c r="P2144" i="1"/>
  <c r="O734" i="1"/>
  <c r="P734" i="1"/>
  <c r="P2499" i="1"/>
  <c r="O2499" i="1"/>
  <c r="O1367" i="1"/>
  <c r="P1367" i="1"/>
  <c r="O1780" i="1"/>
  <c r="P1780" i="1"/>
  <c r="O338" i="1"/>
  <c r="P338" i="1"/>
  <c r="P718" i="1"/>
  <c r="O718" i="1"/>
  <c r="O1546" i="1"/>
  <c r="P1546" i="1"/>
  <c r="P426" i="1"/>
  <c r="O426" i="1"/>
  <c r="O1053" i="1"/>
  <c r="P1053" i="1"/>
  <c r="O1994" i="1"/>
  <c r="P1994" i="1"/>
  <c r="O832" i="1"/>
  <c r="P832" i="1"/>
  <c r="O2260" i="1"/>
  <c r="P2260" i="1"/>
  <c r="O2111" i="1"/>
  <c r="P2111" i="1"/>
  <c r="O2359" i="1"/>
  <c r="P2359" i="1"/>
  <c r="O2548" i="1"/>
  <c r="P2548" i="1"/>
  <c r="O1524" i="1"/>
  <c r="P1524" i="1"/>
  <c r="O2933" i="1"/>
  <c r="P2933" i="1"/>
  <c r="P2603" i="1"/>
  <c r="O2603" i="1"/>
  <c r="O3005" i="1"/>
  <c r="P3005" i="1"/>
  <c r="O1200" i="1"/>
  <c r="P1200" i="1"/>
  <c r="O1139" i="1"/>
  <c r="P1139" i="1"/>
  <c r="O642" i="1"/>
  <c r="P642" i="1"/>
  <c r="O515" i="1"/>
  <c r="P515" i="1"/>
  <c r="O1655" i="1"/>
  <c r="P1655" i="1"/>
  <c r="O893" i="1"/>
  <c r="P893" i="1"/>
  <c r="O2089" i="1"/>
  <c r="P2089" i="1"/>
  <c r="O1345" i="1"/>
  <c r="P1345" i="1"/>
  <c r="O2889" i="1"/>
  <c r="P2889" i="1"/>
  <c r="O676" i="1"/>
  <c r="P676" i="1"/>
  <c r="O1686" i="1"/>
  <c r="P1686" i="1"/>
  <c r="P992" i="1"/>
  <c r="O992" i="1"/>
  <c r="O2379" i="1"/>
  <c r="P2379" i="1"/>
  <c r="P940" i="1"/>
  <c r="O940" i="1"/>
  <c r="P2962" i="1"/>
  <c r="O2962" i="1"/>
  <c r="O268" i="1"/>
  <c r="P268" i="1"/>
  <c r="O2643" i="1"/>
  <c r="P2643" i="1"/>
  <c r="O2805" i="1"/>
  <c r="P2805" i="1"/>
  <c r="O2291" i="1"/>
  <c r="P2291" i="1"/>
  <c r="P2204" i="1"/>
  <c r="O2204" i="1"/>
  <c r="O1075" i="1"/>
  <c r="P1075" i="1"/>
  <c r="O2309" i="1"/>
  <c r="P2309" i="1"/>
  <c r="O1497" i="1"/>
  <c r="P1497" i="1"/>
  <c r="O1217" i="1"/>
  <c r="P1217" i="1"/>
  <c r="P2844" i="1"/>
  <c r="O2844" i="1"/>
  <c r="O361" i="1"/>
  <c r="P361" i="1"/>
  <c r="O202" i="1"/>
  <c r="P202" i="1"/>
  <c r="O124" i="1"/>
  <c r="P124" i="1"/>
  <c r="O1279" i="1"/>
  <c r="P1279" i="1"/>
  <c r="O1474" i="1"/>
  <c r="P1474" i="1"/>
  <c r="P2978" i="1"/>
  <c r="O2978" i="1"/>
  <c r="O2398" i="1"/>
  <c r="P2398" i="1"/>
  <c r="O1625" i="1"/>
  <c r="P1625" i="1"/>
  <c r="P2515" i="1"/>
  <c r="O2515" i="1"/>
  <c r="O1441" i="1"/>
  <c r="P1441" i="1"/>
  <c r="P782" i="1"/>
  <c r="O782" i="1"/>
  <c r="P2664" i="1"/>
  <c r="O2664" i="1"/>
  <c r="O591" i="1"/>
  <c r="P591" i="1"/>
  <c r="P2620" i="1"/>
  <c r="O2620" i="1"/>
  <c r="O2221" i="1"/>
  <c r="P2221" i="1"/>
  <c r="O2036" i="1"/>
  <c r="P2036" i="1"/>
  <c r="O576" i="1"/>
  <c r="P576" i="1"/>
  <c r="P2587" i="1"/>
  <c r="O2587" i="1"/>
  <c r="O1417" i="1"/>
  <c r="P1417" i="1"/>
  <c r="O2179" i="1"/>
  <c r="P2179" i="1"/>
  <c r="O289" i="1"/>
  <c r="P289" i="1"/>
  <c r="O2015" i="1"/>
  <c r="P2015" i="1"/>
  <c r="P808" i="1"/>
  <c r="O808" i="1"/>
  <c r="O101" i="1"/>
  <c r="P101" i="1"/>
  <c r="O627" i="1"/>
  <c r="P627" i="1"/>
  <c r="O2699" i="1"/>
  <c r="P2699" i="1"/>
  <c r="Q337" i="1"/>
  <c r="R61" i="1"/>
  <c r="R62" i="1"/>
  <c r="R63" i="1"/>
  <c r="Q1093" i="1"/>
  <c r="P2588" i="1"/>
  <c r="O478" i="1"/>
  <c r="P269" i="1"/>
  <c r="P478" i="1"/>
  <c r="O269" i="1"/>
  <c r="O1094" i="1"/>
  <c r="Q2398" i="1"/>
  <c r="Q676" i="1"/>
  <c r="Q893" i="1"/>
  <c r="Q2933" i="1"/>
  <c r="Q2111" i="1"/>
  <c r="Q1053" i="1"/>
  <c r="Q338" i="1"/>
  <c r="Q1567" i="1"/>
  <c r="Q2065" i="1"/>
  <c r="Q627" i="1"/>
  <c r="Q289" i="1"/>
  <c r="Q2221" i="1"/>
  <c r="Q124" i="1"/>
  <c r="Q1217" i="1"/>
  <c r="Q1497" i="1"/>
  <c r="Q2643" i="1"/>
  <c r="Q2620" i="1"/>
  <c r="Q2978" i="1"/>
  <c r="Q2204" i="1"/>
  <c r="Q1713" i="1"/>
  <c r="Q2664" i="1"/>
  <c r="Q2844" i="1"/>
  <c r="Q2962" i="1"/>
  <c r="Q2603" i="1"/>
  <c r="Q2260" i="1"/>
  <c r="Q1474" i="1"/>
  <c r="Q2291" i="1"/>
  <c r="Q1345" i="1"/>
  <c r="Q515" i="1"/>
  <c r="Q2548" i="1"/>
  <c r="Q1994" i="1"/>
  <c r="Q1546" i="1"/>
  <c r="Q187" i="1"/>
  <c r="Q576" i="1"/>
  <c r="Q361" i="1"/>
  <c r="Q2309" i="1"/>
  <c r="Q832" i="1"/>
  <c r="Q718" i="1"/>
  <c r="Q1849" i="1"/>
  <c r="Q391" i="1"/>
  <c r="Q552" i="1"/>
  <c r="Q642" i="1"/>
  <c r="O2066" i="1"/>
  <c r="Q1174" i="1"/>
  <c r="Q2426" i="1"/>
  <c r="Q2758" i="1"/>
  <c r="Q852" i="1"/>
  <c r="Q854" i="1"/>
  <c r="Q426" i="1"/>
  <c r="Q1200" i="1"/>
  <c r="Q2622" i="1"/>
  <c r="Q1443" i="1"/>
  <c r="Q1851" i="1"/>
  <c r="P392" i="1"/>
  <c r="O392" i="1"/>
  <c r="O1714" i="1"/>
  <c r="P1714" i="1"/>
  <c r="Q2699" i="1"/>
  <c r="Q808" i="1"/>
  <c r="Q2015" i="1"/>
  <c r="Q1417" i="1"/>
  <c r="Q2036" i="1"/>
  <c r="Q2515" i="1"/>
  <c r="Q1625" i="1"/>
  <c r="Q1279" i="1"/>
  <c r="Q1075" i="1"/>
  <c r="Q2805" i="1"/>
  <c r="Q992" i="1"/>
  <c r="Q1686" i="1"/>
  <c r="Q2089" i="1"/>
  <c r="Q3005" i="1"/>
  <c r="Q1524" i="1"/>
  <c r="O2588" i="1"/>
  <c r="Q2588" i="1"/>
  <c r="Q1780" i="1"/>
  <c r="Q2499" i="1"/>
  <c r="Q734" i="1"/>
  <c r="Q2144" i="1"/>
  <c r="Q64" i="1"/>
  <c r="P1094" i="1"/>
  <c r="Q754" i="1"/>
  <c r="P2180" i="1"/>
  <c r="Q1996" i="1"/>
  <c r="Q101" i="1"/>
  <c r="Q2179" i="1"/>
  <c r="Q2587" i="1"/>
  <c r="Q591" i="1"/>
  <c r="Q782" i="1"/>
  <c r="Q1441" i="1"/>
  <c r="Q2517" i="1"/>
  <c r="Q202" i="1"/>
  <c r="Q268" i="1"/>
  <c r="Q940" i="1"/>
  <c r="Q2379" i="1"/>
  <c r="Q2889" i="1"/>
  <c r="Q1655" i="1"/>
  <c r="Q1139" i="1"/>
  <c r="Q2359" i="1"/>
  <c r="Q1367" i="1"/>
  <c r="Q2146" i="1"/>
  <c r="P2066" i="1"/>
  <c r="Q234" i="1"/>
  <c r="Q1972" i="1"/>
  <c r="O2180" i="1"/>
  <c r="P2759" i="1"/>
  <c r="O2759" i="1"/>
  <c r="O1568" i="1"/>
  <c r="P1568" i="1"/>
  <c r="P553" i="1"/>
  <c r="O553" i="1"/>
  <c r="Q853" i="1"/>
  <c r="O1054" i="1"/>
  <c r="P1054" i="1"/>
  <c r="O1781" i="1"/>
  <c r="P1781" i="1"/>
  <c r="P755" i="1"/>
  <c r="O755" i="1"/>
  <c r="P339" i="1"/>
  <c r="O339" i="1"/>
  <c r="P65" i="1"/>
  <c r="O65" i="1"/>
  <c r="P2181" i="1"/>
  <c r="O2181" i="1"/>
  <c r="O427" i="1"/>
  <c r="P427" i="1"/>
  <c r="P1368" i="1"/>
  <c r="O1368" i="1"/>
  <c r="O2500" i="1"/>
  <c r="P2500" i="1"/>
  <c r="P735" i="1"/>
  <c r="O735" i="1"/>
  <c r="P188" i="1"/>
  <c r="O188" i="1"/>
  <c r="P235" i="1"/>
  <c r="O235" i="1"/>
  <c r="P1850" i="1"/>
  <c r="O1850" i="1"/>
  <c r="O1973" i="1"/>
  <c r="P1973" i="1"/>
  <c r="O479" i="1"/>
  <c r="P479" i="1"/>
  <c r="P1095" i="1"/>
  <c r="O1095" i="1"/>
  <c r="O2038" i="1"/>
  <c r="O1995" i="1"/>
  <c r="P1995" i="1"/>
  <c r="O719" i="1"/>
  <c r="P719" i="1"/>
  <c r="P2145" i="1"/>
  <c r="O2145" i="1"/>
  <c r="O1175" i="1"/>
  <c r="P1175" i="1"/>
  <c r="O2427" i="1"/>
  <c r="P2427" i="1"/>
  <c r="P833" i="1"/>
  <c r="O833" i="1"/>
  <c r="P2261" i="1"/>
  <c r="O2261" i="1"/>
  <c r="O628" i="1"/>
  <c r="P628" i="1"/>
  <c r="O290" i="1"/>
  <c r="P290" i="1"/>
  <c r="O2016" i="1"/>
  <c r="P2016" i="1"/>
  <c r="O1418" i="1"/>
  <c r="P1418" i="1"/>
  <c r="O2037" i="1"/>
  <c r="P2037" i="1"/>
  <c r="P2700" i="1"/>
  <c r="O2700" i="1"/>
  <c r="O809" i="1"/>
  <c r="P809" i="1"/>
  <c r="O577" i="1"/>
  <c r="P577" i="1"/>
  <c r="O2516" i="1"/>
  <c r="P2516" i="1"/>
  <c r="O1475" i="1"/>
  <c r="P1475" i="1"/>
  <c r="O362" i="1"/>
  <c r="P362" i="1"/>
  <c r="O2310" i="1"/>
  <c r="P2310" i="1"/>
  <c r="O2292" i="1"/>
  <c r="P2292" i="1"/>
  <c r="O941" i="1"/>
  <c r="P941" i="1"/>
  <c r="O677" i="1"/>
  <c r="P677" i="1"/>
  <c r="P894" i="1"/>
  <c r="O894" i="1"/>
  <c r="O643" i="1"/>
  <c r="P643" i="1"/>
  <c r="P2549" i="1"/>
  <c r="O2549" i="1"/>
  <c r="O102" i="1"/>
  <c r="P102" i="1"/>
  <c r="O2621" i="1"/>
  <c r="P2621" i="1"/>
  <c r="O1442" i="1"/>
  <c r="P1442" i="1"/>
  <c r="O2979" i="1"/>
  <c r="P2979" i="1"/>
  <c r="O203" i="1"/>
  <c r="P203" i="1"/>
  <c r="O2205" i="1"/>
  <c r="P2205" i="1"/>
  <c r="O1687" i="1"/>
  <c r="P1687" i="1"/>
  <c r="O2090" i="1"/>
  <c r="P2090" i="1"/>
  <c r="P3006" i="1"/>
  <c r="O3006" i="1"/>
  <c r="O1525" i="1"/>
  <c r="P1525" i="1"/>
  <c r="O2222" i="1"/>
  <c r="P2222" i="1"/>
  <c r="O592" i="1"/>
  <c r="P592" i="1"/>
  <c r="O783" i="1"/>
  <c r="P783" i="1"/>
  <c r="O2399" i="1"/>
  <c r="P2399" i="1"/>
  <c r="O125" i="1"/>
  <c r="P125" i="1"/>
  <c r="P1218" i="1"/>
  <c r="O1218" i="1"/>
  <c r="P2644" i="1"/>
  <c r="O2644" i="1"/>
  <c r="O993" i="1"/>
  <c r="P993" i="1"/>
  <c r="O1346" i="1"/>
  <c r="P1346" i="1"/>
  <c r="O516" i="1"/>
  <c r="P516" i="1"/>
  <c r="O1201" i="1"/>
  <c r="P1201" i="1"/>
  <c r="P2934" i="1"/>
  <c r="O2934" i="1"/>
  <c r="O2360" i="1"/>
  <c r="P2360" i="1"/>
  <c r="O2665" i="1"/>
  <c r="P2665" i="1"/>
  <c r="P1626" i="1"/>
  <c r="O1626" i="1"/>
  <c r="O1280" i="1"/>
  <c r="P1280" i="1"/>
  <c r="O2845" i="1"/>
  <c r="P2845" i="1"/>
  <c r="O1498" i="1"/>
  <c r="P1498" i="1"/>
  <c r="P2806" i="1"/>
  <c r="O2806" i="1"/>
  <c r="O2963" i="1"/>
  <c r="P2963" i="1"/>
  <c r="P2380" i="1"/>
  <c r="O2380" i="1"/>
  <c r="P2890" i="1"/>
  <c r="O2890" i="1"/>
  <c r="O1656" i="1"/>
  <c r="P1656" i="1"/>
  <c r="P1140" i="1"/>
  <c r="O1140" i="1"/>
  <c r="O2604" i="1"/>
  <c r="P2604" i="1"/>
  <c r="O2112" i="1"/>
  <c r="P2112" i="1"/>
  <c r="Q1094" i="1"/>
  <c r="Q478" i="1"/>
  <c r="Q2180" i="1"/>
  <c r="Q269" i="1"/>
  <c r="P204" i="1"/>
  <c r="O204" i="1"/>
  <c r="O270" i="1"/>
  <c r="R64" i="1"/>
  <c r="P270" i="1"/>
  <c r="Q203" i="1"/>
  <c r="P2038" i="1"/>
  <c r="Q427" i="1"/>
  <c r="Q1095" i="1"/>
  <c r="Q553" i="1"/>
  <c r="Q1850" i="1"/>
  <c r="Q2500" i="1"/>
  <c r="Q2181" i="1"/>
  <c r="Q1781" i="1"/>
  <c r="Q1568" i="1"/>
  <c r="Q2759" i="1"/>
  <c r="Q1687" i="1"/>
  <c r="Q2979" i="1"/>
  <c r="Q833" i="1"/>
  <c r="Q392" i="1"/>
  <c r="Q188" i="1"/>
  <c r="Q2112" i="1"/>
  <c r="Q2806" i="1"/>
  <c r="Q1498" i="1"/>
  <c r="Q1626" i="1"/>
  <c r="Q2665" i="1"/>
  <c r="Q516" i="1"/>
  <c r="Q2644" i="1"/>
  <c r="Q592" i="1"/>
  <c r="Q3006" i="1"/>
  <c r="Q643" i="1"/>
  <c r="Q2292" i="1"/>
  <c r="Q2516" i="1"/>
  <c r="Q2016" i="1"/>
  <c r="P2067" i="1"/>
  <c r="Q1714" i="1"/>
  <c r="Q235" i="1"/>
  <c r="Q1368" i="1"/>
  <c r="Q2380" i="1"/>
  <c r="Q2963" i="1"/>
  <c r="Q1280" i="1"/>
  <c r="Q993" i="1"/>
  <c r="Q2399" i="1"/>
  <c r="Q894" i="1"/>
  <c r="Q577" i="1"/>
  <c r="Q628" i="1"/>
  <c r="Q2066" i="1"/>
  <c r="O2589" i="1"/>
  <c r="Q735" i="1"/>
  <c r="Q755" i="1"/>
  <c r="Q1054" i="1"/>
  <c r="P393" i="1"/>
  <c r="O393" i="1"/>
  <c r="Q1140" i="1"/>
  <c r="Q1656" i="1"/>
  <c r="Q2934" i="1"/>
  <c r="Q1201" i="1"/>
  <c r="Q783" i="1"/>
  <c r="Q2205" i="1"/>
  <c r="Q1442" i="1"/>
  <c r="Q102" i="1"/>
  <c r="Q677" i="1"/>
  <c r="Q2310" i="1"/>
  <c r="Q362" i="1"/>
  <c r="Q2700" i="1"/>
  <c r="Q2037" i="1"/>
  <c r="Q290" i="1"/>
  <c r="P2589" i="1"/>
  <c r="Q1175" i="1"/>
  <c r="O2067" i="1"/>
  <c r="Q721" i="1"/>
  <c r="Q1995" i="1"/>
  <c r="Q339" i="1"/>
  <c r="Q757" i="1"/>
  <c r="Q785" i="1"/>
  <c r="Q67" i="1"/>
  <c r="P554" i="1"/>
  <c r="O554" i="1"/>
  <c r="O1715" i="1"/>
  <c r="P1715" i="1"/>
  <c r="Q2604" i="1"/>
  <c r="Q2890" i="1"/>
  <c r="Q2845" i="1"/>
  <c r="Q2360" i="1"/>
  <c r="Q1346" i="1"/>
  <c r="Q1218" i="1"/>
  <c r="Q125" i="1"/>
  <c r="Q2222" i="1"/>
  <c r="Q1525" i="1"/>
  <c r="Q2090" i="1"/>
  <c r="Q2621" i="1"/>
  <c r="Q2549" i="1"/>
  <c r="Q941" i="1"/>
  <c r="Q1475" i="1"/>
  <c r="Q809" i="1"/>
  <c r="Q1418" i="1"/>
  <c r="Q2261" i="1"/>
  <c r="Q2427" i="1"/>
  <c r="Q2145" i="1"/>
  <c r="Q719" i="1"/>
  <c r="Q479" i="1"/>
  <c r="Q1973" i="1"/>
  <c r="Q65" i="1"/>
  <c r="R65" i="1"/>
  <c r="P1569" i="1"/>
  <c r="O1569" i="1"/>
  <c r="P2760" i="1"/>
  <c r="O2760" i="1"/>
  <c r="Q2038" i="1"/>
  <c r="P2428" i="1"/>
  <c r="O2428" i="1"/>
  <c r="O720" i="1"/>
  <c r="P720" i="1"/>
  <c r="O1096" i="1"/>
  <c r="P1096" i="1"/>
  <c r="O480" i="1"/>
  <c r="P480" i="1"/>
  <c r="O1369" i="1"/>
  <c r="P1369" i="1"/>
  <c r="O271" i="1"/>
  <c r="P271" i="1"/>
  <c r="P2182" i="1"/>
  <c r="O2182" i="1"/>
  <c r="P756" i="1"/>
  <c r="O756" i="1"/>
  <c r="P1782" i="1"/>
  <c r="O1782" i="1"/>
  <c r="O1176" i="1"/>
  <c r="P1176" i="1"/>
  <c r="P340" i="1"/>
  <c r="O340" i="1"/>
  <c r="O1974" i="1"/>
  <c r="P1974" i="1"/>
  <c r="O236" i="1"/>
  <c r="P236" i="1"/>
  <c r="P189" i="1"/>
  <c r="O189" i="1"/>
  <c r="O736" i="1"/>
  <c r="P736" i="1"/>
  <c r="P2501" i="1"/>
  <c r="O2501" i="1"/>
  <c r="O428" i="1"/>
  <c r="P428" i="1"/>
  <c r="P66" i="1"/>
  <c r="O66" i="1"/>
  <c r="O1055" i="1"/>
  <c r="P1055" i="1"/>
  <c r="O834" i="1"/>
  <c r="P834" i="1"/>
  <c r="O2262" i="1"/>
  <c r="P2262" i="1"/>
  <c r="O2113" i="1"/>
  <c r="P2113" i="1"/>
  <c r="O2807" i="1"/>
  <c r="P2807" i="1"/>
  <c r="P2980" i="1"/>
  <c r="O2980" i="1"/>
  <c r="O644" i="1"/>
  <c r="P644" i="1"/>
  <c r="O2891" i="1"/>
  <c r="P2891" i="1"/>
  <c r="O1499" i="1"/>
  <c r="P1499" i="1"/>
  <c r="P2666" i="1"/>
  <c r="O2666" i="1"/>
  <c r="P1202" i="1"/>
  <c r="O1202" i="1"/>
  <c r="O2645" i="1"/>
  <c r="P2645" i="1"/>
  <c r="P784" i="1"/>
  <c r="O784" i="1"/>
  <c r="O3007" i="1"/>
  <c r="P3007" i="1"/>
  <c r="O2206" i="1"/>
  <c r="P2206" i="1"/>
  <c r="O103" i="1"/>
  <c r="P103" i="1"/>
  <c r="O895" i="1"/>
  <c r="P895" i="1"/>
  <c r="O2311" i="1"/>
  <c r="P2311" i="1"/>
  <c r="O291" i="1"/>
  <c r="P291" i="1"/>
  <c r="O1657" i="1"/>
  <c r="P1657" i="1"/>
  <c r="P1627" i="1"/>
  <c r="O1627" i="1"/>
  <c r="O2400" i="1"/>
  <c r="P2400" i="1"/>
  <c r="O2293" i="1"/>
  <c r="P2293" i="1"/>
  <c r="O2017" i="1"/>
  <c r="P2017" i="1"/>
  <c r="P2964" i="1"/>
  <c r="O2964" i="1"/>
  <c r="O1281" i="1"/>
  <c r="P1281" i="1"/>
  <c r="O2361" i="1"/>
  <c r="P2361" i="1"/>
  <c r="O1347" i="1"/>
  <c r="P1347" i="1"/>
  <c r="O126" i="1"/>
  <c r="P126" i="1"/>
  <c r="O2223" i="1"/>
  <c r="P2223" i="1"/>
  <c r="O2091" i="1"/>
  <c r="P2091" i="1"/>
  <c r="P942" i="1"/>
  <c r="O942" i="1"/>
  <c r="O1476" i="1"/>
  <c r="P1476" i="1"/>
  <c r="P810" i="1"/>
  <c r="O810" i="1"/>
  <c r="O1419" i="1"/>
  <c r="P1419" i="1"/>
  <c r="O2935" i="1"/>
  <c r="P2935" i="1"/>
  <c r="P994" i="1"/>
  <c r="O994" i="1"/>
  <c r="O1688" i="1"/>
  <c r="P1688" i="1"/>
  <c r="O678" i="1"/>
  <c r="P678" i="1"/>
  <c r="O363" i="1"/>
  <c r="P363" i="1"/>
  <c r="O2701" i="1"/>
  <c r="P2701" i="1"/>
  <c r="O1141" i="1"/>
  <c r="P1141" i="1"/>
  <c r="P2605" i="1"/>
  <c r="O2605" i="1"/>
  <c r="O2381" i="1"/>
  <c r="P2381" i="1"/>
  <c r="P2846" i="1"/>
  <c r="O2846" i="1"/>
  <c r="O517" i="1"/>
  <c r="P517" i="1"/>
  <c r="O1219" i="1"/>
  <c r="P1219" i="1"/>
  <c r="O593" i="1"/>
  <c r="P593" i="1"/>
  <c r="O1526" i="1"/>
  <c r="P1526" i="1"/>
  <c r="O2550" i="1"/>
  <c r="P2550" i="1"/>
  <c r="O578" i="1"/>
  <c r="P578" i="1"/>
  <c r="O629" i="1"/>
  <c r="P629" i="1"/>
  <c r="Q204" i="1"/>
  <c r="O205" i="1"/>
  <c r="P205" i="1"/>
  <c r="Q205" i="1"/>
  <c r="Q270" i="1"/>
  <c r="O2590" i="1"/>
  <c r="O2068" i="1"/>
  <c r="O2207" i="1"/>
  <c r="P2207" i="1"/>
  <c r="Q2207" i="1"/>
  <c r="Q393" i="1"/>
  <c r="P2808" i="1"/>
  <c r="P2039" i="1"/>
  <c r="O1689" i="1"/>
  <c r="O2808" i="1"/>
  <c r="Q2808" i="1"/>
  <c r="Q2592" i="1"/>
  <c r="Q2428" i="1"/>
  <c r="P1658" i="1"/>
  <c r="Q629" i="1"/>
  <c r="Q517" i="1"/>
  <c r="Q1141" i="1"/>
  <c r="Q678" i="1"/>
  <c r="Q2846" i="1"/>
  <c r="P2590" i="1"/>
  <c r="Q2590" i="1"/>
  <c r="P364" i="1"/>
  <c r="O1420" i="1"/>
  <c r="Q2550" i="1"/>
  <c r="O364" i="1"/>
  <c r="Q364" i="1"/>
  <c r="O679" i="1"/>
  <c r="P2068" i="1"/>
  <c r="O2039" i="1"/>
  <c r="P1420" i="1"/>
  <c r="Q1420" i="1"/>
  <c r="Q1569" i="1"/>
  <c r="Q2605" i="1"/>
  <c r="Q578" i="1"/>
  <c r="Q2381" i="1"/>
  <c r="Q363" i="1"/>
  <c r="Q1688" i="1"/>
  <c r="Q1419" i="1"/>
  <c r="Q236" i="1"/>
  <c r="Q593" i="1"/>
  <c r="Q2311" i="1"/>
  <c r="Q2645" i="1"/>
  <c r="Q2891" i="1"/>
  <c r="Q66" i="1"/>
  <c r="Q340" i="1"/>
  <c r="Q756" i="1"/>
  <c r="Q2760" i="1"/>
  <c r="Q1715" i="1"/>
  <c r="Q554" i="1"/>
  <c r="Q2067" i="1"/>
  <c r="Q2091" i="1"/>
  <c r="Q2361" i="1"/>
  <c r="Q2293" i="1"/>
  <c r="Q103" i="1"/>
  <c r="Q1202" i="1"/>
  <c r="Q2262" i="1"/>
  <c r="Q834" i="1"/>
  <c r="Q1055" i="1"/>
  <c r="Q1974" i="1"/>
  <c r="Q2182" i="1"/>
  <c r="Q271" i="1"/>
  <c r="Q1369" i="1"/>
  <c r="Q720" i="1"/>
  <c r="O1658" i="1"/>
  <c r="Q897" i="1"/>
  <c r="Q836" i="1"/>
  <c r="Q736" i="1"/>
  <c r="O579" i="1"/>
  <c r="Q1096" i="1"/>
  <c r="O2761" i="1"/>
  <c r="P2761" i="1"/>
  <c r="P1570" i="1"/>
  <c r="O1570" i="1"/>
  <c r="Q1526" i="1"/>
  <c r="Q2701" i="1"/>
  <c r="Q994" i="1"/>
  <c r="Q2935" i="1"/>
  <c r="Q810" i="1"/>
  <c r="Q1476" i="1"/>
  <c r="Q2223" i="1"/>
  <c r="Q126" i="1"/>
  <c r="Q1281" i="1"/>
  <c r="Q2400" i="1"/>
  <c r="Q291" i="1"/>
  <c r="Q2206" i="1"/>
  <c r="Q784" i="1"/>
  <c r="Q2666" i="1"/>
  <c r="Q1499" i="1"/>
  <c r="Q2980" i="1"/>
  <c r="Q2807" i="1"/>
  <c r="P1689" i="1"/>
  <c r="Q1689" i="1"/>
  <c r="Q428" i="1"/>
  <c r="Q2503" i="1"/>
  <c r="Q189" i="1"/>
  <c r="Q1176" i="1"/>
  <c r="Q1782" i="1"/>
  <c r="Q480" i="1"/>
  <c r="Q631" i="1"/>
  <c r="Q191" i="1"/>
  <c r="O555" i="1"/>
  <c r="P555" i="1"/>
  <c r="Q580" i="1"/>
  <c r="Q1219" i="1"/>
  <c r="Q942" i="1"/>
  <c r="Q1347" i="1"/>
  <c r="Q2964" i="1"/>
  <c r="Q2017" i="1"/>
  <c r="Q1627" i="1"/>
  <c r="Q1657" i="1"/>
  <c r="Q895" i="1"/>
  <c r="Q3007" i="1"/>
  <c r="Q644" i="1"/>
  <c r="Q2113" i="1"/>
  <c r="P679" i="1"/>
  <c r="Q2501" i="1"/>
  <c r="P579" i="1"/>
  <c r="Q1716" i="1"/>
  <c r="O394" i="1"/>
  <c r="P394" i="1"/>
  <c r="Q2589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O1177" i="1"/>
  <c r="P1177" i="1"/>
  <c r="O680" i="1"/>
  <c r="P680" i="1"/>
  <c r="O1783" i="1"/>
  <c r="P1783" i="1"/>
  <c r="P2183" i="1"/>
  <c r="O2183" i="1"/>
  <c r="O272" i="1"/>
  <c r="P272" i="1"/>
  <c r="O481" i="1"/>
  <c r="P481" i="1"/>
  <c r="O1097" i="1"/>
  <c r="P1097" i="1"/>
  <c r="O206" i="1"/>
  <c r="P206" i="1"/>
  <c r="O341" i="1"/>
  <c r="P341" i="1"/>
  <c r="P1370" i="1"/>
  <c r="O1370" i="1"/>
  <c r="O429" i="1"/>
  <c r="P429" i="1"/>
  <c r="O190" i="1"/>
  <c r="P190" i="1"/>
  <c r="O737" i="1"/>
  <c r="P737" i="1"/>
  <c r="O1056" i="1"/>
  <c r="P1056" i="1"/>
  <c r="O2502" i="1"/>
  <c r="P2502" i="1"/>
  <c r="P237" i="1"/>
  <c r="O237" i="1"/>
  <c r="P1975" i="1"/>
  <c r="O1975" i="1"/>
  <c r="O2040" i="1"/>
  <c r="P2040" i="1"/>
  <c r="O2429" i="1"/>
  <c r="P2429" i="1"/>
  <c r="P1421" i="1"/>
  <c r="O1659" i="1"/>
  <c r="P1659" i="1"/>
  <c r="P835" i="1"/>
  <c r="O835" i="1"/>
  <c r="O2263" i="1"/>
  <c r="P2263" i="1"/>
  <c r="O518" i="1"/>
  <c r="P518" i="1"/>
  <c r="O943" i="1"/>
  <c r="P943" i="1"/>
  <c r="O2312" i="1"/>
  <c r="P2312" i="1"/>
  <c r="P2892" i="1"/>
  <c r="O2892" i="1"/>
  <c r="P2551" i="1"/>
  <c r="O2551" i="1"/>
  <c r="O630" i="1"/>
  <c r="P630" i="1"/>
  <c r="O1527" i="1"/>
  <c r="P1527" i="1"/>
  <c r="O2606" i="1"/>
  <c r="P2606" i="1"/>
  <c r="O1348" i="1"/>
  <c r="P1348" i="1"/>
  <c r="O2018" i="1"/>
  <c r="P2018" i="1"/>
  <c r="P896" i="1"/>
  <c r="O896" i="1"/>
  <c r="P3008" i="1"/>
  <c r="O3008" i="1"/>
  <c r="O1203" i="1"/>
  <c r="P1203" i="1"/>
  <c r="P1220" i="1"/>
  <c r="O1220" i="1"/>
  <c r="O2847" i="1"/>
  <c r="P2847" i="1"/>
  <c r="P2702" i="1"/>
  <c r="O2702" i="1"/>
  <c r="P2936" i="1"/>
  <c r="O2936" i="1"/>
  <c r="O1477" i="1"/>
  <c r="P1477" i="1"/>
  <c r="O2224" i="1"/>
  <c r="P2224" i="1"/>
  <c r="O1282" i="1"/>
  <c r="P1282" i="1"/>
  <c r="O2401" i="1"/>
  <c r="P2401" i="1"/>
  <c r="O292" i="1"/>
  <c r="P292" i="1"/>
  <c r="O1500" i="1"/>
  <c r="P1500" i="1"/>
  <c r="O2981" i="1"/>
  <c r="P2981" i="1"/>
  <c r="O2382" i="1"/>
  <c r="P2382" i="1"/>
  <c r="O2965" i="1"/>
  <c r="P2965" i="1"/>
  <c r="P1628" i="1"/>
  <c r="O1628" i="1"/>
  <c r="P2646" i="1"/>
  <c r="O2646" i="1"/>
  <c r="O594" i="1"/>
  <c r="P594" i="1"/>
  <c r="P1142" i="1"/>
  <c r="O1142" i="1"/>
  <c r="O995" i="1"/>
  <c r="P995" i="1"/>
  <c r="O811" i="1"/>
  <c r="P811" i="1"/>
  <c r="P2092" i="1"/>
  <c r="O2092" i="1"/>
  <c r="O127" i="1"/>
  <c r="P127" i="1"/>
  <c r="O2362" i="1"/>
  <c r="P2362" i="1"/>
  <c r="O2294" i="1"/>
  <c r="P2294" i="1"/>
  <c r="O104" i="1"/>
  <c r="P104" i="1"/>
  <c r="O2667" i="1"/>
  <c r="P2667" i="1"/>
  <c r="O645" i="1"/>
  <c r="P645" i="1"/>
  <c r="O2114" i="1"/>
  <c r="P2114" i="1"/>
  <c r="Q2068" i="1"/>
  <c r="Q1658" i="1"/>
  <c r="O1421" i="1"/>
  <c r="Q1421" i="1"/>
  <c r="Q2210" i="1"/>
  <c r="P1501" i="1"/>
  <c r="Q835" i="1"/>
  <c r="P2208" i="1"/>
  <c r="O365" i="1"/>
  <c r="Q1570" i="1"/>
  <c r="Q2039" i="1"/>
  <c r="Q2502" i="1"/>
  <c r="Q272" i="1"/>
  <c r="Q579" i="1"/>
  <c r="Q2114" i="1"/>
  <c r="Q2294" i="1"/>
  <c r="Q2092" i="1"/>
  <c r="Q2981" i="1"/>
  <c r="Q2401" i="1"/>
  <c r="Q1220" i="1"/>
  <c r="Q1203" i="1"/>
  <c r="Q896" i="1"/>
  <c r="Q1527" i="1"/>
  <c r="Q2263" i="1"/>
  <c r="O2591" i="1"/>
  <c r="Q2040" i="1"/>
  <c r="P3009" i="1"/>
  <c r="P2809" i="1"/>
  <c r="Q481" i="1"/>
  <c r="Q1177" i="1"/>
  <c r="Q679" i="1"/>
  <c r="P2591" i="1"/>
  <c r="P365" i="1"/>
  <c r="O2069" i="1"/>
  <c r="O2208" i="1"/>
  <c r="P2069" i="1"/>
  <c r="O1690" i="1"/>
  <c r="Q1975" i="1"/>
  <c r="Q429" i="1"/>
  <c r="P1690" i="1"/>
  <c r="Q394" i="1"/>
  <c r="Q645" i="1"/>
  <c r="Q2362" i="1"/>
  <c r="Q995" i="1"/>
  <c r="Q1500" i="1"/>
  <c r="Q1282" i="1"/>
  <c r="Q2018" i="1"/>
  <c r="Q1659" i="1"/>
  <c r="O2809" i="1"/>
  <c r="Q206" i="1"/>
  <c r="Q1097" i="1"/>
  <c r="Q2183" i="1"/>
  <c r="Q1783" i="1"/>
  <c r="Q1142" i="1"/>
  <c r="Q2606" i="1"/>
  <c r="Q518" i="1"/>
  <c r="Q2429" i="1"/>
  <c r="O1501" i="1"/>
  <c r="Q737" i="1"/>
  <c r="Q680" i="1"/>
  <c r="Q555" i="1"/>
  <c r="Q2761" i="1"/>
  <c r="Q1630" i="1"/>
  <c r="Q594" i="1"/>
  <c r="Q2382" i="1"/>
  <c r="Q2431" i="1"/>
  <c r="Q1056" i="1"/>
  <c r="Q190" i="1"/>
  <c r="Q1571" i="1"/>
  <c r="Q2667" i="1"/>
  <c r="Q127" i="1"/>
  <c r="Q1628" i="1"/>
  <c r="Q2965" i="1"/>
  <c r="Q294" i="1"/>
  <c r="Q2224" i="1"/>
  <c r="Q2702" i="1"/>
  <c r="Q2847" i="1"/>
  <c r="Q3008" i="1"/>
  <c r="Q1348" i="1"/>
  <c r="Q630" i="1"/>
  <c r="Q2892" i="1"/>
  <c r="Q2312" i="1"/>
  <c r="O3009" i="1"/>
  <c r="Q1370" i="1"/>
  <c r="P2762" i="1"/>
  <c r="O2762" i="1"/>
  <c r="P556" i="1"/>
  <c r="O556" i="1"/>
  <c r="Q104" i="1"/>
  <c r="Q811" i="1"/>
  <c r="Q292" i="1"/>
  <c r="Q1477" i="1"/>
  <c r="Q943" i="1"/>
  <c r="Q1977" i="1"/>
  <c r="Q1372" i="1"/>
  <c r="Q341" i="1"/>
  <c r="Q1099" i="1"/>
  <c r="O395" i="1"/>
  <c r="P395" i="1"/>
  <c r="Q2646" i="1"/>
  <c r="Q2967" i="1"/>
  <c r="Q2936" i="1"/>
  <c r="Q2551" i="1"/>
  <c r="Q237" i="1"/>
  <c r="R103" i="1"/>
  <c r="O1660" i="1"/>
  <c r="P1660" i="1"/>
  <c r="P1976" i="1"/>
  <c r="O1976" i="1"/>
  <c r="O238" i="1"/>
  <c r="P238" i="1"/>
  <c r="P1098" i="1"/>
  <c r="O1098" i="1"/>
  <c r="P273" i="1"/>
  <c r="O273" i="1"/>
  <c r="O1784" i="1"/>
  <c r="P1784" i="1"/>
  <c r="O681" i="1"/>
  <c r="P681" i="1"/>
  <c r="O430" i="1"/>
  <c r="P430" i="1"/>
  <c r="P342" i="1"/>
  <c r="O342" i="1"/>
  <c r="O2184" i="1"/>
  <c r="P2184" i="1"/>
  <c r="P2430" i="1"/>
  <c r="O2430" i="1"/>
  <c r="P2041" i="1"/>
  <c r="O2041" i="1"/>
  <c r="P1057" i="1"/>
  <c r="O1057" i="1"/>
  <c r="O1371" i="1"/>
  <c r="P1371" i="1"/>
  <c r="P207" i="1"/>
  <c r="O207" i="1"/>
  <c r="O1691" i="1"/>
  <c r="O738" i="1"/>
  <c r="P738" i="1"/>
  <c r="O482" i="1"/>
  <c r="P482" i="1"/>
  <c r="O1178" i="1"/>
  <c r="P1178" i="1"/>
  <c r="P2264" i="1"/>
  <c r="O2264" i="1"/>
  <c r="O105" i="1"/>
  <c r="P105" i="1"/>
  <c r="O595" i="1"/>
  <c r="P595" i="1"/>
  <c r="O2383" i="1"/>
  <c r="P2383" i="1"/>
  <c r="O1478" i="1"/>
  <c r="P1478" i="1"/>
  <c r="O1221" i="1"/>
  <c r="P1221" i="1"/>
  <c r="O2115" i="1"/>
  <c r="P2115" i="1"/>
  <c r="O2295" i="1"/>
  <c r="P2295" i="1"/>
  <c r="O2647" i="1"/>
  <c r="P2647" i="1"/>
  <c r="P2982" i="1"/>
  <c r="O2982" i="1"/>
  <c r="O2402" i="1"/>
  <c r="P2402" i="1"/>
  <c r="O2937" i="1"/>
  <c r="P2937" i="1"/>
  <c r="P944" i="1"/>
  <c r="O944" i="1"/>
  <c r="O2313" i="1"/>
  <c r="P2313" i="1"/>
  <c r="P2668" i="1"/>
  <c r="O2668" i="1"/>
  <c r="O128" i="1"/>
  <c r="P128" i="1"/>
  <c r="P812" i="1"/>
  <c r="O812" i="1"/>
  <c r="O1143" i="1"/>
  <c r="P1143" i="1"/>
  <c r="P2966" i="1"/>
  <c r="O2966" i="1"/>
  <c r="O2225" i="1"/>
  <c r="P2225" i="1"/>
  <c r="P2848" i="1"/>
  <c r="O2848" i="1"/>
  <c r="O2019" i="1"/>
  <c r="P2019" i="1"/>
  <c r="O1528" i="1"/>
  <c r="P1528" i="1"/>
  <c r="O2893" i="1"/>
  <c r="P2893" i="1"/>
  <c r="O2093" i="1"/>
  <c r="P2093" i="1"/>
  <c r="O293" i="1"/>
  <c r="P293" i="1"/>
  <c r="O1349" i="1"/>
  <c r="P1349" i="1"/>
  <c r="O646" i="1"/>
  <c r="P646" i="1"/>
  <c r="O2363" i="1"/>
  <c r="P2363" i="1"/>
  <c r="P996" i="1"/>
  <c r="O996" i="1"/>
  <c r="O1629" i="1"/>
  <c r="P1629" i="1"/>
  <c r="O1283" i="1"/>
  <c r="P1283" i="1"/>
  <c r="O2703" i="1"/>
  <c r="P2703" i="1"/>
  <c r="O1204" i="1"/>
  <c r="P1204" i="1"/>
  <c r="P2607" i="1"/>
  <c r="O2607" i="1"/>
  <c r="P2552" i="1"/>
  <c r="O2552" i="1"/>
  <c r="O519" i="1"/>
  <c r="P519" i="1"/>
  <c r="O1422" i="1"/>
  <c r="O2070" i="1"/>
  <c r="O1502" i="1"/>
  <c r="Q2809" i="1"/>
  <c r="O2209" i="1"/>
  <c r="O366" i="1"/>
  <c r="Q1501" i="1"/>
  <c r="Q2208" i="1"/>
  <c r="R104" i="1"/>
  <c r="Q519" i="1"/>
  <c r="Q2703" i="1"/>
  <c r="Q1349" i="1"/>
  <c r="Q2893" i="1"/>
  <c r="Q2225" i="1"/>
  <c r="Q2313" i="1"/>
  <c r="P2070" i="1"/>
  <c r="Q2070" i="1"/>
  <c r="Q482" i="1"/>
  <c r="P1502" i="1"/>
  <c r="P2209" i="1"/>
  <c r="Q2762" i="1"/>
  <c r="P366" i="1"/>
  <c r="Q1371" i="1"/>
  <c r="P1422" i="1"/>
  <c r="Q430" i="1"/>
  <c r="O2810" i="1"/>
  <c r="Q3009" i="1"/>
  <c r="Q365" i="1"/>
  <c r="P2810" i="1"/>
  <c r="Q1660" i="1"/>
  <c r="P1691" i="1"/>
  <c r="Q1691" i="1"/>
  <c r="Q681" i="1"/>
  <c r="Q1098" i="1"/>
  <c r="Q2069" i="1"/>
  <c r="Q2848" i="1"/>
  <c r="Q207" i="1"/>
  <c r="Q1057" i="1"/>
  <c r="Q2430" i="1"/>
  <c r="Q2591" i="1"/>
  <c r="Q1690" i="1"/>
  <c r="Q2552" i="1"/>
  <c r="Q1629" i="1"/>
  <c r="Q646" i="1"/>
  <c r="Q2019" i="1"/>
  <c r="Q2966" i="1"/>
  <c r="Q944" i="1"/>
  <c r="Q2184" i="1"/>
  <c r="Q1976" i="1"/>
  <c r="Q395" i="1"/>
  <c r="O647" i="1"/>
  <c r="P647" i="1"/>
  <c r="Q2402" i="1"/>
  <c r="Q2115" i="1"/>
  <c r="Q595" i="1"/>
  <c r="Q1502" i="1"/>
  <c r="P2669" i="1"/>
  <c r="Q2264" i="1"/>
  <c r="O3010" i="1"/>
  <c r="Q2982" i="1"/>
  <c r="Q2647" i="1"/>
  <c r="Q1478" i="1"/>
  <c r="Q273" i="1"/>
  <c r="P3010" i="1"/>
  <c r="Q238" i="1"/>
  <c r="O2669" i="1"/>
  <c r="Q556" i="1"/>
  <c r="Q1206" i="1"/>
  <c r="Q1178" i="1"/>
  <c r="Q738" i="1"/>
  <c r="Q342" i="1"/>
  <c r="O557" i="1"/>
  <c r="P557" i="1"/>
  <c r="Q2609" i="1"/>
  <c r="Q1283" i="1"/>
  <c r="Q996" i="1"/>
  <c r="Q2363" i="1"/>
  <c r="Q293" i="1"/>
  <c r="Q1528" i="1"/>
  <c r="Q812" i="1"/>
  <c r="Q128" i="1"/>
  <c r="Q1221" i="1"/>
  <c r="Q105" i="1"/>
  <c r="Q2041" i="1"/>
  <c r="Q1784" i="1"/>
  <c r="Q240" i="1"/>
  <c r="O2763" i="1"/>
  <c r="P2763" i="1"/>
  <c r="Q2607" i="1"/>
  <c r="Q1204" i="1"/>
  <c r="Q1351" i="1"/>
  <c r="Q2093" i="1"/>
  <c r="Q1143" i="1"/>
  <c r="Q2668" i="1"/>
  <c r="Q2937" i="1"/>
  <c r="Q2295" i="1"/>
  <c r="Q2383" i="1"/>
  <c r="O396" i="1"/>
  <c r="P396" i="1"/>
  <c r="P1179" i="1"/>
  <c r="O1179" i="1"/>
  <c r="O1058" i="1"/>
  <c r="P1058" i="1"/>
  <c r="P274" i="1"/>
  <c r="O274" i="1"/>
  <c r="P483" i="1"/>
  <c r="O483" i="1"/>
  <c r="P1503" i="1"/>
  <c r="O1503" i="1"/>
  <c r="O2811" i="1"/>
  <c r="P2811" i="1"/>
  <c r="P2185" i="1"/>
  <c r="O2185" i="1"/>
  <c r="P343" i="1"/>
  <c r="O343" i="1"/>
  <c r="P431" i="1"/>
  <c r="O431" i="1"/>
  <c r="O1785" i="1"/>
  <c r="P1785" i="1"/>
  <c r="O239" i="1"/>
  <c r="P239" i="1"/>
  <c r="O1661" i="1"/>
  <c r="P1661" i="1"/>
  <c r="O208" i="1"/>
  <c r="P208" i="1"/>
  <c r="O2042" i="1"/>
  <c r="P2042" i="1"/>
  <c r="O367" i="1"/>
  <c r="P367" i="1"/>
  <c r="P739" i="1"/>
  <c r="O739" i="1"/>
  <c r="O682" i="1"/>
  <c r="P682" i="1"/>
  <c r="P2265" i="1"/>
  <c r="O2265" i="1"/>
  <c r="O2094" i="1"/>
  <c r="P2094" i="1"/>
  <c r="P1144" i="1"/>
  <c r="O1144" i="1"/>
  <c r="O520" i="1"/>
  <c r="P520" i="1"/>
  <c r="O1284" i="1"/>
  <c r="P1284" i="1"/>
  <c r="O2364" i="1"/>
  <c r="P2364" i="1"/>
  <c r="P2704" i="1"/>
  <c r="O2704" i="1"/>
  <c r="O997" i="1"/>
  <c r="P997" i="1"/>
  <c r="O1350" i="1"/>
  <c r="P1350" i="1"/>
  <c r="O1529" i="1"/>
  <c r="P1529" i="1"/>
  <c r="O129" i="1"/>
  <c r="P129" i="1"/>
  <c r="P2938" i="1"/>
  <c r="O2938" i="1"/>
  <c r="O2296" i="1"/>
  <c r="P2296" i="1"/>
  <c r="O2384" i="1"/>
  <c r="P2384" i="1"/>
  <c r="P2608" i="1"/>
  <c r="O2608" i="1"/>
  <c r="O1205" i="1"/>
  <c r="P1205" i="1"/>
  <c r="P2894" i="1"/>
  <c r="O2894" i="1"/>
  <c r="O2226" i="1"/>
  <c r="P2226" i="1"/>
  <c r="O813" i="1"/>
  <c r="P813" i="1"/>
  <c r="O2314" i="1"/>
  <c r="P2314" i="1"/>
  <c r="O945" i="1"/>
  <c r="P945" i="1"/>
  <c r="P2648" i="1"/>
  <c r="O2648" i="1"/>
  <c r="O1479" i="1"/>
  <c r="P1479" i="1"/>
  <c r="O2849" i="1"/>
  <c r="P2849" i="1"/>
  <c r="O2983" i="1"/>
  <c r="P2983" i="1"/>
  <c r="O1222" i="1"/>
  <c r="P1222" i="1"/>
  <c r="O106" i="1"/>
  <c r="P106" i="1"/>
  <c r="P2553" i="1"/>
  <c r="O2553" i="1"/>
  <c r="O2020" i="1"/>
  <c r="P2020" i="1"/>
  <c r="O2403" i="1"/>
  <c r="P2403" i="1"/>
  <c r="O2116" i="1"/>
  <c r="P2116" i="1"/>
  <c r="O596" i="1"/>
  <c r="P596" i="1"/>
  <c r="Q1422" i="1"/>
  <c r="Q366" i="1"/>
  <c r="Q2810" i="1"/>
  <c r="Q2209" i="1"/>
  <c r="O1692" i="1"/>
  <c r="P648" i="1"/>
  <c r="P2071" i="1"/>
  <c r="Q2072" i="1"/>
  <c r="P1423" i="1"/>
  <c r="O648" i="1"/>
  <c r="Q648" i="1"/>
  <c r="P1692" i="1"/>
  <c r="O2071" i="1"/>
  <c r="O2670" i="1"/>
  <c r="P2670" i="1"/>
  <c r="Q2670" i="1"/>
  <c r="P3011" i="1"/>
  <c r="O1423" i="1"/>
  <c r="O3011" i="1"/>
  <c r="Q3011" i="1"/>
  <c r="Q2020" i="1"/>
  <c r="Q2983" i="1"/>
  <c r="Q945" i="1"/>
  <c r="Q2763" i="1"/>
  <c r="Q2669" i="1"/>
  <c r="Q647" i="1"/>
  <c r="Q557" i="1"/>
  <c r="Q2553" i="1"/>
  <c r="Q1350" i="1"/>
  <c r="Q2704" i="1"/>
  <c r="Q2364" i="1"/>
  <c r="Q1144" i="1"/>
  <c r="Q2094" i="1"/>
  <c r="Q1785" i="1"/>
  <c r="Q2811" i="1"/>
  <c r="Q483" i="1"/>
  <c r="Q1503" i="1"/>
  <c r="Q739" i="1"/>
  <c r="Q2185" i="1"/>
  <c r="Q343" i="1"/>
  <c r="Q1179" i="1"/>
  <c r="Q2403" i="1"/>
  <c r="Q1222" i="1"/>
  <c r="Q2226" i="1"/>
  <c r="Q1284" i="1"/>
  <c r="Q367" i="1"/>
  <c r="Q1661" i="1"/>
  <c r="Q396" i="1"/>
  <c r="Q3010" i="1"/>
  <c r="Q2985" i="1"/>
  <c r="Q2116" i="1"/>
  <c r="Q106" i="1"/>
  <c r="Q1479" i="1"/>
  <c r="Q813" i="1"/>
  <c r="Q1529" i="1"/>
  <c r="Q596" i="1"/>
  <c r="Q2849" i="1"/>
  <c r="Q2314" i="1"/>
  <c r="Q2894" i="1"/>
  <c r="Q1205" i="1"/>
  <c r="Q2384" i="1"/>
  <c r="Q2298" i="1"/>
  <c r="Q129" i="1"/>
  <c r="Q997" i="1"/>
  <c r="Q520" i="1"/>
  <c r="Q2265" i="1"/>
  <c r="Q682" i="1"/>
  <c r="Q239" i="1"/>
  <c r="Q274" i="1"/>
  <c r="Q1058" i="1"/>
  <c r="Q2022" i="1"/>
  <c r="Q2296" i="1"/>
  <c r="Q2366" i="1"/>
  <c r="Q208" i="1"/>
  <c r="P397" i="1"/>
  <c r="O397" i="1"/>
  <c r="Q2648" i="1"/>
  <c r="Q2608" i="1"/>
  <c r="Q2386" i="1"/>
  <c r="Q2938" i="1"/>
  <c r="Q2042" i="1"/>
  <c r="Q431" i="1"/>
  <c r="P2764" i="1"/>
  <c r="O2764" i="1"/>
  <c r="P558" i="1"/>
  <c r="O558" i="1"/>
  <c r="O2671" i="1"/>
  <c r="O3012" i="1"/>
  <c r="P3012" i="1"/>
  <c r="O2043" i="1"/>
  <c r="P2043" i="1"/>
  <c r="O2186" i="1"/>
  <c r="P2186" i="1"/>
  <c r="O275" i="1"/>
  <c r="P275" i="1"/>
  <c r="P1693" i="1"/>
  <c r="O1693" i="1"/>
  <c r="P1424" i="1"/>
  <c r="O1424" i="1"/>
  <c r="P432" i="1"/>
  <c r="O432" i="1"/>
  <c r="P2812" i="1"/>
  <c r="O2812" i="1"/>
  <c r="P484" i="1"/>
  <c r="O484" i="1"/>
  <c r="O649" i="1"/>
  <c r="P649" i="1"/>
  <c r="O1059" i="1"/>
  <c r="P1059" i="1"/>
  <c r="O1180" i="1"/>
  <c r="P1180" i="1"/>
  <c r="O740" i="1"/>
  <c r="P740" i="1"/>
  <c r="O1504" i="1"/>
  <c r="P1504" i="1"/>
  <c r="O209" i="1"/>
  <c r="P209" i="1"/>
  <c r="O683" i="1"/>
  <c r="P683" i="1"/>
  <c r="P368" i="1"/>
  <c r="O368" i="1"/>
  <c r="O1662" i="1"/>
  <c r="P1662" i="1"/>
  <c r="O1786" i="1"/>
  <c r="P1786" i="1"/>
  <c r="P344" i="1"/>
  <c r="O344" i="1"/>
  <c r="P2266" i="1"/>
  <c r="O2266" i="1"/>
  <c r="R105" i="1"/>
  <c r="O2404" i="1"/>
  <c r="P2404" i="1"/>
  <c r="O107" i="1"/>
  <c r="P107" i="1"/>
  <c r="O1480" i="1"/>
  <c r="P1480" i="1"/>
  <c r="O2315" i="1"/>
  <c r="P2315" i="1"/>
  <c r="O2385" i="1"/>
  <c r="P2385" i="1"/>
  <c r="O130" i="1"/>
  <c r="P130" i="1"/>
  <c r="P998" i="1"/>
  <c r="O998" i="1"/>
  <c r="O521" i="1"/>
  <c r="P521" i="1"/>
  <c r="O597" i="1"/>
  <c r="P597" i="1"/>
  <c r="O2554" i="1"/>
  <c r="P2554" i="1"/>
  <c r="P2850" i="1"/>
  <c r="O2850" i="1"/>
  <c r="P946" i="1"/>
  <c r="O946" i="1"/>
  <c r="O2895" i="1"/>
  <c r="P2895" i="1"/>
  <c r="O1285" i="1"/>
  <c r="P1285" i="1"/>
  <c r="O2117" i="1"/>
  <c r="P2117" i="1"/>
  <c r="O2021" i="1"/>
  <c r="P2021" i="1"/>
  <c r="P2984" i="1"/>
  <c r="O2984" i="1"/>
  <c r="O2227" i="1"/>
  <c r="P2227" i="1"/>
  <c r="O2939" i="1"/>
  <c r="P2939" i="1"/>
  <c r="O2365" i="1"/>
  <c r="P2365" i="1"/>
  <c r="O2095" i="1"/>
  <c r="P2095" i="1"/>
  <c r="O1223" i="1"/>
  <c r="P1223" i="1"/>
  <c r="O2649" i="1"/>
  <c r="P2649" i="1"/>
  <c r="P814" i="1"/>
  <c r="O814" i="1"/>
  <c r="O2297" i="1"/>
  <c r="P2297" i="1"/>
  <c r="O1530" i="1"/>
  <c r="P1530" i="1"/>
  <c r="O2705" i="1"/>
  <c r="P2705" i="1"/>
  <c r="O1145" i="1"/>
  <c r="P1145" i="1"/>
  <c r="Q1423" i="1"/>
  <c r="Q1692" i="1"/>
  <c r="Q2071" i="1"/>
  <c r="P2671" i="1"/>
  <c r="Q2671" i="1"/>
  <c r="Q814" i="1"/>
  <c r="Q2984" i="1"/>
  <c r="O999" i="1"/>
  <c r="O598" i="1"/>
  <c r="Q2764" i="1"/>
  <c r="Q397" i="1"/>
  <c r="P999" i="1"/>
  <c r="Q558" i="1"/>
  <c r="P598" i="1"/>
  <c r="Q432" i="1"/>
  <c r="Q1424" i="1"/>
  <c r="Q1530" i="1"/>
  <c r="Q2649" i="1"/>
  <c r="Q1285" i="1"/>
  <c r="Q130" i="1"/>
  <c r="Q1480" i="1"/>
  <c r="Q2554" i="1"/>
  <c r="Q521" i="1"/>
  <c r="P522" i="1"/>
  <c r="Q1693" i="1"/>
  <c r="Q946" i="1"/>
  <c r="Q998" i="1"/>
  <c r="Q2315" i="1"/>
  <c r="Q2266" i="1"/>
  <c r="Q1786" i="1"/>
  <c r="Q368" i="1"/>
  <c r="Q683" i="1"/>
  <c r="Q209" i="1"/>
  <c r="Q740" i="1"/>
  <c r="Q1180" i="1"/>
  <c r="Q2297" i="1"/>
  <c r="Q1223" i="1"/>
  <c r="Q2939" i="1"/>
  <c r="Q2021" i="1"/>
  <c r="Q2186" i="1"/>
  <c r="Q3012" i="1"/>
  <c r="Q2365" i="1"/>
  <c r="Q2117" i="1"/>
  <c r="Q2404" i="1"/>
  <c r="Q1504" i="1"/>
  <c r="Q1145" i="1"/>
  <c r="Q2707" i="1"/>
  <c r="Q816" i="1"/>
  <c r="Q2095" i="1"/>
  <c r="Q2227" i="1"/>
  <c r="Q2895" i="1"/>
  <c r="Q2385" i="1"/>
  <c r="Q107" i="1"/>
  <c r="Q2406" i="1"/>
  <c r="Q1788" i="1"/>
  <c r="Q1662" i="1"/>
  <c r="Q1059" i="1"/>
  <c r="Q649" i="1"/>
  <c r="Q2812" i="1"/>
  <c r="Q1695" i="1"/>
  <c r="Q275" i="1"/>
  <c r="Q2043" i="1"/>
  <c r="O522" i="1"/>
  <c r="O398" i="1"/>
  <c r="P398" i="1"/>
  <c r="Q2705" i="1"/>
  <c r="Q597" i="1"/>
  <c r="Q370" i="1"/>
  <c r="Q742" i="1"/>
  <c r="P2555" i="1"/>
  <c r="O2765" i="1"/>
  <c r="P2765" i="1"/>
  <c r="Q2097" i="1"/>
  <c r="Q2850" i="1"/>
  <c r="Q344" i="1"/>
  <c r="Q484" i="1"/>
  <c r="O2555" i="1"/>
  <c r="Q559" i="1"/>
  <c r="O345" i="1"/>
  <c r="P345" i="1"/>
  <c r="P1425" i="1"/>
  <c r="O1425" i="1"/>
  <c r="O3013" i="1"/>
  <c r="P3013" i="1"/>
  <c r="P1505" i="1"/>
  <c r="O1505" i="1"/>
  <c r="O1181" i="1"/>
  <c r="P1181" i="1"/>
  <c r="O650" i="1"/>
  <c r="P650" i="1"/>
  <c r="P2556" i="1"/>
  <c r="O2556" i="1"/>
  <c r="O276" i="1"/>
  <c r="P276" i="1"/>
  <c r="P369" i="1"/>
  <c r="O369" i="1"/>
  <c r="O210" i="1"/>
  <c r="P210" i="1"/>
  <c r="P1000" i="1"/>
  <c r="O1000" i="1"/>
  <c r="P485" i="1"/>
  <c r="O485" i="1"/>
  <c r="O2813" i="1"/>
  <c r="P2813" i="1"/>
  <c r="P433" i="1"/>
  <c r="O433" i="1"/>
  <c r="O2187" i="1"/>
  <c r="P2187" i="1"/>
  <c r="O2044" i="1"/>
  <c r="P2044" i="1"/>
  <c r="P1663" i="1"/>
  <c r="O1663" i="1"/>
  <c r="O684" i="1"/>
  <c r="P684" i="1"/>
  <c r="O741" i="1"/>
  <c r="P741" i="1"/>
  <c r="O1787" i="1"/>
  <c r="P1787" i="1"/>
  <c r="O1060" i="1"/>
  <c r="P1060" i="1"/>
  <c r="P1694" i="1"/>
  <c r="O1694" i="1"/>
  <c r="O523" i="1"/>
  <c r="P523" i="1"/>
  <c r="P2672" i="1"/>
  <c r="O2672" i="1"/>
  <c r="O2267" i="1"/>
  <c r="P2267" i="1"/>
  <c r="R106" i="1"/>
  <c r="O1224" i="1"/>
  <c r="P1224" i="1"/>
  <c r="O2118" i="1"/>
  <c r="P2118" i="1"/>
  <c r="P1146" i="1"/>
  <c r="O1146" i="1"/>
  <c r="O1286" i="1"/>
  <c r="P1286" i="1"/>
  <c r="O2851" i="1"/>
  <c r="P2851" i="1"/>
  <c r="P2316" i="1"/>
  <c r="O2316" i="1"/>
  <c r="O108" i="1"/>
  <c r="P108" i="1"/>
  <c r="O1531" i="1"/>
  <c r="P1531" i="1"/>
  <c r="P2650" i="1"/>
  <c r="O2650" i="1"/>
  <c r="O2096" i="1"/>
  <c r="P2096" i="1"/>
  <c r="O2228" i="1"/>
  <c r="P2228" i="1"/>
  <c r="P2896" i="1"/>
  <c r="O2896" i="1"/>
  <c r="O947" i="1"/>
  <c r="P947" i="1"/>
  <c r="P2706" i="1"/>
  <c r="O2706" i="1"/>
  <c r="O815" i="1"/>
  <c r="P815" i="1"/>
  <c r="P2940" i="1"/>
  <c r="O2940" i="1"/>
  <c r="O131" i="1"/>
  <c r="P131" i="1"/>
  <c r="O1481" i="1"/>
  <c r="P1481" i="1"/>
  <c r="O2405" i="1"/>
  <c r="P2405" i="1"/>
  <c r="Q999" i="1"/>
  <c r="Q522" i="1"/>
  <c r="Q598" i="1"/>
  <c r="O599" i="1"/>
  <c r="P599" i="1"/>
  <c r="Q2555" i="1"/>
  <c r="Q815" i="1"/>
  <c r="Q947" i="1"/>
  <c r="Q2096" i="1"/>
  <c r="Q108" i="1"/>
  <c r="Q1286" i="1"/>
  <c r="Q2267" i="1"/>
  <c r="Q1060" i="1"/>
  <c r="Q741" i="1"/>
  <c r="Q1663" i="1"/>
  <c r="P2941" i="1"/>
  <c r="Q345" i="1"/>
  <c r="Q1694" i="1"/>
  <c r="Q2044" i="1"/>
  <c r="Q369" i="1"/>
  <c r="Q2765" i="1"/>
  <c r="Q2405" i="1"/>
  <c r="Q523" i="1"/>
  <c r="Q1000" i="1"/>
  <c r="Q2556" i="1"/>
  <c r="Q2940" i="1"/>
  <c r="Q2706" i="1"/>
  <c r="Q2650" i="1"/>
  <c r="Q2316" i="1"/>
  <c r="Q433" i="1"/>
  <c r="Q398" i="1"/>
  <c r="Q131" i="1"/>
  <c r="Q684" i="1"/>
  <c r="Q2187" i="1"/>
  <c r="Q210" i="1"/>
  <c r="O2941" i="1"/>
  <c r="Q1181" i="1"/>
  <c r="Q1481" i="1"/>
  <c r="Q1531" i="1"/>
  <c r="Q2813" i="1"/>
  <c r="O1225" i="1"/>
  <c r="O109" i="1"/>
  <c r="Q2896" i="1"/>
  <c r="Q2228" i="1"/>
  <c r="Q1146" i="1"/>
  <c r="Q2118" i="1"/>
  <c r="Q1787" i="1"/>
  <c r="P1225" i="1"/>
  <c r="Q1225" i="1"/>
  <c r="Q1505" i="1"/>
  <c r="P2229" i="1"/>
  <c r="Q3013" i="1"/>
  <c r="O399" i="1"/>
  <c r="P399" i="1"/>
  <c r="P2766" i="1"/>
  <c r="O2766" i="1"/>
  <c r="Q2851" i="1"/>
  <c r="Q1224" i="1"/>
  <c r="Q276" i="1"/>
  <c r="Q650" i="1"/>
  <c r="Q2672" i="1"/>
  <c r="Q485" i="1"/>
  <c r="Q278" i="1"/>
  <c r="O2229" i="1"/>
  <c r="Q1425" i="1"/>
  <c r="P109" i="1"/>
  <c r="O2673" i="1"/>
  <c r="P2673" i="1"/>
  <c r="P434" i="1"/>
  <c r="O434" i="1"/>
  <c r="O1001" i="1"/>
  <c r="P1001" i="1"/>
  <c r="P2942" i="1"/>
  <c r="O2942" i="1"/>
  <c r="O1182" i="1"/>
  <c r="P1182" i="1"/>
  <c r="O1426" i="1"/>
  <c r="P1426" i="1"/>
  <c r="P1061" i="1"/>
  <c r="O1061" i="1"/>
  <c r="O1664" i="1"/>
  <c r="P1664" i="1"/>
  <c r="P2188" i="1"/>
  <c r="O2188" i="1"/>
  <c r="P211" i="1"/>
  <c r="O211" i="1"/>
  <c r="P2557" i="1"/>
  <c r="O2557" i="1"/>
  <c r="O651" i="1"/>
  <c r="P651" i="1"/>
  <c r="P3014" i="1"/>
  <c r="O3014" i="1"/>
  <c r="O2045" i="1"/>
  <c r="P2045" i="1"/>
  <c r="P486" i="1"/>
  <c r="O486" i="1"/>
  <c r="O277" i="1"/>
  <c r="P277" i="1"/>
  <c r="O2814" i="1"/>
  <c r="P2814" i="1"/>
  <c r="P346" i="1"/>
  <c r="O346" i="1"/>
  <c r="O524" i="1"/>
  <c r="P524" i="1"/>
  <c r="O685" i="1"/>
  <c r="P685" i="1"/>
  <c r="P1506" i="1"/>
  <c r="O1506" i="1"/>
  <c r="R107" i="1"/>
  <c r="P2268" i="1"/>
  <c r="O2268" i="1"/>
  <c r="O1482" i="1"/>
  <c r="P1482" i="1"/>
  <c r="O132" i="1"/>
  <c r="P132" i="1"/>
  <c r="P948" i="1"/>
  <c r="O948" i="1"/>
  <c r="O1532" i="1"/>
  <c r="P1532" i="1"/>
  <c r="P2852" i="1"/>
  <c r="O2852" i="1"/>
  <c r="O2651" i="1"/>
  <c r="P2651" i="1"/>
  <c r="O2317" i="1"/>
  <c r="P2317" i="1"/>
  <c r="O2119" i="1"/>
  <c r="P2119" i="1"/>
  <c r="O2897" i="1"/>
  <c r="P2897" i="1"/>
  <c r="O1147" i="1"/>
  <c r="P1147" i="1"/>
  <c r="O1287" i="1"/>
  <c r="P1287" i="1"/>
  <c r="O600" i="1"/>
  <c r="P1226" i="1"/>
  <c r="O1226" i="1"/>
  <c r="Q1226" i="1"/>
  <c r="O2230" i="1"/>
  <c r="Q599" i="1"/>
  <c r="P600" i="1"/>
  <c r="Q2941" i="1"/>
  <c r="Q2229" i="1"/>
  <c r="Q2766" i="1"/>
  <c r="Q2814" i="1"/>
  <c r="P2230" i="1"/>
  <c r="Q399" i="1"/>
  <c r="Q2268" i="1"/>
  <c r="Q2119" i="1"/>
  <c r="Q1532" i="1"/>
  <c r="Q1482" i="1"/>
  <c r="P110" i="1"/>
  <c r="Q948" i="1"/>
  <c r="Q486" i="1"/>
  <c r="Q2942" i="1"/>
  <c r="Q1001" i="1"/>
  <c r="Q109" i="1"/>
  <c r="Q1287" i="1"/>
  <c r="Q1506" i="1"/>
  <c r="Q2188" i="1"/>
  <c r="Q2897" i="1"/>
  <c r="Q277" i="1"/>
  <c r="Q1426" i="1"/>
  <c r="Q1534" i="1"/>
  <c r="Q213" i="1"/>
  <c r="Q1147" i="1"/>
  <c r="Q132" i="1"/>
  <c r="Q2045" i="1"/>
  <c r="O2767" i="1"/>
  <c r="P2767" i="1"/>
  <c r="O400" i="1"/>
  <c r="P400" i="1"/>
  <c r="Q111" i="1"/>
  <c r="Q2317" i="1"/>
  <c r="Q2653" i="1"/>
  <c r="O133" i="1"/>
  <c r="Q685" i="1"/>
  <c r="Q524" i="1"/>
  <c r="O110" i="1"/>
  <c r="Q488" i="1"/>
  <c r="Q3014" i="1"/>
  <c r="Q211" i="1"/>
  <c r="Q1664" i="1"/>
  <c r="Q1182" i="1"/>
  <c r="Q434" i="1"/>
  <c r="Q2673" i="1"/>
  <c r="Q1063" i="1"/>
  <c r="Q2899" i="1"/>
  <c r="Q2651" i="1"/>
  <c r="P133" i="1"/>
  <c r="Q651" i="1"/>
  <c r="Q2852" i="1"/>
  <c r="Q346" i="1"/>
  <c r="Q2557" i="1"/>
  <c r="Q1061" i="1"/>
  <c r="R108" i="1"/>
  <c r="O652" i="1"/>
  <c r="P652" i="1"/>
  <c r="P1062" i="1"/>
  <c r="O1062" i="1"/>
  <c r="O1507" i="1"/>
  <c r="P1507" i="1"/>
  <c r="P1227" i="1"/>
  <c r="O1227" i="1"/>
  <c r="O1002" i="1"/>
  <c r="P1002" i="1"/>
  <c r="O347" i="1"/>
  <c r="P347" i="1"/>
  <c r="P2815" i="1"/>
  <c r="O2815" i="1"/>
  <c r="O487" i="1"/>
  <c r="P487" i="1"/>
  <c r="O3015" i="1"/>
  <c r="P3015" i="1"/>
  <c r="P2558" i="1"/>
  <c r="O2558" i="1"/>
  <c r="O212" i="1"/>
  <c r="P212" i="1"/>
  <c r="O2943" i="1"/>
  <c r="P2943" i="1"/>
  <c r="O1665" i="1"/>
  <c r="P1665" i="1"/>
  <c r="O1427" i="1"/>
  <c r="P1427" i="1"/>
  <c r="O686" i="1"/>
  <c r="P686" i="1"/>
  <c r="O2189" i="1"/>
  <c r="P2189" i="1"/>
  <c r="O525" i="1"/>
  <c r="P525" i="1"/>
  <c r="P601" i="1"/>
  <c r="P2046" i="1"/>
  <c r="O2046" i="1"/>
  <c r="O1183" i="1"/>
  <c r="P1183" i="1"/>
  <c r="O435" i="1"/>
  <c r="P435" i="1"/>
  <c r="P2674" i="1"/>
  <c r="O2674" i="1"/>
  <c r="P2269" i="1"/>
  <c r="O2269" i="1"/>
  <c r="O2853" i="1"/>
  <c r="P2853" i="1"/>
  <c r="O2318" i="1"/>
  <c r="P2318" i="1"/>
  <c r="P1148" i="1"/>
  <c r="O1148" i="1"/>
  <c r="O2120" i="1"/>
  <c r="P2120" i="1"/>
  <c r="O949" i="1"/>
  <c r="P949" i="1"/>
  <c r="P2898" i="1"/>
  <c r="O2898" i="1"/>
  <c r="O1533" i="1"/>
  <c r="P1533" i="1"/>
  <c r="O1288" i="1"/>
  <c r="P1288" i="1"/>
  <c r="P2652" i="1"/>
  <c r="O2652" i="1"/>
  <c r="O1483" i="1"/>
  <c r="P1483" i="1"/>
  <c r="Q600" i="1"/>
  <c r="O2231" i="1"/>
  <c r="Q2230" i="1"/>
  <c r="O601" i="1"/>
  <c r="Q601" i="1"/>
  <c r="P2121" i="1"/>
  <c r="Q133" i="1"/>
  <c r="Q1062" i="1"/>
  <c r="R109" i="1"/>
  <c r="Q110" i="1"/>
  <c r="Q400" i="1"/>
  <c r="Q2767" i="1"/>
  <c r="P134" i="1"/>
  <c r="P2231" i="1"/>
  <c r="Q2231" i="1"/>
  <c r="Q1288" i="1"/>
  <c r="O134" i="1"/>
  <c r="Q134" i="1"/>
  <c r="Q212" i="1"/>
  <c r="Q487" i="1"/>
  <c r="Q1002" i="1"/>
  <c r="Q2318" i="1"/>
  <c r="Q1227" i="1"/>
  <c r="O1149" i="1"/>
  <c r="Q2269" i="1"/>
  <c r="Q2046" i="1"/>
  <c r="Q1507" i="1"/>
  <c r="Q2652" i="1"/>
  <c r="Q2853" i="1"/>
  <c r="Q435" i="1"/>
  <c r="Q525" i="1"/>
  <c r="Q2558" i="1"/>
  <c r="Q2815" i="1"/>
  <c r="Q652" i="1"/>
  <c r="Q1427" i="1"/>
  <c r="P1149" i="1"/>
  <c r="Q1429" i="1"/>
  <c r="O401" i="1"/>
  <c r="P401" i="1"/>
  <c r="Q1483" i="1"/>
  <c r="Q1533" i="1"/>
  <c r="Q949" i="1"/>
  <c r="Q1148" i="1"/>
  <c r="O2121" i="1"/>
  <c r="Q2121" i="1"/>
  <c r="Q2189" i="1"/>
  <c r="Q1665" i="1"/>
  <c r="Q2120" i="1"/>
  <c r="Q2271" i="1"/>
  <c r="Q686" i="1"/>
  <c r="Q2943" i="1"/>
  <c r="Q3015" i="1"/>
  <c r="Q347" i="1"/>
  <c r="Q2898" i="1"/>
  <c r="Q2674" i="1"/>
  <c r="Q1183" i="1"/>
  <c r="P2768" i="1"/>
  <c r="O2768" i="1"/>
  <c r="O1184" i="1"/>
  <c r="P1184" i="1"/>
  <c r="O526" i="1"/>
  <c r="P526" i="1"/>
  <c r="O1428" i="1"/>
  <c r="P1428" i="1"/>
  <c r="O2944" i="1"/>
  <c r="P2944" i="1"/>
  <c r="O2816" i="1"/>
  <c r="P2816" i="1"/>
  <c r="P2047" i="1"/>
  <c r="O2047" i="1"/>
  <c r="O602" i="1"/>
  <c r="P602" i="1"/>
  <c r="P3016" i="1"/>
  <c r="O3016" i="1"/>
  <c r="O436" i="1"/>
  <c r="P436" i="1"/>
  <c r="P2190" i="1"/>
  <c r="O2190" i="1"/>
  <c r="P687" i="1"/>
  <c r="O687" i="1"/>
  <c r="P2559" i="1"/>
  <c r="O2559" i="1"/>
  <c r="O1003" i="1"/>
  <c r="P1003" i="1"/>
  <c r="O1228" i="1"/>
  <c r="P1228" i="1"/>
  <c r="O1508" i="1"/>
  <c r="P1508" i="1"/>
  <c r="P2675" i="1"/>
  <c r="O2675" i="1"/>
  <c r="P1666" i="1"/>
  <c r="O1666" i="1"/>
  <c r="P348" i="1"/>
  <c r="O348" i="1"/>
  <c r="O653" i="1"/>
  <c r="P653" i="1"/>
  <c r="P2270" i="1"/>
  <c r="O2270" i="1"/>
  <c r="O1484" i="1"/>
  <c r="P1484" i="1"/>
  <c r="P950" i="1"/>
  <c r="O950" i="1"/>
  <c r="O1289" i="1"/>
  <c r="P1289" i="1"/>
  <c r="P2854" i="1"/>
  <c r="O2854" i="1"/>
  <c r="O2319" i="1"/>
  <c r="P231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P135" i="1"/>
  <c r="O135" i="1"/>
  <c r="O2232" i="1"/>
  <c r="Q1289" i="1"/>
  <c r="Q950" i="1"/>
  <c r="P2232" i="1"/>
  <c r="Q687" i="1"/>
  <c r="Q436" i="1"/>
  <c r="Q1149" i="1"/>
  <c r="Q1508" i="1"/>
  <c r="Q1484" i="1"/>
  <c r="Q2270" i="1"/>
  <c r="Q348" i="1"/>
  <c r="Q1184" i="1"/>
  <c r="O1150" i="1"/>
  <c r="P1150" i="1"/>
  <c r="Q526" i="1"/>
  <c r="Q401" i="1"/>
  <c r="Q2768" i="1"/>
  <c r="Q3016" i="1"/>
  <c r="Q602" i="1"/>
  <c r="Q2944" i="1"/>
  <c r="P2122" i="1"/>
  <c r="Q952" i="1"/>
  <c r="Q350" i="1"/>
  <c r="Q2675" i="1"/>
  <c r="Q2319" i="1"/>
  <c r="Q1486" i="1"/>
  <c r="Q653" i="1"/>
  <c r="Q1666" i="1"/>
  <c r="Q2677" i="1"/>
  <c r="Q1003" i="1"/>
  <c r="Q2190" i="1"/>
  <c r="Q1428" i="1"/>
  <c r="P2769" i="1"/>
  <c r="O2769" i="1"/>
  <c r="O402" i="1"/>
  <c r="P402" i="1"/>
  <c r="Q2854" i="1"/>
  <c r="Q1291" i="1"/>
  <c r="Q1228" i="1"/>
  <c r="Q2559" i="1"/>
  <c r="Q2047" i="1"/>
  <c r="Q2816" i="1"/>
  <c r="O2122" i="1"/>
  <c r="P1004" i="1"/>
  <c r="O1004" i="1"/>
  <c r="P1667" i="1"/>
  <c r="O1667" i="1"/>
  <c r="P2048" i="1"/>
  <c r="O2048" i="1"/>
  <c r="P1185" i="1"/>
  <c r="O1185" i="1"/>
  <c r="O688" i="1"/>
  <c r="P688" i="1"/>
  <c r="O437" i="1"/>
  <c r="P437" i="1"/>
  <c r="P2945" i="1"/>
  <c r="O2945" i="1"/>
  <c r="P527" i="1"/>
  <c r="O527" i="1"/>
  <c r="O654" i="1"/>
  <c r="P654" i="1"/>
  <c r="P1509" i="1"/>
  <c r="O1509" i="1"/>
  <c r="P2233" i="1"/>
  <c r="O603" i="1"/>
  <c r="P603" i="1"/>
  <c r="P1151" i="1"/>
  <c r="O2191" i="1"/>
  <c r="P2191" i="1"/>
  <c r="O3017" i="1"/>
  <c r="P3017" i="1"/>
  <c r="O349" i="1"/>
  <c r="P349" i="1"/>
  <c r="O2676" i="1"/>
  <c r="P2676" i="1"/>
  <c r="P1229" i="1"/>
  <c r="O1229" i="1"/>
  <c r="P2560" i="1"/>
  <c r="O2560" i="1"/>
  <c r="O2817" i="1"/>
  <c r="P2817" i="1"/>
  <c r="O2123" i="1"/>
  <c r="P2123" i="1"/>
  <c r="O136" i="1"/>
  <c r="O951" i="1"/>
  <c r="P951" i="1"/>
  <c r="O1290" i="1"/>
  <c r="P1290" i="1"/>
  <c r="O2320" i="1"/>
  <c r="P2320" i="1"/>
  <c r="O2855" i="1"/>
  <c r="P2855" i="1"/>
  <c r="O1485" i="1"/>
  <c r="P1485" i="1"/>
  <c r="Q135" i="1"/>
  <c r="Q137" i="1"/>
  <c r="P136" i="1"/>
  <c r="Q136" i="1"/>
  <c r="Q2232" i="1"/>
  <c r="Q2123" i="1"/>
  <c r="Q2676" i="1"/>
  <c r="Q3017" i="1"/>
  <c r="Q2817" i="1"/>
  <c r="Q1229" i="1"/>
  <c r="Q2769" i="1"/>
  <c r="O2233" i="1"/>
  <c r="Q2233" i="1"/>
  <c r="Q1150" i="1"/>
  <c r="O1151" i="1"/>
  <c r="Q1151" i="1"/>
  <c r="Q2122" i="1"/>
  <c r="Q1185" i="1"/>
  <c r="Q2560" i="1"/>
  <c r="Q2855" i="1"/>
  <c r="Q951" i="1"/>
  <c r="Q2191" i="1"/>
  <c r="Q437" i="1"/>
  <c r="Q402" i="1"/>
  <c r="Q1485" i="1"/>
  <c r="Q527" i="1"/>
  <c r="Q1004" i="1"/>
  <c r="Q2193" i="1"/>
  <c r="Q1290" i="1"/>
  <c r="Q2320" i="1"/>
  <c r="Q349" i="1"/>
  <c r="Q603" i="1"/>
  <c r="Q1509" i="1"/>
  <c r="Q654" i="1"/>
  <c r="Q688" i="1"/>
  <c r="Q1667" i="1"/>
  <c r="P2770" i="1"/>
  <c r="O2770" i="1"/>
  <c r="Q2945" i="1"/>
  <c r="Q2048" i="1"/>
  <c r="O403" i="1"/>
  <c r="P403" i="1"/>
  <c r="P2818" i="1"/>
  <c r="O2818" i="1"/>
  <c r="P1230" i="1"/>
  <c r="O1230" i="1"/>
  <c r="O2946" i="1"/>
  <c r="P2946" i="1"/>
  <c r="P2049" i="1"/>
  <c r="O2049" i="1"/>
  <c r="P2561" i="1"/>
  <c r="O2561" i="1"/>
  <c r="O2192" i="1"/>
  <c r="P2192" i="1"/>
  <c r="O1510" i="1"/>
  <c r="P1510" i="1"/>
  <c r="O655" i="1"/>
  <c r="P655" i="1"/>
  <c r="P1186" i="1"/>
  <c r="O1186" i="1"/>
  <c r="O1005" i="1"/>
  <c r="P1005" i="1"/>
  <c r="P1152" i="1"/>
  <c r="O1152" i="1"/>
  <c r="O604" i="1"/>
  <c r="P604" i="1"/>
  <c r="O528" i="1"/>
  <c r="P528" i="1"/>
  <c r="O438" i="1"/>
  <c r="P438" i="1"/>
  <c r="R135" i="1"/>
  <c r="P1668" i="1"/>
  <c r="O1668" i="1"/>
  <c r="O2124" i="1"/>
  <c r="P2124" i="1"/>
  <c r="P3018" i="1"/>
  <c r="O3018" i="1"/>
  <c r="P689" i="1"/>
  <c r="O689" i="1"/>
  <c r="P2856" i="1"/>
  <c r="O2856" i="1"/>
  <c r="O2321" i="1"/>
  <c r="P2321" i="1"/>
  <c r="Q2856" i="1"/>
  <c r="P2234" i="1"/>
  <c r="O2234" i="1"/>
  <c r="Q2770" i="1"/>
  <c r="P2322" i="1"/>
  <c r="Q2192" i="1"/>
  <c r="O2322" i="1"/>
  <c r="Q2818" i="1"/>
  <c r="Q403" i="1"/>
  <c r="Q438" i="1"/>
  <c r="Q1005" i="1"/>
  <c r="Q3018" i="1"/>
  <c r="Q604" i="1"/>
  <c r="Q2124" i="1"/>
  <c r="Q1186" i="1"/>
  <c r="Q2321" i="1"/>
  <c r="Q689" i="1"/>
  <c r="Q1668" i="1"/>
  <c r="Q528" i="1"/>
  <c r="Q655" i="1"/>
  <c r="Q2049" i="1"/>
  <c r="Q2946" i="1"/>
  <c r="P404" i="1"/>
  <c r="O404" i="1"/>
  <c r="O2771" i="1"/>
  <c r="P2771" i="1"/>
  <c r="Q2126" i="1"/>
  <c r="Q1670" i="1"/>
  <c r="Q1152" i="1"/>
  <c r="Q1510" i="1"/>
  <c r="Q2561" i="1"/>
  <c r="Q1230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O2562" i="1"/>
  <c r="P2562" i="1"/>
  <c r="O2050" i="1"/>
  <c r="P2050" i="1"/>
  <c r="O2947" i="1"/>
  <c r="P2947" i="1"/>
  <c r="P2819" i="1"/>
  <c r="O2819" i="1"/>
  <c r="O605" i="1"/>
  <c r="P605" i="1"/>
  <c r="O1187" i="1"/>
  <c r="P1187" i="1"/>
  <c r="P656" i="1"/>
  <c r="O656" i="1"/>
  <c r="P1511" i="1"/>
  <c r="O1511" i="1"/>
  <c r="O1231" i="1"/>
  <c r="P1231" i="1"/>
  <c r="P690" i="1"/>
  <c r="O690" i="1"/>
  <c r="O439" i="1"/>
  <c r="P439" i="1"/>
  <c r="O529" i="1"/>
  <c r="P529" i="1"/>
  <c r="O1153" i="1"/>
  <c r="P1153" i="1"/>
  <c r="O1006" i="1"/>
  <c r="P1006" i="1"/>
  <c r="O3019" i="1"/>
  <c r="P3019" i="1"/>
  <c r="O2125" i="1"/>
  <c r="P2125" i="1"/>
  <c r="O1669" i="1"/>
  <c r="P1669" i="1"/>
  <c r="O2235" i="1"/>
  <c r="P2235" i="1"/>
  <c r="O2857" i="1"/>
  <c r="P2857" i="1"/>
  <c r="Q2819" i="1"/>
  <c r="P2323" i="1"/>
  <c r="Q2234" i="1"/>
  <c r="Q2322" i="1"/>
  <c r="O2323" i="1"/>
  <c r="Q2947" i="1"/>
  <c r="Q2562" i="1"/>
  <c r="Q2857" i="1"/>
  <c r="Q2125" i="1"/>
  <c r="Q1006" i="1"/>
  <c r="Q1153" i="1"/>
  <c r="Q656" i="1"/>
  <c r="Q2771" i="1"/>
  <c r="Q1669" i="1"/>
  <c r="Q3019" i="1"/>
  <c r="Q404" i="1"/>
  <c r="R404" i="1"/>
  <c r="Q607" i="1"/>
  <c r="Q2235" i="1"/>
  <c r="Q529" i="1"/>
  <c r="Q690" i="1"/>
  <c r="Q1231" i="1"/>
  <c r="Q1513" i="1"/>
  <c r="Q1189" i="1"/>
  <c r="Q605" i="1"/>
  <c r="Q2050" i="1"/>
  <c r="Q405" i="1"/>
  <c r="Q439" i="1"/>
  <c r="Q1511" i="1"/>
  <c r="Q1187" i="1"/>
  <c r="O2772" i="1"/>
  <c r="P2772" i="1"/>
  <c r="P3020" i="1"/>
  <c r="O3020" i="1"/>
  <c r="O440" i="1"/>
  <c r="P440" i="1"/>
  <c r="O691" i="1"/>
  <c r="P691" i="1"/>
  <c r="P2051" i="1"/>
  <c r="O2051" i="1"/>
  <c r="P2820" i="1"/>
  <c r="O2820" i="1"/>
  <c r="O2948" i="1"/>
  <c r="P2948" i="1"/>
  <c r="O2236" i="1"/>
  <c r="P2236" i="1"/>
  <c r="O657" i="1"/>
  <c r="P657" i="1"/>
  <c r="P1154" i="1"/>
  <c r="O1154" i="1"/>
  <c r="O1232" i="1"/>
  <c r="P1232" i="1"/>
  <c r="O606" i="1"/>
  <c r="P606" i="1"/>
  <c r="O1007" i="1"/>
  <c r="P1007" i="1"/>
  <c r="O530" i="1"/>
  <c r="P530" i="1"/>
  <c r="O1512" i="1"/>
  <c r="P1512" i="1"/>
  <c r="O1188" i="1"/>
  <c r="P1188" i="1"/>
  <c r="P2563" i="1"/>
  <c r="O2563" i="1"/>
  <c r="P2858" i="1"/>
  <c r="O2858" i="1"/>
  <c r="Q2323" i="1"/>
  <c r="O2324" i="1"/>
  <c r="P2324" i="1"/>
  <c r="Q440" i="1"/>
  <c r="Q2772" i="1"/>
  <c r="Q2820" i="1"/>
  <c r="Q3020" i="1"/>
  <c r="Q1188" i="1"/>
  <c r="Q530" i="1"/>
  <c r="Q1007" i="1"/>
  <c r="Q1512" i="1"/>
  <c r="Q1232" i="1"/>
  <c r="Q2236" i="1"/>
  <c r="Q2948" i="1"/>
  <c r="Q2051" i="1"/>
  <c r="Q691" i="1"/>
  <c r="Q2858" i="1"/>
  <c r="Q2563" i="1"/>
  <c r="Q606" i="1"/>
  <c r="Q1154" i="1"/>
  <c r="Q657" i="1"/>
  <c r="Q2053" i="1"/>
  <c r="P2773" i="1"/>
  <c r="O2773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O2564" i="1"/>
  <c r="P2564" i="1"/>
  <c r="P1008" i="1"/>
  <c r="O1008" i="1"/>
  <c r="P2237" i="1"/>
  <c r="O2237" i="1"/>
  <c r="O441" i="1"/>
  <c r="P441" i="1"/>
  <c r="P2325" i="1"/>
  <c r="O2325" i="1"/>
  <c r="O692" i="1"/>
  <c r="P692" i="1"/>
  <c r="P1155" i="1"/>
  <c r="O1155" i="1"/>
  <c r="P2949" i="1"/>
  <c r="O2949" i="1"/>
  <c r="O2821" i="1"/>
  <c r="P2821" i="1"/>
  <c r="P2052" i="1"/>
  <c r="O2052" i="1"/>
  <c r="P531" i="1"/>
  <c r="O531" i="1"/>
  <c r="O1233" i="1"/>
  <c r="P1233" i="1"/>
  <c r="P658" i="1"/>
  <c r="O658" i="1"/>
  <c r="P3021" i="1"/>
  <c r="O3021" i="1"/>
  <c r="O2859" i="1"/>
  <c r="P2859" i="1"/>
  <c r="Q2324" i="1"/>
  <c r="R440" i="1"/>
  <c r="Q2773" i="1"/>
  <c r="Q2949" i="1"/>
  <c r="Q2325" i="1"/>
  <c r="Q2052" i="1"/>
  <c r="Q1155" i="1"/>
  <c r="Q692" i="1"/>
  <c r="Q531" i="1"/>
  <c r="Q2951" i="1"/>
  <c r="Q1157" i="1"/>
  <c r="Q1008" i="1"/>
  <c r="Q2564" i="1"/>
  <c r="P2774" i="1"/>
  <c r="O2774" i="1"/>
  <c r="Q2859" i="1"/>
  <c r="Q533" i="1"/>
  <c r="Q441" i="1"/>
  <c r="Q3021" i="1"/>
  <c r="Q658" i="1"/>
  <c r="Q1233" i="1"/>
  <c r="Q2821" i="1"/>
  <c r="Q2237" i="1"/>
  <c r="O659" i="1"/>
  <c r="P659" i="1"/>
  <c r="O2238" i="1"/>
  <c r="P2238" i="1"/>
  <c r="P1009" i="1"/>
  <c r="O1009" i="1"/>
  <c r="P532" i="1"/>
  <c r="O532" i="1"/>
  <c r="P2822" i="1"/>
  <c r="O2822" i="1"/>
  <c r="P2326" i="1"/>
  <c r="O2326" i="1"/>
  <c r="P442" i="1"/>
  <c r="O442" i="1"/>
  <c r="O3022" i="1"/>
  <c r="P3022" i="1"/>
  <c r="O1234" i="1"/>
  <c r="P1234" i="1"/>
  <c r="O2950" i="1"/>
  <c r="P2950" i="1"/>
  <c r="P1156" i="1"/>
  <c r="O1156" i="1"/>
  <c r="P693" i="1"/>
  <c r="O693" i="1"/>
  <c r="O2565" i="1"/>
  <c r="P2565" i="1"/>
  <c r="P2860" i="1"/>
  <c r="O2860" i="1"/>
  <c r="R441" i="1"/>
  <c r="Q442" i="1"/>
  <c r="Q2774" i="1"/>
  <c r="Q2860" i="1"/>
  <c r="Q532" i="1"/>
  <c r="Q1234" i="1"/>
  <c r="Q2238" i="1"/>
  <c r="O2775" i="1"/>
  <c r="P2775" i="1"/>
  <c r="Q2950" i="1"/>
  <c r="Q2565" i="1"/>
  <c r="Q1156" i="1"/>
  <c r="Q3022" i="1"/>
  <c r="Q2822" i="1"/>
  <c r="Q659" i="1"/>
  <c r="Q693" i="1"/>
  <c r="Q3024" i="1"/>
  <c r="Q2326" i="1"/>
  <c r="Q1009" i="1"/>
  <c r="Q661" i="1"/>
  <c r="P3023" i="1"/>
  <c r="O3023" i="1"/>
  <c r="O1235" i="1"/>
  <c r="P1235" i="1"/>
  <c r="O2327" i="1"/>
  <c r="P2327" i="1"/>
  <c r="O2239" i="1"/>
  <c r="P2239" i="1"/>
  <c r="O694" i="1"/>
  <c r="P694" i="1"/>
  <c r="O443" i="1"/>
  <c r="P443" i="1"/>
  <c r="O1010" i="1"/>
  <c r="P1010" i="1"/>
  <c r="O2823" i="1"/>
  <c r="P2823" i="1"/>
  <c r="O2566" i="1"/>
  <c r="P2566" i="1"/>
  <c r="O660" i="1"/>
  <c r="P660" i="1"/>
  <c r="O2861" i="1"/>
  <c r="P2861" i="1"/>
  <c r="R442" i="1"/>
  <c r="Q2566" i="1"/>
  <c r="Q2775" i="1"/>
  <c r="Q1235" i="1"/>
  <c r="Q3023" i="1"/>
  <c r="Q1237" i="1"/>
  <c r="Q660" i="1"/>
  <c r="Q2861" i="1"/>
  <c r="Q2823" i="1"/>
  <c r="Q1010" i="1"/>
  <c r="Q2239" i="1"/>
  <c r="Q2327" i="1"/>
  <c r="P2776" i="1"/>
  <c r="O2776" i="1"/>
  <c r="Q445" i="1"/>
  <c r="Q694" i="1"/>
  <c r="Q443" i="1"/>
  <c r="Q2329" i="1"/>
  <c r="P2824" i="1"/>
  <c r="O2824" i="1"/>
  <c r="O1236" i="1"/>
  <c r="P1236" i="1"/>
  <c r="O444" i="1"/>
  <c r="P444" i="1"/>
  <c r="O2328" i="1"/>
  <c r="P2328" i="1"/>
  <c r="O2567" i="1"/>
  <c r="P2567" i="1"/>
  <c r="O1011" i="1"/>
  <c r="P1011" i="1"/>
  <c r="O695" i="1"/>
  <c r="P695" i="1"/>
  <c r="O2240" i="1"/>
  <c r="P2240" i="1"/>
  <c r="P2862" i="1"/>
  <c r="O2862" i="1"/>
  <c r="R443" i="1"/>
  <c r="Q2862" i="1"/>
  <c r="Q2328" i="1"/>
  <c r="Q1236" i="1"/>
  <c r="Q2776" i="1"/>
  <c r="Q2824" i="1"/>
  <c r="Q2240" i="1"/>
  <c r="Q695" i="1"/>
  <c r="Q2567" i="1"/>
  <c r="Q444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Q1011" i="1"/>
  <c r="P2777" i="1"/>
  <c r="O2777" i="1"/>
  <c r="O2241" i="1"/>
  <c r="P2241" i="1"/>
  <c r="P2568" i="1"/>
  <c r="O2568" i="1"/>
  <c r="O696" i="1"/>
  <c r="P696" i="1"/>
  <c r="P1012" i="1"/>
  <c r="O1012" i="1"/>
  <c r="Q1012" i="1"/>
  <c r="O2825" i="1"/>
  <c r="P2825" i="1"/>
  <c r="O2863" i="1"/>
  <c r="P2863" i="1"/>
  <c r="Q2777" i="1"/>
  <c r="Q2825" i="1"/>
  <c r="Q2568" i="1"/>
  <c r="Q2241" i="1"/>
  <c r="Q2863" i="1"/>
  <c r="Q2827" i="1"/>
  <c r="Q696" i="1"/>
  <c r="R696" i="1"/>
  <c r="P2778" i="1"/>
  <c r="O2778" i="1"/>
  <c r="O2569" i="1"/>
  <c r="P2569" i="1"/>
  <c r="P2826" i="1"/>
  <c r="O2826" i="1"/>
  <c r="O697" i="1"/>
  <c r="P697" i="1"/>
  <c r="P2242" i="1"/>
  <c r="O2242" i="1"/>
  <c r="O1013" i="1"/>
  <c r="P1013" i="1"/>
  <c r="P2864" i="1"/>
  <c r="O2864" i="1"/>
  <c r="Q2864" i="1"/>
  <c r="Q2826" i="1"/>
  <c r="Q1013" i="1"/>
  <c r="Q2778" i="1"/>
  <c r="O2779" i="1"/>
  <c r="P2779" i="1"/>
  <c r="Q2242" i="1"/>
  <c r="Q697" i="1"/>
  <c r="R697" i="1"/>
  <c r="Q2569" i="1"/>
  <c r="P1014" i="1"/>
  <c r="O1014" i="1"/>
  <c r="P2243" i="1"/>
  <c r="O2243" i="1"/>
  <c r="O698" i="1"/>
  <c r="P698" i="1"/>
  <c r="O2570" i="1"/>
  <c r="P2570" i="1"/>
  <c r="O2865" i="1"/>
  <c r="P2865" i="1"/>
  <c r="Q2779" i="1"/>
  <c r="Q1014" i="1"/>
  <c r="Q698" i="1"/>
  <c r="R698" i="1"/>
  <c r="Q2865" i="1"/>
  <c r="Q2570" i="1"/>
  <c r="Q2243" i="1"/>
  <c r="P2780" i="1"/>
  <c r="O2780" i="1"/>
  <c r="Q2867" i="1"/>
  <c r="P2571" i="1"/>
  <c r="O2571" i="1"/>
  <c r="O699" i="1"/>
  <c r="P699" i="1"/>
  <c r="P2244" i="1"/>
  <c r="O2244" i="1"/>
  <c r="O1015" i="1"/>
  <c r="P1015" i="1"/>
  <c r="P2866" i="1"/>
  <c r="O2866" i="1"/>
  <c r="Q2571" i="1"/>
  <c r="Q2780" i="1"/>
  <c r="Q699" i="1"/>
  <c r="R699" i="1"/>
  <c r="Q2866" i="1"/>
  <c r="Q1015" i="1"/>
  <c r="Q2244" i="1"/>
  <c r="O2781" i="1"/>
  <c r="P2781" i="1"/>
  <c r="O2245" i="1"/>
  <c r="P2245" i="1"/>
  <c r="O700" i="1"/>
  <c r="P700" i="1"/>
  <c r="O2572" i="1"/>
  <c r="P2572" i="1"/>
  <c r="O1016" i="1"/>
  <c r="P1016" i="1"/>
  <c r="Q1016" i="1"/>
  <c r="Q2572" i="1"/>
  <c r="Q2781" i="1"/>
  <c r="Q2245" i="1"/>
  <c r="Q700" i="1"/>
  <c r="R700" i="1"/>
  <c r="O2782" i="1"/>
  <c r="P2782" i="1"/>
  <c r="P2573" i="1"/>
  <c r="O2573" i="1"/>
  <c r="O1017" i="1"/>
  <c r="P1017" i="1"/>
  <c r="P701" i="1"/>
  <c r="O701" i="1"/>
  <c r="P2246" i="1"/>
  <c r="O2246" i="1"/>
  <c r="Q2782" i="1"/>
  <c r="Q2246" i="1"/>
  <c r="Q701" i="1"/>
  <c r="Q2575" i="1"/>
  <c r="Q1017" i="1"/>
  <c r="O2783" i="1"/>
  <c r="P2783" i="1"/>
  <c r="Q2573" i="1"/>
  <c r="Q2248" i="1"/>
  <c r="R701" i="1"/>
  <c r="P702" i="1"/>
  <c r="O702" i="1"/>
  <c r="P2574" i="1"/>
  <c r="O2574" i="1"/>
  <c r="O2247" i="1"/>
  <c r="P2247" i="1"/>
  <c r="P1018" i="1"/>
  <c r="O1018" i="1"/>
  <c r="Q2574" i="1"/>
  <c r="Q2783" i="1"/>
  <c r="O2784" i="1"/>
  <c r="P2784" i="1"/>
  <c r="Q702" i="1"/>
  <c r="R702" i="1"/>
  <c r="Q1018" i="1"/>
  <c r="Q2247" i="1"/>
  <c r="O1019" i="1"/>
  <c r="P1019" i="1"/>
  <c r="O703" i="1"/>
  <c r="P703" i="1"/>
  <c r="Q703" i="1"/>
  <c r="R703" i="1"/>
  <c r="Q2784" i="1"/>
  <c r="Q1019" i="1"/>
  <c r="P2785" i="1"/>
  <c r="O2785" i="1"/>
  <c r="O704" i="1"/>
  <c r="P704" i="1"/>
  <c r="P1020" i="1"/>
  <c r="O1020" i="1"/>
  <c r="Q2785" i="1"/>
  <c r="Q704" i="1"/>
  <c r="Q706" i="1"/>
  <c r="Q1020" i="1"/>
  <c r="O2786" i="1"/>
  <c r="P2786" i="1"/>
  <c r="O1021" i="1"/>
  <c r="P1021" i="1"/>
  <c r="O705" i="1"/>
  <c r="P705" i="1"/>
  <c r="Q1021" i="1"/>
  <c r="Q2786" i="1"/>
  <c r="Q705" i="1"/>
  <c r="O2787" i="1"/>
  <c r="P2787" i="1"/>
  <c r="R704" i="1"/>
  <c r="P1022" i="1"/>
  <c r="O1022" i="1"/>
  <c r="Q1022" i="1"/>
  <c r="Q2787" i="1"/>
  <c r="P2788" i="1"/>
  <c r="O2788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O1023" i="1"/>
  <c r="P1023" i="1"/>
  <c r="Q2788" i="1"/>
  <c r="Q1023" i="1"/>
  <c r="O2789" i="1"/>
  <c r="P2789" i="1"/>
  <c r="R1022" i="1"/>
  <c r="O1024" i="1"/>
  <c r="P1024" i="1"/>
  <c r="Q2789" i="1"/>
  <c r="Q1024" i="1"/>
  <c r="P2790" i="1"/>
  <c r="O2790" i="1"/>
  <c r="R1023" i="1"/>
  <c r="O1025" i="1"/>
  <c r="P1025" i="1"/>
  <c r="Q1025" i="1"/>
  <c r="Q2790" i="1"/>
  <c r="Q1027" i="1"/>
  <c r="O2791" i="1"/>
  <c r="P2791" i="1"/>
  <c r="R1024" i="1"/>
  <c r="P1026" i="1"/>
  <c r="O1026" i="1"/>
  <c r="R1025" i="1"/>
  <c r="Q1026" i="1"/>
  <c r="Q2791" i="1"/>
  <c r="P2792" i="1"/>
  <c r="I6" i="1"/>
  <c r="O2792" i="1"/>
  <c r="J3" i="1"/>
  <c r="I3" i="1"/>
  <c r="I2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J2" i="1"/>
  <c r="J4" i="1"/>
  <c r="I7" i="1"/>
  <c r="Q2792" i="1"/>
  <c r="S1" i="1"/>
  <c r="L4" i="1"/>
  <c r="O4" i="1"/>
  <c r="Q2793" i="1"/>
  <c r="L1" i="1"/>
  <c r="Q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</calcChain>
</file>

<file path=xl/sharedStrings.xml><?xml version="1.0" encoding="utf-8"?>
<sst xmlns="http://schemas.openxmlformats.org/spreadsheetml/2006/main" count="17" uniqueCount="15">
  <si>
    <t>Name</t>
  </si>
  <si>
    <t>Close</t>
  </si>
  <si>
    <t>Open</t>
  </si>
  <si>
    <t>MA</t>
  </si>
  <si>
    <t>COUNT</t>
  </si>
  <si>
    <t>LONG</t>
  </si>
  <si>
    <t>SHORT</t>
  </si>
  <si>
    <t>VARLOSS</t>
  </si>
  <si>
    <t>VARGAIN</t>
  </si>
  <si>
    <t>Entry Prices</t>
  </si>
  <si>
    <t>Return</t>
  </si>
  <si>
    <t># Trend Rev.</t>
  </si>
  <si>
    <t>Gain</t>
  </si>
  <si>
    <t>Loss</t>
  </si>
  <si>
    <t>Total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</si>
</sst>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10" fontId="0" fillId="0" borderId="0" xfId="1" applyNumberFormat="1" applyFont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Data!$B$9:$B$3030</c:f>
              <c:numCache>
                <c:formatCode>m/d/yy</c:formatCode>
                <c:ptCount val="3022"/>
                <c:pt idx="0">
                  <c:v>37232.0</c:v>
                </c:pt>
                <c:pt idx="1">
                  <c:v>37235.0</c:v>
                </c:pt>
                <c:pt idx="2">
                  <c:v>37236.0</c:v>
                </c:pt>
                <c:pt idx="3">
                  <c:v>37237.0</c:v>
                </c:pt>
                <c:pt idx="4">
                  <c:v>37238.0</c:v>
                </c:pt>
                <c:pt idx="5">
                  <c:v>37239.0</c:v>
                </c:pt>
                <c:pt idx="6">
                  <c:v>37242.0</c:v>
                </c:pt>
                <c:pt idx="7">
                  <c:v>37243.0</c:v>
                </c:pt>
                <c:pt idx="8">
                  <c:v>37244.0</c:v>
                </c:pt>
                <c:pt idx="9">
                  <c:v>37245.0</c:v>
                </c:pt>
                <c:pt idx="10">
                  <c:v>37246.0</c:v>
                </c:pt>
                <c:pt idx="11">
                  <c:v>37249.0</c:v>
                </c:pt>
                <c:pt idx="12">
                  <c:v>37251.0</c:v>
                </c:pt>
                <c:pt idx="13">
                  <c:v>37252.0</c:v>
                </c:pt>
                <c:pt idx="14">
                  <c:v>37253.0</c:v>
                </c:pt>
                <c:pt idx="15">
                  <c:v>37256.0</c:v>
                </c:pt>
                <c:pt idx="16">
                  <c:v>37258.0</c:v>
                </c:pt>
                <c:pt idx="17">
                  <c:v>37259.0</c:v>
                </c:pt>
                <c:pt idx="18">
                  <c:v>37260.0</c:v>
                </c:pt>
                <c:pt idx="19">
                  <c:v>37263.0</c:v>
                </c:pt>
                <c:pt idx="20">
                  <c:v>37264.0</c:v>
                </c:pt>
                <c:pt idx="21">
                  <c:v>37265.0</c:v>
                </c:pt>
                <c:pt idx="22">
                  <c:v>37266.0</c:v>
                </c:pt>
                <c:pt idx="23">
                  <c:v>37267.0</c:v>
                </c:pt>
                <c:pt idx="24">
                  <c:v>37270.0</c:v>
                </c:pt>
                <c:pt idx="25">
                  <c:v>37271.0</c:v>
                </c:pt>
                <c:pt idx="26">
                  <c:v>37272.0</c:v>
                </c:pt>
                <c:pt idx="27">
                  <c:v>37273.0</c:v>
                </c:pt>
                <c:pt idx="28">
                  <c:v>37274.0</c:v>
                </c:pt>
                <c:pt idx="29">
                  <c:v>37278.0</c:v>
                </c:pt>
                <c:pt idx="30">
                  <c:v>37279.0</c:v>
                </c:pt>
                <c:pt idx="31">
                  <c:v>37280.0</c:v>
                </c:pt>
                <c:pt idx="32">
                  <c:v>37281.0</c:v>
                </c:pt>
                <c:pt idx="33">
                  <c:v>37284.0</c:v>
                </c:pt>
                <c:pt idx="34">
                  <c:v>37285.0</c:v>
                </c:pt>
                <c:pt idx="35">
                  <c:v>37286.0</c:v>
                </c:pt>
                <c:pt idx="36">
                  <c:v>37287.0</c:v>
                </c:pt>
                <c:pt idx="37">
                  <c:v>37288.0</c:v>
                </c:pt>
                <c:pt idx="38">
                  <c:v>37291.0</c:v>
                </c:pt>
                <c:pt idx="39">
                  <c:v>37292.0</c:v>
                </c:pt>
                <c:pt idx="40">
                  <c:v>37293.0</c:v>
                </c:pt>
                <c:pt idx="41">
                  <c:v>37294.0</c:v>
                </c:pt>
                <c:pt idx="42">
                  <c:v>37295.0</c:v>
                </c:pt>
                <c:pt idx="43">
                  <c:v>37298.0</c:v>
                </c:pt>
                <c:pt idx="44">
                  <c:v>37299.0</c:v>
                </c:pt>
                <c:pt idx="45">
                  <c:v>37300.0</c:v>
                </c:pt>
                <c:pt idx="46">
                  <c:v>37301.0</c:v>
                </c:pt>
                <c:pt idx="47">
                  <c:v>37302.0</c:v>
                </c:pt>
                <c:pt idx="48">
                  <c:v>37306.0</c:v>
                </c:pt>
                <c:pt idx="49">
                  <c:v>37307.0</c:v>
                </c:pt>
                <c:pt idx="50">
                  <c:v>37308.0</c:v>
                </c:pt>
                <c:pt idx="51">
                  <c:v>37309.0</c:v>
                </c:pt>
                <c:pt idx="52">
                  <c:v>37312.0</c:v>
                </c:pt>
                <c:pt idx="53">
                  <c:v>37313.0</c:v>
                </c:pt>
                <c:pt idx="54">
                  <c:v>37314.0</c:v>
                </c:pt>
                <c:pt idx="55">
                  <c:v>37315.0</c:v>
                </c:pt>
                <c:pt idx="56">
                  <c:v>37316.0</c:v>
                </c:pt>
                <c:pt idx="57">
                  <c:v>37319.0</c:v>
                </c:pt>
                <c:pt idx="58">
                  <c:v>37320.0</c:v>
                </c:pt>
                <c:pt idx="59">
                  <c:v>37321.0</c:v>
                </c:pt>
                <c:pt idx="60">
                  <c:v>37322.0</c:v>
                </c:pt>
                <c:pt idx="61">
                  <c:v>37323.0</c:v>
                </c:pt>
                <c:pt idx="62">
                  <c:v>37326.0</c:v>
                </c:pt>
                <c:pt idx="63">
                  <c:v>37327.0</c:v>
                </c:pt>
                <c:pt idx="64">
                  <c:v>37328.0</c:v>
                </c:pt>
                <c:pt idx="65">
                  <c:v>37329.0</c:v>
                </c:pt>
                <c:pt idx="66">
                  <c:v>37330.0</c:v>
                </c:pt>
                <c:pt idx="67">
                  <c:v>37333.0</c:v>
                </c:pt>
                <c:pt idx="68">
                  <c:v>37334.0</c:v>
                </c:pt>
                <c:pt idx="69">
                  <c:v>37335.0</c:v>
                </c:pt>
                <c:pt idx="70">
                  <c:v>37336.0</c:v>
                </c:pt>
                <c:pt idx="71">
                  <c:v>37337.0</c:v>
                </c:pt>
                <c:pt idx="72">
                  <c:v>37340.0</c:v>
                </c:pt>
                <c:pt idx="73">
                  <c:v>37341.0</c:v>
                </c:pt>
                <c:pt idx="74">
                  <c:v>37342.0</c:v>
                </c:pt>
                <c:pt idx="75">
                  <c:v>37343.0</c:v>
                </c:pt>
                <c:pt idx="76">
                  <c:v>37347.0</c:v>
                </c:pt>
                <c:pt idx="77">
                  <c:v>37348.0</c:v>
                </c:pt>
                <c:pt idx="78">
                  <c:v>37349.0</c:v>
                </c:pt>
                <c:pt idx="79">
                  <c:v>37350.0</c:v>
                </c:pt>
                <c:pt idx="80">
                  <c:v>37351.0</c:v>
                </c:pt>
                <c:pt idx="81">
                  <c:v>37354.0</c:v>
                </c:pt>
                <c:pt idx="82">
                  <c:v>37355.0</c:v>
                </c:pt>
                <c:pt idx="83">
                  <c:v>37356.0</c:v>
                </c:pt>
                <c:pt idx="84">
                  <c:v>37357.0</c:v>
                </c:pt>
                <c:pt idx="85">
                  <c:v>37358.0</c:v>
                </c:pt>
                <c:pt idx="86">
                  <c:v>37361.0</c:v>
                </c:pt>
                <c:pt idx="87">
                  <c:v>37362.0</c:v>
                </c:pt>
                <c:pt idx="88">
                  <c:v>37363.0</c:v>
                </c:pt>
                <c:pt idx="89">
                  <c:v>37364.0</c:v>
                </c:pt>
                <c:pt idx="90">
                  <c:v>37365.0</c:v>
                </c:pt>
                <c:pt idx="91">
                  <c:v>37368.0</c:v>
                </c:pt>
                <c:pt idx="92">
                  <c:v>37369.0</c:v>
                </c:pt>
                <c:pt idx="93">
                  <c:v>37370.0</c:v>
                </c:pt>
                <c:pt idx="94">
                  <c:v>37371.0</c:v>
                </c:pt>
                <c:pt idx="95">
                  <c:v>37372.0</c:v>
                </c:pt>
                <c:pt idx="96">
                  <c:v>37375.0</c:v>
                </c:pt>
                <c:pt idx="97">
                  <c:v>37376.0</c:v>
                </c:pt>
                <c:pt idx="98">
                  <c:v>37377.0</c:v>
                </c:pt>
                <c:pt idx="99">
                  <c:v>37378.0</c:v>
                </c:pt>
                <c:pt idx="100">
                  <c:v>37379.0</c:v>
                </c:pt>
                <c:pt idx="101">
                  <c:v>37382.0</c:v>
                </c:pt>
                <c:pt idx="102">
                  <c:v>37383.0</c:v>
                </c:pt>
                <c:pt idx="103">
                  <c:v>37384.0</c:v>
                </c:pt>
                <c:pt idx="104">
                  <c:v>37385.0</c:v>
                </c:pt>
                <c:pt idx="105">
                  <c:v>37386.0</c:v>
                </c:pt>
                <c:pt idx="106">
                  <c:v>37389.0</c:v>
                </c:pt>
                <c:pt idx="107">
                  <c:v>37390.0</c:v>
                </c:pt>
                <c:pt idx="108">
                  <c:v>37391.0</c:v>
                </c:pt>
                <c:pt idx="109">
                  <c:v>37392.0</c:v>
                </c:pt>
                <c:pt idx="110">
                  <c:v>37393.0</c:v>
                </c:pt>
                <c:pt idx="111">
                  <c:v>37396.0</c:v>
                </c:pt>
                <c:pt idx="112">
                  <c:v>37397.0</c:v>
                </c:pt>
                <c:pt idx="113">
                  <c:v>37398.0</c:v>
                </c:pt>
                <c:pt idx="114">
                  <c:v>37399.0</c:v>
                </c:pt>
                <c:pt idx="115">
                  <c:v>37400.0</c:v>
                </c:pt>
                <c:pt idx="116">
                  <c:v>37404.0</c:v>
                </c:pt>
                <c:pt idx="117">
                  <c:v>37405.0</c:v>
                </c:pt>
                <c:pt idx="118">
                  <c:v>37406.0</c:v>
                </c:pt>
                <c:pt idx="119">
                  <c:v>37407.0</c:v>
                </c:pt>
                <c:pt idx="120">
                  <c:v>37410.0</c:v>
                </c:pt>
                <c:pt idx="121">
                  <c:v>37411.0</c:v>
                </c:pt>
                <c:pt idx="122">
                  <c:v>37412.0</c:v>
                </c:pt>
                <c:pt idx="123">
                  <c:v>37413.0</c:v>
                </c:pt>
                <c:pt idx="124">
                  <c:v>37414.0</c:v>
                </c:pt>
                <c:pt idx="125">
                  <c:v>37417.0</c:v>
                </c:pt>
                <c:pt idx="126">
                  <c:v>37418.0</c:v>
                </c:pt>
                <c:pt idx="127">
                  <c:v>37419.0</c:v>
                </c:pt>
                <c:pt idx="128">
                  <c:v>37420.0</c:v>
                </c:pt>
                <c:pt idx="129">
                  <c:v>37421.0</c:v>
                </c:pt>
                <c:pt idx="130">
                  <c:v>37424.0</c:v>
                </c:pt>
                <c:pt idx="131">
                  <c:v>37425.0</c:v>
                </c:pt>
                <c:pt idx="132">
                  <c:v>37426.0</c:v>
                </c:pt>
                <c:pt idx="133">
                  <c:v>37427.0</c:v>
                </c:pt>
                <c:pt idx="134">
                  <c:v>37428.0</c:v>
                </c:pt>
                <c:pt idx="135">
                  <c:v>37431.0</c:v>
                </c:pt>
                <c:pt idx="136">
                  <c:v>37432.0</c:v>
                </c:pt>
                <c:pt idx="137">
                  <c:v>37433.0</c:v>
                </c:pt>
                <c:pt idx="138">
                  <c:v>37434.0</c:v>
                </c:pt>
                <c:pt idx="139">
                  <c:v>37435.0</c:v>
                </c:pt>
                <c:pt idx="140">
                  <c:v>37438.0</c:v>
                </c:pt>
                <c:pt idx="141">
                  <c:v>37439.0</c:v>
                </c:pt>
                <c:pt idx="142">
                  <c:v>37440.0</c:v>
                </c:pt>
                <c:pt idx="143">
                  <c:v>37442.0</c:v>
                </c:pt>
                <c:pt idx="144">
                  <c:v>37445.0</c:v>
                </c:pt>
                <c:pt idx="145">
                  <c:v>37446.0</c:v>
                </c:pt>
                <c:pt idx="146">
                  <c:v>37447.0</c:v>
                </c:pt>
                <c:pt idx="147">
                  <c:v>37448.0</c:v>
                </c:pt>
                <c:pt idx="148">
                  <c:v>37449.0</c:v>
                </c:pt>
                <c:pt idx="149">
                  <c:v>37452.0</c:v>
                </c:pt>
                <c:pt idx="150">
                  <c:v>37453.0</c:v>
                </c:pt>
                <c:pt idx="151">
                  <c:v>37454.0</c:v>
                </c:pt>
                <c:pt idx="152">
                  <c:v>37455.0</c:v>
                </c:pt>
                <c:pt idx="153">
                  <c:v>37456.0</c:v>
                </c:pt>
                <c:pt idx="154">
                  <c:v>37459.0</c:v>
                </c:pt>
                <c:pt idx="155">
                  <c:v>37460.0</c:v>
                </c:pt>
                <c:pt idx="156">
                  <c:v>37461.0</c:v>
                </c:pt>
                <c:pt idx="157">
                  <c:v>37462.0</c:v>
                </c:pt>
                <c:pt idx="158">
                  <c:v>37463.0</c:v>
                </c:pt>
                <c:pt idx="159">
                  <c:v>37466.0</c:v>
                </c:pt>
                <c:pt idx="160">
                  <c:v>37467.0</c:v>
                </c:pt>
                <c:pt idx="161">
                  <c:v>37468.0</c:v>
                </c:pt>
                <c:pt idx="162">
                  <c:v>37469.0</c:v>
                </c:pt>
                <c:pt idx="163">
                  <c:v>37470.0</c:v>
                </c:pt>
                <c:pt idx="164">
                  <c:v>37473.0</c:v>
                </c:pt>
                <c:pt idx="165">
                  <c:v>37474.0</c:v>
                </c:pt>
                <c:pt idx="166">
                  <c:v>37475.0</c:v>
                </c:pt>
                <c:pt idx="167">
                  <c:v>37476.0</c:v>
                </c:pt>
                <c:pt idx="168">
                  <c:v>37477.0</c:v>
                </c:pt>
                <c:pt idx="169">
                  <c:v>37480.0</c:v>
                </c:pt>
                <c:pt idx="170">
                  <c:v>37481.0</c:v>
                </c:pt>
                <c:pt idx="171">
                  <c:v>37482.0</c:v>
                </c:pt>
                <c:pt idx="172">
                  <c:v>37483.0</c:v>
                </c:pt>
                <c:pt idx="173">
                  <c:v>37484.0</c:v>
                </c:pt>
                <c:pt idx="174">
                  <c:v>37487.0</c:v>
                </c:pt>
                <c:pt idx="175">
                  <c:v>37488.0</c:v>
                </c:pt>
                <c:pt idx="176">
                  <c:v>37489.0</c:v>
                </c:pt>
                <c:pt idx="177">
                  <c:v>37490.0</c:v>
                </c:pt>
                <c:pt idx="178">
                  <c:v>37491.0</c:v>
                </c:pt>
                <c:pt idx="179">
                  <c:v>37494.0</c:v>
                </c:pt>
                <c:pt idx="180">
                  <c:v>37495.0</c:v>
                </c:pt>
                <c:pt idx="181">
                  <c:v>37496.0</c:v>
                </c:pt>
                <c:pt idx="182">
                  <c:v>37497.0</c:v>
                </c:pt>
                <c:pt idx="183">
                  <c:v>37498.0</c:v>
                </c:pt>
                <c:pt idx="184">
                  <c:v>37502.0</c:v>
                </c:pt>
                <c:pt idx="185">
                  <c:v>37503.0</c:v>
                </c:pt>
                <c:pt idx="186">
                  <c:v>37504.0</c:v>
                </c:pt>
                <c:pt idx="187">
                  <c:v>37505.0</c:v>
                </c:pt>
                <c:pt idx="188">
                  <c:v>37508.0</c:v>
                </c:pt>
                <c:pt idx="189">
                  <c:v>37509.0</c:v>
                </c:pt>
                <c:pt idx="190">
                  <c:v>37510.0</c:v>
                </c:pt>
                <c:pt idx="191">
                  <c:v>37511.0</c:v>
                </c:pt>
                <c:pt idx="192">
                  <c:v>37512.0</c:v>
                </c:pt>
                <c:pt idx="193">
                  <c:v>37515.0</c:v>
                </c:pt>
                <c:pt idx="194">
                  <c:v>37516.0</c:v>
                </c:pt>
                <c:pt idx="195">
                  <c:v>37517.0</c:v>
                </c:pt>
                <c:pt idx="196">
                  <c:v>37518.0</c:v>
                </c:pt>
                <c:pt idx="197">
                  <c:v>37519.0</c:v>
                </c:pt>
                <c:pt idx="198">
                  <c:v>37522.0</c:v>
                </c:pt>
                <c:pt idx="199">
                  <c:v>37523.0</c:v>
                </c:pt>
                <c:pt idx="200">
                  <c:v>37524.0</c:v>
                </c:pt>
                <c:pt idx="201">
                  <c:v>37525.0</c:v>
                </c:pt>
                <c:pt idx="202">
                  <c:v>37526.0</c:v>
                </c:pt>
                <c:pt idx="203">
                  <c:v>37529.0</c:v>
                </c:pt>
                <c:pt idx="204">
                  <c:v>37530.0</c:v>
                </c:pt>
                <c:pt idx="205">
                  <c:v>37531.0</c:v>
                </c:pt>
                <c:pt idx="206">
                  <c:v>37532.0</c:v>
                </c:pt>
                <c:pt idx="207">
                  <c:v>37533.0</c:v>
                </c:pt>
                <c:pt idx="208">
                  <c:v>37536.0</c:v>
                </c:pt>
                <c:pt idx="209">
                  <c:v>37537.0</c:v>
                </c:pt>
                <c:pt idx="210">
                  <c:v>37538.0</c:v>
                </c:pt>
                <c:pt idx="211">
                  <c:v>37539.0</c:v>
                </c:pt>
                <c:pt idx="212">
                  <c:v>37540.0</c:v>
                </c:pt>
                <c:pt idx="213">
                  <c:v>37543.0</c:v>
                </c:pt>
                <c:pt idx="214">
                  <c:v>37544.0</c:v>
                </c:pt>
                <c:pt idx="215">
                  <c:v>37545.0</c:v>
                </c:pt>
                <c:pt idx="216">
                  <c:v>37546.0</c:v>
                </c:pt>
                <c:pt idx="217">
                  <c:v>37547.0</c:v>
                </c:pt>
                <c:pt idx="218">
                  <c:v>37550.0</c:v>
                </c:pt>
                <c:pt idx="219">
                  <c:v>37551.0</c:v>
                </c:pt>
                <c:pt idx="220">
                  <c:v>37552.0</c:v>
                </c:pt>
                <c:pt idx="221">
                  <c:v>37553.0</c:v>
                </c:pt>
                <c:pt idx="222">
                  <c:v>37554.0</c:v>
                </c:pt>
                <c:pt idx="223">
                  <c:v>37557.0</c:v>
                </c:pt>
                <c:pt idx="224">
                  <c:v>37558.0</c:v>
                </c:pt>
                <c:pt idx="225">
                  <c:v>37559.0</c:v>
                </c:pt>
                <c:pt idx="226">
                  <c:v>37560.0</c:v>
                </c:pt>
                <c:pt idx="227">
                  <c:v>37561.0</c:v>
                </c:pt>
                <c:pt idx="228">
                  <c:v>37564.0</c:v>
                </c:pt>
                <c:pt idx="229">
                  <c:v>37565.0</c:v>
                </c:pt>
                <c:pt idx="230">
                  <c:v>37566.0</c:v>
                </c:pt>
                <c:pt idx="231">
                  <c:v>37567.0</c:v>
                </c:pt>
                <c:pt idx="232">
                  <c:v>37568.0</c:v>
                </c:pt>
                <c:pt idx="233">
                  <c:v>37571.0</c:v>
                </c:pt>
                <c:pt idx="234">
                  <c:v>37572.0</c:v>
                </c:pt>
                <c:pt idx="235">
                  <c:v>37573.0</c:v>
                </c:pt>
                <c:pt idx="236">
                  <c:v>37574.0</c:v>
                </c:pt>
                <c:pt idx="237">
                  <c:v>37575.0</c:v>
                </c:pt>
                <c:pt idx="238">
                  <c:v>37578.0</c:v>
                </c:pt>
                <c:pt idx="239">
                  <c:v>37579.0</c:v>
                </c:pt>
                <c:pt idx="240">
                  <c:v>37580.0</c:v>
                </c:pt>
                <c:pt idx="241">
                  <c:v>37581.0</c:v>
                </c:pt>
                <c:pt idx="242">
                  <c:v>37582.0</c:v>
                </c:pt>
                <c:pt idx="243">
                  <c:v>37585.0</c:v>
                </c:pt>
                <c:pt idx="244">
                  <c:v>37586.0</c:v>
                </c:pt>
                <c:pt idx="245">
                  <c:v>37587.0</c:v>
                </c:pt>
                <c:pt idx="246">
                  <c:v>37589.0</c:v>
                </c:pt>
                <c:pt idx="247">
                  <c:v>37592.0</c:v>
                </c:pt>
                <c:pt idx="248">
                  <c:v>37593.0</c:v>
                </c:pt>
                <c:pt idx="249">
                  <c:v>37594.0</c:v>
                </c:pt>
                <c:pt idx="250">
                  <c:v>37595.0</c:v>
                </c:pt>
                <c:pt idx="251">
                  <c:v>37596.0</c:v>
                </c:pt>
                <c:pt idx="252">
                  <c:v>37599.0</c:v>
                </c:pt>
                <c:pt idx="253">
                  <c:v>37600.0</c:v>
                </c:pt>
                <c:pt idx="254">
                  <c:v>37601.0</c:v>
                </c:pt>
                <c:pt idx="255">
                  <c:v>37602.0</c:v>
                </c:pt>
                <c:pt idx="256">
                  <c:v>37603.0</c:v>
                </c:pt>
                <c:pt idx="257">
                  <c:v>37606.0</c:v>
                </c:pt>
                <c:pt idx="258">
                  <c:v>37607.0</c:v>
                </c:pt>
                <c:pt idx="259">
                  <c:v>37608.0</c:v>
                </c:pt>
                <c:pt idx="260">
                  <c:v>37609.0</c:v>
                </c:pt>
                <c:pt idx="261">
                  <c:v>37610.0</c:v>
                </c:pt>
                <c:pt idx="262">
                  <c:v>37613.0</c:v>
                </c:pt>
                <c:pt idx="263">
                  <c:v>37614.0</c:v>
                </c:pt>
                <c:pt idx="264">
                  <c:v>37616.0</c:v>
                </c:pt>
                <c:pt idx="265">
                  <c:v>37617.0</c:v>
                </c:pt>
                <c:pt idx="266">
                  <c:v>37620.0</c:v>
                </c:pt>
                <c:pt idx="267">
                  <c:v>37621.0</c:v>
                </c:pt>
                <c:pt idx="268">
                  <c:v>37623.0</c:v>
                </c:pt>
                <c:pt idx="269">
                  <c:v>37624.0</c:v>
                </c:pt>
                <c:pt idx="270">
                  <c:v>37627.0</c:v>
                </c:pt>
                <c:pt idx="271">
                  <c:v>37628.0</c:v>
                </c:pt>
                <c:pt idx="272">
                  <c:v>37629.0</c:v>
                </c:pt>
                <c:pt idx="273">
                  <c:v>37630.0</c:v>
                </c:pt>
                <c:pt idx="274">
                  <c:v>37631.0</c:v>
                </c:pt>
                <c:pt idx="275">
                  <c:v>37634.0</c:v>
                </c:pt>
                <c:pt idx="276">
                  <c:v>37635.0</c:v>
                </c:pt>
                <c:pt idx="277">
                  <c:v>37636.0</c:v>
                </c:pt>
                <c:pt idx="278">
                  <c:v>37637.0</c:v>
                </c:pt>
                <c:pt idx="279">
                  <c:v>37638.0</c:v>
                </c:pt>
                <c:pt idx="280">
                  <c:v>37642.0</c:v>
                </c:pt>
                <c:pt idx="281">
                  <c:v>37643.0</c:v>
                </c:pt>
                <c:pt idx="282">
                  <c:v>37644.0</c:v>
                </c:pt>
                <c:pt idx="283">
                  <c:v>37645.0</c:v>
                </c:pt>
                <c:pt idx="284">
                  <c:v>37648.0</c:v>
                </c:pt>
                <c:pt idx="285">
                  <c:v>37649.0</c:v>
                </c:pt>
                <c:pt idx="286">
                  <c:v>37650.0</c:v>
                </c:pt>
                <c:pt idx="287">
                  <c:v>37651.0</c:v>
                </c:pt>
                <c:pt idx="288">
                  <c:v>37652.0</c:v>
                </c:pt>
                <c:pt idx="289">
                  <c:v>37655.0</c:v>
                </c:pt>
                <c:pt idx="290">
                  <c:v>37656.0</c:v>
                </c:pt>
                <c:pt idx="291">
                  <c:v>37657.0</c:v>
                </c:pt>
                <c:pt idx="292">
                  <c:v>37658.0</c:v>
                </c:pt>
                <c:pt idx="293">
                  <c:v>37659.0</c:v>
                </c:pt>
                <c:pt idx="294">
                  <c:v>37662.0</c:v>
                </c:pt>
                <c:pt idx="295">
                  <c:v>37663.0</c:v>
                </c:pt>
                <c:pt idx="296">
                  <c:v>37664.0</c:v>
                </c:pt>
                <c:pt idx="297">
                  <c:v>37665.0</c:v>
                </c:pt>
                <c:pt idx="298">
                  <c:v>37666.0</c:v>
                </c:pt>
                <c:pt idx="299">
                  <c:v>37670.0</c:v>
                </c:pt>
                <c:pt idx="300">
                  <c:v>37671.0</c:v>
                </c:pt>
                <c:pt idx="301">
                  <c:v>37672.0</c:v>
                </c:pt>
                <c:pt idx="302">
                  <c:v>37673.0</c:v>
                </c:pt>
                <c:pt idx="303">
                  <c:v>37676.0</c:v>
                </c:pt>
                <c:pt idx="304">
                  <c:v>37677.0</c:v>
                </c:pt>
                <c:pt idx="305">
                  <c:v>37678.0</c:v>
                </c:pt>
                <c:pt idx="306">
                  <c:v>37679.0</c:v>
                </c:pt>
                <c:pt idx="307">
                  <c:v>37680.0</c:v>
                </c:pt>
                <c:pt idx="308">
                  <c:v>37683.0</c:v>
                </c:pt>
                <c:pt idx="309">
                  <c:v>37684.0</c:v>
                </c:pt>
                <c:pt idx="310">
                  <c:v>37685.0</c:v>
                </c:pt>
                <c:pt idx="311">
                  <c:v>37686.0</c:v>
                </c:pt>
                <c:pt idx="312">
                  <c:v>37687.0</c:v>
                </c:pt>
                <c:pt idx="313">
                  <c:v>37690.0</c:v>
                </c:pt>
                <c:pt idx="314">
                  <c:v>37691.0</c:v>
                </c:pt>
                <c:pt idx="315">
                  <c:v>37692.0</c:v>
                </c:pt>
                <c:pt idx="316">
                  <c:v>37693.0</c:v>
                </c:pt>
                <c:pt idx="317">
                  <c:v>37694.0</c:v>
                </c:pt>
                <c:pt idx="318">
                  <c:v>37697.0</c:v>
                </c:pt>
                <c:pt idx="319">
                  <c:v>37698.0</c:v>
                </c:pt>
                <c:pt idx="320">
                  <c:v>37699.0</c:v>
                </c:pt>
                <c:pt idx="321">
                  <c:v>37700.0</c:v>
                </c:pt>
                <c:pt idx="322">
                  <c:v>37701.0</c:v>
                </c:pt>
                <c:pt idx="323">
                  <c:v>37704.0</c:v>
                </c:pt>
                <c:pt idx="324">
                  <c:v>37705.0</c:v>
                </c:pt>
                <c:pt idx="325">
                  <c:v>37706.0</c:v>
                </c:pt>
                <c:pt idx="326">
                  <c:v>37707.0</c:v>
                </c:pt>
                <c:pt idx="327">
                  <c:v>37708.0</c:v>
                </c:pt>
                <c:pt idx="328">
                  <c:v>37711.0</c:v>
                </c:pt>
                <c:pt idx="329">
                  <c:v>37712.0</c:v>
                </c:pt>
                <c:pt idx="330">
                  <c:v>37713.0</c:v>
                </c:pt>
                <c:pt idx="331">
                  <c:v>37714.0</c:v>
                </c:pt>
                <c:pt idx="332">
                  <c:v>37715.0</c:v>
                </c:pt>
                <c:pt idx="333">
                  <c:v>37718.0</c:v>
                </c:pt>
                <c:pt idx="334">
                  <c:v>37719.0</c:v>
                </c:pt>
                <c:pt idx="335">
                  <c:v>37720.0</c:v>
                </c:pt>
                <c:pt idx="336">
                  <c:v>37721.0</c:v>
                </c:pt>
                <c:pt idx="337">
                  <c:v>37722.0</c:v>
                </c:pt>
                <c:pt idx="338">
                  <c:v>37725.0</c:v>
                </c:pt>
                <c:pt idx="339">
                  <c:v>37726.0</c:v>
                </c:pt>
                <c:pt idx="340">
                  <c:v>37727.0</c:v>
                </c:pt>
                <c:pt idx="341">
                  <c:v>37728.0</c:v>
                </c:pt>
                <c:pt idx="342">
                  <c:v>37732.0</c:v>
                </c:pt>
                <c:pt idx="343">
                  <c:v>37733.0</c:v>
                </c:pt>
                <c:pt idx="344">
                  <c:v>37734.0</c:v>
                </c:pt>
                <c:pt idx="345">
                  <c:v>37735.0</c:v>
                </c:pt>
                <c:pt idx="346">
                  <c:v>37736.0</c:v>
                </c:pt>
                <c:pt idx="347">
                  <c:v>37739.0</c:v>
                </c:pt>
                <c:pt idx="348">
                  <c:v>37740.0</c:v>
                </c:pt>
                <c:pt idx="349">
                  <c:v>37741.0</c:v>
                </c:pt>
                <c:pt idx="350">
                  <c:v>37742.0</c:v>
                </c:pt>
                <c:pt idx="351">
                  <c:v>37743.0</c:v>
                </c:pt>
                <c:pt idx="352">
                  <c:v>37746.0</c:v>
                </c:pt>
                <c:pt idx="353">
                  <c:v>37747.0</c:v>
                </c:pt>
                <c:pt idx="354">
                  <c:v>37748.0</c:v>
                </c:pt>
                <c:pt idx="355">
                  <c:v>37749.0</c:v>
                </c:pt>
                <c:pt idx="356">
                  <c:v>37750.0</c:v>
                </c:pt>
                <c:pt idx="357">
                  <c:v>37753.0</c:v>
                </c:pt>
                <c:pt idx="358">
                  <c:v>37754.0</c:v>
                </c:pt>
                <c:pt idx="359">
                  <c:v>37755.0</c:v>
                </c:pt>
                <c:pt idx="360">
                  <c:v>37756.0</c:v>
                </c:pt>
                <c:pt idx="361">
                  <c:v>37757.0</c:v>
                </c:pt>
                <c:pt idx="362">
                  <c:v>37760.0</c:v>
                </c:pt>
                <c:pt idx="363">
                  <c:v>37761.0</c:v>
                </c:pt>
                <c:pt idx="364">
                  <c:v>37762.0</c:v>
                </c:pt>
                <c:pt idx="365">
                  <c:v>37763.0</c:v>
                </c:pt>
                <c:pt idx="366">
                  <c:v>37764.0</c:v>
                </c:pt>
                <c:pt idx="367">
                  <c:v>37768.0</c:v>
                </c:pt>
                <c:pt idx="368">
                  <c:v>37769.0</c:v>
                </c:pt>
                <c:pt idx="369">
                  <c:v>37770.0</c:v>
                </c:pt>
                <c:pt idx="370">
                  <c:v>37771.0</c:v>
                </c:pt>
                <c:pt idx="371">
                  <c:v>37774.0</c:v>
                </c:pt>
                <c:pt idx="372">
                  <c:v>37775.0</c:v>
                </c:pt>
                <c:pt idx="373">
                  <c:v>37776.0</c:v>
                </c:pt>
                <c:pt idx="374">
                  <c:v>37777.0</c:v>
                </c:pt>
                <c:pt idx="375">
                  <c:v>37778.0</c:v>
                </c:pt>
                <c:pt idx="376">
                  <c:v>37781.0</c:v>
                </c:pt>
                <c:pt idx="377">
                  <c:v>37782.0</c:v>
                </c:pt>
                <c:pt idx="378">
                  <c:v>37783.0</c:v>
                </c:pt>
                <c:pt idx="379">
                  <c:v>37784.0</c:v>
                </c:pt>
                <c:pt idx="380">
                  <c:v>37785.0</c:v>
                </c:pt>
                <c:pt idx="381">
                  <c:v>37788.0</c:v>
                </c:pt>
                <c:pt idx="382">
                  <c:v>37789.0</c:v>
                </c:pt>
                <c:pt idx="383">
                  <c:v>37790.0</c:v>
                </c:pt>
                <c:pt idx="384">
                  <c:v>37791.0</c:v>
                </c:pt>
                <c:pt idx="385">
                  <c:v>37792.0</c:v>
                </c:pt>
                <c:pt idx="386">
                  <c:v>37795.0</c:v>
                </c:pt>
                <c:pt idx="387">
                  <c:v>37796.0</c:v>
                </c:pt>
                <c:pt idx="388">
                  <c:v>37797.0</c:v>
                </c:pt>
                <c:pt idx="389">
                  <c:v>37798.0</c:v>
                </c:pt>
                <c:pt idx="390">
                  <c:v>37799.0</c:v>
                </c:pt>
                <c:pt idx="391">
                  <c:v>37802.0</c:v>
                </c:pt>
                <c:pt idx="392">
                  <c:v>37803.0</c:v>
                </c:pt>
                <c:pt idx="393">
                  <c:v>37804.0</c:v>
                </c:pt>
                <c:pt idx="394">
                  <c:v>37805.0</c:v>
                </c:pt>
                <c:pt idx="395">
                  <c:v>37809.0</c:v>
                </c:pt>
                <c:pt idx="396">
                  <c:v>37810.0</c:v>
                </c:pt>
                <c:pt idx="397">
                  <c:v>37811.0</c:v>
                </c:pt>
                <c:pt idx="398">
                  <c:v>37812.0</c:v>
                </c:pt>
                <c:pt idx="399">
                  <c:v>37813.0</c:v>
                </c:pt>
                <c:pt idx="400">
                  <c:v>37816.0</c:v>
                </c:pt>
                <c:pt idx="401">
                  <c:v>37817.0</c:v>
                </c:pt>
                <c:pt idx="402">
                  <c:v>37818.0</c:v>
                </c:pt>
                <c:pt idx="403">
                  <c:v>37819.0</c:v>
                </c:pt>
                <c:pt idx="404">
                  <c:v>37820.0</c:v>
                </c:pt>
                <c:pt idx="405">
                  <c:v>37823.0</c:v>
                </c:pt>
                <c:pt idx="406">
                  <c:v>37824.0</c:v>
                </c:pt>
                <c:pt idx="407">
                  <c:v>37825.0</c:v>
                </c:pt>
                <c:pt idx="408">
                  <c:v>37826.0</c:v>
                </c:pt>
                <c:pt idx="409">
                  <c:v>37827.0</c:v>
                </c:pt>
                <c:pt idx="410">
                  <c:v>37830.0</c:v>
                </c:pt>
                <c:pt idx="411">
                  <c:v>37831.0</c:v>
                </c:pt>
                <c:pt idx="412">
                  <c:v>37832.0</c:v>
                </c:pt>
                <c:pt idx="413">
                  <c:v>37833.0</c:v>
                </c:pt>
                <c:pt idx="414">
                  <c:v>37834.0</c:v>
                </c:pt>
                <c:pt idx="415">
                  <c:v>37837.0</c:v>
                </c:pt>
                <c:pt idx="416">
                  <c:v>37838.0</c:v>
                </c:pt>
                <c:pt idx="417">
                  <c:v>37839.0</c:v>
                </c:pt>
                <c:pt idx="418">
                  <c:v>37840.0</c:v>
                </c:pt>
                <c:pt idx="419">
                  <c:v>37841.0</c:v>
                </c:pt>
                <c:pt idx="420">
                  <c:v>37844.0</c:v>
                </c:pt>
                <c:pt idx="421">
                  <c:v>37845.0</c:v>
                </c:pt>
                <c:pt idx="422">
                  <c:v>37846.0</c:v>
                </c:pt>
                <c:pt idx="423">
                  <c:v>37847.0</c:v>
                </c:pt>
                <c:pt idx="424">
                  <c:v>37848.0</c:v>
                </c:pt>
                <c:pt idx="425">
                  <c:v>37851.0</c:v>
                </c:pt>
                <c:pt idx="426">
                  <c:v>37852.0</c:v>
                </c:pt>
                <c:pt idx="427">
                  <c:v>37853.0</c:v>
                </c:pt>
                <c:pt idx="428">
                  <c:v>37854.0</c:v>
                </c:pt>
                <c:pt idx="429">
                  <c:v>37855.0</c:v>
                </c:pt>
                <c:pt idx="430">
                  <c:v>37858.0</c:v>
                </c:pt>
                <c:pt idx="431">
                  <c:v>37859.0</c:v>
                </c:pt>
                <c:pt idx="432">
                  <c:v>37860.0</c:v>
                </c:pt>
                <c:pt idx="433">
                  <c:v>37861.0</c:v>
                </c:pt>
                <c:pt idx="434">
                  <c:v>37862.0</c:v>
                </c:pt>
                <c:pt idx="435">
                  <c:v>37866.0</c:v>
                </c:pt>
                <c:pt idx="436">
                  <c:v>37867.0</c:v>
                </c:pt>
                <c:pt idx="437">
                  <c:v>37868.0</c:v>
                </c:pt>
                <c:pt idx="438">
                  <c:v>37869.0</c:v>
                </c:pt>
                <c:pt idx="439">
                  <c:v>37872.0</c:v>
                </c:pt>
                <c:pt idx="440">
                  <c:v>37873.0</c:v>
                </c:pt>
                <c:pt idx="441">
                  <c:v>37874.0</c:v>
                </c:pt>
                <c:pt idx="442">
                  <c:v>37875.0</c:v>
                </c:pt>
                <c:pt idx="443">
                  <c:v>37876.0</c:v>
                </c:pt>
                <c:pt idx="444">
                  <c:v>37879.0</c:v>
                </c:pt>
                <c:pt idx="445">
                  <c:v>37880.0</c:v>
                </c:pt>
                <c:pt idx="446">
                  <c:v>37881.0</c:v>
                </c:pt>
                <c:pt idx="447">
                  <c:v>37882.0</c:v>
                </c:pt>
                <c:pt idx="448">
                  <c:v>37883.0</c:v>
                </c:pt>
                <c:pt idx="449">
                  <c:v>37886.0</c:v>
                </c:pt>
                <c:pt idx="450">
                  <c:v>37887.0</c:v>
                </c:pt>
                <c:pt idx="451">
                  <c:v>37888.0</c:v>
                </c:pt>
                <c:pt idx="452">
                  <c:v>37889.0</c:v>
                </c:pt>
                <c:pt idx="453">
                  <c:v>37890.0</c:v>
                </c:pt>
                <c:pt idx="454">
                  <c:v>37893.0</c:v>
                </c:pt>
                <c:pt idx="455">
                  <c:v>37894.0</c:v>
                </c:pt>
                <c:pt idx="456">
                  <c:v>37895.0</c:v>
                </c:pt>
                <c:pt idx="457">
                  <c:v>37896.0</c:v>
                </c:pt>
                <c:pt idx="458">
                  <c:v>37897.0</c:v>
                </c:pt>
                <c:pt idx="459">
                  <c:v>37900.0</c:v>
                </c:pt>
                <c:pt idx="460">
                  <c:v>37901.0</c:v>
                </c:pt>
                <c:pt idx="461">
                  <c:v>37902.0</c:v>
                </c:pt>
                <c:pt idx="462">
                  <c:v>37903.0</c:v>
                </c:pt>
                <c:pt idx="463">
                  <c:v>37904.0</c:v>
                </c:pt>
                <c:pt idx="464">
                  <c:v>37907.0</c:v>
                </c:pt>
                <c:pt idx="465">
                  <c:v>37908.0</c:v>
                </c:pt>
                <c:pt idx="466">
                  <c:v>37909.0</c:v>
                </c:pt>
                <c:pt idx="467">
                  <c:v>37910.0</c:v>
                </c:pt>
                <c:pt idx="468">
                  <c:v>37911.0</c:v>
                </c:pt>
                <c:pt idx="469">
                  <c:v>37914.0</c:v>
                </c:pt>
                <c:pt idx="470">
                  <c:v>37915.0</c:v>
                </c:pt>
                <c:pt idx="471">
                  <c:v>37916.0</c:v>
                </c:pt>
                <c:pt idx="472">
                  <c:v>37917.0</c:v>
                </c:pt>
                <c:pt idx="473">
                  <c:v>37918.0</c:v>
                </c:pt>
                <c:pt idx="474">
                  <c:v>37921.0</c:v>
                </c:pt>
                <c:pt idx="475">
                  <c:v>37922.0</c:v>
                </c:pt>
                <c:pt idx="476">
                  <c:v>37923.0</c:v>
                </c:pt>
                <c:pt idx="477">
                  <c:v>37924.0</c:v>
                </c:pt>
                <c:pt idx="478">
                  <c:v>37925.0</c:v>
                </c:pt>
                <c:pt idx="479">
                  <c:v>37928.0</c:v>
                </c:pt>
                <c:pt idx="480">
                  <c:v>37929.0</c:v>
                </c:pt>
                <c:pt idx="481">
                  <c:v>37930.0</c:v>
                </c:pt>
                <c:pt idx="482">
                  <c:v>37931.0</c:v>
                </c:pt>
                <c:pt idx="483">
                  <c:v>37932.0</c:v>
                </c:pt>
                <c:pt idx="484">
                  <c:v>37935.0</c:v>
                </c:pt>
                <c:pt idx="485">
                  <c:v>37936.0</c:v>
                </c:pt>
                <c:pt idx="486">
                  <c:v>37937.0</c:v>
                </c:pt>
                <c:pt idx="487">
                  <c:v>37938.0</c:v>
                </c:pt>
                <c:pt idx="488">
                  <c:v>37939.0</c:v>
                </c:pt>
                <c:pt idx="489">
                  <c:v>37942.0</c:v>
                </c:pt>
                <c:pt idx="490">
                  <c:v>37943.0</c:v>
                </c:pt>
                <c:pt idx="491">
                  <c:v>37944.0</c:v>
                </c:pt>
                <c:pt idx="492">
                  <c:v>37945.0</c:v>
                </c:pt>
                <c:pt idx="493">
                  <c:v>37946.0</c:v>
                </c:pt>
                <c:pt idx="494">
                  <c:v>37949.0</c:v>
                </c:pt>
                <c:pt idx="495">
                  <c:v>37950.0</c:v>
                </c:pt>
                <c:pt idx="496">
                  <c:v>37951.0</c:v>
                </c:pt>
                <c:pt idx="497">
                  <c:v>37953.0</c:v>
                </c:pt>
                <c:pt idx="498">
                  <c:v>37956.0</c:v>
                </c:pt>
                <c:pt idx="499">
                  <c:v>37957.0</c:v>
                </c:pt>
                <c:pt idx="500">
                  <c:v>37958.0</c:v>
                </c:pt>
                <c:pt idx="501">
                  <c:v>37959.0</c:v>
                </c:pt>
                <c:pt idx="502">
                  <c:v>37960.0</c:v>
                </c:pt>
                <c:pt idx="503">
                  <c:v>37963.0</c:v>
                </c:pt>
                <c:pt idx="504">
                  <c:v>37964.0</c:v>
                </c:pt>
                <c:pt idx="505">
                  <c:v>37965.0</c:v>
                </c:pt>
                <c:pt idx="506">
                  <c:v>37966.0</c:v>
                </c:pt>
                <c:pt idx="507">
                  <c:v>37967.0</c:v>
                </c:pt>
                <c:pt idx="508">
                  <c:v>37970.0</c:v>
                </c:pt>
                <c:pt idx="509">
                  <c:v>37971.0</c:v>
                </c:pt>
                <c:pt idx="510">
                  <c:v>37972.0</c:v>
                </c:pt>
                <c:pt idx="511">
                  <c:v>37973.0</c:v>
                </c:pt>
                <c:pt idx="512">
                  <c:v>37974.0</c:v>
                </c:pt>
                <c:pt idx="513">
                  <c:v>37977.0</c:v>
                </c:pt>
                <c:pt idx="514">
                  <c:v>37978.0</c:v>
                </c:pt>
                <c:pt idx="515">
                  <c:v>37979.0</c:v>
                </c:pt>
                <c:pt idx="516">
                  <c:v>37981.0</c:v>
                </c:pt>
                <c:pt idx="517">
                  <c:v>37984.0</c:v>
                </c:pt>
                <c:pt idx="518">
                  <c:v>37985.0</c:v>
                </c:pt>
                <c:pt idx="519">
                  <c:v>37986.0</c:v>
                </c:pt>
                <c:pt idx="520">
                  <c:v>37988.0</c:v>
                </c:pt>
                <c:pt idx="521">
                  <c:v>37991.0</c:v>
                </c:pt>
                <c:pt idx="522">
                  <c:v>37992.0</c:v>
                </c:pt>
                <c:pt idx="523">
                  <c:v>37993.0</c:v>
                </c:pt>
                <c:pt idx="524">
                  <c:v>37994.0</c:v>
                </c:pt>
                <c:pt idx="525">
                  <c:v>37995.0</c:v>
                </c:pt>
                <c:pt idx="526">
                  <c:v>37998.0</c:v>
                </c:pt>
                <c:pt idx="527">
                  <c:v>37999.0</c:v>
                </c:pt>
                <c:pt idx="528">
                  <c:v>38000.0</c:v>
                </c:pt>
                <c:pt idx="529">
                  <c:v>38001.0</c:v>
                </c:pt>
                <c:pt idx="530">
                  <c:v>38002.0</c:v>
                </c:pt>
                <c:pt idx="531">
                  <c:v>38006.0</c:v>
                </c:pt>
                <c:pt idx="532">
                  <c:v>38007.0</c:v>
                </c:pt>
                <c:pt idx="533">
                  <c:v>38008.0</c:v>
                </c:pt>
                <c:pt idx="534">
                  <c:v>38009.0</c:v>
                </c:pt>
                <c:pt idx="535">
                  <c:v>38012.0</c:v>
                </c:pt>
                <c:pt idx="536">
                  <c:v>38013.0</c:v>
                </c:pt>
                <c:pt idx="537">
                  <c:v>38014.0</c:v>
                </c:pt>
                <c:pt idx="538">
                  <c:v>38015.0</c:v>
                </c:pt>
                <c:pt idx="539">
                  <c:v>38016.0</c:v>
                </c:pt>
                <c:pt idx="540">
                  <c:v>38019.0</c:v>
                </c:pt>
                <c:pt idx="541">
                  <c:v>38020.0</c:v>
                </c:pt>
                <c:pt idx="542">
                  <c:v>38021.0</c:v>
                </c:pt>
                <c:pt idx="543">
                  <c:v>38022.0</c:v>
                </c:pt>
                <c:pt idx="544">
                  <c:v>38023.0</c:v>
                </c:pt>
                <c:pt idx="545">
                  <c:v>38026.0</c:v>
                </c:pt>
                <c:pt idx="546">
                  <c:v>38027.0</c:v>
                </c:pt>
                <c:pt idx="547">
                  <c:v>38028.0</c:v>
                </c:pt>
                <c:pt idx="548">
                  <c:v>38029.0</c:v>
                </c:pt>
                <c:pt idx="549">
                  <c:v>38030.0</c:v>
                </c:pt>
                <c:pt idx="550">
                  <c:v>38034.0</c:v>
                </c:pt>
                <c:pt idx="551">
                  <c:v>38035.0</c:v>
                </c:pt>
                <c:pt idx="552">
                  <c:v>38036.0</c:v>
                </c:pt>
                <c:pt idx="553">
                  <c:v>38037.0</c:v>
                </c:pt>
                <c:pt idx="554">
                  <c:v>38040.0</c:v>
                </c:pt>
                <c:pt idx="555">
                  <c:v>38041.0</c:v>
                </c:pt>
                <c:pt idx="556">
                  <c:v>38042.0</c:v>
                </c:pt>
                <c:pt idx="557">
                  <c:v>38043.0</c:v>
                </c:pt>
                <c:pt idx="558">
                  <c:v>38044.0</c:v>
                </c:pt>
                <c:pt idx="559">
                  <c:v>38047.0</c:v>
                </c:pt>
                <c:pt idx="560">
                  <c:v>38048.0</c:v>
                </c:pt>
                <c:pt idx="561">
                  <c:v>38049.0</c:v>
                </c:pt>
                <c:pt idx="562">
                  <c:v>38050.0</c:v>
                </c:pt>
                <c:pt idx="563">
                  <c:v>38051.0</c:v>
                </c:pt>
                <c:pt idx="564">
                  <c:v>38054.0</c:v>
                </c:pt>
                <c:pt idx="565">
                  <c:v>38055.0</c:v>
                </c:pt>
                <c:pt idx="566">
                  <c:v>38056.0</c:v>
                </c:pt>
                <c:pt idx="567">
                  <c:v>38057.0</c:v>
                </c:pt>
                <c:pt idx="568">
                  <c:v>38058.0</c:v>
                </c:pt>
                <c:pt idx="569">
                  <c:v>38061.0</c:v>
                </c:pt>
                <c:pt idx="570">
                  <c:v>38062.0</c:v>
                </c:pt>
                <c:pt idx="571">
                  <c:v>38063.0</c:v>
                </c:pt>
                <c:pt idx="572">
                  <c:v>38064.0</c:v>
                </c:pt>
                <c:pt idx="573">
                  <c:v>38065.0</c:v>
                </c:pt>
                <c:pt idx="574">
                  <c:v>38068.0</c:v>
                </c:pt>
                <c:pt idx="575">
                  <c:v>38069.0</c:v>
                </c:pt>
                <c:pt idx="576">
                  <c:v>38070.0</c:v>
                </c:pt>
                <c:pt idx="577">
                  <c:v>38071.0</c:v>
                </c:pt>
                <c:pt idx="578">
                  <c:v>38072.0</c:v>
                </c:pt>
                <c:pt idx="579">
                  <c:v>38075.0</c:v>
                </c:pt>
                <c:pt idx="580">
                  <c:v>38076.0</c:v>
                </c:pt>
                <c:pt idx="581">
                  <c:v>38077.0</c:v>
                </c:pt>
                <c:pt idx="582">
                  <c:v>38078.0</c:v>
                </c:pt>
                <c:pt idx="583">
                  <c:v>38079.0</c:v>
                </c:pt>
                <c:pt idx="584">
                  <c:v>38082.0</c:v>
                </c:pt>
                <c:pt idx="585">
                  <c:v>38083.0</c:v>
                </c:pt>
                <c:pt idx="586">
                  <c:v>38084.0</c:v>
                </c:pt>
                <c:pt idx="587">
                  <c:v>38085.0</c:v>
                </c:pt>
                <c:pt idx="588">
                  <c:v>38089.0</c:v>
                </c:pt>
                <c:pt idx="589">
                  <c:v>38090.0</c:v>
                </c:pt>
                <c:pt idx="590">
                  <c:v>38091.0</c:v>
                </c:pt>
                <c:pt idx="591">
                  <c:v>38092.0</c:v>
                </c:pt>
                <c:pt idx="592">
                  <c:v>38093.0</c:v>
                </c:pt>
                <c:pt idx="593">
                  <c:v>38096.0</c:v>
                </c:pt>
                <c:pt idx="594">
                  <c:v>38097.0</c:v>
                </c:pt>
                <c:pt idx="595">
                  <c:v>38098.0</c:v>
                </c:pt>
                <c:pt idx="596">
                  <c:v>38099.0</c:v>
                </c:pt>
                <c:pt idx="597">
                  <c:v>38100.0</c:v>
                </c:pt>
                <c:pt idx="598">
                  <c:v>38103.0</c:v>
                </c:pt>
                <c:pt idx="599">
                  <c:v>38104.0</c:v>
                </c:pt>
                <c:pt idx="600">
                  <c:v>38105.0</c:v>
                </c:pt>
                <c:pt idx="601">
                  <c:v>38106.0</c:v>
                </c:pt>
                <c:pt idx="602">
                  <c:v>38107.0</c:v>
                </c:pt>
                <c:pt idx="603">
                  <c:v>38110.0</c:v>
                </c:pt>
                <c:pt idx="604">
                  <c:v>38111.0</c:v>
                </c:pt>
                <c:pt idx="605">
                  <c:v>38112.0</c:v>
                </c:pt>
                <c:pt idx="606">
                  <c:v>38113.0</c:v>
                </c:pt>
                <c:pt idx="607">
                  <c:v>38114.0</c:v>
                </c:pt>
                <c:pt idx="608">
                  <c:v>38117.0</c:v>
                </c:pt>
                <c:pt idx="609">
                  <c:v>38118.0</c:v>
                </c:pt>
                <c:pt idx="610">
                  <c:v>38119.0</c:v>
                </c:pt>
                <c:pt idx="611">
                  <c:v>38120.0</c:v>
                </c:pt>
                <c:pt idx="612">
                  <c:v>38121.0</c:v>
                </c:pt>
                <c:pt idx="613">
                  <c:v>38124.0</c:v>
                </c:pt>
                <c:pt idx="614">
                  <c:v>38125.0</c:v>
                </c:pt>
                <c:pt idx="615">
                  <c:v>38126.0</c:v>
                </c:pt>
                <c:pt idx="616">
                  <c:v>38127.0</c:v>
                </c:pt>
                <c:pt idx="617">
                  <c:v>38128.0</c:v>
                </c:pt>
                <c:pt idx="618">
                  <c:v>38131.0</c:v>
                </c:pt>
                <c:pt idx="619">
                  <c:v>38132.0</c:v>
                </c:pt>
                <c:pt idx="620">
                  <c:v>38133.0</c:v>
                </c:pt>
                <c:pt idx="621">
                  <c:v>38134.0</c:v>
                </c:pt>
                <c:pt idx="622">
                  <c:v>38135.0</c:v>
                </c:pt>
                <c:pt idx="623">
                  <c:v>38139.0</c:v>
                </c:pt>
                <c:pt idx="624">
                  <c:v>38140.0</c:v>
                </c:pt>
                <c:pt idx="625">
                  <c:v>38141.0</c:v>
                </c:pt>
                <c:pt idx="626">
                  <c:v>38142.0</c:v>
                </c:pt>
                <c:pt idx="627">
                  <c:v>38145.0</c:v>
                </c:pt>
                <c:pt idx="628">
                  <c:v>38146.0</c:v>
                </c:pt>
                <c:pt idx="629">
                  <c:v>38147.0</c:v>
                </c:pt>
                <c:pt idx="630">
                  <c:v>38148.0</c:v>
                </c:pt>
                <c:pt idx="631">
                  <c:v>38152.0</c:v>
                </c:pt>
                <c:pt idx="632">
                  <c:v>38153.0</c:v>
                </c:pt>
                <c:pt idx="633">
                  <c:v>38154.0</c:v>
                </c:pt>
                <c:pt idx="634">
                  <c:v>38155.0</c:v>
                </c:pt>
                <c:pt idx="635">
                  <c:v>38156.0</c:v>
                </c:pt>
                <c:pt idx="636">
                  <c:v>38159.0</c:v>
                </c:pt>
                <c:pt idx="637">
                  <c:v>38160.0</c:v>
                </c:pt>
                <c:pt idx="638">
                  <c:v>38161.0</c:v>
                </c:pt>
                <c:pt idx="639">
                  <c:v>38162.0</c:v>
                </c:pt>
                <c:pt idx="640">
                  <c:v>38163.0</c:v>
                </c:pt>
                <c:pt idx="641">
                  <c:v>38166.0</c:v>
                </c:pt>
                <c:pt idx="642">
                  <c:v>38167.0</c:v>
                </c:pt>
                <c:pt idx="643">
                  <c:v>38168.0</c:v>
                </c:pt>
                <c:pt idx="644">
                  <c:v>38169.0</c:v>
                </c:pt>
                <c:pt idx="645">
                  <c:v>38170.0</c:v>
                </c:pt>
                <c:pt idx="646">
                  <c:v>38174.0</c:v>
                </c:pt>
                <c:pt idx="647">
                  <c:v>38175.0</c:v>
                </c:pt>
                <c:pt idx="648">
                  <c:v>38176.0</c:v>
                </c:pt>
                <c:pt idx="649">
                  <c:v>38177.0</c:v>
                </c:pt>
                <c:pt idx="650">
                  <c:v>38180.0</c:v>
                </c:pt>
                <c:pt idx="651">
                  <c:v>38181.0</c:v>
                </c:pt>
                <c:pt idx="652">
                  <c:v>38182.0</c:v>
                </c:pt>
                <c:pt idx="653">
                  <c:v>38183.0</c:v>
                </c:pt>
                <c:pt idx="654">
                  <c:v>38184.0</c:v>
                </c:pt>
                <c:pt idx="655">
                  <c:v>38187.0</c:v>
                </c:pt>
                <c:pt idx="656">
                  <c:v>38188.0</c:v>
                </c:pt>
                <c:pt idx="657">
                  <c:v>38189.0</c:v>
                </c:pt>
                <c:pt idx="658">
                  <c:v>38190.0</c:v>
                </c:pt>
                <c:pt idx="659">
                  <c:v>38191.0</c:v>
                </c:pt>
                <c:pt idx="660">
                  <c:v>38194.0</c:v>
                </c:pt>
                <c:pt idx="661">
                  <c:v>38195.0</c:v>
                </c:pt>
                <c:pt idx="662">
                  <c:v>38196.0</c:v>
                </c:pt>
                <c:pt idx="663">
                  <c:v>38197.0</c:v>
                </c:pt>
                <c:pt idx="664">
                  <c:v>38198.0</c:v>
                </c:pt>
                <c:pt idx="665">
                  <c:v>38201.0</c:v>
                </c:pt>
                <c:pt idx="666">
                  <c:v>38202.0</c:v>
                </c:pt>
                <c:pt idx="667">
                  <c:v>38203.0</c:v>
                </c:pt>
                <c:pt idx="668">
                  <c:v>38204.0</c:v>
                </c:pt>
                <c:pt idx="669">
                  <c:v>38205.0</c:v>
                </c:pt>
                <c:pt idx="670">
                  <c:v>38208.0</c:v>
                </c:pt>
                <c:pt idx="671">
                  <c:v>38209.0</c:v>
                </c:pt>
                <c:pt idx="672">
                  <c:v>38210.0</c:v>
                </c:pt>
                <c:pt idx="673">
                  <c:v>38211.0</c:v>
                </c:pt>
                <c:pt idx="674">
                  <c:v>38212.0</c:v>
                </c:pt>
                <c:pt idx="675">
                  <c:v>38215.0</c:v>
                </c:pt>
                <c:pt idx="676">
                  <c:v>38216.0</c:v>
                </c:pt>
                <c:pt idx="677">
                  <c:v>38217.0</c:v>
                </c:pt>
                <c:pt idx="678">
                  <c:v>38218.0</c:v>
                </c:pt>
                <c:pt idx="679">
                  <c:v>38219.0</c:v>
                </c:pt>
                <c:pt idx="680">
                  <c:v>38222.0</c:v>
                </c:pt>
                <c:pt idx="681">
                  <c:v>38223.0</c:v>
                </c:pt>
                <c:pt idx="682">
                  <c:v>38224.0</c:v>
                </c:pt>
                <c:pt idx="683">
                  <c:v>38225.0</c:v>
                </c:pt>
                <c:pt idx="684">
                  <c:v>38226.0</c:v>
                </c:pt>
                <c:pt idx="685">
                  <c:v>38229.0</c:v>
                </c:pt>
                <c:pt idx="686">
                  <c:v>38230.0</c:v>
                </c:pt>
                <c:pt idx="687">
                  <c:v>38231.0</c:v>
                </c:pt>
                <c:pt idx="688">
                  <c:v>38232.0</c:v>
                </c:pt>
                <c:pt idx="689">
                  <c:v>38233.0</c:v>
                </c:pt>
                <c:pt idx="690">
                  <c:v>38237.0</c:v>
                </c:pt>
                <c:pt idx="691">
                  <c:v>38238.0</c:v>
                </c:pt>
                <c:pt idx="692">
                  <c:v>38239.0</c:v>
                </c:pt>
                <c:pt idx="693">
                  <c:v>38240.0</c:v>
                </c:pt>
                <c:pt idx="694">
                  <c:v>38243.0</c:v>
                </c:pt>
                <c:pt idx="695">
                  <c:v>38244.0</c:v>
                </c:pt>
                <c:pt idx="696">
                  <c:v>38245.0</c:v>
                </c:pt>
                <c:pt idx="697">
                  <c:v>38246.0</c:v>
                </c:pt>
                <c:pt idx="698">
                  <c:v>38247.0</c:v>
                </c:pt>
                <c:pt idx="699">
                  <c:v>38250.0</c:v>
                </c:pt>
                <c:pt idx="700">
                  <c:v>38251.0</c:v>
                </c:pt>
                <c:pt idx="701">
                  <c:v>38252.0</c:v>
                </c:pt>
                <c:pt idx="702">
                  <c:v>38253.0</c:v>
                </c:pt>
                <c:pt idx="703">
                  <c:v>38254.0</c:v>
                </c:pt>
                <c:pt idx="704">
                  <c:v>38257.0</c:v>
                </c:pt>
                <c:pt idx="705">
                  <c:v>38258.0</c:v>
                </c:pt>
                <c:pt idx="706">
                  <c:v>38259.0</c:v>
                </c:pt>
                <c:pt idx="707">
                  <c:v>38260.0</c:v>
                </c:pt>
                <c:pt idx="708">
                  <c:v>38261.0</c:v>
                </c:pt>
                <c:pt idx="709">
                  <c:v>38264.0</c:v>
                </c:pt>
                <c:pt idx="710">
                  <c:v>38265.0</c:v>
                </c:pt>
                <c:pt idx="711">
                  <c:v>38266.0</c:v>
                </c:pt>
                <c:pt idx="712">
                  <c:v>38267.0</c:v>
                </c:pt>
                <c:pt idx="713">
                  <c:v>38268.0</c:v>
                </c:pt>
                <c:pt idx="714">
                  <c:v>38271.0</c:v>
                </c:pt>
                <c:pt idx="715">
                  <c:v>38272.0</c:v>
                </c:pt>
                <c:pt idx="716">
                  <c:v>38273.0</c:v>
                </c:pt>
                <c:pt idx="717">
                  <c:v>38274.0</c:v>
                </c:pt>
                <c:pt idx="718">
                  <c:v>38275.0</c:v>
                </c:pt>
                <c:pt idx="719">
                  <c:v>38278.0</c:v>
                </c:pt>
                <c:pt idx="720">
                  <c:v>38279.0</c:v>
                </c:pt>
                <c:pt idx="721">
                  <c:v>38280.0</c:v>
                </c:pt>
                <c:pt idx="722">
                  <c:v>38281.0</c:v>
                </c:pt>
                <c:pt idx="723">
                  <c:v>38282.0</c:v>
                </c:pt>
                <c:pt idx="724">
                  <c:v>38285.0</c:v>
                </c:pt>
                <c:pt idx="725">
                  <c:v>38286.0</c:v>
                </c:pt>
                <c:pt idx="726">
                  <c:v>38287.0</c:v>
                </c:pt>
                <c:pt idx="727">
                  <c:v>38288.0</c:v>
                </c:pt>
                <c:pt idx="728">
                  <c:v>38289.0</c:v>
                </c:pt>
                <c:pt idx="729">
                  <c:v>38292.0</c:v>
                </c:pt>
                <c:pt idx="730">
                  <c:v>38293.0</c:v>
                </c:pt>
                <c:pt idx="731">
                  <c:v>38294.0</c:v>
                </c:pt>
                <c:pt idx="732">
                  <c:v>38295.0</c:v>
                </c:pt>
                <c:pt idx="733">
                  <c:v>38296.0</c:v>
                </c:pt>
                <c:pt idx="734">
                  <c:v>38299.0</c:v>
                </c:pt>
                <c:pt idx="735">
                  <c:v>38300.0</c:v>
                </c:pt>
                <c:pt idx="736">
                  <c:v>38301.0</c:v>
                </c:pt>
                <c:pt idx="737">
                  <c:v>38302.0</c:v>
                </c:pt>
                <c:pt idx="738">
                  <c:v>38303.0</c:v>
                </c:pt>
                <c:pt idx="739">
                  <c:v>38306.0</c:v>
                </c:pt>
                <c:pt idx="740">
                  <c:v>38307.0</c:v>
                </c:pt>
                <c:pt idx="741">
                  <c:v>38308.0</c:v>
                </c:pt>
                <c:pt idx="742">
                  <c:v>38309.0</c:v>
                </c:pt>
                <c:pt idx="743">
                  <c:v>38310.0</c:v>
                </c:pt>
                <c:pt idx="744">
                  <c:v>38313.0</c:v>
                </c:pt>
                <c:pt idx="745">
                  <c:v>38314.0</c:v>
                </c:pt>
                <c:pt idx="746">
                  <c:v>38315.0</c:v>
                </c:pt>
                <c:pt idx="747">
                  <c:v>38317.0</c:v>
                </c:pt>
                <c:pt idx="748">
                  <c:v>38320.0</c:v>
                </c:pt>
                <c:pt idx="749">
                  <c:v>38321.0</c:v>
                </c:pt>
                <c:pt idx="750">
                  <c:v>38322.0</c:v>
                </c:pt>
                <c:pt idx="751">
                  <c:v>38323.0</c:v>
                </c:pt>
                <c:pt idx="752">
                  <c:v>38324.0</c:v>
                </c:pt>
                <c:pt idx="753">
                  <c:v>38327.0</c:v>
                </c:pt>
                <c:pt idx="754">
                  <c:v>38328.0</c:v>
                </c:pt>
                <c:pt idx="755">
                  <c:v>38329.0</c:v>
                </c:pt>
                <c:pt idx="756">
                  <c:v>38330.0</c:v>
                </c:pt>
                <c:pt idx="757">
                  <c:v>38331.0</c:v>
                </c:pt>
                <c:pt idx="758">
                  <c:v>38334.0</c:v>
                </c:pt>
                <c:pt idx="759">
                  <c:v>38335.0</c:v>
                </c:pt>
                <c:pt idx="760">
                  <c:v>38336.0</c:v>
                </c:pt>
                <c:pt idx="761">
                  <c:v>38337.0</c:v>
                </c:pt>
                <c:pt idx="762">
                  <c:v>38338.0</c:v>
                </c:pt>
                <c:pt idx="763">
                  <c:v>38341.0</c:v>
                </c:pt>
                <c:pt idx="764">
                  <c:v>38342.0</c:v>
                </c:pt>
                <c:pt idx="765">
                  <c:v>38343.0</c:v>
                </c:pt>
                <c:pt idx="766">
                  <c:v>38344.0</c:v>
                </c:pt>
                <c:pt idx="767">
                  <c:v>38348.0</c:v>
                </c:pt>
                <c:pt idx="768">
                  <c:v>38349.0</c:v>
                </c:pt>
                <c:pt idx="769">
                  <c:v>38350.0</c:v>
                </c:pt>
                <c:pt idx="770">
                  <c:v>38351.0</c:v>
                </c:pt>
                <c:pt idx="771">
                  <c:v>38352.0</c:v>
                </c:pt>
                <c:pt idx="772">
                  <c:v>38355.0</c:v>
                </c:pt>
                <c:pt idx="773">
                  <c:v>38356.0</c:v>
                </c:pt>
                <c:pt idx="774">
                  <c:v>38357.0</c:v>
                </c:pt>
                <c:pt idx="775">
                  <c:v>38358.0</c:v>
                </c:pt>
                <c:pt idx="776">
                  <c:v>38359.0</c:v>
                </c:pt>
                <c:pt idx="777">
                  <c:v>38362.0</c:v>
                </c:pt>
                <c:pt idx="778">
                  <c:v>38363.0</c:v>
                </c:pt>
                <c:pt idx="779">
                  <c:v>38364.0</c:v>
                </c:pt>
                <c:pt idx="780">
                  <c:v>38365.0</c:v>
                </c:pt>
                <c:pt idx="781">
                  <c:v>38366.0</c:v>
                </c:pt>
                <c:pt idx="782">
                  <c:v>38370.0</c:v>
                </c:pt>
                <c:pt idx="783">
                  <c:v>38371.0</c:v>
                </c:pt>
                <c:pt idx="784">
                  <c:v>38372.0</c:v>
                </c:pt>
                <c:pt idx="785">
                  <c:v>38373.0</c:v>
                </c:pt>
                <c:pt idx="786">
                  <c:v>38376.0</c:v>
                </c:pt>
                <c:pt idx="787">
                  <c:v>38377.0</c:v>
                </c:pt>
                <c:pt idx="788">
                  <c:v>38378.0</c:v>
                </c:pt>
                <c:pt idx="789">
                  <c:v>38379.0</c:v>
                </c:pt>
                <c:pt idx="790">
                  <c:v>38380.0</c:v>
                </c:pt>
                <c:pt idx="791">
                  <c:v>38383.0</c:v>
                </c:pt>
                <c:pt idx="792">
                  <c:v>38384.0</c:v>
                </c:pt>
                <c:pt idx="793">
                  <c:v>38385.0</c:v>
                </c:pt>
                <c:pt idx="794">
                  <c:v>38386.0</c:v>
                </c:pt>
                <c:pt idx="795">
                  <c:v>38387.0</c:v>
                </c:pt>
                <c:pt idx="796">
                  <c:v>38390.0</c:v>
                </c:pt>
                <c:pt idx="797">
                  <c:v>38391.0</c:v>
                </c:pt>
                <c:pt idx="798">
                  <c:v>38392.0</c:v>
                </c:pt>
                <c:pt idx="799">
                  <c:v>38393.0</c:v>
                </c:pt>
                <c:pt idx="800">
                  <c:v>38394.0</c:v>
                </c:pt>
                <c:pt idx="801">
                  <c:v>38397.0</c:v>
                </c:pt>
                <c:pt idx="802">
                  <c:v>38398.0</c:v>
                </c:pt>
                <c:pt idx="803">
                  <c:v>38399.0</c:v>
                </c:pt>
                <c:pt idx="804">
                  <c:v>38400.0</c:v>
                </c:pt>
                <c:pt idx="805">
                  <c:v>38401.0</c:v>
                </c:pt>
                <c:pt idx="806">
                  <c:v>38405.0</c:v>
                </c:pt>
                <c:pt idx="807">
                  <c:v>38406.0</c:v>
                </c:pt>
                <c:pt idx="808">
                  <c:v>38407.0</c:v>
                </c:pt>
                <c:pt idx="809">
                  <c:v>38408.0</c:v>
                </c:pt>
                <c:pt idx="810">
                  <c:v>38411.0</c:v>
                </c:pt>
                <c:pt idx="811">
                  <c:v>38412.0</c:v>
                </c:pt>
                <c:pt idx="812">
                  <c:v>38413.0</c:v>
                </c:pt>
                <c:pt idx="813">
                  <c:v>38414.0</c:v>
                </c:pt>
                <c:pt idx="814">
                  <c:v>38415.0</c:v>
                </c:pt>
                <c:pt idx="815">
                  <c:v>38418.0</c:v>
                </c:pt>
                <c:pt idx="816">
                  <c:v>38419.0</c:v>
                </c:pt>
                <c:pt idx="817">
                  <c:v>38420.0</c:v>
                </c:pt>
                <c:pt idx="818">
                  <c:v>38421.0</c:v>
                </c:pt>
                <c:pt idx="819">
                  <c:v>38422.0</c:v>
                </c:pt>
                <c:pt idx="820">
                  <c:v>38425.0</c:v>
                </c:pt>
                <c:pt idx="821">
                  <c:v>38426.0</c:v>
                </c:pt>
                <c:pt idx="822">
                  <c:v>38427.0</c:v>
                </c:pt>
                <c:pt idx="823">
                  <c:v>38428.0</c:v>
                </c:pt>
                <c:pt idx="824">
                  <c:v>38429.0</c:v>
                </c:pt>
                <c:pt idx="825">
                  <c:v>38432.0</c:v>
                </c:pt>
                <c:pt idx="826">
                  <c:v>38433.0</c:v>
                </c:pt>
                <c:pt idx="827">
                  <c:v>38434.0</c:v>
                </c:pt>
                <c:pt idx="828">
                  <c:v>38435.0</c:v>
                </c:pt>
                <c:pt idx="829">
                  <c:v>38439.0</c:v>
                </c:pt>
                <c:pt idx="830">
                  <c:v>38440.0</c:v>
                </c:pt>
                <c:pt idx="831">
                  <c:v>38441.0</c:v>
                </c:pt>
                <c:pt idx="832">
                  <c:v>38442.0</c:v>
                </c:pt>
                <c:pt idx="833">
                  <c:v>38443.0</c:v>
                </c:pt>
                <c:pt idx="834">
                  <c:v>38446.0</c:v>
                </c:pt>
                <c:pt idx="835">
                  <c:v>38447.0</c:v>
                </c:pt>
                <c:pt idx="836">
                  <c:v>38448.0</c:v>
                </c:pt>
                <c:pt idx="837">
                  <c:v>38449.0</c:v>
                </c:pt>
                <c:pt idx="838">
                  <c:v>38450.0</c:v>
                </c:pt>
                <c:pt idx="839">
                  <c:v>38453.0</c:v>
                </c:pt>
                <c:pt idx="840">
                  <c:v>38454.0</c:v>
                </c:pt>
                <c:pt idx="841">
                  <c:v>38455.0</c:v>
                </c:pt>
                <c:pt idx="842">
                  <c:v>38456.0</c:v>
                </c:pt>
                <c:pt idx="843">
                  <c:v>38457.0</c:v>
                </c:pt>
                <c:pt idx="844">
                  <c:v>38460.0</c:v>
                </c:pt>
                <c:pt idx="845">
                  <c:v>38461.0</c:v>
                </c:pt>
                <c:pt idx="846">
                  <c:v>38462.0</c:v>
                </c:pt>
                <c:pt idx="847">
                  <c:v>38463.0</c:v>
                </c:pt>
                <c:pt idx="848">
                  <c:v>38464.0</c:v>
                </c:pt>
                <c:pt idx="849">
                  <c:v>38467.0</c:v>
                </c:pt>
                <c:pt idx="850">
                  <c:v>38468.0</c:v>
                </c:pt>
                <c:pt idx="851">
                  <c:v>38469.0</c:v>
                </c:pt>
                <c:pt idx="852">
                  <c:v>38470.0</c:v>
                </c:pt>
                <c:pt idx="853">
                  <c:v>38471.0</c:v>
                </c:pt>
                <c:pt idx="854">
                  <c:v>38474.0</c:v>
                </c:pt>
                <c:pt idx="855">
                  <c:v>38475.0</c:v>
                </c:pt>
                <c:pt idx="856">
                  <c:v>38476.0</c:v>
                </c:pt>
                <c:pt idx="857">
                  <c:v>38477.0</c:v>
                </c:pt>
                <c:pt idx="858">
                  <c:v>38478.0</c:v>
                </c:pt>
                <c:pt idx="859">
                  <c:v>38481.0</c:v>
                </c:pt>
                <c:pt idx="860">
                  <c:v>38482.0</c:v>
                </c:pt>
                <c:pt idx="861">
                  <c:v>38483.0</c:v>
                </c:pt>
                <c:pt idx="862">
                  <c:v>38484.0</c:v>
                </c:pt>
                <c:pt idx="863">
                  <c:v>38485.0</c:v>
                </c:pt>
                <c:pt idx="864">
                  <c:v>38488.0</c:v>
                </c:pt>
                <c:pt idx="865">
                  <c:v>38489.0</c:v>
                </c:pt>
                <c:pt idx="866">
                  <c:v>38490.0</c:v>
                </c:pt>
                <c:pt idx="867">
                  <c:v>38491.0</c:v>
                </c:pt>
                <c:pt idx="868">
                  <c:v>38492.0</c:v>
                </c:pt>
                <c:pt idx="869">
                  <c:v>38495.0</c:v>
                </c:pt>
                <c:pt idx="870">
                  <c:v>38496.0</c:v>
                </c:pt>
                <c:pt idx="871">
                  <c:v>38497.0</c:v>
                </c:pt>
                <c:pt idx="872">
                  <c:v>38498.0</c:v>
                </c:pt>
                <c:pt idx="873">
                  <c:v>38499.0</c:v>
                </c:pt>
                <c:pt idx="874">
                  <c:v>38503.0</c:v>
                </c:pt>
                <c:pt idx="875">
                  <c:v>38504.0</c:v>
                </c:pt>
                <c:pt idx="876">
                  <c:v>38505.0</c:v>
                </c:pt>
                <c:pt idx="877">
                  <c:v>38506.0</c:v>
                </c:pt>
                <c:pt idx="878">
                  <c:v>38509.0</c:v>
                </c:pt>
                <c:pt idx="879">
                  <c:v>38510.0</c:v>
                </c:pt>
                <c:pt idx="880">
                  <c:v>38511.0</c:v>
                </c:pt>
                <c:pt idx="881">
                  <c:v>38512.0</c:v>
                </c:pt>
                <c:pt idx="882">
                  <c:v>38513.0</c:v>
                </c:pt>
                <c:pt idx="883">
                  <c:v>38516.0</c:v>
                </c:pt>
                <c:pt idx="884">
                  <c:v>38517.0</c:v>
                </c:pt>
                <c:pt idx="885">
                  <c:v>38518.0</c:v>
                </c:pt>
                <c:pt idx="886">
                  <c:v>38519.0</c:v>
                </c:pt>
                <c:pt idx="887">
                  <c:v>38520.0</c:v>
                </c:pt>
                <c:pt idx="888">
                  <c:v>38523.0</c:v>
                </c:pt>
                <c:pt idx="889">
                  <c:v>38524.0</c:v>
                </c:pt>
                <c:pt idx="890">
                  <c:v>38525.0</c:v>
                </c:pt>
                <c:pt idx="891">
                  <c:v>38526.0</c:v>
                </c:pt>
                <c:pt idx="892">
                  <c:v>38527.0</c:v>
                </c:pt>
                <c:pt idx="893">
                  <c:v>38530.0</c:v>
                </c:pt>
                <c:pt idx="894">
                  <c:v>38531.0</c:v>
                </c:pt>
                <c:pt idx="895">
                  <c:v>38532.0</c:v>
                </c:pt>
                <c:pt idx="896">
                  <c:v>38533.0</c:v>
                </c:pt>
                <c:pt idx="897">
                  <c:v>38534.0</c:v>
                </c:pt>
                <c:pt idx="898">
                  <c:v>38538.0</c:v>
                </c:pt>
                <c:pt idx="899">
                  <c:v>38539.0</c:v>
                </c:pt>
                <c:pt idx="900">
                  <c:v>38540.0</c:v>
                </c:pt>
                <c:pt idx="901">
                  <c:v>38541.0</c:v>
                </c:pt>
                <c:pt idx="902">
                  <c:v>38544.0</c:v>
                </c:pt>
                <c:pt idx="903">
                  <c:v>38545.0</c:v>
                </c:pt>
                <c:pt idx="904">
                  <c:v>38546.0</c:v>
                </c:pt>
                <c:pt idx="905">
                  <c:v>38547.0</c:v>
                </c:pt>
                <c:pt idx="906">
                  <c:v>38548.0</c:v>
                </c:pt>
                <c:pt idx="907">
                  <c:v>38551.0</c:v>
                </c:pt>
                <c:pt idx="908">
                  <c:v>38552.0</c:v>
                </c:pt>
                <c:pt idx="909">
                  <c:v>38553.0</c:v>
                </c:pt>
                <c:pt idx="910">
                  <c:v>38554.0</c:v>
                </c:pt>
                <c:pt idx="911">
                  <c:v>38555.0</c:v>
                </c:pt>
                <c:pt idx="912">
                  <c:v>38558.0</c:v>
                </c:pt>
                <c:pt idx="913">
                  <c:v>38559.0</c:v>
                </c:pt>
                <c:pt idx="914">
                  <c:v>38560.0</c:v>
                </c:pt>
                <c:pt idx="915">
                  <c:v>38561.0</c:v>
                </c:pt>
                <c:pt idx="916">
                  <c:v>38562.0</c:v>
                </c:pt>
                <c:pt idx="917">
                  <c:v>38565.0</c:v>
                </c:pt>
                <c:pt idx="918">
                  <c:v>38566.0</c:v>
                </c:pt>
                <c:pt idx="919">
                  <c:v>38567.0</c:v>
                </c:pt>
                <c:pt idx="920">
                  <c:v>38568.0</c:v>
                </c:pt>
                <c:pt idx="921">
                  <c:v>38569.0</c:v>
                </c:pt>
                <c:pt idx="922">
                  <c:v>38572.0</c:v>
                </c:pt>
                <c:pt idx="923">
                  <c:v>38573.0</c:v>
                </c:pt>
                <c:pt idx="924">
                  <c:v>38574.0</c:v>
                </c:pt>
                <c:pt idx="925">
                  <c:v>38575.0</c:v>
                </c:pt>
                <c:pt idx="926">
                  <c:v>38576.0</c:v>
                </c:pt>
                <c:pt idx="927">
                  <c:v>38579.0</c:v>
                </c:pt>
                <c:pt idx="928">
                  <c:v>38580.0</c:v>
                </c:pt>
                <c:pt idx="929">
                  <c:v>38581.0</c:v>
                </c:pt>
                <c:pt idx="930">
                  <c:v>38582.0</c:v>
                </c:pt>
                <c:pt idx="931">
                  <c:v>38583.0</c:v>
                </c:pt>
                <c:pt idx="932">
                  <c:v>38586.0</c:v>
                </c:pt>
                <c:pt idx="933">
                  <c:v>38587.0</c:v>
                </c:pt>
                <c:pt idx="934">
                  <c:v>38588.0</c:v>
                </c:pt>
                <c:pt idx="935">
                  <c:v>38589.0</c:v>
                </c:pt>
                <c:pt idx="936">
                  <c:v>38590.0</c:v>
                </c:pt>
                <c:pt idx="937">
                  <c:v>38593.0</c:v>
                </c:pt>
                <c:pt idx="938">
                  <c:v>38594.0</c:v>
                </c:pt>
                <c:pt idx="939">
                  <c:v>38595.0</c:v>
                </c:pt>
                <c:pt idx="940">
                  <c:v>38596.0</c:v>
                </c:pt>
                <c:pt idx="941">
                  <c:v>38597.0</c:v>
                </c:pt>
                <c:pt idx="942">
                  <c:v>38601.0</c:v>
                </c:pt>
                <c:pt idx="943">
                  <c:v>38602.0</c:v>
                </c:pt>
                <c:pt idx="944">
                  <c:v>38603.0</c:v>
                </c:pt>
                <c:pt idx="945">
                  <c:v>38604.0</c:v>
                </c:pt>
                <c:pt idx="946">
                  <c:v>38607.0</c:v>
                </c:pt>
                <c:pt idx="947">
                  <c:v>38608.0</c:v>
                </c:pt>
                <c:pt idx="948">
                  <c:v>38609.0</c:v>
                </c:pt>
                <c:pt idx="949">
                  <c:v>38610.0</c:v>
                </c:pt>
                <c:pt idx="950">
                  <c:v>38611.0</c:v>
                </c:pt>
                <c:pt idx="951">
                  <c:v>38614.0</c:v>
                </c:pt>
                <c:pt idx="952">
                  <c:v>38615.0</c:v>
                </c:pt>
                <c:pt idx="953">
                  <c:v>38616.0</c:v>
                </c:pt>
                <c:pt idx="954">
                  <c:v>38617.0</c:v>
                </c:pt>
                <c:pt idx="955">
                  <c:v>38618.0</c:v>
                </c:pt>
                <c:pt idx="956">
                  <c:v>38621.0</c:v>
                </c:pt>
                <c:pt idx="957">
                  <c:v>38622.0</c:v>
                </c:pt>
                <c:pt idx="958">
                  <c:v>38623.0</c:v>
                </c:pt>
                <c:pt idx="959">
                  <c:v>38624.0</c:v>
                </c:pt>
                <c:pt idx="960">
                  <c:v>38625.0</c:v>
                </c:pt>
                <c:pt idx="961">
                  <c:v>38628.0</c:v>
                </c:pt>
                <c:pt idx="962">
                  <c:v>38629.0</c:v>
                </c:pt>
                <c:pt idx="963">
                  <c:v>38630.0</c:v>
                </c:pt>
                <c:pt idx="964">
                  <c:v>38631.0</c:v>
                </c:pt>
                <c:pt idx="965">
                  <c:v>38632.0</c:v>
                </c:pt>
                <c:pt idx="966">
                  <c:v>38635.0</c:v>
                </c:pt>
                <c:pt idx="967">
                  <c:v>38636.0</c:v>
                </c:pt>
                <c:pt idx="968">
                  <c:v>38637.0</c:v>
                </c:pt>
                <c:pt idx="969">
                  <c:v>38638.0</c:v>
                </c:pt>
                <c:pt idx="970">
                  <c:v>38639.0</c:v>
                </c:pt>
                <c:pt idx="971">
                  <c:v>38642.0</c:v>
                </c:pt>
                <c:pt idx="972">
                  <c:v>38643.0</c:v>
                </c:pt>
                <c:pt idx="973">
                  <c:v>38644.0</c:v>
                </c:pt>
                <c:pt idx="974">
                  <c:v>38645.0</c:v>
                </c:pt>
                <c:pt idx="975">
                  <c:v>38646.0</c:v>
                </c:pt>
                <c:pt idx="976">
                  <c:v>38649.0</c:v>
                </c:pt>
                <c:pt idx="977">
                  <c:v>38650.0</c:v>
                </c:pt>
                <c:pt idx="978">
                  <c:v>38651.0</c:v>
                </c:pt>
                <c:pt idx="979">
                  <c:v>38652.0</c:v>
                </c:pt>
                <c:pt idx="980">
                  <c:v>38653.0</c:v>
                </c:pt>
                <c:pt idx="981">
                  <c:v>38656.0</c:v>
                </c:pt>
                <c:pt idx="982">
                  <c:v>38657.0</c:v>
                </c:pt>
                <c:pt idx="983">
                  <c:v>38658.0</c:v>
                </c:pt>
                <c:pt idx="984">
                  <c:v>38659.0</c:v>
                </c:pt>
                <c:pt idx="985">
                  <c:v>38660.0</c:v>
                </c:pt>
                <c:pt idx="986">
                  <c:v>38663.0</c:v>
                </c:pt>
                <c:pt idx="987">
                  <c:v>38664.0</c:v>
                </c:pt>
                <c:pt idx="988">
                  <c:v>38665.0</c:v>
                </c:pt>
                <c:pt idx="989">
                  <c:v>38666.0</c:v>
                </c:pt>
                <c:pt idx="990">
                  <c:v>38667.0</c:v>
                </c:pt>
                <c:pt idx="991">
                  <c:v>38670.0</c:v>
                </c:pt>
                <c:pt idx="992">
                  <c:v>38671.0</c:v>
                </c:pt>
                <c:pt idx="993">
                  <c:v>38672.0</c:v>
                </c:pt>
                <c:pt idx="994">
                  <c:v>38673.0</c:v>
                </c:pt>
                <c:pt idx="995">
                  <c:v>38674.0</c:v>
                </c:pt>
                <c:pt idx="996">
                  <c:v>38677.0</c:v>
                </c:pt>
                <c:pt idx="997">
                  <c:v>38678.0</c:v>
                </c:pt>
                <c:pt idx="998">
                  <c:v>38679.0</c:v>
                </c:pt>
                <c:pt idx="999">
                  <c:v>38681.0</c:v>
                </c:pt>
                <c:pt idx="1000">
                  <c:v>38684.0</c:v>
                </c:pt>
                <c:pt idx="1001">
                  <c:v>38685.0</c:v>
                </c:pt>
                <c:pt idx="1002">
                  <c:v>38686.0</c:v>
                </c:pt>
                <c:pt idx="1003">
                  <c:v>38687.0</c:v>
                </c:pt>
                <c:pt idx="1004">
                  <c:v>38688.0</c:v>
                </c:pt>
                <c:pt idx="1005">
                  <c:v>38691.0</c:v>
                </c:pt>
                <c:pt idx="1006">
                  <c:v>38692.0</c:v>
                </c:pt>
                <c:pt idx="1007">
                  <c:v>38693.0</c:v>
                </c:pt>
                <c:pt idx="1008">
                  <c:v>38694.0</c:v>
                </c:pt>
                <c:pt idx="1009">
                  <c:v>38695.0</c:v>
                </c:pt>
                <c:pt idx="1010">
                  <c:v>38698.0</c:v>
                </c:pt>
                <c:pt idx="1011">
                  <c:v>38699.0</c:v>
                </c:pt>
                <c:pt idx="1012">
                  <c:v>38700.0</c:v>
                </c:pt>
                <c:pt idx="1013">
                  <c:v>38701.0</c:v>
                </c:pt>
                <c:pt idx="1014">
                  <c:v>38702.0</c:v>
                </c:pt>
                <c:pt idx="1015">
                  <c:v>38705.0</c:v>
                </c:pt>
                <c:pt idx="1016">
                  <c:v>38706.0</c:v>
                </c:pt>
                <c:pt idx="1017">
                  <c:v>38707.0</c:v>
                </c:pt>
                <c:pt idx="1018">
                  <c:v>38708.0</c:v>
                </c:pt>
                <c:pt idx="1019">
                  <c:v>38709.0</c:v>
                </c:pt>
                <c:pt idx="1020">
                  <c:v>38713.0</c:v>
                </c:pt>
                <c:pt idx="1021">
                  <c:v>38714.0</c:v>
                </c:pt>
                <c:pt idx="1022">
                  <c:v>38715.0</c:v>
                </c:pt>
                <c:pt idx="1023">
                  <c:v>38716.0</c:v>
                </c:pt>
                <c:pt idx="1024">
                  <c:v>38720.0</c:v>
                </c:pt>
                <c:pt idx="1025">
                  <c:v>38721.0</c:v>
                </c:pt>
                <c:pt idx="1026">
                  <c:v>38722.0</c:v>
                </c:pt>
                <c:pt idx="1027">
                  <c:v>38723.0</c:v>
                </c:pt>
                <c:pt idx="1028">
                  <c:v>38726.0</c:v>
                </c:pt>
                <c:pt idx="1029">
                  <c:v>38727.0</c:v>
                </c:pt>
                <c:pt idx="1030">
                  <c:v>38728.0</c:v>
                </c:pt>
                <c:pt idx="1031">
                  <c:v>38729.0</c:v>
                </c:pt>
                <c:pt idx="1032">
                  <c:v>38730.0</c:v>
                </c:pt>
                <c:pt idx="1033">
                  <c:v>38734.0</c:v>
                </c:pt>
                <c:pt idx="1034">
                  <c:v>38735.0</c:v>
                </c:pt>
                <c:pt idx="1035">
                  <c:v>38736.0</c:v>
                </c:pt>
                <c:pt idx="1036">
                  <c:v>38737.0</c:v>
                </c:pt>
                <c:pt idx="1037">
                  <c:v>38740.0</c:v>
                </c:pt>
                <c:pt idx="1038">
                  <c:v>38741.0</c:v>
                </c:pt>
                <c:pt idx="1039">
                  <c:v>38742.0</c:v>
                </c:pt>
                <c:pt idx="1040">
                  <c:v>38743.0</c:v>
                </c:pt>
                <c:pt idx="1041">
                  <c:v>38744.0</c:v>
                </c:pt>
                <c:pt idx="1042">
                  <c:v>38747.0</c:v>
                </c:pt>
                <c:pt idx="1043">
                  <c:v>38748.0</c:v>
                </c:pt>
                <c:pt idx="1044">
                  <c:v>38749.0</c:v>
                </c:pt>
                <c:pt idx="1045">
                  <c:v>38750.0</c:v>
                </c:pt>
                <c:pt idx="1046">
                  <c:v>38751.0</c:v>
                </c:pt>
                <c:pt idx="1047">
                  <c:v>38754.0</c:v>
                </c:pt>
                <c:pt idx="1048">
                  <c:v>38755.0</c:v>
                </c:pt>
                <c:pt idx="1049">
                  <c:v>38756.0</c:v>
                </c:pt>
                <c:pt idx="1050">
                  <c:v>38757.0</c:v>
                </c:pt>
                <c:pt idx="1051">
                  <c:v>38758.0</c:v>
                </c:pt>
                <c:pt idx="1052">
                  <c:v>38761.0</c:v>
                </c:pt>
                <c:pt idx="1053">
                  <c:v>38762.0</c:v>
                </c:pt>
                <c:pt idx="1054">
                  <c:v>38763.0</c:v>
                </c:pt>
                <c:pt idx="1055">
                  <c:v>38764.0</c:v>
                </c:pt>
                <c:pt idx="1056">
                  <c:v>38765.0</c:v>
                </c:pt>
                <c:pt idx="1057">
                  <c:v>38769.0</c:v>
                </c:pt>
                <c:pt idx="1058">
                  <c:v>38770.0</c:v>
                </c:pt>
                <c:pt idx="1059">
                  <c:v>38771.0</c:v>
                </c:pt>
                <c:pt idx="1060">
                  <c:v>38772.0</c:v>
                </c:pt>
                <c:pt idx="1061">
                  <c:v>38775.0</c:v>
                </c:pt>
                <c:pt idx="1062">
                  <c:v>38776.0</c:v>
                </c:pt>
                <c:pt idx="1063">
                  <c:v>38777.0</c:v>
                </c:pt>
                <c:pt idx="1064">
                  <c:v>38778.0</c:v>
                </c:pt>
                <c:pt idx="1065">
                  <c:v>38779.0</c:v>
                </c:pt>
                <c:pt idx="1066">
                  <c:v>38782.0</c:v>
                </c:pt>
                <c:pt idx="1067">
                  <c:v>38783.0</c:v>
                </c:pt>
                <c:pt idx="1068">
                  <c:v>38784.0</c:v>
                </c:pt>
                <c:pt idx="1069">
                  <c:v>38785.0</c:v>
                </c:pt>
                <c:pt idx="1070">
                  <c:v>38786.0</c:v>
                </c:pt>
                <c:pt idx="1071">
                  <c:v>38789.0</c:v>
                </c:pt>
                <c:pt idx="1072">
                  <c:v>38790.0</c:v>
                </c:pt>
                <c:pt idx="1073">
                  <c:v>38791.0</c:v>
                </c:pt>
                <c:pt idx="1074">
                  <c:v>38792.0</c:v>
                </c:pt>
                <c:pt idx="1075">
                  <c:v>38793.0</c:v>
                </c:pt>
                <c:pt idx="1076">
                  <c:v>38796.0</c:v>
                </c:pt>
                <c:pt idx="1077">
                  <c:v>38797.0</c:v>
                </c:pt>
                <c:pt idx="1078">
                  <c:v>38798.0</c:v>
                </c:pt>
                <c:pt idx="1079">
                  <c:v>38799.0</c:v>
                </c:pt>
                <c:pt idx="1080">
                  <c:v>38800.0</c:v>
                </c:pt>
                <c:pt idx="1081">
                  <c:v>38803.0</c:v>
                </c:pt>
                <c:pt idx="1082">
                  <c:v>38804.0</c:v>
                </c:pt>
                <c:pt idx="1083">
                  <c:v>38805.0</c:v>
                </c:pt>
                <c:pt idx="1084">
                  <c:v>38806.0</c:v>
                </c:pt>
                <c:pt idx="1085">
                  <c:v>38807.0</c:v>
                </c:pt>
                <c:pt idx="1086">
                  <c:v>38810.0</c:v>
                </c:pt>
                <c:pt idx="1087">
                  <c:v>38811.0</c:v>
                </c:pt>
                <c:pt idx="1088">
                  <c:v>38812.0</c:v>
                </c:pt>
                <c:pt idx="1089">
                  <c:v>38813.0</c:v>
                </c:pt>
                <c:pt idx="1090">
                  <c:v>38814.0</c:v>
                </c:pt>
                <c:pt idx="1091">
                  <c:v>38817.0</c:v>
                </c:pt>
                <c:pt idx="1092">
                  <c:v>38818.0</c:v>
                </c:pt>
                <c:pt idx="1093">
                  <c:v>38819.0</c:v>
                </c:pt>
                <c:pt idx="1094">
                  <c:v>38820.0</c:v>
                </c:pt>
                <c:pt idx="1095">
                  <c:v>38824.0</c:v>
                </c:pt>
                <c:pt idx="1096">
                  <c:v>38825.0</c:v>
                </c:pt>
                <c:pt idx="1097">
                  <c:v>38826.0</c:v>
                </c:pt>
                <c:pt idx="1098">
                  <c:v>38827.0</c:v>
                </c:pt>
                <c:pt idx="1099">
                  <c:v>38828.0</c:v>
                </c:pt>
                <c:pt idx="1100">
                  <c:v>38831.0</c:v>
                </c:pt>
                <c:pt idx="1101">
                  <c:v>38832.0</c:v>
                </c:pt>
                <c:pt idx="1102">
                  <c:v>38833.0</c:v>
                </c:pt>
                <c:pt idx="1103">
                  <c:v>38834.0</c:v>
                </c:pt>
                <c:pt idx="1104">
                  <c:v>38835.0</c:v>
                </c:pt>
                <c:pt idx="1105">
                  <c:v>38838.0</c:v>
                </c:pt>
                <c:pt idx="1106">
                  <c:v>38839.0</c:v>
                </c:pt>
                <c:pt idx="1107">
                  <c:v>38840.0</c:v>
                </c:pt>
                <c:pt idx="1108">
                  <c:v>38841.0</c:v>
                </c:pt>
                <c:pt idx="1109">
                  <c:v>38842.0</c:v>
                </c:pt>
                <c:pt idx="1110">
                  <c:v>38845.0</c:v>
                </c:pt>
                <c:pt idx="1111">
                  <c:v>38846.0</c:v>
                </c:pt>
                <c:pt idx="1112">
                  <c:v>38847.0</c:v>
                </c:pt>
                <c:pt idx="1113">
                  <c:v>38848.0</c:v>
                </c:pt>
                <c:pt idx="1114">
                  <c:v>38849.0</c:v>
                </c:pt>
                <c:pt idx="1115">
                  <c:v>38852.0</c:v>
                </c:pt>
                <c:pt idx="1116">
                  <c:v>38853.0</c:v>
                </c:pt>
                <c:pt idx="1117">
                  <c:v>38854.0</c:v>
                </c:pt>
                <c:pt idx="1118">
                  <c:v>38855.0</c:v>
                </c:pt>
                <c:pt idx="1119">
                  <c:v>38856.0</c:v>
                </c:pt>
                <c:pt idx="1120">
                  <c:v>38859.0</c:v>
                </c:pt>
                <c:pt idx="1121">
                  <c:v>38860.0</c:v>
                </c:pt>
                <c:pt idx="1122">
                  <c:v>38861.0</c:v>
                </c:pt>
                <c:pt idx="1123">
                  <c:v>38862.0</c:v>
                </c:pt>
                <c:pt idx="1124">
                  <c:v>38863.0</c:v>
                </c:pt>
                <c:pt idx="1125">
                  <c:v>38867.0</c:v>
                </c:pt>
                <c:pt idx="1126">
                  <c:v>38868.0</c:v>
                </c:pt>
                <c:pt idx="1127">
                  <c:v>38869.0</c:v>
                </c:pt>
                <c:pt idx="1128">
                  <c:v>38870.0</c:v>
                </c:pt>
                <c:pt idx="1129">
                  <c:v>38873.0</c:v>
                </c:pt>
                <c:pt idx="1130">
                  <c:v>38874.0</c:v>
                </c:pt>
                <c:pt idx="1131">
                  <c:v>38875.0</c:v>
                </c:pt>
                <c:pt idx="1132">
                  <c:v>38876.0</c:v>
                </c:pt>
                <c:pt idx="1133">
                  <c:v>38877.0</c:v>
                </c:pt>
                <c:pt idx="1134">
                  <c:v>38880.0</c:v>
                </c:pt>
                <c:pt idx="1135">
                  <c:v>38881.0</c:v>
                </c:pt>
                <c:pt idx="1136">
                  <c:v>38882.0</c:v>
                </c:pt>
                <c:pt idx="1137">
                  <c:v>38883.0</c:v>
                </c:pt>
                <c:pt idx="1138">
                  <c:v>38884.0</c:v>
                </c:pt>
                <c:pt idx="1139">
                  <c:v>38887.0</c:v>
                </c:pt>
                <c:pt idx="1140">
                  <c:v>38888.0</c:v>
                </c:pt>
                <c:pt idx="1141">
                  <c:v>38889.0</c:v>
                </c:pt>
                <c:pt idx="1142">
                  <c:v>38890.0</c:v>
                </c:pt>
                <c:pt idx="1143">
                  <c:v>38891.0</c:v>
                </c:pt>
                <c:pt idx="1144">
                  <c:v>38894.0</c:v>
                </c:pt>
                <c:pt idx="1145">
                  <c:v>38895.0</c:v>
                </c:pt>
                <c:pt idx="1146">
                  <c:v>38896.0</c:v>
                </c:pt>
                <c:pt idx="1147">
                  <c:v>38897.0</c:v>
                </c:pt>
                <c:pt idx="1148">
                  <c:v>38898.0</c:v>
                </c:pt>
                <c:pt idx="1149">
                  <c:v>38901.0</c:v>
                </c:pt>
                <c:pt idx="1150">
                  <c:v>38903.0</c:v>
                </c:pt>
                <c:pt idx="1151">
                  <c:v>38904.0</c:v>
                </c:pt>
                <c:pt idx="1152">
                  <c:v>38905.0</c:v>
                </c:pt>
                <c:pt idx="1153">
                  <c:v>38908.0</c:v>
                </c:pt>
                <c:pt idx="1154">
                  <c:v>38909.0</c:v>
                </c:pt>
                <c:pt idx="1155">
                  <c:v>38910.0</c:v>
                </c:pt>
                <c:pt idx="1156">
                  <c:v>38911.0</c:v>
                </c:pt>
                <c:pt idx="1157">
                  <c:v>38912.0</c:v>
                </c:pt>
                <c:pt idx="1158">
                  <c:v>38915.0</c:v>
                </c:pt>
                <c:pt idx="1159">
                  <c:v>38916.0</c:v>
                </c:pt>
                <c:pt idx="1160">
                  <c:v>38917.0</c:v>
                </c:pt>
                <c:pt idx="1161">
                  <c:v>38918.0</c:v>
                </c:pt>
                <c:pt idx="1162">
                  <c:v>38919.0</c:v>
                </c:pt>
                <c:pt idx="1163">
                  <c:v>38922.0</c:v>
                </c:pt>
                <c:pt idx="1164">
                  <c:v>38923.0</c:v>
                </c:pt>
                <c:pt idx="1165">
                  <c:v>38924.0</c:v>
                </c:pt>
                <c:pt idx="1166">
                  <c:v>38925.0</c:v>
                </c:pt>
                <c:pt idx="1167">
                  <c:v>38926.0</c:v>
                </c:pt>
                <c:pt idx="1168">
                  <c:v>38929.0</c:v>
                </c:pt>
                <c:pt idx="1169">
                  <c:v>38930.0</c:v>
                </c:pt>
                <c:pt idx="1170">
                  <c:v>38931.0</c:v>
                </c:pt>
                <c:pt idx="1171">
                  <c:v>38932.0</c:v>
                </c:pt>
                <c:pt idx="1172">
                  <c:v>38933.0</c:v>
                </c:pt>
                <c:pt idx="1173">
                  <c:v>38936.0</c:v>
                </c:pt>
                <c:pt idx="1174">
                  <c:v>38937.0</c:v>
                </c:pt>
                <c:pt idx="1175">
                  <c:v>38938.0</c:v>
                </c:pt>
                <c:pt idx="1176">
                  <c:v>38939.0</c:v>
                </c:pt>
                <c:pt idx="1177">
                  <c:v>38940.0</c:v>
                </c:pt>
                <c:pt idx="1178">
                  <c:v>38943.0</c:v>
                </c:pt>
                <c:pt idx="1179">
                  <c:v>38944.0</c:v>
                </c:pt>
                <c:pt idx="1180">
                  <c:v>38945.0</c:v>
                </c:pt>
                <c:pt idx="1181">
                  <c:v>38946.0</c:v>
                </c:pt>
                <c:pt idx="1182">
                  <c:v>38947.0</c:v>
                </c:pt>
                <c:pt idx="1183">
                  <c:v>38950.0</c:v>
                </c:pt>
                <c:pt idx="1184">
                  <c:v>38951.0</c:v>
                </c:pt>
                <c:pt idx="1185">
                  <c:v>38952.0</c:v>
                </c:pt>
                <c:pt idx="1186">
                  <c:v>38953.0</c:v>
                </c:pt>
                <c:pt idx="1187">
                  <c:v>38954.0</c:v>
                </c:pt>
                <c:pt idx="1188">
                  <c:v>38957.0</c:v>
                </c:pt>
                <c:pt idx="1189">
                  <c:v>38958.0</c:v>
                </c:pt>
                <c:pt idx="1190">
                  <c:v>38959.0</c:v>
                </c:pt>
                <c:pt idx="1191">
                  <c:v>38960.0</c:v>
                </c:pt>
                <c:pt idx="1192">
                  <c:v>38961.0</c:v>
                </c:pt>
                <c:pt idx="1193">
                  <c:v>38965.0</c:v>
                </c:pt>
                <c:pt idx="1194">
                  <c:v>38966.0</c:v>
                </c:pt>
                <c:pt idx="1195">
                  <c:v>38967.0</c:v>
                </c:pt>
                <c:pt idx="1196">
                  <c:v>38968.0</c:v>
                </c:pt>
                <c:pt idx="1197">
                  <c:v>38971.0</c:v>
                </c:pt>
                <c:pt idx="1198">
                  <c:v>38972.0</c:v>
                </c:pt>
                <c:pt idx="1199">
                  <c:v>38973.0</c:v>
                </c:pt>
                <c:pt idx="1200">
                  <c:v>38974.0</c:v>
                </c:pt>
                <c:pt idx="1201">
                  <c:v>38975.0</c:v>
                </c:pt>
                <c:pt idx="1202">
                  <c:v>38978.0</c:v>
                </c:pt>
                <c:pt idx="1203">
                  <c:v>38979.0</c:v>
                </c:pt>
                <c:pt idx="1204">
                  <c:v>38980.0</c:v>
                </c:pt>
                <c:pt idx="1205">
                  <c:v>38981.0</c:v>
                </c:pt>
                <c:pt idx="1206">
                  <c:v>38982.0</c:v>
                </c:pt>
                <c:pt idx="1207">
                  <c:v>38985.0</c:v>
                </c:pt>
                <c:pt idx="1208">
                  <c:v>38986.0</c:v>
                </c:pt>
                <c:pt idx="1209">
                  <c:v>38987.0</c:v>
                </c:pt>
                <c:pt idx="1210">
                  <c:v>38988.0</c:v>
                </c:pt>
                <c:pt idx="1211">
                  <c:v>38989.0</c:v>
                </c:pt>
                <c:pt idx="1212">
                  <c:v>38992.0</c:v>
                </c:pt>
                <c:pt idx="1213">
                  <c:v>38993.0</c:v>
                </c:pt>
                <c:pt idx="1214">
                  <c:v>38994.0</c:v>
                </c:pt>
                <c:pt idx="1215">
                  <c:v>38995.0</c:v>
                </c:pt>
                <c:pt idx="1216">
                  <c:v>38996.0</c:v>
                </c:pt>
                <c:pt idx="1217">
                  <c:v>38999.0</c:v>
                </c:pt>
                <c:pt idx="1218">
                  <c:v>39000.0</c:v>
                </c:pt>
                <c:pt idx="1219">
                  <c:v>39001.0</c:v>
                </c:pt>
                <c:pt idx="1220">
                  <c:v>39002.0</c:v>
                </c:pt>
                <c:pt idx="1221">
                  <c:v>39003.0</c:v>
                </c:pt>
                <c:pt idx="1222">
                  <c:v>39006.0</c:v>
                </c:pt>
                <c:pt idx="1223">
                  <c:v>39007.0</c:v>
                </c:pt>
                <c:pt idx="1224">
                  <c:v>39008.0</c:v>
                </c:pt>
                <c:pt idx="1225">
                  <c:v>39009.0</c:v>
                </c:pt>
                <c:pt idx="1226">
                  <c:v>39010.0</c:v>
                </c:pt>
                <c:pt idx="1227">
                  <c:v>39013.0</c:v>
                </c:pt>
                <c:pt idx="1228">
                  <c:v>39014.0</c:v>
                </c:pt>
                <c:pt idx="1229">
                  <c:v>39015.0</c:v>
                </c:pt>
                <c:pt idx="1230">
                  <c:v>39016.0</c:v>
                </c:pt>
                <c:pt idx="1231">
                  <c:v>39017.0</c:v>
                </c:pt>
                <c:pt idx="1232">
                  <c:v>39020.0</c:v>
                </c:pt>
                <c:pt idx="1233">
                  <c:v>39021.0</c:v>
                </c:pt>
                <c:pt idx="1234">
                  <c:v>39022.0</c:v>
                </c:pt>
                <c:pt idx="1235">
                  <c:v>39023.0</c:v>
                </c:pt>
                <c:pt idx="1236">
                  <c:v>39024.0</c:v>
                </c:pt>
                <c:pt idx="1237">
                  <c:v>39027.0</c:v>
                </c:pt>
                <c:pt idx="1238">
                  <c:v>39028.0</c:v>
                </c:pt>
                <c:pt idx="1239">
                  <c:v>39029.0</c:v>
                </c:pt>
                <c:pt idx="1240">
                  <c:v>39030.0</c:v>
                </c:pt>
                <c:pt idx="1241">
                  <c:v>39031.0</c:v>
                </c:pt>
                <c:pt idx="1242">
                  <c:v>39034.0</c:v>
                </c:pt>
                <c:pt idx="1243">
                  <c:v>39035.0</c:v>
                </c:pt>
                <c:pt idx="1244">
                  <c:v>39036.0</c:v>
                </c:pt>
                <c:pt idx="1245">
                  <c:v>39037.0</c:v>
                </c:pt>
                <c:pt idx="1246">
                  <c:v>39038.0</c:v>
                </c:pt>
                <c:pt idx="1247">
                  <c:v>39041.0</c:v>
                </c:pt>
                <c:pt idx="1248">
                  <c:v>39042.0</c:v>
                </c:pt>
                <c:pt idx="1249">
                  <c:v>39043.0</c:v>
                </c:pt>
                <c:pt idx="1250">
                  <c:v>39045.0</c:v>
                </c:pt>
                <c:pt idx="1251">
                  <c:v>39048.0</c:v>
                </c:pt>
                <c:pt idx="1252">
                  <c:v>39049.0</c:v>
                </c:pt>
                <c:pt idx="1253">
                  <c:v>39050.0</c:v>
                </c:pt>
                <c:pt idx="1254">
                  <c:v>39051.0</c:v>
                </c:pt>
                <c:pt idx="1255">
                  <c:v>39052.0</c:v>
                </c:pt>
                <c:pt idx="1256">
                  <c:v>39055.0</c:v>
                </c:pt>
                <c:pt idx="1257">
                  <c:v>39056.0</c:v>
                </c:pt>
                <c:pt idx="1258">
                  <c:v>39057.0</c:v>
                </c:pt>
                <c:pt idx="1259">
                  <c:v>39058.0</c:v>
                </c:pt>
                <c:pt idx="1260">
                  <c:v>39059.0</c:v>
                </c:pt>
                <c:pt idx="1261">
                  <c:v>39062.0</c:v>
                </c:pt>
                <c:pt idx="1262">
                  <c:v>39063.0</c:v>
                </c:pt>
                <c:pt idx="1263">
                  <c:v>39064.0</c:v>
                </c:pt>
                <c:pt idx="1264">
                  <c:v>39065.0</c:v>
                </c:pt>
                <c:pt idx="1265">
                  <c:v>39066.0</c:v>
                </c:pt>
                <c:pt idx="1266">
                  <c:v>39069.0</c:v>
                </c:pt>
                <c:pt idx="1267">
                  <c:v>39070.0</c:v>
                </c:pt>
                <c:pt idx="1268">
                  <c:v>39071.0</c:v>
                </c:pt>
                <c:pt idx="1269">
                  <c:v>39072.0</c:v>
                </c:pt>
                <c:pt idx="1270">
                  <c:v>39073.0</c:v>
                </c:pt>
                <c:pt idx="1271">
                  <c:v>39077.0</c:v>
                </c:pt>
                <c:pt idx="1272">
                  <c:v>39078.0</c:v>
                </c:pt>
                <c:pt idx="1273">
                  <c:v>39079.0</c:v>
                </c:pt>
                <c:pt idx="1274">
                  <c:v>39080.0</c:v>
                </c:pt>
                <c:pt idx="1275">
                  <c:v>39085.0</c:v>
                </c:pt>
                <c:pt idx="1276">
                  <c:v>39086.0</c:v>
                </c:pt>
                <c:pt idx="1277">
                  <c:v>39087.0</c:v>
                </c:pt>
                <c:pt idx="1278">
                  <c:v>39090.0</c:v>
                </c:pt>
                <c:pt idx="1279">
                  <c:v>39091.0</c:v>
                </c:pt>
                <c:pt idx="1280">
                  <c:v>39092.0</c:v>
                </c:pt>
                <c:pt idx="1281">
                  <c:v>39093.0</c:v>
                </c:pt>
                <c:pt idx="1282">
                  <c:v>39094.0</c:v>
                </c:pt>
                <c:pt idx="1283">
                  <c:v>39098.0</c:v>
                </c:pt>
                <c:pt idx="1284">
                  <c:v>39099.0</c:v>
                </c:pt>
                <c:pt idx="1285">
                  <c:v>39100.0</c:v>
                </c:pt>
                <c:pt idx="1286">
                  <c:v>39101.0</c:v>
                </c:pt>
                <c:pt idx="1287">
                  <c:v>39104.0</c:v>
                </c:pt>
                <c:pt idx="1288">
                  <c:v>39105.0</c:v>
                </c:pt>
                <c:pt idx="1289">
                  <c:v>39106.0</c:v>
                </c:pt>
                <c:pt idx="1290">
                  <c:v>39107.0</c:v>
                </c:pt>
                <c:pt idx="1291">
                  <c:v>39108.0</c:v>
                </c:pt>
                <c:pt idx="1292">
                  <c:v>39111.0</c:v>
                </c:pt>
                <c:pt idx="1293">
                  <c:v>39112.0</c:v>
                </c:pt>
                <c:pt idx="1294">
                  <c:v>39113.0</c:v>
                </c:pt>
                <c:pt idx="1295">
                  <c:v>39114.0</c:v>
                </c:pt>
                <c:pt idx="1296">
                  <c:v>39115.0</c:v>
                </c:pt>
                <c:pt idx="1297">
                  <c:v>39118.0</c:v>
                </c:pt>
                <c:pt idx="1298">
                  <c:v>39119.0</c:v>
                </c:pt>
                <c:pt idx="1299">
                  <c:v>39120.0</c:v>
                </c:pt>
                <c:pt idx="1300">
                  <c:v>39121.0</c:v>
                </c:pt>
                <c:pt idx="1301">
                  <c:v>39122.0</c:v>
                </c:pt>
                <c:pt idx="1302">
                  <c:v>39125.0</c:v>
                </c:pt>
                <c:pt idx="1303">
                  <c:v>39126.0</c:v>
                </c:pt>
                <c:pt idx="1304">
                  <c:v>39127.0</c:v>
                </c:pt>
                <c:pt idx="1305">
                  <c:v>39128.0</c:v>
                </c:pt>
                <c:pt idx="1306">
                  <c:v>39129.0</c:v>
                </c:pt>
                <c:pt idx="1307">
                  <c:v>39133.0</c:v>
                </c:pt>
                <c:pt idx="1308">
                  <c:v>39134.0</c:v>
                </c:pt>
                <c:pt idx="1309">
                  <c:v>39135.0</c:v>
                </c:pt>
                <c:pt idx="1310">
                  <c:v>39136.0</c:v>
                </c:pt>
                <c:pt idx="1311">
                  <c:v>39139.0</c:v>
                </c:pt>
                <c:pt idx="1312">
                  <c:v>39140.0</c:v>
                </c:pt>
                <c:pt idx="1313">
                  <c:v>39141.0</c:v>
                </c:pt>
                <c:pt idx="1314">
                  <c:v>39142.0</c:v>
                </c:pt>
                <c:pt idx="1315">
                  <c:v>39143.0</c:v>
                </c:pt>
                <c:pt idx="1316">
                  <c:v>39146.0</c:v>
                </c:pt>
                <c:pt idx="1317">
                  <c:v>39147.0</c:v>
                </c:pt>
                <c:pt idx="1318">
                  <c:v>39148.0</c:v>
                </c:pt>
                <c:pt idx="1319">
                  <c:v>39149.0</c:v>
                </c:pt>
                <c:pt idx="1320">
                  <c:v>39150.0</c:v>
                </c:pt>
                <c:pt idx="1321">
                  <c:v>39153.0</c:v>
                </c:pt>
                <c:pt idx="1322">
                  <c:v>39154.0</c:v>
                </c:pt>
                <c:pt idx="1323">
                  <c:v>39155.0</c:v>
                </c:pt>
                <c:pt idx="1324">
                  <c:v>39156.0</c:v>
                </c:pt>
                <c:pt idx="1325">
                  <c:v>39157.0</c:v>
                </c:pt>
                <c:pt idx="1326">
                  <c:v>39160.0</c:v>
                </c:pt>
                <c:pt idx="1327">
                  <c:v>39161.0</c:v>
                </c:pt>
                <c:pt idx="1328">
                  <c:v>39162.0</c:v>
                </c:pt>
                <c:pt idx="1329">
                  <c:v>39163.0</c:v>
                </c:pt>
                <c:pt idx="1330">
                  <c:v>39164.0</c:v>
                </c:pt>
                <c:pt idx="1331">
                  <c:v>39167.0</c:v>
                </c:pt>
                <c:pt idx="1332">
                  <c:v>39168.0</c:v>
                </c:pt>
                <c:pt idx="1333">
                  <c:v>39169.0</c:v>
                </c:pt>
                <c:pt idx="1334">
                  <c:v>39170.0</c:v>
                </c:pt>
                <c:pt idx="1335">
                  <c:v>39171.0</c:v>
                </c:pt>
                <c:pt idx="1336">
                  <c:v>39174.0</c:v>
                </c:pt>
                <c:pt idx="1337">
                  <c:v>39175.0</c:v>
                </c:pt>
                <c:pt idx="1338">
                  <c:v>39176.0</c:v>
                </c:pt>
                <c:pt idx="1339">
                  <c:v>39177.0</c:v>
                </c:pt>
                <c:pt idx="1340">
                  <c:v>39181.0</c:v>
                </c:pt>
                <c:pt idx="1341">
                  <c:v>39182.0</c:v>
                </c:pt>
                <c:pt idx="1342">
                  <c:v>39183.0</c:v>
                </c:pt>
                <c:pt idx="1343">
                  <c:v>39184.0</c:v>
                </c:pt>
                <c:pt idx="1344">
                  <c:v>39185.0</c:v>
                </c:pt>
                <c:pt idx="1345">
                  <c:v>39188.0</c:v>
                </c:pt>
                <c:pt idx="1346">
                  <c:v>39189.0</c:v>
                </c:pt>
                <c:pt idx="1347">
                  <c:v>39190.0</c:v>
                </c:pt>
                <c:pt idx="1348">
                  <c:v>39191.0</c:v>
                </c:pt>
                <c:pt idx="1349">
                  <c:v>39192.0</c:v>
                </c:pt>
                <c:pt idx="1350">
                  <c:v>39195.0</c:v>
                </c:pt>
                <c:pt idx="1351">
                  <c:v>39196.0</c:v>
                </c:pt>
                <c:pt idx="1352">
                  <c:v>39197.0</c:v>
                </c:pt>
                <c:pt idx="1353">
                  <c:v>39198.0</c:v>
                </c:pt>
                <c:pt idx="1354">
                  <c:v>39199.0</c:v>
                </c:pt>
                <c:pt idx="1355">
                  <c:v>39202.0</c:v>
                </c:pt>
                <c:pt idx="1356">
                  <c:v>39203.0</c:v>
                </c:pt>
                <c:pt idx="1357">
                  <c:v>39204.0</c:v>
                </c:pt>
                <c:pt idx="1358">
                  <c:v>39205.0</c:v>
                </c:pt>
                <c:pt idx="1359">
                  <c:v>39206.0</c:v>
                </c:pt>
                <c:pt idx="1360">
                  <c:v>39209.0</c:v>
                </c:pt>
                <c:pt idx="1361">
                  <c:v>39210.0</c:v>
                </c:pt>
                <c:pt idx="1362">
                  <c:v>39211.0</c:v>
                </c:pt>
                <c:pt idx="1363">
                  <c:v>39212.0</c:v>
                </c:pt>
                <c:pt idx="1364">
                  <c:v>39213.0</c:v>
                </c:pt>
                <c:pt idx="1365">
                  <c:v>39216.0</c:v>
                </c:pt>
                <c:pt idx="1366">
                  <c:v>39217.0</c:v>
                </c:pt>
                <c:pt idx="1367">
                  <c:v>39218.0</c:v>
                </c:pt>
                <c:pt idx="1368">
                  <c:v>39219.0</c:v>
                </c:pt>
                <c:pt idx="1369">
                  <c:v>39220.0</c:v>
                </c:pt>
                <c:pt idx="1370">
                  <c:v>39223.0</c:v>
                </c:pt>
                <c:pt idx="1371">
                  <c:v>39224.0</c:v>
                </c:pt>
                <c:pt idx="1372">
                  <c:v>39225.0</c:v>
                </c:pt>
                <c:pt idx="1373">
                  <c:v>39226.0</c:v>
                </c:pt>
                <c:pt idx="1374">
                  <c:v>39227.0</c:v>
                </c:pt>
                <c:pt idx="1375">
                  <c:v>39231.0</c:v>
                </c:pt>
                <c:pt idx="1376">
                  <c:v>39232.0</c:v>
                </c:pt>
                <c:pt idx="1377">
                  <c:v>39233.0</c:v>
                </c:pt>
                <c:pt idx="1378">
                  <c:v>39234.0</c:v>
                </c:pt>
                <c:pt idx="1379">
                  <c:v>39237.0</c:v>
                </c:pt>
                <c:pt idx="1380">
                  <c:v>39238.0</c:v>
                </c:pt>
                <c:pt idx="1381">
                  <c:v>39239.0</c:v>
                </c:pt>
                <c:pt idx="1382">
                  <c:v>39240.0</c:v>
                </c:pt>
                <c:pt idx="1383">
                  <c:v>39241.0</c:v>
                </c:pt>
                <c:pt idx="1384">
                  <c:v>39244.0</c:v>
                </c:pt>
                <c:pt idx="1385">
                  <c:v>39245.0</c:v>
                </c:pt>
                <c:pt idx="1386">
                  <c:v>39246.0</c:v>
                </c:pt>
                <c:pt idx="1387">
                  <c:v>39247.0</c:v>
                </c:pt>
                <c:pt idx="1388">
                  <c:v>39248.0</c:v>
                </c:pt>
                <c:pt idx="1389">
                  <c:v>39251.0</c:v>
                </c:pt>
                <c:pt idx="1390">
                  <c:v>39252.0</c:v>
                </c:pt>
                <c:pt idx="1391">
                  <c:v>39253.0</c:v>
                </c:pt>
                <c:pt idx="1392">
                  <c:v>39254.0</c:v>
                </c:pt>
                <c:pt idx="1393">
                  <c:v>39255.0</c:v>
                </c:pt>
                <c:pt idx="1394">
                  <c:v>39258.0</c:v>
                </c:pt>
                <c:pt idx="1395">
                  <c:v>39259.0</c:v>
                </c:pt>
                <c:pt idx="1396">
                  <c:v>39260.0</c:v>
                </c:pt>
                <c:pt idx="1397">
                  <c:v>39261.0</c:v>
                </c:pt>
                <c:pt idx="1398">
                  <c:v>39262.0</c:v>
                </c:pt>
                <c:pt idx="1399">
                  <c:v>39265.0</c:v>
                </c:pt>
                <c:pt idx="1400">
                  <c:v>39266.0</c:v>
                </c:pt>
                <c:pt idx="1401">
                  <c:v>39268.0</c:v>
                </c:pt>
                <c:pt idx="1402">
                  <c:v>39269.0</c:v>
                </c:pt>
                <c:pt idx="1403">
                  <c:v>39272.0</c:v>
                </c:pt>
                <c:pt idx="1404">
                  <c:v>39273.0</c:v>
                </c:pt>
                <c:pt idx="1405">
                  <c:v>39274.0</c:v>
                </c:pt>
                <c:pt idx="1406">
                  <c:v>39275.0</c:v>
                </c:pt>
                <c:pt idx="1407">
                  <c:v>39276.0</c:v>
                </c:pt>
                <c:pt idx="1408">
                  <c:v>39279.0</c:v>
                </c:pt>
                <c:pt idx="1409">
                  <c:v>39280.0</c:v>
                </c:pt>
                <c:pt idx="1410">
                  <c:v>39281.0</c:v>
                </c:pt>
                <c:pt idx="1411">
                  <c:v>39282.0</c:v>
                </c:pt>
                <c:pt idx="1412">
                  <c:v>39283.0</c:v>
                </c:pt>
                <c:pt idx="1413">
                  <c:v>39286.0</c:v>
                </c:pt>
                <c:pt idx="1414">
                  <c:v>39287.0</c:v>
                </c:pt>
                <c:pt idx="1415">
                  <c:v>39288.0</c:v>
                </c:pt>
                <c:pt idx="1416">
                  <c:v>39289.0</c:v>
                </c:pt>
                <c:pt idx="1417">
                  <c:v>39290.0</c:v>
                </c:pt>
                <c:pt idx="1418">
                  <c:v>39293.0</c:v>
                </c:pt>
                <c:pt idx="1419">
                  <c:v>39294.0</c:v>
                </c:pt>
                <c:pt idx="1420">
                  <c:v>39295.0</c:v>
                </c:pt>
                <c:pt idx="1421">
                  <c:v>39296.0</c:v>
                </c:pt>
                <c:pt idx="1422">
                  <c:v>39297.0</c:v>
                </c:pt>
                <c:pt idx="1423">
                  <c:v>39300.0</c:v>
                </c:pt>
                <c:pt idx="1424">
                  <c:v>39301.0</c:v>
                </c:pt>
                <c:pt idx="1425">
                  <c:v>39302.0</c:v>
                </c:pt>
                <c:pt idx="1426">
                  <c:v>39303.0</c:v>
                </c:pt>
                <c:pt idx="1427">
                  <c:v>39304.0</c:v>
                </c:pt>
                <c:pt idx="1428">
                  <c:v>39307.0</c:v>
                </c:pt>
                <c:pt idx="1429">
                  <c:v>39308.0</c:v>
                </c:pt>
                <c:pt idx="1430">
                  <c:v>39309.0</c:v>
                </c:pt>
                <c:pt idx="1431">
                  <c:v>39310.0</c:v>
                </c:pt>
                <c:pt idx="1432">
                  <c:v>39311.0</c:v>
                </c:pt>
                <c:pt idx="1433">
                  <c:v>39314.0</c:v>
                </c:pt>
                <c:pt idx="1434">
                  <c:v>39315.0</c:v>
                </c:pt>
                <c:pt idx="1435">
                  <c:v>39316.0</c:v>
                </c:pt>
                <c:pt idx="1436">
                  <c:v>39317.0</c:v>
                </c:pt>
                <c:pt idx="1437">
                  <c:v>39318.0</c:v>
                </c:pt>
                <c:pt idx="1438">
                  <c:v>39321.0</c:v>
                </c:pt>
                <c:pt idx="1439">
                  <c:v>39322.0</c:v>
                </c:pt>
                <c:pt idx="1440">
                  <c:v>39323.0</c:v>
                </c:pt>
                <c:pt idx="1441">
                  <c:v>39324.0</c:v>
                </c:pt>
                <c:pt idx="1442">
                  <c:v>39325.0</c:v>
                </c:pt>
                <c:pt idx="1443">
                  <c:v>39329.0</c:v>
                </c:pt>
                <c:pt idx="1444">
                  <c:v>39330.0</c:v>
                </c:pt>
                <c:pt idx="1445">
                  <c:v>39331.0</c:v>
                </c:pt>
                <c:pt idx="1446">
                  <c:v>39332.0</c:v>
                </c:pt>
                <c:pt idx="1447">
                  <c:v>39335.0</c:v>
                </c:pt>
                <c:pt idx="1448">
                  <c:v>39336.0</c:v>
                </c:pt>
                <c:pt idx="1449">
                  <c:v>39337.0</c:v>
                </c:pt>
                <c:pt idx="1450">
                  <c:v>39338.0</c:v>
                </c:pt>
                <c:pt idx="1451">
                  <c:v>39339.0</c:v>
                </c:pt>
                <c:pt idx="1452">
                  <c:v>39342.0</c:v>
                </c:pt>
                <c:pt idx="1453">
                  <c:v>39343.0</c:v>
                </c:pt>
                <c:pt idx="1454">
                  <c:v>39344.0</c:v>
                </c:pt>
                <c:pt idx="1455">
                  <c:v>39345.0</c:v>
                </c:pt>
                <c:pt idx="1456">
                  <c:v>39346.0</c:v>
                </c:pt>
                <c:pt idx="1457">
                  <c:v>39349.0</c:v>
                </c:pt>
                <c:pt idx="1458">
                  <c:v>39350.0</c:v>
                </c:pt>
                <c:pt idx="1459">
                  <c:v>39351.0</c:v>
                </c:pt>
                <c:pt idx="1460">
                  <c:v>39352.0</c:v>
                </c:pt>
                <c:pt idx="1461">
                  <c:v>39353.0</c:v>
                </c:pt>
                <c:pt idx="1462">
                  <c:v>39356.0</c:v>
                </c:pt>
                <c:pt idx="1463">
                  <c:v>39357.0</c:v>
                </c:pt>
                <c:pt idx="1464">
                  <c:v>39358.0</c:v>
                </c:pt>
                <c:pt idx="1465">
                  <c:v>39359.0</c:v>
                </c:pt>
                <c:pt idx="1466">
                  <c:v>39360.0</c:v>
                </c:pt>
                <c:pt idx="1467">
                  <c:v>39363.0</c:v>
                </c:pt>
                <c:pt idx="1468">
                  <c:v>39364.0</c:v>
                </c:pt>
                <c:pt idx="1469">
                  <c:v>39365.0</c:v>
                </c:pt>
                <c:pt idx="1470">
                  <c:v>39366.0</c:v>
                </c:pt>
                <c:pt idx="1471">
                  <c:v>39367.0</c:v>
                </c:pt>
                <c:pt idx="1472">
                  <c:v>39370.0</c:v>
                </c:pt>
                <c:pt idx="1473">
                  <c:v>39371.0</c:v>
                </c:pt>
                <c:pt idx="1474">
                  <c:v>39372.0</c:v>
                </c:pt>
                <c:pt idx="1475">
                  <c:v>39373.0</c:v>
                </c:pt>
                <c:pt idx="1476">
                  <c:v>39374.0</c:v>
                </c:pt>
                <c:pt idx="1477">
                  <c:v>39377.0</c:v>
                </c:pt>
                <c:pt idx="1478">
                  <c:v>39378.0</c:v>
                </c:pt>
                <c:pt idx="1479">
                  <c:v>39379.0</c:v>
                </c:pt>
                <c:pt idx="1480">
                  <c:v>39380.0</c:v>
                </c:pt>
                <c:pt idx="1481">
                  <c:v>39381.0</c:v>
                </c:pt>
                <c:pt idx="1482">
                  <c:v>39384.0</c:v>
                </c:pt>
                <c:pt idx="1483">
                  <c:v>39385.0</c:v>
                </c:pt>
                <c:pt idx="1484">
                  <c:v>39386.0</c:v>
                </c:pt>
                <c:pt idx="1485">
                  <c:v>39387.0</c:v>
                </c:pt>
                <c:pt idx="1486">
                  <c:v>39388.0</c:v>
                </c:pt>
                <c:pt idx="1487">
                  <c:v>39391.0</c:v>
                </c:pt>
                <c:pt idx="1488">
                  <c:v>39392.0</c:v>
                </c:pt>
                <c:pt idx="1489">
                  <c:v>39393.0</c:v>
                </c:pt>
                <c:pt idx="1490">
                  <c:v>39394.0</c:v>
                </c:pt>
                <c:pt idx="1491">
                  <c:v>39395.0</c:v>
                </c:pt>
                <c:pt idx="1492">
                  <c:v>39398.0</c:v>
                </c:pt>
                <c:pt idx="1493">
                  <c:v>39399.0</c:v>
                </c:pt>
                <c:pt idx="1494">
                  <c:v>39400.0</c:v>
                </c:pt>
                <c:pt idx="1495">
                  <c:v>39401.0</c:v>
                </c:pt>
                <c:pt idx="1496">
                  <c:v>39402.0</c:v>
                </c:pt>
                <c:pt idx="1497">
                  <c:v>39405.0</c:v>
                </c:pt>
                <c:pt idx="1498">
                  <c:v>39406.0</c:v>
                </c:pt>
                <c:pt idx="1499">
                  <c:v>39407.0</c:v>
                </c:pt>
                <c:pt idx="1500">
                  <c:v>39409.0</c:v>
                </c:pt>
                <c:pt idx="1501">
                  <c:v>39412.0</c:v>
                </c:pt>
                <c:pt idx="1502">
                  <c:v>39413.0</c:v>
                </c:pt>
                <c:pt idx="1503">
                  <c:v>39414.0</c:v>
                </c:pt>
                <c:pt idx="1504">
                  <c:v>39415.0</c:v>
                </c:pt>
                <c:pt idx="1505">
                  <c:v>39416.0</c:v>
                </c:pt>
                <c:pt idx="1506">
                  <c:v>39419.0</c:v>
                </c:pt>
                <c:pt idx="1507">
                  <c:v>39420.0</c:v>
                </c:pt>
                <c:pt idx="1508">
                  <c:v>39421.0</c:v>
                </c:pt>
                <c:pt idx="1509">
                  <c:v>39422.0</c:v>
                </c:pt>
                <c:pt idx="1510">
                  <c:v>39423.0</c:v>
                </c:pt>
                <c:pt idx="1511">
                  <c:v>39426.0</c:v>
                </c:pt>
                <c:pt idx="1512">
                  <c:v>39427.0</c:v>
                </c:pt>
                <c:pt idx="1513">
                  <c:v>39428.0</c:v>
                </c:pt>
                <c:pt idx="1514">
                  <c:v>39429.0</c:v>
                </c:pt>
                <c:pt idx="1515">
                  <c:v>39430.0</c:v>
                </c:pt>
                <c:pt idx="1516">
                  <c:v>39433.0</c:v>
                </c:pt>
                <c:pt idx="1517">
                  <c:v>39434.0</c:v>
                </c:pt>
                <c:pt idx="1518">
                  <c:v>39435.0</c:v>
                </c:pt>
                <c:pt idx="1519">
                  <c:v>39436.0</c:v>
                </c:pt>
                <c:pt idx="1520">
                  <c:v>39437.0</c:v>
                </c:pt>
                <c:pt idx="1521">
                  <c:v>39440.0</c:v>
                </c:pt>
                <c:pt idx="1522">
                  <c:v>39442.0</c:v>
                </c:pt>
                <c:pt idx="1523">
                  <c:v>39443.0</c:v>
                </c:pt>
                <c:pt idx="1524">
                  <c:v>39444.0</c:v>
                </c:pt>
                <c:pt idx="1525">
                  <c:v>39447.0</c:v>
                </c:pt>
                <c:pt idx="1526">
                  <c:v>39449.0</c:v>
                </c:pt>
                <c:pt idx="1527">
                  <c:v>39450.0</c:v>
                </c:pt>
                <c:pt idx="1528">
                  <c:v>39451.0</c:v>
                </c:pt>
                <c:pt idx="1529">
                  <c:v>39454.0</c:v>
                </c:pt>
                <c:pt idx="1530">
                  <c:v>39455.0</c:v>
                </c:pt>
                <c:pt idx="1531">
                  <c:v>39456.0</c:v>
                </c:pt>
                <c:pt idx="1532">
                  <c:v>39457.0</c:v>
                </c:pt>
                <c:pt idx="1533">
                  <c:v>39458.0</c:v>
                </c:pt>
                <c:pt idx="1534">
                  <c:v>39461.0</c:v>
                </c:pt>
                <c:pt idx="1535">
                  <c:v>39462.0</c:v>
                </c:pt>
                <c:pt idx="1536">
                  <c:v>39463.0</c:v>
                </c:pt>
                <c:pt idx="1537">
                  <c:v>39464.0</c:v>
                </c:pt>
                <c:pt idx="1538">
                  <c:v>39465.0</c:v>
                </c:pt>
                <c:pt idx="1539">
                  <c:v>39469.0</c:v>
                </c:pt>
                <c:pt idx="1540">
                  <c:v>39470.0</c:v>
                </c:pt>
                <c:pt idx="1541">
                  <c:v>39471.0</c:v>
                </c:pt>
                <c:pt idx="1542">
                  <c:v>39472.0</c:v>
                </c:pt>
                <c:pt idx="1543">
                  <c:v>39475.0</c:v>
                </c:pt>
                <c:pt idx="1544">
                  <c:v>39476.0</c:v>
                </c:pt>
                <c:pt idx="1545">
                  <c:v>39477.0</c:v>
                </c:pt>
                <c:pt idx="1546">
                  <c:v>39478.0</c:v>
                </c:pt>
                <c:pt idx="1547">
                  <c:v>39479.0</c:v>
                </c:pt>
                <c:pt idx="1548">
                  <c:v>39482.0</c:v>
                </c:pt>
                <c:pt idx="1549">
                  <c:v>39483.0</c:v>
                </c:pt>
                <c:pt idx="1550">
                  <c:v>39484.0</c:v>
                </c:pt>
                <c:pt idx="1551">
                  <c:v>39485.0</c:v>
                </c:pt>
                <c:pt idx="1552">
                  <c:v>39486.0</c:v>
                </c:pt>
                <c:pt idx="1553">
                  <c:v>39489.0</c:v>
                </c:pt>
                <c:pt idx="1554">
                  <c:v>39490.0</c:v>
                </c:pt>
                <c:pt idx="1555">
                  <c:v>39491.0</c:v>
                </c:pt>
                <c:pt idx="1556">
                  <c:v>39492.0</c:v>
                </c:pt>
                <c:pt idx="1557">
                  <c:v>39493.0</c:v>
                </c:pt>
                <c:pt idx="1558">
                  <c:v>39497.0</c:v>
                </c:pt>
                <c:pt idx="1559">
                  <c:v>39498.0</c:v>
                </c:pt>
                <c:pt idx="1560">
                  <c:v>39499.0</c:v>
                </c:pt>
                <c:pt idx="1561">
                  <c:v>39500.0</c:v>
                </c:pt>
                <c:pt idx="1562">
                  <c:v>39503.0</c:v>
                </c:pt>
                <c:pt idx="1563">
                  <c:v>39504.0</c:v>
                </c:pt>
                <c:pt idx="1564">
                  <c:v>39505.0</c:v>
                </c:pt>
                <c:pt idx="1565">
                  <c:v>39506.0</c:v>
                </c:pt>
                <c:pt idx="1566">
                  <c:v>39507.0</c:v>
                </c:pt>
                <c:pt idx="1567">
                  <c:v>39510.0</c:v>
                </c:pt>
                <c:pt idx="1568">
                  <c:v>39511.0</c:v>
                </c:pt>
                <c:pt idx="1569">
                  <c:v>39512.0</c:v>
                </c:pt>
                <c:pt idx="1570">
                  <c:v>39513.0</c:v>
                </c:pt>
                <c:pt idx="1571">
                  <c:v>39514.0</c:v>
                </c:pt>
                <c:pt idx="1572">
                  <c:v>39517.0</c:v>
                </c:pt>
                <c:pt idx="1573">
                  <c:v>39518.0</c:v>
                </c:pt>
                <c:pt idx="1574">
                  <c:v>39519.0</c:v>
                </c:pt>
                <c:pt idx="1575">
                  <c:v>39520.0</c:v>
                </c:pt>
                <c:pt idx="1576">
                  <c:v>39521.0</c:v>
                </c:pt>
                <c:pt idx="1577">
                  <c:v>39524.0</c:v>
                </c:pt>
                <c:pt idx="1578">
                  <c:v>39525.0</c:v>
                </c:pt>
                <c:pt idx="1579">
                  <c:v>39526.0</c:v>
                </c:pt>
                <c:pt idx="1580">
                  <c:v>39527.0</c:v>
                </c:pt>
                <c:pt idx="1581">
                  <c:v>39531.0</c:v>
                </c:pt>
                <c:pt idx="1582">
                  <c:v>39532.0</c:v>
                </c:pt>
                <c:pt idx="1583">
                  <c:v>39533.0</c:v>
                </c:pt>
                <c:pt idx="1584">
                  <c:v>39534.0</c:v>
                </c:pt>
                <c:pt idx="1585">
                  <c:v>39535.0</c:v>
                </c:pt>
                <c:pt idx="1586">
                  <c:v>39538.0</c:v>
                </c:pt>
                <c:pt idx="1587">
                  <c:v>39539.0</c:v>
                </c:pt>
                <c:pt idx="1588">
                  <c:v>39540.0</c:v>
                </c:pt>
                <c:pt idx="1589">
                  <c:v>39541.0</c:v>
                </c:pt>
                <c:pt idx="1590">
                  <c:v>39542.0</c:v>
                </c:pt>
                <c:pt idx="1591">
                  <c:v>39545.0</c:v>
                </c:pt>
                <c:pt idx="1592">
                  <c:v>39546.0</c:v>
                </c:pt>
                <c:pt idx="1593">
                  <c:v>39547.0</c:v>
                </c:pt>
                <c:pt idx="1594">
                  <c:v>39548.0</c:v>
                </c:pt>
                <c:pt idx="1595">
                  <c:v>39549.0</c:v>
                </c:pt>
                <c:pt idx="1596">
                  <c:v>39552.0</c:v>
                </c:pt>
                <c:pt idx="1597">
                  <c:v>39553.0</c:v>
                </c:pt>
                <c:pt idx="1598">
                  <c:v>39554.0</c:v>
                </c:pt>
                <c:pt idx="1599">
                  <c:v>39555.0</c:v>
                </c:pt>
                <c:pt idx="1600">
                  <c:v>39556.0</c:v>
                </c:pt>
                <c:pt idx="1601">
                  <c:v>39559.0</c:v>
                </c:pt>
                <c:pt idx="1602">
                  <c:v>39560.0</c:v>
                </c:pt>
                <c:pt idx="1603">
                  <c:v>39561.0</c:v>
                </c:pt>
                <c:pt idx="1604">
                  <c:v>39562.0</c:v>
                </c:pt>
                <c:pt idx="1605">
                  <c:v>39563.0</c:v>
                </c:pt>
                <c:pt idx="1606">
                  <c:v>39566.0</c:v>
                </c:pt>
                <c:pt idx="1607">
                  <c:v>39567.0</c:v>
                </c:pt>
                <c:pt idx="1608">
                  <c:v>39568.0</c:v>
                </c:pt>
                <c:pt idx="1609">
                  <c:v>39569.0</c:v>
                </c:pt>
                <c:pt idx="1610">
                  <c:v>39570.0</c:v>
                </c:pt>
                <c:pt idx="1611">
                  <c:v>39573.0</c:v>
                </c:pt>
                <c:pt idx="1612">
                  <c:v>39574.0</c:v>
                </c:pt>
                <c:pt idx="1613">
                  <c:v>39575.0</c:v>
                </c:pt>
                <c:pt idx="1614">
                  <c:v>39576.0</c:v>
                </c:pt>
                <c:pt idx="1615">
                  <c:v>39577.0</c:v>
                </c:pt>
                <c:pt idx="1616">
                  <c:v>39580.0</c:v>
                </c:pt>
                <c:pt idx="1617">
                  <c:v>39581.0</c:v>
                </c:pt>
                <c:pt idx="1618">
                  <c:v>39582.0</c:v>
                </c:pt>
                <c:pt idx="1619">
                  <c:v>39583.0</c:v>
                </c:pt>
                <c:pt idx="1620">
                  <c:v>39584.0</c:v>
                </c:pt>
                <c:pt idx="1621">
                  <c:v>39587.0</c:v>
                </c:pt>
                <c:pt idx="1622">
                  <c:v>39588.0</c:v>
                </c:pt>
                <c:pt idx="1623">
                  <c:v>39589.0</c:v>
                </c:pt>
                <c:pt idx="1624">
                  <c:v>39590.0</c:v>
                </c:pt>
                <c:pt idx="1625">
                  <c:v>39591.0</c:v>
                </c:pt>
                <c:pt idx="1626">
                  <c:v>39595.0</c:v>
                </c:pt>
                <c:pt idx="1627">
                  <c:v>39596.0</c:v>
                </c:pt>
                <c:pt idx="1628">
                  <c:v>39597.0</c:v>
                </c:pt>
                <c:pt idx="1629">
                  <c:v>39598.0</c:v>
                </c:pt>
                <c:pt idx="1630">
                  <c:v>39601.0</c:v>
                </c:pt>
                <c:pt idx="1631">
                  <c:v>39602.0</c:v>
                </c:pt>
                <c:pt idx="1632">
                  <c:v>39603.0</c:v>
                </c:pt>
                <c:pt idx="1633">
                  <c:v>39604.0</c:v>
                </c:pt>
                <c:pt idx="1634">
                  <c:v>39605.0</c:v>
                </c:pt>
                <c:pt idx="1635">
                  <c:v>39608.0</c:v>
                </c:pt>
                <c:pt idx="1636">
                  <c:v>39609.0</c:v>
                </c:pt>
                <c:pt idx="1637">
                  <c:v>39610.0</c:v>
                </c:pt>
                <c:pt idx="1638">
                  <c:v>39611.0</c:v>
                </c:pt>
                <c:pt idx="1639">
                  <c:v>39612.0</c:v>
                </c:pt>
                <c:pt idx="1640">
                  <c:v>39615.0</c:v>
                </c:pt>
                <c:pt idx="1641">
                  <c:v>39616.0</c:v>
                </c:pt>
                <c:pt idx="1642">
                  <c:v>39617.0</c:v>
                </c:pt>
                <c:pt idx="1643">
                  <c:v>39618.0</c:v>
                </c:pt>
                <c:pt idx="1644">
                  <c:v>39619.0</c:v>
                </c:pt>
                <c:pt idx="1645">
                  <c:v>39622.0</c:v>
                </c:pt>
                <c:pt idx="1646">
                  <c:v>39623.0</c:v>
                </c:pt>
                <c:pt idx="1647">
                  <c:v>39624.0</c:v>
                </c:pt>
                <c:pt idx="1648">
                  <c:v>39625.0</c:v>
                </c:pt>
                <c:pt idx="1649">
                  <c:v>39626.0</c:v>
                </c:pt>
                <c:pt idx="1650">
                  <c:v>39629.0</c:v>
                </c:pt>
                <c:pt idx="1651">
                  <c:v>39630.0</c:v>
                </c:pt>
                <c:pt idx="1652">
                  <c:v>39631.0</c:v>
                </c:pt>
                <c:pt idx="1653">
                  <c:v>39632.0</c:v>
                </c:pt>
                <c:pt idx="1654">
                  <c:v>39636.0</c:v>
                </c:pt>
                <c:pt idx="1655">
                  <c:v>39637.0</c:v>
                </c:pt>
                <c:pt idx="1656">
                  <c:v>39638.0</c:v>
                </c:pt>
                <c:pt idx="1657">
                  <c:v>39639.0</c:v>
                </c:pt>
                <c:pt idx="1658">
                  <c:v>39640.0</c:v>
                </c:pt>
                <c:pt idx="1659">
                  <c:v>39643.0</c:v>
                </c:pt>
                <c:pt idx="1660">
                  <c:v>39644.0</c:v>
                </c:pt>
                <c:pt idx="1661">
                  <c:v>39645.0</c:v>
                </c:pt>
                <c:pt idx="1662">
                  <c:v>39646.0</c:v>
                </c:pt>
                <c:pt idx="1663">
                  <c:v>39647.0</c:v>
                </c:pt>
                <c:pt idx="1664">
                  <c:v>39650.0</c:v>
                </c:pt>
                <c:pt idx="1665">
                  <c:v>39651.0</c:v>
                </c:pt>
                <c:pt idx="1666">
                  <c:v>39652.0</c:v>
                </c:pt>
                <c:pt idx="1667">
                  <c:v>39653.0</c:v>
                </c:pt>
                <c:pt idx="1668">
                  <c:v>39654.0</c:v>
                </c:pt>
                <c:pt idx="1669">
                  <c:v>39657.0</c:v>
                </c:pt>
                <c:pt idx="1670">
                  <c:v>39658.0</c:v>
                </c:pt>
                <c:pt idx="1671">
                  <c:v>39659.0</c:v>
                </c:pt>
                <c:pt idx="1672">
                  <c:v>39660.0</c:v>
                </c:pt>
                <c:pt idx="1673">
                  <c:v>39661.0</c:v>
                </c:pt>
                <c:pt idx="1674">
                  <c:v>39664.0</c:v>
                </c:pt>
                <c:pt idx="1675">
                  <c:v>39665.0</c:v>
                </c:pt>
                <c:pt idx="1676">
                  <c:v>39666.0</c:v>
                </c:pt>
                <c:pt idx="1677">
                  <c:v>39667.0</c:v>
                </c:pt>
                <c:pt idx="1678">
                  <c:v>39668.0</c:v>
                </c:pt>
                <c:pt idx="1679">
                  <c:v>39671.0</c:v>
                </c:pt>
                <c:pt idx="1680">
                  <c:v>39672.0</c:v>
                </c:pt>
                <c:pt idx="1681">
                  <c:v>39673.0</c:v>
                </c:pt>
                <c:pt idx="1682">
                  <c:v>39674.0</c:v>
                </c:pt>
                <c:pt idx="1683">
                  <c:v>39675.0</c:v>
                </c:pt>
                <c:pt idx="1684">
                  <c:v>39678.0</c:v>
                </c:pt>
                <c:pt idx="1685">
                  <c:v>39679.0</c:v>
                </c:pt>
                <c:pt idx="1686">
                  <c:v>39680.0</c:v>
                </c:pt>
                <c:pt idx="1687">
                  <c:v>39681.0</c:v>
                </c:pt>
                <c:pt idx="1688">
                  <c:v>39682.0</c:v>
                </c:pt>
                <c:pt idx="1689">
                  <c:v>39685.0</c:v>
                </c:pt>
                <c:pt idx="1690">
                  <c:v>39686.0</c:v>
                </c:pt>
                <c:pt idx="1691">
                  <c:v>39687.0</c:v>
                </c:pt>
                <c:pt idx="1692">
                  <c:v>39688.0</c:v>
                </c:pt>
                <c:pt idx="1693">
                  <c:v>39689.0</c:v>
                </c:pt>
                <c:pt idx="1694">
                  <c:v>39693.0</c:v>
                </c:pt>
                <c:pt idx="1695">
                  <c:v>39694.0</c:v>
                </c:pt>
                <c:pt idx="1696">
                  <c:v>39695.0</c:v>
                </c:pt>
                <c:pt idx="1697">
                  <c:v>39696.0</c:v>
                </c:pt>
                <c:pt idx="1698">
                  <c:v>39699.0</c:v>
                </c:pt>
                <c:pt idx="1699">
                  <c:v>39700.0</c:v>
                </c:pt>
                <c:pt idx="1700">
                  <c:v>39701.0</c:v>
                </c:pt>
                <c:pt idx="1701">
                  <c:v>39702.0</c:v>
                </c:pt>
                <c:pt idx="1702">
                  <c:v>39703.0</c:v>
                </c:pt>
                <c:pt idx="1703">
                  <c:v>39706.0</c:v>
                </c:pt>
                <c:pt idx="1704">
                  <c:v>39707.0</c:v>
                </c:pt>
                <c:pt idx="1705">
                  <c:v>39708.0</c:v>
                </c:pt>
                <c:pt idx="1706">
                  <c:v>39709.0</c:v>
                </c:pt>
                <c:pt idx="1707">
                  <c:v>39710.0</c:v>
                </c:pt>
                <c:pt idx="1708">
                  <c:v>39713.0</c:v>
                </c:pt>
                <c:pt idx="1709">
                  <c:v>39714.0</c:v>
                </c:pt>
                <c:pt idx="1710">
                  <c:v>39715.0</c:v>
                </c:pt>
                <c:pt idx="1711">
                  <c:v>39716.0</c:v>
                </c:pt>
                <c:pt idx="1712">
                  <c:v>39717.0</c:v>
                </c:pt>
                <c:pt idx="1713">
                  <c:v>39720.0</c:v>
                </c:pt>
                <c:pt idx="1714">
                  <c:v>39721.0</c:v>
                </c:pt>
                <c:pt idx="1715">
                  <c:v>39722.0</c:v>
                </c:pt>
                <c:pt idx="1716">
                  <c:v>39723.0</c:v>
                </c:pt>
                <c:pt idx="1717">
                  <c:v>39724.0</c:v>
                </c:pt>
                <c:pt idx="1718">
                  <c:v>39727.0</c:v>
                </c:pt>
                <c:pt idx="1719">
                  <c:v>39728.0</c:v>
                </c:pt>
                <c:pt idx="1720">
                  <c:v>39729.0</c:v>
                </c:pt>
                <c:pt idx="1721">
                  <c:v>39730.0</c:v>
                </c:pt>
                <c:pt idx="1722">
                  <c:v>39731.0</c:v>
                </c:pt>
                <c:pt idx="1723">
                  <c:v>39734.0</c:v>
                </c:pt>
                <c:pt idx="1724">
                  <c:v>39735.0</c:v>
                </c:pt>
                <c:pt idx="1725">
                  <c:v>39736.0</c:v>
                </c:pt>
                <c:pt idx="1726">
                  <c:v>39737.0</c:v>
                </c:pt>
                <c:pt idx="1727">
                  <c:v>39738.0</c:v>
                </c:pt>
                <c:pt idx="1728">
                  <c:v>39741.0</c:v>
                </c:pt>
                <c:pt idx="1729">
                  <c:v>39742.0</c:v>
                </c:pt>
                <c:pt idx="1730">
                  <c:v>39743.0</c:v>
                </c:pt>
                <c:pt idx="1731">
                  <c:v>39744.0</c:v>
                </c:pt>
                <c:pt idx="1732">
                  <c:v>39745.0</c:v>
                </c:pt>
                <c:pt idx="1733">
                  <c:v>39748.0</c:v>
                </c:pt>
                <c:pt idx="1734">
                  <c:v>39749.0</c:v>
                </c:pt>
                <c:pt idx="1735">
                  <c:v>39750.0</c:v>
                </c:pt>
                <c:pt idx="1736">
                  <c:v>39751.0</c:v>
                </c:pt>
                <c:pt idx="1737">
                  <c:v>39752.0</c:v>
                </c:pt>
                <c:pt idx="1738">
                  <c:v>39755.0</c:v>
                </c:pt>
                <c:pt idx="1739">
                  <c:v>39756.0</c:v>
                </c:pt>
                <c:pt idx="1740">
                  <c:v>39757.0</c:v>
                </c:pt>
                <c:pt idx="1741">
                  <c:v>39758.0</c:v>
                </c:pt>
                <c:pt idx="1742">
                  <c:v>39759.0</c:v>
                </c:pt>
                <c:pt idx="1743">
                  <c:v>39762.0</c:v>
                </c:pt>
                <c:pt idx="1744">
                  <c:v>39763.0</c:v>
                </c:pt>
                <c:pt idx="1745">
                  <c:v>39764.0</c:v>
                </c:pt>
                <c:pt idx="1746">
                  <c:v>39765.0</c:v>
                </c:pt>
                <c:pt idx="1747">
                  <c:v>39766.0</c:v>
                </c:pt>
                <c:pt idx="1748">
                  <c:v>39769.0</c:v>
                </c:pt>
                <c:pt idx="1749">
                  <c:v>39770.0</c:v>
                </c:pt>
                <c:pt idx="1750">
                  <c:v>39771.0</c:v>
                </c:pt>
                <c:pt idx="1751">
                  <c:v>39772.0</c:v>
                </c:pt>
                <c:pt idx="1752">
                  <c:v>39773.0</c:v>
                </c:pt>
                <c:pt idx="1753">
                  <c:v>39776.0</c:v>
                </c:pt>
                <c:pt idx="1754">
                  <c:v>39777.0</c:v>
                </c:pt>
                <c:pt idx="1755">
                  <c:v>39778.0</c:v>
                </c:pt>
                <c:pt idx="1756">
                  <c:v>39780.0</c:v>
                </c:pt>
                <c:pt idx="1757">
                  <c:v>39783.0</c:v>
                </c:pt>
                <c:pt idx="1758">
                  <c:v>39784.0</c:v>
                </c:pt>
                <c:pt idx="1759">
                  <c:v>39785.0</c:v>
                </c:pt>
                <c:pt idx="1760">
                  <c:v>39786.0</c:v>
                </c:pt>
                <c:pt idx="1761">
                  <c:v>39787.0</c:v>
                </c:pt>
                <c:pt idx="1762">
                  <c:v>39790.0</c:v>
                </c:pt>
                <c:pt idx="1763">
                  <c:v>39791.0</c:v>
                </c:pt>
                <c:pt idx="1764">
                  <c:v>39792.0</c:v>
                </c:pt>
                <c:pt idx="1765">
                  <c:v>39793.0</c:v>
                </c:pt>
                <c:pt idx="1766">
                  <c:v>39794.0</c:v>
                </c:pt>
                <c:pt idx="1767">
                  <c:v>39797.0</c:v>
                </c:pt>
                <c:pt idx="1768">
                  <c:v>39798.0</c:v>
                </c:pt>
                <c:pt idx="1769">
                  <c:v>39799.0</c:v>
                </c:pt>
                <c:pt idx="1770">
                  <c:v>39800.0</c:v>
                </c:pt>
                <c:pt idx="1771">
                  <c:v>39801.0</c:v>
                </c:pt>
                <c:pt idx="1772">
                  <c:v>39804.0</c:v>
                </c:pt>
                <c:pt idx="1773">
                  <c:v>39805.0</c:v>
                </c:pt>
                <c:pt idx="1774">
                  <c:v>39806.0</c:v>
                </c:pt>
                <c:pt idx="1775">
                  <c:v>39808.0</c:v>
                </c:pt>
                <c:pt idx="1776">
                  <c:v>39811.0</c:v>
                </c:pt>
                <c:pt idx="1777">
                  <c:v>39812.0</c:v>
                </c:pt>
                <c:pt idx="1778">
                  <c:v>39813.0</c:v>
                </c:pt>
                <c:pt idx="1779">
                  <c:v>39815.0</c:v>
                </c:pt>
                <c:pt idx="1780">
                  <c:v>39818.0</c:v>
                </c:pt>
                <c:pt idx="1781">
                  <c:v>39819.0</c:v>
                </c:pt>
                <c:pt idx="1782">
                  <c:v>39820.0</c:v>
                </c:pt>
                <c:pt idx="1783">
                  <c:v>39821.0</c:v>
                </c:pt>
                <c:pt idx="1784">
                  <c:v>39822.0</c:v>
                </c:pt>
                <c:pt idx="1785">
                  <c:v>39825.0</c:v>
                </c:pt>
                <c:pt idx="1786">
                  <c:v>39826.0</c:v>
                </c:pt>
                <c:pt idx="1787">
                  <c:v>39827.0</c:v>
                </c:pt>
                <c:pt idx="1788">
                  <c:v>39828.0</c:v>
                </c:pt>
                <c:pt idx="1789">
                  <c:v>39829.0</c:v>
                </c:pt>
                <c:pt idx="1790">
                  <c:v>39833.0</c:v>
                </c:pt>
                <c:pt idx="1791">
                  <c:v>39834.0</c:v>
                </c:pt>
                <c:pt idx="1792">
                  <c:v>39835.0</c:v>
                </c:pt>
                <c:pt idx="1793">
                  <c:v>39836.0</c:v>
                </c:pt>
                <c:pt idx="1794">
                  <c:v>39839.0</c:v>
                </c:pt>
                <c:pt idx="1795">
                  <c:v>39840.0</c:v>
                </c:pt>
                <c:pt idx="1796">
                  <c:v>39841.0</c:v>
                </c:pt>
                <c:pt idx="1797">
                  <c:v>39842.0</c:v>
                </c:pt>
                <c:pt idx="1798">
                  <c:v>39843.0</c:v>
                </c:pt>
                <c:pt idx="1799">
                  <c:v>39846.0</c:v>
                </c:pt>
                <c:pt idx="1800">
                  <c:v>39847.0</c:v>
                </c:pt>
                <c:pt idx="1801">
                  <c:v>39848.0</c:v>
                </c:pt>
                <c:pt idx="1802">
                  <c:v>39849.0</c:v>
                </c:pt>
                <c:pt idx="1803">
                  <c:v>39850.0</c:v>
                </c:pt>
                <c:pt idx="1804">
                  <c:v>39853.0</c:v>
                </c:pt>
                <c:pt idx="1805">
                  <c:v>39854.0</c:v>
                </c:pt>
                <c:pt idx="1806">
                  <c:v>39855.0</c:v>
                </c:pt>
                <c:pt idx="1807">
                  <c:v>39856.0</c:v>
                </c:pt>
                <c:pt idx="1808">
                  <c:v>39857.0</c:v>
                </c:pt>
                <c:pt idx="1809">
                  <c:v>39861.0</c:v>
                </c:pt>
                <c:pt idx="1810">
                  <c:v>39862.0</c:v>
                </c:pt>
                <c:pt idx="1811">
                  <c:v>39863.0</c:v>
                </c:pt>
                <c:pt idx="1812">
                  <c:v>39864.0</c:v>
                </c:pt>
                <c:pt idx="1813">
                  <c:v>39867.0</c:v>
                </c:pt>
                <c:pt idx="1814">
                  <c:v>39868.0</c:v>
                </c:pt>
                <c:pt idx="1815">
                  <c:v>39869.0</c:v>
                </c:pt>
                <c:pt idx="1816">
                  <c:v>39870.0</c:v>
                </c:pt>
                <c:pt idx="1817">
                  <c:v>39871.0</c:v>
                </c:pt>
                <c:pt idx="1818">
                  <c:v>39874.0</c:v>
                </c:pt>
                <c:pt idx="1819">
                  <c:v>39875.0</c:v>
                </c:pt>
                <c:pt idx="1820">
                  <c:v>39876.0</c:v>
                </c:pt>
                <c:pt idx="1821">
                  <c:v>39877.0</c:v>
                </c:pt>
                <c:pt idx="1822">
                  <c:v>39878.0</c:v>
                </c:pt>
                <c:pt idx="1823">
                  <c:v>39881.0</c:v>
                </c:pt>
                <c:pt idx="1824">
                  <c:v>39882.0</c:v>
                </c:pt>
                <c:pt idx="1825">
                  <c:v>39883.0</c:v>
                </c:pt>
                <c:pt idx="1826">
                  <c:v>39884.0</c:v>
                </c:pt>
                <c:pt idx="1827">
                  <c:v>39885.0</c:v>
                </c:pt>
                <c:pt idx="1828">
                  <c:v>39888.0</c:v>
                </c:pt>
                <c:pt idx="1829">
                  <c:v>39889.0</c:v>
                </c:pt>
                <c:pt idx="1830">
                  <c:v>39890.0</c:v>
                </c:pt>
                <c:pt idx="1831">
                  <c:v>39891.0</c:v>
                </c:pt>
                <c:pt idx="1832">
                  <c:v>39892.0</c:v>
                </c:pt>
                <c:pt idx="1833">
                  <c:v>39895.0</c:v>
                </c:pt>
                <c:pt idx="1834">
                  <c:v>39896.0</c:v>
                </c:pt>
                <c:pt idx="1835">
                  <c:v>39897.0</c:v>
                </c:pt>
                <c:pt idx="1836">
                  <c:v>39898.0</c:v>
                </c:pt>
                <c:pt idx="1837">
                  <c:v>39899.0</c:v>
                </c:pt>
                <c:pt idx="1838">
                  <c:v>39902.0</c:v>
                </c:pt>
                <c:pt idx="1839">
                  <c:v>39903.0</c:v>
                </c:pt>
                <c:pt idx="1840">
                  <c:v>39904.0</c:v>
                </c:pt>
                <c:pt idx="1841">
                  <c:v>39905.0</c:v>
                </c:pt>
                <c:pt idx="1842">
                  <c:v>39906.0</c:v>
                </c:pt>
                <c:pt idx="1843">
                  <c:v>39909.0</c:v>
                </c:pt>
                <c:pt idx="1844">
                  <c:v>39910.0</c:v>
                </c:pt>
                <c:pt idx="1845">
                  <c:v>39911.0</c:v>
                </c:pt>
                <c:pt idx="1846">
                  <c:v>39912.0</c:v>
                </c:pt>
                <c:pt idx="1847">
                  <c:v>39916.0</c:v>
                </c:pt>
                <c:pt idx="1848">
                  <c:v>39917.0</c:v>
                </c:pt>
                <c:pt idx="1849">
                  <c:v>39918.0</c:v>
                </c:pt>
                <c:pt idx="1850">
                  <c:v>39919.0</c:v>
                </c:pt>
                <c:pt idx="1851">
                  <c:v>39920.0</c:v>
                </c:pt>
                <c:pt idx="1852">
                  <c:v>39923.0</c:v>
                </c:pt>
                <c:pt idx="1853">
                  <c:v>39924.0</c:v>
                </c:pt>
                <c:pt idx="1854">
                  <c:v>39925.0</c:v>
                </c:pt>
                <c:pt idx="1855">
                  <c:v>39926.0</c:v>
                </c:pt>
                <c:pt idx="1856">
                  <c:v>39927.0</c:v>
                </c:pt>
                <c:pt idx="1857">
                  <c:v>39930.0</c:v>
                </c:pt>
                <c:pt idx="1858">
                  <c:v>39931.0</c:v>
                </c:pt>
                <c:pt idx="1859">
                  <c:v>39932.0</c:v>
                </c:pt>
                <c:pt idx="1860">
                  <c:v>39933.0</c:v>
                </c:pt>
                <c:pt idx="1861">
                  <c:v>39934.0</c:v>
                </c:pt>
                <c:pt idx="1862">
                  <c:v>39937.0</c:v>
                </c:pt>
                <c:pt idx="1863">
                  <c:v>39938.0</c:v>
                </c:pt>
                <c:pt idx="1864">
                  <c:v>39939.0</c:v>
                </c:pt>
                <c:pt idx="1865">
                  <c:v>39940.0</c:v>
                </c:pt>
                <c:pt idx="1866">
                  <c:v>39941.0</c:v>
                </c:pt>
                <c:pt idx="1867">
                  <c:v>39944.0</c:v>
                </c:pt>
                <c:pt idx="1868">
                  <c:v>39945.0</c:v>
                </c:pt>
                <c:pt idx="1869">
                  <c:v>39946.0</c:v>
                </c:pt>
                <c:pt idx="1870">
                  <c:v>39947.0</c:v>
                </c:pt>
                <c:pt idx="1871">
                  <c:v>39948.0</c:v>
                </c:pt>
                <c:pt idx="1872">
                  <c:v>39951.0</c:v>
                </c:pt>
                <c:pt idx="1873">
                  <c:v>39952.0</c:v>
                </c:pt>
                <c:pt idx="1874">
                  <c:v>39953.0</c:v>
                </c:pt>
                <c:pt idx="1875">
                  <c:v>39954.0</c:v>
                </c:pt>
                <c:pt idx="1876">
                  <c:v>39955.0</c:v>
                </c:pt>
                <c:pt idx="1877">
                  <c:v>39959.0</c:v>
                </c:pt>
                <c:pt idx="1878">
                  <c:v>39960.0</c:v>
                </c:pt>
                <c:pt idx="1879">
                  <c:v>39961.0</c:v>
                </c:pt>
                <c:pt idx="1880">
                  <c:v>39962.0</c:v>
                </c:pt>
                <c:pt idx="1881">
                  <c:v>39965.0</c:v>
                </c:pt>
                <c:pt idx="1882">
                  <c:v>39966.0</c:v>
                </c:pt>
                <c:pt idx="1883">
                  <c:v>39967.0</c:v>
                </c:pt>
                <c:pt idx="1884">
                  <c:v>39968.0</c:v>
                </c:pt>
                <c:pt idx="1885">
                  <c:v>39969.0</c:v>
                </c:pt>
                <c:pt idx="1886">
                  <c:v>39972.0</c:v>
                </c:pt>
                <c:pt idx="1887">
                  <c:v>39973.0</c:v>
                </c:pt>
                <c:pt idx="1888">
                  <c:v>39974.0</c:v>
                </c:pt>
                <c:pt idx="1889">
                  <c:v>39975.0</c:v>
                </c:pt>
                <c:pt idx="1890">
                  <c:v>39976.0</c:v>
                </c:pt>
                <c:pt idx="1891">
                  <c:v>39979.0</c:v>
                </c:pt>
                <c:pt idx="1892">
                  <c:v>39980.0</c:v>
                </c:pt>
                <c:pt idx="1893">
                  <c:v>39981.0</c:v>
                </c:pt>
                <c:pt idx="1894">
                  <c:v>39982.0</c:v>
                </c:pt>
                <c:pt idx="1895">
                  <c:v>39983.0</c:v>
                </c:pt>
                <c:pt idx="1896">
                  <c:v>39986.0</c:v>
                </c:pt>
                <c:pt idx="1897">
                  <c:v>39987.0</c:v>
                </c:pt>
                <c:pt idx="1898">
                  <c:v>39988.0</c:v>
                </c:pt>
                <c:pt idx="1899">
                  <c:v>39989.0</c:v>
                </c:pt>
                <c:pt idx="1900">
                  <c:v>39990.0</c:v>
                </c:pt>
                <c:pt idx="1901">
                  <c:v>39993.0</c:v>
                </c:pt>
                <c:pt idx="1902">
                  <c:v>39994.0</c:v>
                </c:pt>
                <c:pt idx="1903">
                  <c:v>39995.0</c:v>
                </c:pt>
                <c:pt idx="1904">
                  <c:v>39996.0</c:v>
                </c:pt>
                <c:pt idx="1905">
                  <c:v>40000.0</c:v>
                </c:pt>
                <c:pt idx="1906">
                  <c:v>40001.0</c:v>
                </c:pt>
                <c:pt idx="1907">
                  <c:v>40002.0</c:v>
                </c:pt>
                <c:pt idx="1908">
                  <c:v>40003.0</c:v>
                </c:pt>
                <c:pt idx="1909">
                  <c:v>40004.0</c:v>
                </c:pt>
                <c:pt idx="1910">
                  <c:v>40007.0</c:v>
                </c:pt>
                <c:pt idx="1911">
                  <c:v>40008.0</c:v>
                </c:pt>
                <c:pt idx="1912">
                  <c:v>40009.0</c:v>
                </c:pt>
                <c:pt idx="1913">
                  <c:v>40010.0</c:v>
                </c:pt>
                <c:pt idx="1914">
                  <c:v>40011.0</c:v>
                </c:pt>
                <c:pt idx="1915">
                  <c:v>40014.0</c:v>
                </c:pt>
                <c:pt idx="1916">
                  <c:v>40015.0</c:v>
                </c:pt>
                <c:pt idx="1917">
                  <c:v>40016.0</c:v>
                </c:pt>
                <c:pt idx="1918">
                  <c:v>40017.0</c:v>
                </c:pt>
                <c:pt idx="1919">
                  <c:v>40018.0</c:v>
                </c:pt>
                <c:pt idx="1920">
                  <c:v>40021.0</c:v>
                </c:pt>
                <c:pt idx="1921">
                  <c:v>40022.0</c:v>
                </c:pt>
                <c:pt idx="1922">
                  <c:v>40023.0</c:v>
                </c:pt>
                <c:pt idx="1923">
                  <c:v>40024.0</c:v>
                </c:pt>
                <c:pt idx="1924">
                  <c:v>40025.0</c:v>
                </c:pt>
                <c:pt idx="1925">
                  <c:v>40028.0</c:v>
                </c:pt>
                <c:pt idx="1926">
                  <c:v>40029.0</c:v>
                </c:pt>
                <c:pt idx="1927">
                  <c:v>40030.0</c:v>
                </c:pt>
                <c:pt idx="1928">
                  <c:v>40031.0</c:v>
                </c:pt>
                <c:pt idx="1929">
                  <c:v>40032.0</c:v>
                </c:pt>
                <c:pt idx="1930">
                  <c:v>40035.0</c:v>
                </c:pt>
                <c:pt idx="1931">
                  <c:v>40036.0</c:v>
                </c:pt>
                <c:pt idx="1932">
                  <c:v>40037.0</c:v>
                </c:pt>
                <c:pt idx="1933">
                  <c:v>40038.0</c:v>
                </c:pt>
                <c:pt idx="1934">
                  <c:v>40039.0</c:v>
                </c:pt>
                <c:pt idx="1935">
                  <c:v>40042.0</c:v>
                </c:pt>
                <c:pt idx="1936">
                  <c:v>40043.0</c:v>
                </c:pt>
                <c:pt idx="1937">
                  <c:v>40044.0</c:v>
                </c:pt>
                <c:pt idx="1938">
                  <c:v>40045.0</c:v>
                </c:pt>
                <c:pt idx="1939">
                  <c:v>40046.0</c:v>
                </c:pt>
                <c:pt idx="1940">
                  <c:v>40049.0</c:v>
                </c:pt>
                <c:pt idx="1941">
                  <c:v>40050.0</c:v>
                </c:pt>
                <c:pt idx="1942">
                  <c:v>40051.0</c:v>
                </c:pt>
                <c:pt idx="1943">
                  <c:v>40052.0</c:v>
                </c:pt>
                <c:pt idx="1944">
                  <c:v>40053.0</c:v>
                </c:pt>
                <c:pt idx="1945">
                  <c:v>40056.0</c:v>
                </c:pt>
                <c:pt idx="1946">
                  <c:v>40057.0</c:v>
                </c:pt>
                <c:pt idx="1947">
                  <c:v>40058.0</c:v>
                </c:pt>
                <c:pt idx="1948">
                  <c:v>40059.0</c:v>
                </c:pt>
                <c:pt idx="1949">
                  <c:v>40060.0</c:v>
                </c:pt>
                <c:pt idx="1950">
                  <c:v>40064.0</c:v>
                </c:pt>
                <c:pt idx="1951">
                  <c:v>40065.0</c:v>
                </c:pt>
                <c:pt idx="1952">
                  <c:v>40066.0</c:v>
                </c:pt>
                <c:pt idx="1953">
                  <c:v>40067.0</c:v>
                </c:pt>
                <c:pt idx="1954">
                  <c:v>40070.0</c:v>
                </c:pt>
                <c:pt idx="1955">
                  <c:v>40071.0</c:v>
                </c:pt>
                <c:pt idx="1956">
                  <c:v>40072.0</c:v>
                </c:pt>
                <c:pt idx="1957">
                  <c:v>40073.0</c:v>
                </c:pt>
                <c:pt idx="1958">
                  <c:v>40074.0</c:v>
                </c:pt>
                <c:pt idx="1959">
                  <c:v>40077.0</c:v>
                </c:pt>
                <c:pt idx="1960">
                  <c:v>40078.0</c:v>
                </c:pt>
                <c:pt idx="1961">
                  <c:v>40079.0</c:v>
                </c:pt>
                <c:pt idx="1962">
                  <c:v>40080.0</c:v>
                </c:pt>
                <c:pt idx="1963">
                  <c:v>40081.0</c:v>
                </c:pt>
                <c:pt idx="1964">
                  <c:v>40084.0</c:v>
                </c:pt>
                <c:pt idx="1965">
                  <c:v>40085.0</c:v>
                </c:pt>
                <c:pt idx="1966">
                  <c:v>40086.0</c:v>
                </c:pt>
                <c:pt idx="1967">
                  <c:v>40087.0</c:v>
                </c:pt>
                <c:pt idx="1968">
                  <c:v>40088.0</c:v>
                </c:pt>
                <c:pt idx="1969">
                  <c:v>40091.0</c:v>
                </c:pt>
                <c:pt idx="1970">
                  <c:v>40092.0</c:v>
                </c:pt>
                <c:pt idx="1971">
                  <c:v>40093.0</c:v>
                </c:pt>
                <c:pt idx="1972">
                  <c:v>40094.0</c:v>
                </c:pt>
                <c:pt idx="1973">
                  <c:v>40095.0</c:v>
                </c:pt>
                <c:pt idx="1974">
                  <c:v>40098.0</c:v>
                </c:pt>
                <c:pt idx="1975">
                  <c:v>40099.0</c:v>
                </c:pt>
                <c:pt idx="1976">
                  <c:v>40100.0</c:v>
                </c:pt>
                <c:pt idx="1977">
                  <c:v>40101.0</c:v>
                </c:pt>
                <c:pt idx="1978">
                  <c:v>40102.0</c:v>
                </c:pt>
                <c:pt idx="1979">
                  <c:v>40105.0</c:v>
                </c:pt>
                <c:pt idx="1980">
                  <c:v>40106.0</c:v>
                </c:pt>
                <c:pt idx="1981">
                  <c:v>40107.0</c:v>
                </c:pt>
                <c:pt idx="1982">
                  <c:v>40108.0</c:v>
                </c:pt>
                <c:pt idx="1983">
                  <c:v>40109.0</c:v>
                </c:pt>
                <c:pt idx="1984">
                  <c:v>40112.0</c:v>
                </c:pt>
                <c:pt idx="1985">
                  <c:v>40113.0</c:v>
                </c:pt>
                <c:pt idx="1986">
                  <c:v>40114.0</c:v>
                </c:pt>
                <c:pt idx="1987">
                  <c:v>40115.0</c:v>
                </c:pt>
                <c:pt idx="1988">
                  <c:v>40116.0</c:v>
                </c:pt>
                <c:pt idx="1989">
                  <c:v>40119.0</c:v>
                </c:pt>
                <c:pt idx="1990">
                  <c:v>40120.0</c:v>
                </c:pt>
                <c:pt idx="1991">
                  <c:v>40121.0</c:v>
                </c:pt>
                <c:pt idx="1992">
                  <c:v>40122.0</c:v>
                </c:pt>
                <c:pt idx="1993">
                  <c:v>40123.0</c:v>
                </c:pt>
                <c:pt idx="1994">
                  <c:v>40126.0</c:v>
                </c:pt>
                <c:pt idx="1995">
                  <c:v>40127.0</c:v>
                </c:pt>
                <c:pt idx="1996">
                  <c:v>40128.0</c:v>
                </c:pt>
                <c:pt idx="1997">
                  <c:v>40129.0</c:v>
                </c:pt>
                <c:pt idx="1998">
                  <c:v>40130.0</c:v>
                </c:pt>
                <c:pt idx="1999">
                  <c:v>40133.0</c:v>
                </c:pt>
                <c:pt idx="2000">
                  <c:v>40134.0</c:v>
                </c:pt>
                <c:pt idx="2001">
                  <c:v>40135.0</c:v>
                </c:pt>
                <c:pt idx="2002">
                  <c:v>40136.0</c:v>
                </c:pt>
                <c:pt idx="2003">
                  <c:v>40137.0</c:v>
                </c:pt>
                <c:pt idx="2004">
                  <c:v>40140.0</c:v>
                </c:pt>
                <c:pt idx="2005">
                  <c:v>40141.0</c:v>
                </c:pt>
                <c:pt idx="2006">
                  <c:v>40142.0</c:v>
                </c:pt>
                <c:pt idx="2007">
                  <c:v>40144.0</c:v>
                </c:pt>
                <c:pt idx="2008">
                  <c:v>40147.0</c:v>
                </c:pt>
                <c:pt idx="2009">
                  <c:v>40148.0</c:v>
                </c:pt>
                <c:pt idx="2010">
                  <c:v>40149.0</c:v>
                </c:pt>
                <c:pt idx="2011">
                  <c:v>40150.0</c:v>
                </c:pt>
                <c:pt idx="2012">
                  <c:v>40151.0</c:v>
                </c:pt>
                <c:pt idx="2013">
                  <c:v>40154.0</c:v>
                </c:pt>
                <c:pt idx="2014">
                  <c:v>40155.0</c:v>
                </c:pt>
                <c:pt idx="2015">
                  <c:v>40156.0</c:v>
                </c:pt>
                <c:pt idx="2016">
                  <c:v>40157.0</c:v>
                </c:pt>
                <c:pt idx="2017">
                  <c:v>40158.0</c:v>
                </c:pt>
                <c:pt idx="2018">
                  <c:v>40161.0</c:v>
                </c:pt>
                <c:pt idx="2019">
                  <c:v>40162.0</c:v>
                </c:pt>
                <c:pt idx="2020">
                  <c:v>40163.0</c:v>
                </c:pt>
                <c:pt idx="2021">
                  <c:v>40164.0</c:v>
                </c:pt>
                <c:pt idx="2022">
                  <c:v>40165.0</c:v>
                </c:pt>
                <c:pt idx="2023">
                  <c:v>40168.0</c:v>
                </c:pt>
                <c:pt idx="2024">
                  <c:v>40169.0</c:v>
                </c:pt>
                <c:pt idx="2025">
                  <c:v>40170.0</c:v>
                </c:pt>
                <c:pt idx="2026">
                  <c:v>40171.0</c:v>
                </c:pt>
                <c:pt idx="2027">
                  <c:v>40175.0</c:v>
                </c:pt>
                <c:pt idx="2028">
                  <c:v>40176.0</c:v>
                </c:pt>
                <c:pt idx="2029">
                  <c:v>40177.0</c:v>
                </c:pt>
                <c:pt idx="2030">
                  <c:v>40178.0</c:v>
                </c:pt>
                <c:pt idx="2031">
                  <c:v>40182.0</c:v>
                </c:pt>
                <c:pt idx="2032">
                  <c:v>40183.0</c:v>
                </c:pt>
                <c:pt idx="2033">
                  <c:v>40184.0</c:v>
                </c:pt>
                <c:pt idx="2034">
                  <c:v>40185.0</c:v>
                </c:pt>
                <c:pt idx="2035">
                  <c:v>40186.0</c:v>
                </c:pt>
                <c:pt idx="2036">
                  <c:v>40189.0</c:v>
                </c:pt>
                <c:pt idx="2037">
                  <c:v>40190.0</c:v>
                </c:pt>
                <c:pt idx="2038">
                  <c:v>40191.0</c:v>
                </c:pt>
                <c:pt idx="2039">
                  <c:v>40192.0</c:v>
                </c:pt>
                <c:pt idx="2040">
                  <c:v>40193.0</c:v>
                </c:pt>
                <c:pt idx="2041">
                  <c:v>40197.0</c:v>
                </c:pt>
                <c:pt idx="2042">
                  <c:v>40198.0</c:v>
                </c:pt>
                <c:pt idx="2043">
                  <c:v>40199.0</c:v>
                </c:pt>
                <c:pt idx="2044">
                  <c:v>40200.0</c:v>
                </c:pt>
                <c:pt idx="2045">
                  <c:v>40203.0</c:v>
                </c:pt>
                <c:pt idx="2046">
                  <c:v>40204.0</c:v>
                </c:pt>
                <c:pt idx="2047">
                  <c:v>40205.0</c:v>
                </c:pt>
                <c:pt idx="2048">
                  <c:v>40206.0</c:v>
                </c:pt>
                <c:pt idx="2049">
                  <c:v>40207.0</c:v>
                </c:pt>
                <c:pt idx="2050">
                  <c:v>40210.0</c:v>
                </c:pt>
                <c:pt idx="2051">
                  <c:v>40211.0</c:v>
                </c:pt>
                <c:pt idx="2052">
                  <c:v>40212.0</c:v>
                </c:pt>
                <c:pt idx="2053">
                  <c:v>40213.0</c:v>
                </c:pt>
                <c:pt idx="2054">
                  <c:v>40214.0</c:v>
                </c:pt>
                <c:pt idx="2055">
                  <c:v>40217.0</c:v>
                </c:pt>
                <c:pt idx="2056">
                  <c:v>40218.0</c:v>
                </c:pt>
                <c:pt idx="2057">
                  <c:v>40219.0</c:v>
                </c:pt>
                <c:pt idx="2058">
                  <c:v>40220.0</c:v>
                </c:pt>
                <c:pt idx="2059">
                  <c:v>40221.0</c:v>
                </c:pt>
                <c:pt idx="2060">
                  <c:v>40225.0</c:v>
                </c:pt>
                <c:pt idx="2061">
                  <c:v>40226.0</c:v>
                </c:pt>
                <c:pt idx="2062">
                  <c:v>40227.0</c:v>
                </c:pt>
                <c:pt idx="2063">
                  <c:v>40228.0</c:v>
                </c:pt>
                <c:pt idx="2064">
                  <c:v>40231.0</c:v>
                </c:pt>
                <c:pt idx="2065">
                  <c:v>40232.0</c:v>
                </c:pt>
                <c:pt idx="2066">
                  <c:v>40233.0</c:v>
                </c:pt>
                <c:pt idx="2067">
                  <c:v>40234.0</c:v>
                </c:pt>
                <c:pt idx="2068">
                  <c:v>40235.0</c:v>
                </c:pt>
                <c:pt idx="2069">
                  <c:v>40238.0</c:v>
                </c:pt>
                <c:pt idx="2070">
                  <c:v>40239.0</c:v>
                </c:pt>
                <c:pt idx="2071">
                  <c:v>40240.0</c:v>
                </c:pt>
                <c:pt idx="2072">
                  <c:v>40241.0</c:v>
                </c:pt>
                <c:pt idx="2073">
                  <c:v>40242.0</c:v>
                </c:pt>
                <c:pt idx="2074">
                  <c:v>40245.0</c:v>
                </c:pt>
                <c:pt idx="2075">
                  <c:v>40246.0</c:v>
                </c:pt>
                <c:pt idx="2076">
                  <c:v>40247.0</c:v>
                </c:pt>
                <c:pt idx="2077">
                  <c:v>40248.0</c:v>
                </c:pt>
                <c:pt idx="2078">
                  <c:v>40249.0</c:v>
                </c:pt>
                <c:pt idx="2079">
                  <c:v>40252.0</c:v>
                </c:pt>
                <c:pt idx="2080">
                  <c:v>40253.0</c:v>
                </c:pt>
                <c:pt idx="2081">
                  <c:v>40254.0</c:v>
                </c:pt>
                <c:pt idx="2082">
                  <c:v>40255.0</c:v>
                </c:pt>
                <c:pt idx="2083">
                  <c:v>40256.0</c:v>
                </c:pt>
                <c:pt idx="2084">
                  <c:v>40259.0</c:v>
                </c:pt>
                <c:pt idx="2085">
                  <c:v>40260.0</c:v>
                </c:pt>
                <c:pt idx="2086">
                  <c:v>40261.0</c:v>
                </c:pt>
                <c:pt idx="2087">
                  <c:v>40262.0</c:v>
                </c:pt>
                <c:pt idx="2088">
                  <c:v>40263.0</c:v>
                </c:pt>
                <c:pt idx="2089">
                  <c:v>40266.0</c:v>
                </c:pt>
                <c:pt idx="2090">
                  <c:v>40267.0</c:v>
                </c:pt>
                <c:pt idx="2091">
                  <c:v>40268.0</c:v>
                </c:pt>
                <c:pt idx="2092">
                  <c:v>40269.0</c:v>
                </c:pt>
                <c:pt idx="2093">
                  <c:v>40273.0</c:v>
                </c:pt>
                <c:pt idx="2094">
                  <c:v>40274.0</c:v>
                </c:pt>
                <c:pt idx="2095">
                  <c:v>40275.0</c:v>
                </c:pt>
                <c:pt idx="2096">
                  <c:v>40276.0</c:v>
                </c:pt>
                <c:pt idx="2097">
                  <c:v>40277.0</c:v>
                </c:pt>
                <c:pt idx="2098">
                  <c:v>40280.0</c:v>
                </c:pt>
                <c:pt idx="2099">
                  <c:v>40281.0</c:v>
                </c:pt>
                <c:pt idx="2100">
                  <c:v>40282.0</c:v>
                </c:pt>
                <c:pt idx="2101">
                  <c:v>40283.0</c:v>
                </c:pt>
                <c:pt idx="2102">
                  <c:v>40284.0</c:v>
                </c:pt>
                <c:pt idx="2103">
                  <c:v>40287.0</c:v>
                </c:pt>
                <c:pt idx="2104">
                  <c:v>40288.0</c:v>
                </c:pt>
                <c:pt idx="2105">
                  <c:v>40289.0</c:v>
                </c:pt>
                <c:pt idx="2106">
                  <c:v>40290.0</c:v>
                </c:pt>
                <c:pt idx="2107">
                  <c:v>40291.0</c:v>
                </c:pt>
                <c:pt idx="2108">
                  <c:v>40294.0</c:v>
                </c:pt>
                <c:pt idx="2109">
                  <c:v>40295.0</c:v>
                </c:pt>
                <c:pt idx="2110">
                  <c:v>40296.0</c:v>
                </c:pt>
                <c:pt idx="2111">
                  <c:v>40297.0</c:v>
                </c:pt>
                <c:pt idx="2112">
                  <c:v>40298.0</c:v>
                </c:pt>
                <c:pt idx="2113">
                  <c:v>40301.0</c:v>
                </c:pt>
                <c:pt idx="2114">
                  <c:v>40302.0</c:v>
                </c:pt>
                <c:pt idx="2115">
                  <c:v>40303.0</c:v>
                </c:pt>
                <c:pt idx="2116">
                  <c:v>40304.0</c:v>
                </c:pt>
                <c:pt idx="2117">
                  <c:v>40305.0</c:v>
                </c:pt>
                <c:pt idx="2118">
                  <c:v>40308.0</c:v>
                </c:pt>
                <c:pt idx="2119">
                  <c:v>40309.0</c:v>
                </c:pt>
                <c:pt idx="2120">
                  <c:v>40310.0</c:v>
                </c:pt>
                <c:pt idx="2121">
                  <c:v>40311.0</c:v>
                </c:pt>
                <c:pt idx="2122">
                  <c:v>40312.0</c:v>
                </c:pt>
                <c:pt idx="2123">
                  <c:v>40315.0</c:v>
                </c:pt>
                <c:pt idx="2124">
                  <c:v>40316.0</c:v>
                </c:pt>
                <c:pt idx="2125">
                  <c:v>40317.0</c:v>
                </c:pt>
                <c:pt idx="2126">
                  <c:v>40318.0</c:v>
                </c:pt>
                <c:pt idx="2127">
                  <c:v>40319.0</c:v>
                </c:pt>
                <c:pt idx="2128">
                  <c:v>40322.0</c:v>
                </c:pt>
                <c:pt idx="2129">
                  <c:v>40323.0</c:v>
                </c:pt>
                <c:pt idx="2130">
                  <c:v>40324.0</c:v>
                </c:pt>
                <c:pt idx="2131">
                  <c:v>40325.0</c:v>
                </c:pt>
                <c:pt idx="2132">
                  <c:v>40326.0</c:v>
                </c:pt>
                <c:pt idx="2133">
                  <c:v>40330.0</c:v>
                </c:pt>
                <c:pt idx="2134">
                  <c:v>40331.0</c:v>
                </c:pt>
                <c:pt idx="2135">
                  <c:v>40332.0</c:v>
                </c:pt>
                <c:pt idx="2136">
                  <c:v>40333.0</c:v>
                </c:pt>
                <c:pt idx="2137">
                  <c:v>40336.0</c:v>
                </c:pt>
                <c:pt idx="2138">
                  <c:v>40337.0</c:v>
                </c:pt>
                <c:pt idx="2139">
                  <c:v>40338.0</c:v>
                </c:pt>
                <c:pt idx="2140">
                  <c:v>40339.0</c:v>
                </c:pt>
                <c:pt idx="2141">
                  <c:v>40340.0</c:v>
                </c:pt>
                <c:pt idx="2142">
                  <c:v>40343.0</c:v>
                </c:pt>
                <c:pt idx="2143">
                  <c:v>40344.0</c:v>
                </c:pt>
                <c:pt idx="2144">
                  <c:v>40345.0</c:v>
                </c:pt>
                <c:pt idx="2145">
                  <c:v>40346.0</c:v>
                </c:pt>
                <c:pt idx="2146">
                  <c:v>40347.0</c:v>
                </c:pt>
                <c:pt idx="2147">
                  <c:v>40350.0</c:v>
                </c:pt>
                <c:pt idx="2148">
                  <c:v>40351.0</c:v>
                </c:pt>
                <c:pt idx="2149">
                  <c:v>40352.0</c:v>
                </c:pt>
                <c:pt idx="2150">
                  <c:v>40353.0</c:v>
                </c:pt>
                <c:pt idx="2151">
                  <c:v>40354.0</c:v>
                </c:pt>
                <c:pt idx="2152">
                  <c:v>40357.0</c:v>
                </c:pt>
                <c:pt idx="2153">
                  <c:v>40358.0</c:v>
                </c:pt>
                <c:pt idx="2154">
                  <c:v>40359.0</c:v>
                </c:pt>
                <c:pt idx="2155">
                  <c:v>40360.0</c:v>
                </c:pt>
                <c:pt idx="2156">
                  <c:v>40361.0</c:v>
                </c:pt>
                <c:pt idx="2157">
                  <c:v>40365.0</c:v>
                </c:pt>
                <c:pt idx="2158">
                  <c:v>40366.0</c:v>
                </c:pt>
                <c:pt idx="2159">
                  <c:v>40367.0</c:v>
                </c:pt>
                <c:pt idx="2160">
                  <c:v>40368.0</c:v>
                </c:pt>
                <c:pt idx="2161">
                  <c:v>40371.0</c:v>
                </c:pt>
                <c:pt idx="2162">
                  <c:v>40372.0</c:v>
                </c:pt>
                <c:pt idx="2163">
                  <c:v>40373.0</c:v>
                </c:pt>
                <c:pt idx="2164">
                  <c:v>40374.0</c:v>
                </c:pt>
                <c:pt idx="2165">
                  <c:v>40375.0</c:v>
                </c:pt>
                <c:pt idx="2166">
                  <c:v>40378.0</c:v>
                </c:pt>
                <c:pt idx="2167">
                  <c:v>40379.0</c:v>
                </c:pt>
                <c:pt idx="2168">
                  <c:v>40380.0</c:v>
                </c:pt>
                <c:pt idx="2169">
                  <c:v>40381.0</c:v>
                </c:pt>
                <c:pt idx="2170">
                  <c:v>40382.0</c:v>
                </c:pt>
                <c:pt idx="2171">
                  <c:v>40385.0</c:v>
                </c:pt>
                <c:pt idx="2172">
                  <c:v>40386.0</c:v>
                </c:pt>
                <c:pt idx="2173">
                  <c:v>40387.0</c:v>
                </c:pt>
                <c:pt idx="2174">
                  <c:v>40388.0</c:v>
                </c:pt>
                <c:pt idx="2175">
                  <c:v>40389.0</c:v>
                </c:pt>
                <c:pt idx="2176">
                  <c:v>40392.0</c:v>
                </c:pt>
                <c:pt idx="2177">
                  <c:v>40393.0</c:v>
                </c:pt>
                <c:pt idx="2178">
                  <c:v>40394.0</c:v>
                </c:pt>
                <c:pt idx="2179">
                  <c:v>40395.0</c:v>
                </c:pt>
                <c:pt idx="2180">
                  <c:v>40396.0</c:v>
                </c:pt>
                <c:pt idx="2181">
                  <c:v>40399.0</c:v>
                </c:pt>
                <c:pt idx="2182">
                  <c:v>40400.0</c:v>
                </c:pt>
                <c:pt idx="2183">
                  <c:v>40401.0</c:v>
                </c:pt>
                <c:pt idx="2184">
                  <c:v>40402.0</c:v>
                </c:pt>
                <c:pt idx="2185">
                  <c:v>40403.0</c:v>
                </c:pt>
                <c:pt idx="2186">
                  <c:v>40406.0</c:v>
                </c:pt>
                <c:pt idx="2187">
                  <c:v>40407.0</c:v>
                </c:pt>
                <c:pt idx="2188">
                  <c:v>40408.0</c:v>
                </c:pt>
                <c:pt idx="2189">
                  <c:v>40409.0</c:v>
                </c:pt>
                <c:pt idx="2190">
                  <c:v>40410.0</c:v>
                </c:pt>
                <c:pt idx="2191">
                  <c:v>40413.0</c:v>
                </c:pt>
                <c:pt idx="2192">
                  <c:v>40414.0</c:v>
                </c:pt>
                <c:pt idx="2193">
                  <c:v>40415.0</c:v>
                </c:pt>
                <c:pt idx="2194">
                  <c:v>40416.0</c:v>
                </c:pt>
                <c:pt idx="2195">
                  <c:v>40417.0</c:v>
                </c:pt>
                <c:pt idx="2196">
                  <c:v>40420.0</c:v>
                </c:pt>
                <c:pt idx="2197">
                  <c:v>40421.0</c:v>
                </c:pt>
                <c:pt idx="2198">
                  <c:v>40422.0</c:v>
                </c:pt>
                <c:pt idx="2199">
                  <c:v>40423.0</c:v>
                </c:pt>
                <c:pt idx="2200">
                  <c:v>40424.0</c:v>
                </c:pt>
                <c:pt idx="2201">
                  <c:v>40428.0</c:v>
                </c:pt>
                <c:pt idx="2202">
                  <c:v>40429.0</c:v>
                </c:pt>
                <c:pt idx="2203">
                  <c:v>40430.0</c:v>
                </c:pt>
                <c:pt idx="2204">
                  <c:v>40431.0</c:v>
                </c:pt>
                <c:pt idx="2205">
                  <c:v>40434.0</c:v>
                </c:pt>
                <c:pt idx="2206">
                  <c:v>40435.0</c:v>
                </c:pt>
                <c:pt idx="2207">
                  <c:v>40436.0</c:v>
                </c:pt>
                <c:pt idx="2208">
                  <c:v>40437.0</c:v>
                </c:pt>
                <c:pt idx="2209">
                  <c:v>40438.0</c:v>
                </c:pt>
                <c:pt idx="2210">
                  <c:v>40441.0</c:v>
                </c:pt>
                <c:pt idx="2211">
                  <c:v>40442.0</c:v>
                </c:pt>
                <c:pt idx="2212">
                  <c:v>40443.0</c:v>
                </c:pt>
                <c:pt idx="2213">
                  <c:v>40444.0</c:v>
                </c:pt>
                <c:pt idx="2214">
                  <c:v>40445.0</c:v>
                </c:pt>
                <c:pt idx="2215">
                  <c:v>40448.0</c:v>
                </c:pt>
                <c:pt idx="2216">
                  <c:v>40449.0</c:v>
                </c:pt>
                <c:pt idx="2217">
                  <c:v>40450.0</c:v>
                </c:pt>
                <c:pt idx="2218">
                  <c:v>40451.0</c:v>
                </c:pt>
                <c:pt idx="2219">
                  <c:v>40452.0</c:v>
                </c:pt>
                <c:pt idx="2220">
                  <c:v>40455.0</c:v>
                </c:pt>
                <c:pt idx="2221">
                  <c:v>40456.0</c:v>
                </c:pt>
                <c:pt idx="2222">
                  <c:v>40457.0</c:v>
                </c:pt>
                <c:pt idx="2223">
                  <c:v>40458.0</c:v>
                </c:pt>
                <c:pt idx="2224">
                  <c:v>40459.0</c:v>
                </c:pt>
                <c:pt idx="2225">
                  <c:v>40462.0</c:v>
                </c:pt>
                <c:pt idx="2226">
                  <c:v>40463.0</c:v>
                </c:pt>
                <c:pt idx="2227">
                  <c:v>40464.0</c:v>
                </c:pt>
                <c:pt idx="2228">
                  <c:v>40465.0</c:v>
                </c:pt>
                <c:pt idx="2229">
                  <c:v>40466.0</c:v>
                </c:pt>
                <c:pt idx="2230">
                  <c:v>40469.0</c:v>
                </c:pt>
                <c:pt idx="2231">
                  <c:v>40470.0</c:v>
                </c:pt>
                <c:pt idx="2232">
                  <c:v>40471.0</c:v>
                </c:pt>
                <c:pt idx="2233">
                  <c:v>40472.0</c:v>
                </c:pt>
                <c:pt idx="2234">
                  <c:v>40473.0</c:v>
                </c:pt>
                <c:pt idx="2235">
                  <c:v>40476.0</c:v>
                </c:pt>
                <c:pt idx="2236">
                  <c:v>40477.0</c:v>
                </c:pt>
                <c:pt idx="2237">
                  <c:v>40478.0</c:v>
                </c:pt>
                <c:pt idx="2238">
                  <c:v>40479.0</c:v>
                </c:pt>
                <c:pt idx="2239">
                  <c:v>40480.0</c:v>
                </c:pt>
                <c:pt idx="2240">
                  <c:v>40483.0</c:v>
                </c:pt>
                <c:pt idx="2241">
                  <c:v>40484.0</c:v>
                </c:pt>
                <c:pt idx="2242">
                  <c:v>40485.0</c:v>
                </c:pt>
                <c:pt idx="2243">
                  <c:v>40486.0</c:v>
                </c:pt>
                <c:pt idx="2244">
                  <c:v>40487.0</c:v>
                </c:pt>
                <c:pt idx="2245">
                  <c:v>40490.0</c:v>
                </c:pt>
                <c:pt idx="2246">
                  <c:v>40491.0</c:v>
                </c:pt>
                <c:pt idx="2247">
                  <c:v>40492.0</c:v>
                </c:pt>
                <c:pt idx="2248">
                  <c:v>40493.0</c:v>
                </c:pt>
                <c:pt idx="2249">
                  <c:v>40494.0</c:v>
                </c:pt>
                <c:pt idx="2250">
                  <c:v>40497.0</c:v>
                </c:pt>
                <c:pt idx="2251">
                  <c:v>40498.0</c:v>
                </c:pt>
                <c:pt idx="2252">
                  <c:v>40499.0</c:v>
                </c:pt>
                <c:pt idx="2253">
                  <c:v>40500.0</c:v>
                </c:pt>
                <c:pt idx="2254">
                  <c:v>40501.0</c:v>
                </c:pt>
                <c:pt idx="2255">
                  <c:v>40504.0</c:v>
                </c:pt>
                <c:pt idx="2256">
                  <c:v>40505.0</c:v>
                </c:pt>
                <c:pt idx="2257">
                  <c:v>40506.0</c:v>
                </c:pt>
                <c:pt idx="2258">
                  <c:v>40508.0</c:v>
                </c:pt>
                <c:pt idx="2259">
                  <c:v>40511.0</c:v>
                </c:pt>
                <c:pt idx="2260">
                  <c:v>40512.0</c:v>
                </c:pt>
                <c:pt idx="2261">
                  <c:v>40513.0</c:v>
                </c:pt>
                <c:pt idx="2262">
                  <c:v>40514.0</c:v>
                </c:pt>
                <c:pt idx="2263">
                  <c:v>40515.0</c:v>
                </c:pt>
                <c:pt idx="2264">
                  <c:v>40518.0</c:v>
                </c:pt>
                <c:pt idx="2265">
                  <c:v>40519.0</c:v>
                </c:pt>
                <c:pt idx="2266">
                  <c:v>40520.0</c:v>
                </c:pt>
                <c:pt idx="2267">
                  <c:v>40521.0</c:v>
                </c:pt>
                <c:pt idx="2268">
                  <c:v>40522.0</c:v>
                </c:pt>
                <c:pt idx="2269">
                  <c:v>40525.0</c:v>
                </c:pt>
                <c:pt idx="2270">
                  <c:v>40526.0</c:v>
                </c:pt>
                <c:pt idx="2271">
                  <c:v>40527.0</c:v>
                </c:pt>
                <c:pt idx="2272">
                  <c:v>40528.0</c:v>
                </c:pt>
                <c:pt idx="2273">
                  <c:v>40529.0</c:v>
                </c:pt>
                <c:pt idx="2274">
                  <c:v>40532.0</c:v>
                </c:pt>
                <c:pt idx="2275">
                  <c:v>40533.0</c:v>
                </c:pt>
                <c:pt idx="2276">
                  <c:v>40534.0</c:v>
                </c:pt>
                <c:pt idx="2277">
                  <c:v>40535.0</c:v>
                </c:pt>
                <c:pt idx="2278">
                  <c:v>40539.0</c:v>
                </c:pt>
                <c:pt idx="2279">
                  <c:v>40540.0</c:v>
                </c:pt>
                <c:pt idx="2280">
                  <c:v>40541.0</c:v>
                </c:pt>
                <c:pt idx="2281">
                  <c:v>40542.0</c:v>
                </c:pt>
                <c:pt idx="2282">
                  <c:v>40543.0</c:v>
                </c:pt>
                <c:pt idx="2283">
                  <c:v>40546.0</c:v>
                </c:pt>
                <c:pt idx="2284">
                  <c:v>40547.0</c:v>
                </c:pt>
                <c:pt idx="2285">
                  <c:v>40548.0</c:v>
                </c:pt>
                <c:pt idx="2286">
                  <c:v>40549.0</c:v>
                </c:pt>
                <c:pt idx="2287">
                  <c:v>40550.0</c:v>
                </c:pt>
                <c:pt idx="2288">
                  <c:v>40553.0</c:v>
                </c:pt>
                <c:pt idx="2289">
                  <c:v>40554.0</c:v>
                </c:pt>
                <c:pt idx="2290">
                  <c:v>40555.0</c:v>
                </c:pt>
                <c:pt idx="2291">
                  <c:v>40556.0</c:v>
                </c:pt>
                <c:pt idx="2292">
                  <c:v>40557.0</c:v>
                </c:pt>
                <c:pt idx="2293">
                  <c:v>40561.0</c:v>
                </c:pt>
                <c:pt idx="2294">
                  <c:v>40562.0</c:v>
                </c:pt>
                <c:pt idx="2295">
                  <c:v>40563.0</c:v>
                </c:pt>
                <c:pt idx="2296">
                  <c:v>40564.0</c:v>
                </c:pt>
                <c:pt idx="2297">
                  <c:v>40567.0</c:v>
                </c:pt>
                <c:pt idx="2298">
                  <c:v>40568.0</c:v>
                </c:pt>
                <c:pt idx="2299">
                  <c:v>40569.0</c:v>
                </c:pt>
                <c:pt idx="2300">
                  <c:v>40570.0</c:v>
                </c:pt>
                <c:pt idx="2301">
                  <c:v>40571.0</c:v>
                </c:pt>
                <c:pt idx="2302">
                  <c:v>40574.0</c:v>
                </c:pt>
                <c:pt idx="2303">
                  <c:v>40575.0</c:v>
                </c:pt>
                <c:pt idx="2304">
                  <c:v>40576.0</c:v>
                </c:pt>
                <c:pt idx="2305">
                  <c:v>40577.0</c:v>
                </c:pt>
                <c:pt idx="2306">
                  <c:v>40578.0</c:v>
                </c:pt>
                <c:pt idx="2307">
                  <c:v>40581.0</c:v>
                </c:pt>
                <c:pt idx="2308">
                  <c:v>40582.0</c:v>
                </c:pt>
                <c:pt idx="2309">
                  <c:v>40583.0</c:v>
                </c:pt>
                <c:pt idx="2310">
                  <c:v>40584.0</c:v>
                </c:pt>
                <c:pt idx="2311">
                  <c:v>40585.0</c:v>
                </c:pt>
                <c:pt idx="2312">
                  <c:v>40588.0</c:v>
                </c:pt>
                <c:pt idx="2313">
                  <c:v>40589.0</c:v>
                </c:pt>
                <c:pt idx="2314">
                  <c:v>40590.0</c:v>
                </c:pt>
                <c:pt idx="2315">
                  <c:v>40591.0</c:v>
                </c:pt>
                <c:pt idx="2316">
                  <c:v>40592.0</c:v>
                </c:pt>
                <c:pt idx="2317">
                  <c:v>40596.0</c:v>
                </c:pt>
                <c:pt idx="2318">
                  <c:v>40597.0</c:v>
                </c:pt>
                <c:pt idx="2319">
                  <c:v>40598.0</c:v>
                </c:pt>
                <c:pt idx="2320">
                  <c:v>40599.0</c:v>
                </c:pt>
                <c:pt idx="2321">
                  <c:v>40602.0</c:v>
                </c:pt>
                <c:pt idx="2322">
                  <c:v>40603.0</c:v>
                </c:pt>
                <c:pt idx="2323">
                  <c:v>40604.0</c:v>
                </c:pt>
                <c:pt idx="2324">
                  <c:v>40605.0</c:v>
                </c:pt>
                <c:pt idx="2325">
                  <c:v>40606.0</c:v>
                </c:pt>
                <c:pt idx="2326">
                  <c:v>40609.0</c:v>
                </c:pt>
                <c:pt idx="2327">
                  <c:v>40610.0</c:v>
                </c:pt>
                <c:pt idx="2328">
                  <c:v>40611.0</c:v>
                </c:pt>
                <c:pt idx="2329">
                  <c:v>40612.0</c:v>
                </c:pt>
                <c:pt idx="2330">
                  <c:v>40613.0</c:v>
                </c:pt>
                <c:pt idx="2331">
                  <c:v>40616.0</c:v>
                </c:pt>
                <c:pt idx="2332">
                  <c:v>40617.0</c:v>
                </c:pt>
                <c:pt idx="2333">
                  <c:v>40618.0</c:v>
                </c:pt>
                <c:pt idx="2334">
                  <c:v>40619.0</c:v>
                </c:pt>
                <c:pt idx="2335">
                  <c:v>40620.0</c:v>
                </c:pt>
                <c:pt idx="2336">
                  <c:v>40623.0</c:v>
                </c:pt>
                <c:pt idx="2337">
                  <c:v>40624.0</c:v>
                </c:pt>
                <c:pt idx="2338">
                  <c:v>40625.0</c:v>
                </c:pt>
                <c:pt idx="2339">
                  <c:v>40626.0</c:v>
                </c:pt>
                <c:pt idx="2340">
                  <c:v>40627.0</c:v>
                </c:pt>
                <c:pt idx="2341">
                  <c:v>40630.0</c:v>
                </c:pt>
                <c:pt idx="2342">
                  <c:v>40631.0</c:v>
                </c:pt>
                <c:pt idx="2343">
                  <c:v>40632.0</c:v>
                </c:pt>
                <c:pt idx="2344">
                  <c:v>40633.0</c:v>
                </c:pt>
                <c:pt idx="2345">
                  <c:v>40634.0</c:v>
                </c:pt>
                <c:pt idx="2346">
                  <c:v>40637.0</c:v>
                </c:pt>
                <c:pt idx="2347">
                  <c:v>40638.0</c:v>
                </c:pt>
                <c:pt idx="2348">
                  <c:v>40639.0</c:v>
                </c:pt>
                <c:pt idx="2349">
                  <c:v>40640.0</c:v>
                </c:pt>
                <c:pt idx="2350">
                  <c:v>40641.0</c:v>
                </c:pt>
                <c:pt idx="2351">
                  <c:v>40644.0</c:v>
                </c:pt>
                <c:pt idx="2352">
                  <c:v>40645.0</c:v>
                </c:pt>
                <c:pt idx="2353">
                  <c:v>40646.0</c:v>
                </c:pt>
                <c:pt idx="2354">
                  <c:v>40647.0</c:v>
                </c:pt>
                <c:pt idx="2355">
                  <c:v>40648.0</c:v>
                </c:pt>
                <c:pt idx="2356">
                  <c:v>40651.0</c:v>
                </c:pt>
                <c:pt idx="2357">
                  <c:v>40652.0</c:v>
                </c:pt>
                <c:pt idx="2358">
                  <c:v>40653.0</c:v>
                </c:pt>
                <c:pt idx="2359">
                  <c:v>40654.0</c:v>
                </c:pt>
                <c:pt idx="2360">
                  <c:v>40658.0</c:v>
                </c:pt>
                <c:pt idx="2361">
                  <c:v>40659.0</c:v>
                </c:pt>
                <c:pt idx="2362">
                  <c:v>40660.0</c:v>
                </c:pt>
                <c:pt idx="2363">
                  <c:v>40661.0</c:v>
                </c:pt>
                <c:pt idx="2364">
                  <c:v>40662.0</c:v>
                </c:pt>
                <c:pt idx="2365">
                  <c:v>40665.0</c:v>
                </c:pt>
                <c:pt idx="2366">
                  <c:v>40666.0</c:v>
                </c:pt>
                <c:pt idx="2367">
                  <c:v>40667.0</c:v>
                </c:pt>
                <c:pt idx="2368">
                  <c:v>40668.0</c:v>
                </c:pt>
                <c:pt idx="2369">
                  <c:v>40669.0</c:v>
                </c:pt>
                <c:pt idx="2370">
                  <c:v>40672.0</c:v>
                </c:pt>
                <c:pt idx="2371">
                  <c:v>40673.0</c:v>
                </c:pt>
                <c:pt idx="2372">
                  <c:v>40674.0</c:v>
                </c:pt>
                <c:pt idx="2373">
                  <c:v>40675.0</c:v>
                </c:pt>
                <c:pt idx="2374">
                  <c:v>40676.0</c:v>
                </c:pt>
                <c:pt idx="2375">
                  <c:v>40679.0</c:v>
                </c:pt>
                <c:pt idx="2376">
                  <c:v>40680.0</c:v>
                </c:pt>
                <c:pt idx="2377">
                  <c:v>40681.0</c:v>
                </c:pt>
                <c:pt idx="2378">
                  <c:v>40682.0</c:v>
                </c:pt>
                <c:pt idx="2379">
                  <c:v>40683.0</c:v>
                </c:pt>
                <c:pt idx="2380">
                  <c:v>40686.0</c:v>
                </c:pt>
                <c:pt idx="2381">
                  <c:v>40687.0</c:v>
                </c:pt>
                <c:pt idx="2382">
                  <c:v>40688.0</c:v>
                </c:pt>
                <c:pt idx="2383">
                  <c:v>40689.0</c:v>
                </c:pt>
                <c:pt idx="2384">
                  <c:v>40690.0</c:v>
                </c:pt>
                <c:pt idx="2385">
                  <c:v>40694.0</c:v>
                </c:pt>
                <c:pt idx="2386">
                  <c:v>40695.0</c:v>
                </c:pt>
                <c:pt idx="2387">
                  <c:v>40696.0</c:v>
                </c:pt>
                <c:pt idx="2388">
                  <c:v>40697.0</c:v>
                </c:pt>
                <c:pt idx="2389">
                  <c:v>40700.0</c:v>
                </c:pt>
                <c:pt idx="2390">
                  <c:v>40701.0</c:v>
                </c:pt>
                <c:pt idx="2391">
                  <c:v>40702.0</c:v>
                </c:pt>
                <c:pt idx="2392">
                  <c:v>40703.0</c:v>
                </c:pt>
                <c:pt idx="2393">
                  <c:v>40704.0</c:v>
                </c:pt>
                <c:pt idx="2394">
                  <c:v>40707.0</c:v>
                </c:pt>
                <c:pt idx="2395">
                  <c:v>40708.0</c:v>
                </c:pt>
                <c:pt idx="2396">
                  <c:v>40709.0</c:v>
                </c:pt>
                <c:pt idx="2397">
                  <c:v>40710.0</c:v>
                </c:pt>
                <c:pt idx="2398">
                  <c:v>40711.0</c:v>
                </c:pt>
                <c:pt idx="2399">
                  <c:v>40714.0</c:v>
                </c:pt>
                <c:pt idx="2400">
                  <c:v>40715.0</c:v>
                </c:pt>
                <c:pt idx="2401">
                  <c:v>40716.0</c:v>
                </c:pt>
                <c:pt idx="2402">
                  <c:v>40717.0</c:v>
                </c:pt>
                <c:pt idx="2403">
                  <c:v>40718.0</c:v>
                </c:pt>
                <c:pt idx="2404">
                  <c:v>40721.0</c:v>
                </c:pt>
                <c:pt idx="2405">
                  <c:v>40722.0</c:v>
                </c:pt>
                <c:pt idx="2406">
                  <c:v>40723.0</c:v>
                </c:pt>
                <c:pt idx="2407">
                  <c:v>40724.0</c:v>
                </c:pt>
                <c:pt idx="2408">
                  <c:v>40725.0</c:v>
                </c:pt>
                <c:pt idx="2409">
                  <c:v>40729.0</c:v>
                </c:pt>
                <c:pt idx="2410">
                  <c:v>40730.0</c:v>
                </c:pt>
                <c:pt idx="2411">
                  <c:v>40731.0</c:v>
                </c:pt>
                <c:pt idx="2412">
                  <c:v>40732.0</c:v>
                </c:pt>
                <c:pt idx="2413">
                  <c:v>40735.0</c:v>
                </c:pt>
                <c:pt idx="2414">
                  <c:v>40736.0</c:v>
                </c:pt>
                <c:pt idx="2415">
                  <c:v>40737.0</c:v>
                </c:pt>
                <c:pt idx="2416">
                  <c:v>40738.0</c:v>
                </c:pt>
                <c:pt idx="2417">
                  <c:v>40739.0</c:v>
                </c:pt>
                <c:pt idx="2418">
                  <c:v>40742.0</c:v>
                </c:pt>
                <c:pt idx="2419">
                  <c:v>40743.0</c:v>
                </c:pt>
                <c:pt idx="2420">
                  <c:v>40744.0</c:v>
                </c:pt>
                <c:pt idx="2421">
                  <c:v>40745.0</c:v>
                </c:pt>
                <c:pt idx="2422">
                  <c:v>40746.0</c:v>
                </c:pt>
                <c:pt idx="2423">
                  <c:v>40749.0</c:v>
                </c:pt>
                <c:pt idx="2424">
                  <c:v>40750.0</c:v>
                </c:pt>
                <c:pt idx="2425">
                  <c:v>40751.0</c:v>
                </c:pt>
                <c:pt idx="2426">
                  <c:v>40752.0</c:v>
                </c:pt>
                <c:pt idx="2427">
                  <c:v>40753.0</c:v>
                </c:pt>
                <c:pt idx="2428">
                  <c:v>40756.0</c:v>
                </c:pt>
                <c:pt idx="2429">
                  <c:v>40757.0</c:v>
                </c:pt>
                <c:pt idx="2430">
                  <c:v>40758.0</c:v>
                </c:pt>
                <c:pt idx="2431">
                  <c:v>40759.0</c:v>
                </c:pt>
                <c:pt idx="2432">
                  <c:v>40760.0</c:v>
                </c:pt>
                <c:pt idx="2433">
                  <c:v>40763.0</c:v>
                </c:pt>
                <c:pt idx="2434">
                  <c:v>40764.0</c:v>
                </c:pt>
                <c:pt idx="2435">
                  <c:v>40765.0</c:v>
                </c:pt>
                <c:pt idx="2436">
                  <c:v>40766.0</c:v>
                </c:pt>
                <c:pt idx="2437">
                  <c:v>40767.0</c:v>
                </c:pt>
                <c:pt idx="2438">
                  <c:v>40770.0</c:v>
                </c:pt>
                <c:pt idx="2439">
                  <c:v>40771.0</c:v>
                </c:pt>
                <c:pt idx="2440">
                  <c:v>40772.0</c:v>
                </c:pt>
                <c:pt idx="2441">
                  <c:v>40773.0</c:v>
                </c:pt>
                <c:pt idx="2442">
                  <c:v>40774.0</c:v>
                </c:pt>
                <c:pt idx="2443">
                  <c:v>40777.0</c:v>
                </c:pt>
                <c:pt idx="2444">
                  <c:v>40778.0</c:v>
                </c:pt>
                <c:pt idx="2445">
                  <c:v>40779.0</c:v>
                </c:pt>
                <c:pt idx="2446">
                  <c:v>40780.0</c:v>
                </c:pt>
                <c:pt idx="2447">
                  <c:v>40781.0</c:v>
                </c:pt>
                <c:pt idx="2448">
                  <c:v>40784.0</c:v>
                </c:pt>
                <c:pt idx="2449">
                  <c:v>40785.0</c:v>
                </c:pt>
                <c:pt idx="2450">
                  <c:v>40786.0</c:v>
                </c:pt>
                <c:pt idx="2451">
                  <c:v>40787.0</c:v>
                </c:pt>
                <c:pt idx="2452">
                  <c:v>40788.0</c:v>
                </c:pt>
                <c:pt idx="2453">
                  <c:v>40792.0</c:v>
                </c:pt>
                <c:pt idx="2454">
                  <c:v>40793.0</c:v>
                </c:pt>
                <c:pt idx="2455">
                  <c:v>40794.0</c:v>
                </c:pt>
                <c:pt idx="2456">
                  <c:v>40795.0</c:v>
                </c:pt>
                <c:pt idx="2457">
                  <c:v>40798.0</c:v>
                </c:pt>
                <c:pt idx="2458">
                  <c:v>40799.0</c:v>
                </c:pt>
                <c:pt idx="2459">
                  <c:v>40800.0</c:v>
                </c:pt>
                <c:pt idx="2460">
                  <c:v>40801.0</c:v>
                </c:pt>
                <c:pt idx="2461">
                  <c:v>40802.0</c:v>
                </c:pt>
                <c:pt idx="2462">
                  <c:v>40805.0</c:v>
                </c:pt>
                <c:pt idx="2463">
                  <c:v>40806.0</c:v>
                </c:pt>
                <c:pt idx="2464">
                  <c:v>40807.0</c:v>
                </c:pt>
                <c:pt idx="2465">
                  <c:v>40808.0</c:v>
                </c:pt>
                <c:pt idx="2466">
                  <c:v>40809.0</c:v>
                </c:pt>
                <c:pt idx="2467">
                  <c:v>40812.0</c:v>
                </c:pt>
                <c:pt idx="2468">
                  <c:v>40813.0</c:v>
                </c:pt>
                <c:pt idx="2469">
                  <c:v>40814.0</c:v>
                </c:pt>
                <c:pt idx="2470">
                  <c:v>40815.0</c:v>
                </c:pt>
                <c:pt idx="2471">
                  <c:v>40816.0</c:v>
                </c:pt>
                <c:pt idx="2472">
                  <c:v>40819.0</c:v>
                </c:pt>
                <c:pt idx="2473">
                  <c:v>40820.0</c:v>
                </c:pt>
                <c:pt idx="2474">
                  <c:v>40821.0</c:v>
                </c:pt>
                <c:pt idx="2475">
                  <c:v>40822.0</c:v>
                </c:pt>
                <c:pt idx="2476">
                  <c:v>40823.0</c:v>
                </c:pt>
                <c:pt idx="2477">
                  <c:v>40826.0</c:v>
                </c:pt>
                <c:pt idx="2478">
                  <c:v>40827.0</c:v>
                </c:pt>
                <c:pt idx="2479">
                  <c:v>40828.0</c:v>
                </c:pt>
                <c:pt idx="2480">
                  <c:v>40829.0</c:v>
                </c:pt>
                <c:pt idx="2481">
                  <c:v>40830.0</c:v>
                </c:pt>
                <c:pt idx="2482">
                  <c:v>40833.0</c:v>
                </c:pt>
                <c:pt idx="2483">
                  <c:v>40834.0</c:v>
                </c:pt>
                <c:pt idx="2484">
                  <c:v>40835.0</c:v>
                </c:pt>
                <c:pt idx="2485">
                  <c:v>40836.0</c:v>
                </c:pt>
                <c:pt idx="2486">
                  <c:v>40837.0</c:v>
                </c:pt>
                <c:pt idx="2487">
                  <c:v>40840.0</c:v>
                </c:pt>
                <c:pt idx="2488">
                  <c:v>40841.0</c:v>
                </c:pt>
                <c:pt idx="2489">
                  <c:v>40842.0</c:v>
                </c:pt>
                <c:pt idx="2490">
                  <c:v>40843.0</c:v>
                </c:pt>
                <c:pt idx="2491">
                  <c:v>40844.0</c:v>
                </c:pt>
                <c:pt idx="2492">
                  <c:v>40847.0</c:v>
                </c:pt>
                <c:pt idx="2493">
                  <c:v>40848.0</c:v>
                </c:pt>
                <c:pt idx="2494">
                  <c:v>40849.0</c:v>
                </c:pt>
                <c:pt idx="2495">
                  <c:v>40850.0</c:v>
                </c:pt>
                <c:pt idx="2496">
                  <c:v>40851.0</c:v>
                </c:pt>
                <c:pt idx="2497">
                  <c:v>40854.0</c:v>
                </c:pt>
                <c:pt idx="2498">
                  <c:v>40855.0</c:v>
                </c:pt>
                <c:pt idx="2499">
                  <c:v>40856.0</c:v>
                </c:pt>
                <c:pt idx="2500">
                  <c:v>40857.0</c:v>
                </c:pt>
                <c:pt idx="2501">
                  <c:v>40858.0</c:v>
                </c:pt>
                <c:pt idx="2502">
                  <c:v>40861.0</c:v>
                </c:pt>
                <c:pt idx="2503">
                  <c:v>40862.0</c:v>
                </c:pt>
                <c:pt idx="2504">
                  <c:v>40863.0</c:v>
                </c:pt>
                <c:pt idx="2505">
                  <c:v>40864.0</c:v>
                </c:pt>
                <c:pt idx="2506">
                  <c:v>40865.0</c:v>
                </c:pt>
                <c:pt idx="2507">
                  <c:v>40868.0</c:v>
                </c:pt>
                <c:pt idx="2508">
                  <c:v>40869.0</c:v>
                </c:pt>
                <c:pt idx="2509">
                  <c:v>40870.0</c:v>
                </c:pt>
                <c:pt idx="2510">
                  <c:v>40872.0</c:v>
                </c:pt>
                <c:pt idx="2511">
                  <c:v>40875.0</c:v>
                </c:pt>
                <c:pt idx="2512">
                  <c:v>40876.0</c:v>
                </c:pt>
                <c:pt idx="2513">
                  <c:v>40877.0</c:v>
                </c:pt>
                <c:pt idx="2514">
                  <c:v>40878.0</c:v>
                </c:pt>
                <c:pt idx="2515">
                  <c:v>40879.0</c:v>
                </c:pt>
                <c:pt idx="2516">
                  <c:v>40882.0</c:v>
                </c:pt>
                <c:pt idx="2517">
                  <c:v>40883.0</c:v>
                </c:pt>
                <c:pt idx="2518">
                  <c:v>40884.0</c:v>
                </c:pt>
                <c:pt idx="2519">
                  <c:v>40885.0</c:v>
                </c:pt>
                <c:pt idx="2520">
                  <c:v>40886.0</c:v>
                </c:pt>
                <c:pt idx="2521">
                  <c:v>40889.0</c:v>
                </c:pt>
                <c:pt idx="2522">
                  <c:v>40890.0</c:v>
                </c:pt>
                <c:pt idx="2523">
                  <c:v>40891.0</c:v>
                </c:pt>
                <c:pt idx="2524">
                  <c:v>40892.0</c:v>
                </c:pt>
                <c:pt idx="2525">
                  <c:v>40893.0</c:v>
                </c:pt>
                <c:pt idx="2526">
                  <c:v>40896.0</c:v>
                </c:pt>
                <c:pt idx="2527">
                  <c:v>40897.0</c:v>
                </c:pt>
                <c:pt idx="2528">
                  <c:v>40898.0</c:v>
                </c:pt>
                <c:pt idx="2529">
                  <c:v>40899.0</c:v>
                </c:pt>
                <c:pt idx="2530">
                  <c:v>40900.0</c:v>
                </c:pt>
                <c:pt idx="2531">
                  <c:v>40904.0</c:v>
                </c:pt>
                <c:pt idx="2532">
                  <c:v>40905.0</c:v>
                </c:pt>
                <c:pt idx="2533">
                  <c:v>40906.0</c:v>
                </c:pt>
                <c:pt idx="2534">
                  <c:v>40907.0</c:v>
                </c:pt>
                <c:pt idx="2535">
                  <c:v>40911.0</c:v>
                </c:pt>
                <c:pt idx="2536">
                  <c:v>40912.0</c:v>
                </c:pt>
                <c:pt idx="2537">
                  <c:v>40913.0</c:v>
                </c:pt>
                <c:pt idx="2538">
                  <c:v>40914.0</c:v>
                </c:pt>
                <c:pt idx="2539">
                  <c:v>40917.0</c:v>
                </c:pt>
                <c:pt idx="2540">
                  <c:v>40918.0</c:v>
                </c:pt>
                <c:pt idx="2541">
                  <c:v>40919.0</c:v>
                </c:pt>
                <c:pt idx="2542">
                  <c:v>40920.0</c:v>
                </c:pt>
                <c:pt idx="2543">
                  <c:v>40921.0</c:v>
                </c:pt>
                <c:pt idx="2544">
                  <c:v>40925.0</c:v>
                </c:pt>
                <c:pt idx="2545">
                  <c:v>40926.0</c:v>
                </c:pt>
                <c:pt idx="2546">
                  <c:v>40927.0</c:v>
                </c:pt>
                <c:pt idx="2547">
                  <c:v>40928.0</c:v>
                </c:pt>
                <c:pt idx="2548">
                  <c:v>40931.0</c:v>
                </c:pt>
                <c:pt idx="2549">
                  <c:v>40932.0</c:v>
                </c:pt>
                <c:pt idx="2550">
                  <c:v>40933.0</c:v>
                </c:pt>
                <c:pt idx="2551">
                  <c:v>40934.0</c:v>
                </c:pt>
                <c:pt idx="2552">
                  <c:v>40935.0</c:v>
                </c:pt>
                <c:pt idx="2553">
                  <c:v>40938.0</c:v>
                </c:pt>
                <c:pt idx="2554">
                  <c:v>40939.0</c:v>
                </c:pt>
                <c:pt idx="2555">
                  <c:v>40940.0</c:v>
                </c:pt>
                <c:pt idx="2556">
                  <c:v>40941.0</c:v>
                </c:pt>
                <c:pt idx="2557">
                  <c:v>40942.0</c:v>
                </c:pt>
                <c:pt idx="2558">
                  <c:v>40945.0</c:v>
                </c:pt>
                <c:pt idx="2559">
                  <c:v>40946.0</c:v>
                </c:pt>
                <c:pt idx="2560">
                  <c:v>40947.0</c:v>
                </c:pt>
                <c:pt idx="2561">
                  <c:v>40948.0</c:v>
                </c:pt>
                <c:pt idx="2562">
                  <c:v>40949.0</c:v>
                </c:pt>
                <c:pt idx="2563">
                  <c:v>40952.0</c:v>
                </c:pt>
                <c:pt idx="2564">
                  <c:v>40953.0</c:v>
                </c:pt>
                <c:pt idx="2565">
                  <c:v>40954.0</c:v>
                </c:pt>
                <c:pt idx="2566">
                  <c:v>40955.0</c:v>
                </c:pt>
                <c:pt idx="2567">
                  <c:v>40956.0</c:v>
                </c:pt>
                <c:pt idx="2568">
                  <c:v>40960.0</c:v>
                </c:pt>
                <c:pt idx="2569">
                  <c:v>40961.0</c:v>
                </c:pt>
                <c:pt idx="2570">
                  <c:v>40962.0</c:v>
                </c:pt>
                <c:pt idx="2571">
                  <c:v>40963.0</c:v>
                </c:pt>
                <c:pt idx="2572">
                  <c:v>40966.0</c:v>
                </c:pt>
                <c:pt idx="2573">
                  <c:v>40967.0</c:v>
                </c:pt>
                <c:pt idx="2574">
                  <c:v>40968.0</c:v>
                </c:pt>
                <c:pt idx="2575">
                  <c:v>40969.0</c:v>
                </c:pt>
                <c:pt idx="2576">
                  <c:v>40970.0</c:v>
                </c:pt>
                <c:pt idx="2577">
                  <c:v>40973.0</c:v>
                </c:pt>
                <c:pt idx="2578">
                  <c:v>40974.0</c:v>
                </c:pt>
                <c:pt idx="2579">
                  <c:v>40975.0</c:v>
                </c:pt>
                <c:pt idx="2580">
                  <c:v>40976.0</c:v>
                </c:pt>
                <c:pt idx="2581">
                  <c:v>40977.0</c:v>
                </c:pt>
                <c:pt idx="2582">
                  <c:v>40980.0</c:v>
                </c:pt>
                <c:pt idx="2583">
                  <c:v>40981.0</c:v>
                </c:pt>
                <c:pt idx="2584">
                  <c:v>40982.0</c:v>
                </c:pt>
                <c:pt idx="2585">
                  <c:v>40983.0</c:v>
                </c:pt>
                <c:pt idx="2586">
                  <c:v>40984.0</c:v>
                </c:pt>
                <c:pt idx="2587">
                  <c:v>40987.0</c:v>
                </c:pt>
                <c:pt idx="2588">
                  <c:v>40988.0</c:v>
                </c:pt>
                <c:pt idx="2589">
                  <c:v>40989.0</c:v>
                </c:pt>
                <c:pt idx="2590">
                  <c:v>40990.0</c:v>
                </c:pt>
                <c:pt idx="2591">
                  <c:v>40991.0</c:v>
                </c:pt>
                <c:pt idx="2592">
                  <c:v>40994.0</c:v>
                </c:pt>
                <c:pt idx="2593">
                  <c:v>40995.0</c:v>
                </c:pt>
                <c:pt idx="2594">
                  <c:v>40996.0</c:v>
                </c:pt>
                <c:pt idx="2595">
                  <c:v>40997.0</c:v>
                </c:pt>
                <c:pt idx="2596">
                  <c:v>40998.0</c:v>
                </c:pt>
                <c:pt idx="2597">
                  <c:v>41001.0</c:v>
                </c:pt>
                <c:pt idx="2598">
                  <c:v>41002.0</c:v>
                </c:pt>
                <c:pt idx="2599">
                  <c:v>41003.0</c:v>
                </c:pt>
                <c:pt idx="2600">
                  <c:v>41004.0</c:v>
                </c:pt>
                <c:pt idx="2601">
                  <c:v>41008.0</c:v>
                </c:pt>
                <c:pt idx="2602">
                  <c:v>41009.0</c:v>
                </c:pt>
                <c:pt idx="2603">
                  <c:v>41010.0</c:v>
                </c:pt>
                <c:pt idx="2604">
                  <c:v>41011.0</c:v>
                </c:pt>
                <c:pt idx="2605">
                  <c:v>41012.0</c:v>
                </c:pt>
                <c:pt idx="2606">
                  <c:v>41015.0</c:v>
                </c:pt>
                <c:pt idx="2607">
                  <c:v>41016.0</c:v>
                </c:pt>
                <c:pt idx="2608">
                  <c:v>41017.0</c:v>
                </c:pt>
                <c:pt idx="2609">
                  <c:v>41018.0</c:v>
                </c:pt>
                <c:pt idx="2610">
                  <c:v>41019.0</c:v>
                </c:pt>
                <c:pt idx="2611">
                  <c:v>41022.0</c:v>
                </c:pt>
                <c:pt idx="2612">
                  <c:v>41023.0</c:v>
                </c:pt>
                <c:pt idx="2613">
                  <c:v>41024.0</c:v>
                </c:pt>
                <c:pt idx="2614">
                  <c:v>41025.0</c:v>
                </c:pt>
                <c:pt idx="2615">
                  <c:v>41026.0</c:v>
                </c:pt>
                <c:pt idx="2616">
                  <c:v>41029.0</c:v>
                </c:pt>
                <c:pt idx="2617">
                  <c:v>41030.0</c:v>
                </c:pt>
                <c:pt idx="2618">
                  <c:v>41031.0</c:v>
                </c:pt>
                <c:pt idx="2619">
                  <c:v>41032.0</c:v>
                </c:pt>
                <c:pt idx="2620">
                  <c:v>41033.0</c:v>
                </c:pt>
                <c:pt idx="2621">
                  <c:v>41036.0</c:v>
                </c:pt>
                <c:pt idx="2622">
                  <c:v>41037.0</c:v>
                </c:pt>
                <c:pt idx="2623">
                  <c:v>41038.0</c:v>
                </c:pt>
                <c:pt idx="2624">
                  <c:v>41039.0</c:v>
                </c:pt>
                <c:pt idx="2625">
                  <c:v>41040.0</c:v>
                </c:pt>
                <c:pt idx="2626">
                  <c:v>41043.0</c:v>
                </c:pt>
                <c:pt idx="2627">
                  <c:v>41044.0</c:v>
                </c:pt>
                <c:pt idx="2628">
                  <c:v>41045.0</c:v>
                </c:pt>
                <c:pt idx="2629">
                  <c:v>41046.0</c:v>
                </c:pt>
                <c:pt idx="2630">
                  <c:v>41047.0</c:v>
                </c:pt>
                <c:pt idx="2631">
                  <c:v>41050.0</c:v>
                </c:pt>
                <c:pt idx="2632">
                  <c:v>41051.0</c:v>
                </c:pt>
                <c:pt idx="2633">
                  <c:v>41052.0</c:v>
                </c:pt>
                <c:pt idx="2634">
                  <c:v>41053.0</c:v>
                </c:pt>
                <c:pt idx="2635">
                  <c:v>41054.0</c:v>
                </c:pt>
                <c:pt idx="2636">
                  <c:v>41058.0</c:v>
                </c:pt>
                <c:pt idx="2637">
                  <c:v>41059.0</c:v>
                </c:pt>
                <c:pt idx="2638">
                  <c:v>41060.0</c:v>
                </c:pt>
                <c:pt idx="2639">
                  <c:v>41061.0</c:v>
                </c:pt>
                <c:pt idx="2640">
                  <c:v>41064.0</c:v>
                </c:pt>
                <c:pt idx="2641">
                  <c:v>41065.0</c:v>
                </c:pt>
                <c:pt idx="2642">
                  <c:v>41066.0</c:v>
                </c:pt>
                <c:pt idx="2643">
                  <c:v>41067.0</c:v>
                </c:pt>
                <c:pt idx="2644">
                  <c:v>41068.0</c:v>
                </c:pt>
                <c:pt idx="2645">
                  <c:v>41071.0</c:v>
                </c:pt>
                <c:pt idx="2646">
                  <c:v>41072.0</c:v>
                </c:pt>
                <c:pt idx="2647">
                  <c:v>41073.0</c:v>
                </c:pt>
                <c:pt idx="2648">
                  <c:v>41074.0</c:v>
                </c:pt>
                <c:pt idx="2649">
                  <c:v>41075.0</c:v>
                </c:pt>
                <c:pt idx="2650">
                  <c:v>41078.0</c:v>
                </c:pt>
                <c:pt idx="2651">
                  <c:v>41079.0</c:v>
                </c:pt>
                <c:pt idx="2652">
                  <c:v>41080.0</c:v>
                </c:pt>
                <c:pt idx="2653">
                  <c:v>41081.0</c:v>
                </c:pt>
                <c:pt idx="2654">
                  <c:v>41082.0</c:v>
                </c:pt>
                <c:pt idx="2655">
                  <c:v>41085.0</c:v>
                </c:pt>
                <c:pt idx="2656">
                  <c:v>41086.0</c:v>
                </c:pt>
                <c:pt idx="2657">
                  <c:v>41087.0</c:v>
                </c:pt>
                <c:pt idx="2658">
                  <c:v>41088.0</c:v>
                </c:pt>
                <c:pt idx="2659">
                  <c:v>41089.0</c:v>
                </c:pt>
                <c:pt idx="2660">
                  <c:v>41092.0</c:v>
                </c:pt>
                <c:pt idx="2661">
                  <c:v>41093.0</c:v>
                </c:pt>
                <c:pt idx="2662">
                  <c:v>41095.0</c:v>
                </c:pt>
                <c:pt idx="2663">
                  <c:v>41096.0</c:v>
                </c:pt>
                <c:pt idx="2664">
                  <c:v>41099.0</c:v>
                </c:pt>
                <c:pt idx="2665">
                  <c:v>41100.0</c:v>
                </c:pt>
                <c:pt idx="2666">
                  <c:v>41101.0</c:v>
                </c:pt>
                <c:pt idx="2667">
                  <c:v>41102.0</c:v>
                </c:pt>
                <c:pt idx="2668">
                  <c:v>41103.0</c:v>
                </c:pt>
                <c:pt idx="2669">
                  <c:v>41106.0</c:v>
                </c:pt>
                <c:pt idx="2670">
                  <c:v>41107.0</c:v>
                </c:pt>
                <c:pt idx="2671">
                  <c:v>41108.0</c:v>
                </c:pt>
                <c:pt idx="2672">
                  <c:v>41109.0</c:v>
                </c:pt>
                <c:pt idx="2673">
                  <c:v>41110.0</c:v>
                </c:pt>
                <c:pt idx="2674">
                  <c:v>41113.0</c:v>
                </c:pt>
                <c:pt idx="2675">
                  <c:v>41114.0</c:v>
                </c:pt>
                <c:pt idx="2676">
                  <c:v>41115.0</c:v>
                </c:pt>
                <c:pt idx="2677">
                  <c:v>41116.0</c:v>
                </c:pt>
                <c:pt idx="2678">
                  <c:v>41117.0</c:v>
                </c:pt>
                <c:pt idx="2679">
                  <c:v>41120.0</c:v>
                </c:pt>
                <c:pt idx="2680">
                  <c:v>41121.0</c:v>
                </c:pt>
                <c:pt idx="2681">
                  <c:v>41122.0</c:v>
                </c:pt>
                <c:pt idx="2682">
                  <c:v>41123.0</c:v>
                </c:pt>
                <c:pt idx="2683">
                  <c:v>41124.0</c:v>
                </c:pt>
                <c:pt idx="2684">
                  <c:v>41127.0</c:v>
                </c:pt>
                <c:pt idx="2685">
                  <c:v>41128.0</c:v>
                </c:pt>
                <c:pt idx="2686">
                  <c:v>41129.0</c:v>
                </c:pt>
                <c:pt idx="2687">
                  <c:v>41130.0</c:v>
                </c:pt>
                <c:pt idx="2688">
                  <c:v>41131.0</c:v>
                </c:pt>
                <c:pt idx="2689">
                  <c:v>41134.0</c:v>
                </c:pt>
                <c:pt idx="2690">
                  <c:v>41135.0</c:v>
                </c:pt>
                <c:pt idx="2691">
                  <c:v>41136.0</c:v>
                </c:pt>
                <c:pt idx="2692">
                  <c:v>41137.0</c:v>
                </c:pt>
                <c:pt idx="2693">
                  <c:v>41138.0</c:v>
                </c:pt>
                <c:pt idx="2694">
                  <c:v>41141.0</c:v>
                </c:pt>
                <c:pt idx="2695">
                  <c:v>41142.0</c:v>
                </c:pt>
                <c:pt idx="2696">
                  <c:v>41143.0</c:v>
                </c:pt>
                <c:pt idx="2697">
                  <c:v>41144.0</c:v>
                </c:pt>
                <c:pt idx="2698">
                  <c:v>41145.0</c:v>
                </c:pt>
                <c:pt idx="2699">
                  <c:v>41148.0</c:v>
                </c:pt>
                <c:pt idx="2700">
                  <c:v>41149.0</c:v>
                </c:pt>
                <c:pt idx="2701">
                  <c:v>41150.0</c:v>
                </c:pt>
                <c:pt idx="2702">
                  <c:v>41151.0</c:v>
                </c:pt>
                <c:pt idx="2703">
                  <c:v>41152.0</c:v>
                </c:pt>
                <c:pt idx="2704">
                  <c:v>41156.0</c:v>
                </c:pt>
                <c:pt idx="2705">
                  <c:v>41157.0</c:v>
                </c:pt>
                <c:pt idx="2706">
                  <c:v>41158.0</c:v>
                </c:pt>
                <c:pt idx="2707">
                  <c:v>41159.0</c:v>
                </c:pt>
                <c:pt idx="2708">
                  <c:v>41162.0</c:v>
                </c:pt>
                <c:pt idx="2709">
                  <c:v>41163.0</c:v>
                </c:pt>
                <c:pt idx="2710">
                  <c:v>41164.0</c:v>
                </c:pt>
                <c:pt idx="2711">
                  <c:v>41165.0</c:v>
                </c:pt>
                <c:pt idx="2712">
                  <c:v>41166.0</c:v>
                </c:pt>
                <c:pt idx="2713">
                  <c:v>41169.0</c:v>
                </c:pt>
                <c:pt idx="2714">
                  <c:v>41170.0</c:v>
                </c:pt>
                <c:pt idx="2715">
                  <c:v>41171.0</c:v>
                </c:pt>
                <c:pt idx="2716">
                  <c:v>41172.0</c:v>
                </c:pt>
                <c:pt idx="2717">
                  <c:v>41173.0</c:v>
                </c:pt>
                <c:pt idx="2718">
                  <c:v>41176.0</c:v>
                </c:pt>
                <c:pt idx="2719">
                  <c:v>41177.0</c:v>
                </c:pt>
                <c:pt idx="2720">
                  <c:v>41178.0</c:v>
                </c:pt>
                <c:pt idx="2721">
                  <c:v>41179.0</c:v>
                </c:pt>
                <c:pt idx="2722">
                  <c:v>41180.0</c:v>
                </c:pt>
                <c:pt idx="2723">
                  <c:v>41183.0</c:v>
                </c:pt>
                <c:pt idx="2724">
                  <c:v>41184.0</c:v>
                </c:pt>
                <c:pt idx="2725">
                  <c:v>41185.0</c:v>
                </c:pt>
                <c:pt idx="2726">
                  <c:v>41186.0</c:v>
                </c:pt>
                <c:pt idx="2727">
                  <c:v>41187.0</c:v>
                </c:pt>
                <c:pt idx="2728">
                  <c:v>41190.0</c:v>
                </c:pt>
                <c:pt idx="2729">
                  <c:v>41191.0</c:v>
                </c:pt>
                <c:pt idx="2730">
                  <c:v>41192.0</c:v>
                </c:pt>
                <c:pt idx="2731">
                  <c:v>41193.0</c:v>
                </c:pt>
                <c:pt idx="2732">
                  <c:v>41194.0</c:v>
                </c:pt>
                <c:pt idx="2733">
                  <c:v>41197.0</c:v>
                </c:pt>
                <c:pt idx="2734">
                  <c:v>41198.0</c:v>
                </c:pt>
                <c:pt idx="2735">
                  <c:v>41199.0</c:v>
                </c:pt>
                <c:pt idx="2736">
                  <c:v>41200.0</c:v>
                </c:pt>
                <c:pt idx="2737">
                  <c:v>41201.0</c:v>
                </c:pt>
                <c:pt idx="2738">
                  <c:v>41204.0</c:v>
                </c:pt>
                <c:pt idx="2739">
                  <c:v>41205.0</c:v>
                </c:pt>
                <c:pt idx="2740">
                  <c:v>41206.0</c:v>
                </c:pt>
                <c:pt idx="2741">
                  <c:v>41207.0</c:v>
                </c:pt>
                <c:pt idx="2742">
                  <c:v>41208.0</c:v>
                </c:pt>
                <c:pt idx="2743">
                  <c:v>41213.0</c:v>
                </c:pt>
                <c:pt idx="2744">
                  <c:v>41214.0</c:v>
                </c:pt>
                <c:pt idx="2745">
                  <c:v>41215.0</c:v>
                </c:pt>
                <c:pt idx="2746">
                  <c:v>41218.0</c:v>
                </c:pt>
                <c:pt idx="2747">
                  <c:v>41219.0</c:v>
                </c:pt>
                <c:pt idx="2748">
                  <c:v>41220.0</c:v>
                </c:pt>
                <c:pt idx="2749">
                  <c:v>41221.0</c:v>
                </c:pt>
                <c:pt idx="2750">
                  <c:v>41222.0</c:v>
                </c:pt>
                <c:pt idx="2751">
                  <c:v>41225.0</c:v>
                </c:pt>
                <c:pt idx="2752">
                  <c:v>41226.0</c:v>
                </c:pt>
                <c:pt idx="2753">
                  <c:v>41227.0</c:v>
                </c:pt>
                <c:pt idx="2754">
                  <c:v>41228.0</c:v>
                </c:pt>
                <c:pt idx="2755">
                  <c:v>41229.0</c:v>
                </c:pt>
                <c:pt idx="2756">
                  <c:v>41232.0</c:v>
                </c:pt>
                <c:pt idx="2757">
                  <c:v>41233.0</c:v>
                </c:pt>
                <c:pt idx="2758">
                  <c:v>41234.0</c:v>
                </c:pt>
                <c:pt idx="2759">
                  <c:v>41236.0</c:v>
                </c:pt>
                <c:pt idx="2760">
                  <c:v>41239.0</c:v>
                </c:pt>
                <c:pt idx="2761">
                  <c:v>41240.0</c:v>
                </c:pt>
                <c:pt idx="2762">
                  <c:v>41241.0</c:v>
                </c:pt>
                <c:pt idx="2763">
                  <c:v>41242.0</c:v>
                </c:pt>
                <c:pt idx="2764">
                  <c:v>41243.0</c:v>
                </c:pt>
                <c:pt idx="2765">
                  <c:v>41246.0</c:v>
                </c:pt>
                <c:pt idx="2766">
                  <c:v>41247.0</c:v>
                </c:pt>
                <c:pt idx="2767">
                  <c:v>41248.0</c:v>
                </c:pt>
                <c:pt idx="2768">
                  <c:v>41249.0</c:v>
                </c:pt>
                <c:pt idx="2769">
                  <c:v>41250.0</c:v>
                </c:pt>
                <c:pt idx="2770">
                  <c:v>41253.0</c:v>
                </c:pt>
                <c:pt idx="2771">
                  <c:v>41254.0</c:v>
                </c:pt>
                <c:pt idx="2772">
                  <c:v>41255.0</c:v>
                </c:pt>
                <c:pt idx="2773">
                  <c:v>41256.0</c:v>
                </c:pt>
                <c:pt idx="2774">
                  <c:v>41257.0</c:v>
                </c:pt>
                <c:pt idx="2775">
                  <c:v>41260.0</c:v>
                </c:pt>
                <c:pt idx="2776">
                  <c:v>41261.0</c:v>
                </c:pt>
                <c:pt idx="2777">
                  <c:v>41262.0</c:v>
                </c:pt>
                <c:pt idx="2778">
                  <c:v>41263.0</c:v>
                </c:pt>
                <c:pt idx="2779">
                  <c:v>41264.0</c:v>
                </c:pt>
                <c:pt idx="2780">
                  <c:v>41267.0</c:v>
                </c:pt>
                <c:pt idx="2781">
                  <c:v>41269.0</c:v>
                </c:pt>
                <c:pt idx="2782">
                  <c:v>41270.0</c:v>
                </c:pt>
                <c:pt idx="2783">
                  <c:v>41271.0</c:v>
                </c:pt>
                <c:pt idx="2784">
                  <c:v>41274.0</c:v>
                </c:pt>
                <c:pt idx="2785">
                  <c:v>41276.0</c:v>
                </c:pt>
                <c:pt idx="2786">
                  <c:v>41277.0</c:v>
                </c:pt>
                <c:pt idx="2787">
                  <c:v>41278.0</c:v>
                </c:pt>
                <c:pt idx="2788">
                  <c:v>41281.0</c:v>
                </c:pt>
                <c:pt idx="2789">
                  <c:v>41282.0</c:v>
                </c:pt>
                <c:pt idx="2790">
                  <c:v>41283.0</c:v>
                </c:pt>
                <c:pt idx="2791">
                  <c:v>41284.0</c:v>
                </c:pt>
                <c:pt idx="2792">
                  <c:v>41285.0</c:v>
                </c:pt>
                <c:pt idx="2793">
                  <c:v>41288.0</c:v>
                </c:pt>
                <c:pt idx="2794">
                  <c:v>41289.0</c:v>
                </c:pt>
                <c:pt idx="2795">
                  <c:v>41290.0</c:v>
                </c:pt>
                <c:pt idx="2796">
                  <c:v>41291.0</c:v>
                </c:pt>
                <c:pt idx="2797">
                  <c:v>41292.0</c:v>
                </c:pt>
                <c:pt idx="2798">
                  <c:v>41296.0</c:v>
                </c:pt>
                <c:pt idx="2799">
                  <c:v>41297.0</c:v>
                </c:pt>
                <c:pt idx="2800">
                  <c:v>41298.0</c:v>
                </c:pt>
                <c:pt idx="2801">
                  <c:v>41299.0</c:v>
                </c:pt>
                <c:pt idx="2802">
                  <c:v>41302.0</c:v>
                </c:pt>
                <c:pt idx="2803">
                  <c:v>41303.0</c:v>
                </c:pt>
                <c:pt idx="2804">
                  <c:v>41304.0</c:v>
                </c:pt>
                <c:pt idx="2805">
                  <c:v>41305.0</c:v>
                </c:pt>
                <c:pt idx="2806">
                  <c:v>41306.0</c:v>
                </c:pt>
                <c:pt idx="2807">
                  <c:v>41309.0</c:v>
                </c:pt>
                <c:pt idx="2808">
                  <c:v>41310.0</c:v>
                </c:pt>
                <c:pt idx="2809">
                  <c:v>41311.0</c:v>
                </c:pt>
                <c:pt idx="2810">
                  <c:v>41312.0</c:v>
                </c:pt>
                <c:pt idx="2811">
                  <c:v>41313.0</c:v>
                </c:pt>
                <c:pt idx="2812">
                  <c:v>41316.0</c:v>
                </c:pt>
                <c:pt idx="2813">
                  <c:v>41317.0</c:v>
                </c:pt>
                <c:pt idx="2814">
                  <c:v>41318.0</c:v>
                </c:pt>
                <c:pt idx="2815">
                  <c:v>41319.0</c:v>
                </c:pt>
                <c:pt idx="2816">
                  <c:v>41320.0</c:v>
                </c:pt>
                <c:pt idx="2817">
                  <c:v>41324.0</c:v>
                </c:pt>
                <c:pt idx="2818">
                  <c:v>41325.0</c:v>
                </c:pt>
                <c:pt idx="2819">
                  <c:v>41326.0</c:v>
                </c:pt>
                <c:pt idx="2820">
                  <c:v>41327.0</c:v>
                </c:pt>
                <c:pt idx="2821">
                  <c:v>41330.0</c:v>
                </c:pt>
                <c:pt idx="2822">
                  <c:v>41331.0</c:v>
                </c:pt>
                <c:pt idx="2823">
                  <c:v>41332.0</c:v>
                </c:pt>
                <c:pt idx="2824">
                  <c:v>41333.0</c:v>
                </c:pt>
                <c:pt idx="2825">
                  <c:v>41334.0</c:v>
                </c:pt>
                <c:pt idx="2826">
                  <c:v>41337.0</c:v>
                </c:pt>
                <c:pt idx="2827">
                  <c:v>41338.0</c:v>
                </c:pt>
                <c:pt idx="2828">
                  <c:v>41339.0</c:v>
                </c:pt>
                <c:pt idx="2829">
                  <c:v>41340.0</c:v>
                </c:pt>
                <c:pt idx="2830">
                  <c:v>41341.0</c:v>
                </c:pt>
                <c:pt idx="2831">
                  <c:v>41344.0</c:v>
                </c:pt>
                <c:pt idx="2832">
                  <c:v>41345.0</c:v>
                </c:pt>
                <c:pt idx="2833">
                  <c:v>41346.0</c:v>
                </c:pt>
                <c:pt idx="2834">
                  <c:v>41347.0</c:v>
                </c:pt>
                <c:pt idx="2835">
                  <c:v>41348.0</c:v>
                </c:pt>
                <c:pt idx="2836">
                  <c:v>41351.0</c:v>
                </c:pt>
                <c:pt idx="2837">
                  <c:v>41352.0</c:v>
                </c:pt>
                <c:pt idx="2838">
                  <c:v>41353.0</c:v>
                </c:pt>
                <c:pt idx="2839">
                  <c:v>41354.0</c:v>
                </c:pt>
                <c:pt idx="2840">
                  <c:v>41355.0</c:v>
                </c:pt>
                <c:pt idx="2841">
                  <c:v>41358.0</c:v>
                </c:pt>
                <c:pt idx="2842">
                  <c:v>41359.0</c:v>
                </c:pt>
                <c:pt idx="2843">
                  <c:v>41360.0</c:v>
                </c:pt>
                <c:pt idx="2844">
                  <c:v>41361.0</c:v>
                </c:pt>
                <c:pt idx="2845">
                  <c:v>41365.0</c:v>
                </c:pt>
                <c:pt idx="2846">
                  <c:v>41366.0</c:v>
                </c:pt>
                <c:pt idx="2847">
                  <c:v>41367.0</c:v>
                </c:pt>
                <c:pt idx="2848">
                  <c:v>41368.0</c:v>
                </c:pt>
                <c:pt idx="2849">
                  <c:v>41369.0</c:v>
                </c:pt>
                <c:pt idx="2850">
                  <c:v>41372.0</c:v>
                </c:pt>
                <c:pt idx="2851">
                  <c:v>41373.0</c:v>
                </c:pt>
                <c:pt idx="2852">
                  <c:v>41374.0</c:v>
                </c:pt>
                <c:pt idx="2853">
                  <c:v>41375.0</c:v>
                </c:pt>
                <c:pt idx="2854">
                  <c:v>41376.0</c:v>
                </c:pt>
                <c:pt idx="2855">
                  <c:v>41379.0</c:v>
                </c:pt>
                <c:pt idx="2856">
                  <c:v>41380.0</c:v>
                </c:pt>
                <c:pt idx="2857">
                  <c:v>41381.0</c:v>
                </c:pt>
                <c:pt idx="2858">
                  <c:v>41382.0</c:v>
                </c:pt>
                <c:pt idx="2859">
                  <c:v>41383.0</c:v>
                </c:pt>
                <c:pt idx="2860">
                  <c:v>41386.0</c:v>
                </c:pt>
                <c:pt idx="2861">
                  <c:v>41387.0</c:v>
                </c:pt>
                <c:pt idx="2862">
                  <c:v>41388.0</c:v>
                </c:pt>
                <c:pt idx="2863">
                  <c:v>41389.0</c:v>
                </c:pt>
                <c:pt idx="2864">
                  <c:v>41390.0</c:v>
                </c:pt>
                <c:pt idx="2865">
                  <c:v>41393.0</c:v>
                </c:pt>
                <c:pt idx="2866">
                  <c:v>41394.0</c:v>
                </c:pt>
                <c:pt idx="2867">
                  <c:v>41395.0</c:v>
                </c:pt>
                <c:pt idx="2868">
                  <c:v>41396.0</c:v>
                </c:pt>
                <c:pt idx="2869">
                  <c:v>41397.0</c:v>
                </c:pt>
                <c:pt idx="2870">
                  <c:v>41400.0</c:v>
                </c:pt>
                <c:pt idx="2871">
                  <c:v>41401.0</c:v>
                </c:pt>
                <c:pt idx="2872">
                  <c:v>41402.0</c:v>
                </c:pt>
                <c:pt idx="2873">
                  <c:v>41403.0</c:v>
                </c:pt>
                <c:pt idx="2874">
                  <c:v>41404.0</c:v>
                </c:pt>
                <c:pt idx="2875">
                  <c:v>41407.0</c:v>
                </c:pt>
                <c:pt idx="2876">
                  <c:v>41408.0</c:v>
                </c:pt>
                <c:pt idx="2877">
                  <c:v>41409.0</c:v>
                </c:pt>
                <c:pt idx="2878">
                  <c:v>41410.0</c:v>
                </c:pt>
                <c:pt idx="2879">
                  <c:v>41411.0</c:v>
                </c:pt>
                <c:pt idx="2880">
                  <c:v>41414.0</c:v>
                </c:pt>
                <c:pt idx="2881">
                  <c:v>41415.0</c:v>
                </c:pt>
                <c:pt idx="2882">
                  <c:v>41416.0</c:v>
                </c:pt>
                <c:pt idx="2883">
                  <c:v>41417.0</c:v>
                </c:pt>
                <c:pt idx="2884">
                  <c:v>41418.0</c:v>
                </c:pt>
                <c:pt idx="2885">
                  <c:v>41422.0</c:v>
                </c:pt>
                <c:pt idx="2886">
                  <c:v>41423.0</c:v>
                </c:pt>
                <c:pt idx="2887">
                  <c:v>41424.0</c:v>
                </c:pt>
                <c:pt idx="2888">
                  <c:v>41425.0</c:v>
                </c:pt>
                <c:pt idx="2889">
                  <c:v>41428.0</c:v>
                </c:pt>
                <c:pt idx="2890">
                  <c:v>41429.0</c:v>
                </c:pt>
                <c:pt idx="2891">
                  <c:v>41430.0</c:v>
                </c:pt>
                <c:pt idx="2892">
                  <c:v>41431.0</c:v>
                </c:pt>
                <c:pt idx="2893">
                  <c:v>41432.0</c:v>
                </c:pt>
                <c:pt idx="2894">
                  <c:v>41435.0</c:v>
                </c:pt>
                <c:pt idx="2895">
                  <c:v>41436.0</c:v>
                </c:pt>
                <c:pt idx="2896">
                  <c:v>41437.0</c:v>
                </c:pt>
                <c:pt idx="2897">
                  <c:v>41438.0</c:v>
                </c:pt>
                <c:pt idx="2898">
                  <c:v>41439.0</c:v>
                </c:pt>
                <c:pt idx="2899">
                  <c:v>41442.0</c:v>
                </c:pt>
                <c:pt idx="2900">
                  <c:v>41443.0</c:v>
                </c:pt>
                <c:pt idx="2901">
                  <c:v>41444.0</c:v>
                </c:pt>
                <c:pt idx="2902">
                  <c:v>41445.0</c:v>
                </c:pt>
                <c:pt idx="2903">
                  <c:v>41446.0</c:v>
                </c:pt>
                <c:pt idx="2904">
                  <c:v>41449.0</c:v>
                </c:pt>
                <c:pt idx="2905">
                  <c:v>41450.0</c:v>
                </c:pt>
                <c:pt idx="2906">
                  <c:v>41451.0</c:v>
                </c:pt>
                <c:pt idx="2907">
                  <c:v>41452.0</c:v>
                </c:pt>
                <c:pt idx="2908">
                  <c:v>41453.0</c:v>
                </c:pt>
                <c:pt idx="2909">
                  <c:v>41456.0</c:v>
                </c:pt>
                <c:pt idx="2910">
                  <c:v>41457.0</c:v>
                </c:pt>
                <c:pt idx="2911">
                  <c:v>41458.0</c:v>
                </c:pt>
                <c:pt idx="2912">
                  <c:v>41460.0</c:v>
                </c:pt>
                <c:pt idx="2913">
                  <c:v>41463.0</c:v>
                </c:pt>
                <c:pt idx="2914">
                  <c:v>41464.0</c:v>
                </c:pt>
                <c:pt idx="2915">
                  <c:v>41465.0</c:v>
                </c:pt>
                <c:pt idx="2916">
                  <c:v>41466.0</c:v>
                </c:pt>
                <c:pt idx="2917">
                  <c:v>41467.0</c:v>
                </c:pt>
                <c:pt idx="2918">
                  <c:v>41470.0</c:v>
                </c:pt>
                <c:pt idx="2919">
                  <c:v>41471.0</c:v>
                </c:pt>
                <c:pt idx="2920">
                  <c:v>41472.0</c:v>
                </c:pt>
                <c:pt idx="2921">
                  <c:v>41473.0</c:v>
                </c:pt>
                <c:pt idx="2922">
                  <c:v>41474.0</c:v>
                </c:pt>
                <c:pt idx="2923">
                  <c:v>41477.0</c:v>
                </c:pt>
                <c:pt idx="2924">
                  <c:v>41478.0</c:v>
                </c:pt>
                <c:pt idx="2925">
                  <c:v>41479.0</c:v>
                </c:pt>
                <c:pt idx="2926">
                  <c:v>41480.0</c:v>
                </c:pt>
                <c:pt idx="2927">
                  <c:v>41481.0</c:v>
                </c:pt>
                <c:pt idx="2928">
                  <c:v>41484.0</c:v>
                </c:pt>
                <c:pt idx="2929">
                  <c:v>41485.0</c:v>
                </c:pt>
                <c:pt idx="2930">
                  <c:v>41486.0</c:v>
                </c:pt>
                <c:pt idx="2931">
                  <c:v>41487.0</c:v>
                </c:pt>
                <c:pt idx="2932">
                  <c:v>41488.0</c:v>
                </c:pt>
                <c:pt idx="2933">
                  <c:v>41491.0</c:v>
                </c:pt>
                <c:pt idx="2934">
                  <c:v>41492.0</c:v>
                </c:pt>
                <c:pt idx="2935">
                  <c:v>41493.0</c:v>
                </c:pt>
                <c:pt idx="2936">
                  <c:v>41494.0</c:v>
                </c:pt>
                <c:pt idx="2937">
                  <c:v>41495.0</c:v>
                </c:pt>
                <c:pt idx="2938">
                  <c:v>41498.0</c:v>
                </c:pt>
                <c:pt idx="2939">
                  <c:v>41499.0</c:v>
                </c:pt>
                <c:pt idx="2940">
                  <c:v>41500.0</c:v>
                </c:pt>
                <c:pt idx="2941">
                  <c:v>41501.0</c:v>
                </c:pt>
                <c:pt idx="2942">
                  <c:v>41502.0</c:v>
                </c:pt>
                <c:pt idx="2943">
                  <c:v>41505.0</c:v>
                </c:pt>
                <c:pt idx="2944">
                  <c:v>41506.0</c:v>
                </c:pt>
                <c:pt idx="2945">
                  <c:v>41507.0</c:v>
                </c:pt>
                <c:pt idx="2946">
                  <c:v>41508.0</c:v>
                </c:pt>
                <c:pt idx="2947">
                  <c:v>41509.0</c:v>
                </c:pt>
                <c:pt idx="2948">
                  <c:v>41512.0</c:v>
                </c:pt>
                <c:pt idx="2949">
                  <c:v>41513.0</c:v>
                </c:pt>
                <c:pt idx="2950">
                  <c:v>41514.0</c:v>
                </c:pt>
                <c:pt idx="2951">
                  <c:v>41515.0</c:v>
                </c:pt>
                <c:pt idx="2952">
                  <c:v>41516.0</c:v>
                </c:pt>
                <c:pt idx="2953">
                  <c:v>41520.0</c:v>
                </c:pt>
                <c:pt idx="2954">
                  <c:v>41521.0</c:v>
                </c:pt>
                <c:pt idx="2955">
                  <c:v>41522.0</c:v>
                </c:pt>
                <c:pt idx="2956">
                  <c:v>41523.0</c:v>
                </c:pt>
                <c:pt idx="2957">
                  <c:v>41526.0</c:v>
                </c:pt>
                <c:pt idx="2958">
                  <c:v>41527.0</c:v>
                </c:pt>
                <c:pt idx="2959">
                  <c:v>41528.0</c:v>
                </c:pt>
                <c:pt idx="2960">
                  <c:v>41529.0</c:v>
                </c:pt>
                <c:pt idx="2961">
                  <c:v>41530.0</c:v>
                </c:pt>
                <c:pt idx="2962">
                  <c:v>41533.0</c:v>
                </c:pt>
                <c:pt idx="2963">
                  <c:v>41534.0</c:v>
                </c:pt>
                <c:pt idx="2964">
                  <c:v>41535.0</c:v>
                </c:pt>
                <c:pt idx="2965">
                  <c:v>41536.0</c:v>
                </c:pt>
                <c:pt idx="2966">
                  <c:v>41537.0</c:v>
                </c:pt>
                <c:pt idx="2967">
                  <c:v>41540.0</c:v>
                </c:pt>
                <c:pt idx="2968">
                  <c:v>41541.0</c:v>
                </c:pt>
                <c:pt idx="2969">
                  <c:v>41542.0</c:v>
                </c:pt>
                <c:pt idx="2970">
                  <c:v>41543.0</c:v>
                </c:pt>
                <c:pt idx="2971">
                  <c:v>41544.0</c:v>
                </c:pt>
                <c:pt idx="2972">
                  <c:v>41547.0</c:v>
                </c:pt>
                <c:pt idx="2973">
                  <c:v>41548.0</c:v>
                </c:pt>
                <c:pt idx="2974">
                  <c:v>41549.0</c:v>
                </c:pt>
                <c:pt idx="2975">
                  <c:v>41550.0</c:v>
                </c:pt>
                <c:pt idx="2976">
                  <c:v>41551.0</c:v>
                </c:pt>
                <c:pt idx="2977">
                  <c:v>41554.0</c:v>
                </c:pt>
                <c:pt idx="2978">
                  <c:v>41555.0</c:v>
                </c:pt>
                <c:pt idx="2979">
                  <c:v>41556.0</c:v>
                </c:pt>
                <c:pt idx="2980">
                  <c:v>41557.0</c:v>
                </c:pt>
                <c:pt idx="2981">
                  <c:v>41558.0</c:v>
                </c:pt>
                <c:pt idx="2982">
                  <c:v>41561.0</c:v>
                </c:pt>
                <c:pt idx="2983">
                  <c:v>41562.0</c:v>
                </c:pt>
                <c:pt idx="2984">
                  <c:v>41563.0</c:v>
                </c:pt>
                <c:pt idx="2985">
                  <c:v>41564.0</c:v>
                </c:pt>
                <c:pt idx="2986">
                  <c:v>41565.0</c:v>
                </c:pt>
                <c:pt idx="2987">
                  <c:v>41568.0</c:v>
                </c:pt>
                <c:pt idx="2988">
                  <c:v>41569.0</c:v>
                </c:pt>
                <c:pt idx="2989">
                  <c:v>41570.0</c:v>
                </c:pt>
                <c:pt idx="2990">
                  <c:v>41571.0</c:v>
                </c:pt>
                <c:pt idx="2991">
                  <c:v>41572.0</c:v>
                </c:pt>
                <c:pt idx="2992">
                  <c:v>41575.0</c:v>
                </c:pt>
                <c:pt idx="2993">
                  <c:v>41576.0</c:v>
                </c:pt>
                <c:pt idx="2994">
                  <c:v>41577.0</c:v>
                </c:pt>
                <c:pt idx="2995">
                  <c:v>41578.0</c:v>
                </c:pt>
                <c:pt idx="2996">
                  <c:v>41579.0</c:v>
                </c:pt>
                <c:pt idx="2997">
                  <c:v>41582.0</c:v>
                </c:pt>
                <c:pt idx="2998">
                  <c:v>41583.0</c:v>
                </c:pt>
                <c:pt idx="2999">
                  <c:v>41584.0</c:v>
                </c:pt>
                <c:pt idx="3000">
                  <c:v>41585.0</c:v>
                </c:pt>
                <c:pt idx="3001">
                  <c:v>41586.0</c:v>
                </c:pt>
                <c:pt idx="3002">
                  <c:v>41589.0</c:v>
                </c:pt>
                <c:pt idx="3003">
                  <c:v>41590.0</c:v>
                </c:pt>
                <c:pt idx="3004">
                  <c:v>41591.0</c:v>
                </c:pt>
                <c:pt idx="3005">
                  <c:v>41592.0</c:v>
                </c:pt>
                <c:pt idx="3006">
                  <c:v>41593.0</c:v>
                </c:pt>
                <c:pt idx="3007">
                  <c:v>41596.0</c:v>
                </c:pt>
                <c:pt idx="3008">
                  <c:v>41597.0</c:v>
                </c:pt>
                <c:pt idx="3009">
                  <c:v>41598.0</c:v>
                </c:pt>
                <c:pt idx="3010">
                  <c:v>41599.0</c:v>
                </c:pt>
                <c:pt idx="3011">
                  <c:v>41600.0</c:v>
                </c:pt>
                <c:pt idx="3012">
                  <c:v>41603.0</c:v>
                </c:pt>
                <c:pt idx="3013">
                  <c:v>41604.0</c:v>
                </c:pt>
                <c:pt idx="3014">
                  <c:v>41605.0</c:v>
                </c:pt>
                <c:pt idx="3015">
                  <c:v>41607.0</c:v>
                </c:pt>
                <c:pt idx="3016">
                  <c:v>41610.0</c:v>
                </c:pt>
                <c:pt idx="3017">
                  <c:v>41611.0</c:v>
                </c:pt>
                <c:pt idx="3018">
                  <c:v>41612.0</c:v>
                </c:pt>
                <c:pt idx="3019">
                  <c:v>41613.0</c:v>
                </c:pt>
                <c:pt idx="3020">
                  <c:v>41614.0</c:v>
                </c:pt>
                <c:pt idx="3021">
                  <c:v>41617.0</c:v>
                </c:pt>
              </c:numCache>
            </c:numRef>
          </c:cat>
          <c:val>
            <c:numRef>
              <c:f>Data!$C$9:$C$3030</c:f>
              <c:numCache>
                <c:formatCode>General</c:formatCode>
                <c:ptCount val="3022"/>
                <c:pt idx="0">
                  <c:v>59.15</c:v>
                </c:pt>
                <c:pt idx="1">
                  <c:v>57.795</c:v>
                </c:pt>
                <c:pt idx="2">
                  <c:v>57.92</c:v>
                </c:pt>
                <c:pt idx="3">
                  <c:v>58.0</c:v>
                </c:pt>
                <c:pt idx="4">
                  <c:v>57.52</c:v>
                </c:pt>
                <c:pt idx="5">
                  <c:v>57.9</c:v>
                </c:pt>
                <c:pt idx="6">
                  <c:v>58.65</c:v>
                </c:pt>
                <c:pt idx="7">
                  <c:v>59.75</c:v>
                </c:pt>
                <c:pt idx="8">
                  <c:v>59.9</c:v>
                </c:pt>
                <c:pt idx="9">
                  <c:v>59.24</c:v>
                </c:pt>
                <c:pt idx="10">
                  <c:v>59.6</c:v>
                </c:pt>
                <c:pt idx="11">
                  <c:v>59.71</c:v>
                </c:pt>
                <c:pt idx="12">
                  <c:v>60.315</c:v>
                </c:pt>
                <c:pt idx="13">
                  <c:v>60.08</c:v>
                </c:pt>
                <c:pt idx="14">
                  <c:v>59.96</c:v>
                </c:pt>
                <c:pt idx="15">
                  <c:v>59.105</c:v>
                </c:pt>
                <c:pt idx="16">
                  <c:v>58.57</c:v>
                </c:pt>
                <c:pt idx="17">
                  <c:v>58.375</c:v>
                </c:pt>
                <c:pt idx="18">
                  <c:v>58.55</c:v>
                </c:pt>
                <c:pt idx="19">
                  <c:v>57.85</c:v>
                </c:pt>
                <c:pt idx="20">
                  <c:v>57.525</c:v>
                </c:pt>
                <c:pt idx="21">
                  <c:v>57.325</c:v>
                </c:pt>
                <c:pt idx="22">
                  <c:v>56.6</c:v>
                </c:pt>
                <c:pt idx="23">
                  <c:v>56.895</c:v>
                </c:pt>
                <c:pt idx="24">
                  <c:v>55.88</c:v>
                </c:pt>
                <c:pt idx="25">
                  <c:v>54.75</c:v>
                </c:pt>
                <c:pt idx="26">
                  <c:v>51.735</c:v>
                </c:pt>
                <c:pt idx="27">
                  <c:v>52.26</c:v>
                </c:pt>
                <c:pt idx="28">
                  <c:v>53.4</c:v>
                </c:pt>
                <c:pt idx="29">
                  <c:v>53.21</c:v>
                </c:pt>
                <c:pt idx="30">
                  <c:v>53.73</c:v>
                </c:pt>
                <c:pt idx="31">
                  <c:v>54.73</c:v>
                </c:pt>
                <c:pt idx="32">
                  <c:v>55.615</c:v>
                </c:pt>
                <c:pt idx="33">
                  <c:v>55.27</c:v>
                </c:pt>
                <c:pt idx="34">
                  <c:v>54.325</c:v>
                </c:pt>
                <c:pt idx="35">
                  <c:v>54.935</c:v>
                </c:pt>
                <c:pt idx="36">
                  <c:v>55.5</c:v>
                </c:pt>
                <c:pt idx="37">
                  <c:v>56.635</c:v>
                </c:pt>
                <c:pt idx="38">
                  <c:v>54.75</c:v>
                </c:pt>
                <c:pt idx="39">
                  <c:v>54.34</c:v>
                </c:pt>
                <c:pt idx="40">
                  <c:v>54.845</c:v>
                </c:pt>
                <c:pt idx="41">
                  <c:v>54.755</c:v>
                </c:pt>
                <c:pt idx="42">
                  <c:v>55.605</c:v>
                </c:pt>
                <c:pt idx="43">
                  <c:v>57.005</c:v>
                </c:pt>
                <c:pt idx="44">
                  <c:v>57.085</c:v>
                </c:pt>
                <c:pt idx="45">
                  <c:v>57.905</c:v>
                </c:pt>
                <c:pt idx="46">
                  <c:v>58.45</c:v>
                </c:pt>
                <c:pt idx="47">
                  <c:v>57.76</c:v>
                </c:pt>
                <c:pt idx="48">
                  <c:v>56.995</c:v>
                </c:pt>
                <c:pt idx="49">
                  <c:v>58.55</c:v>
                </c:pt>
                <c:pt idx="50">
                  <c:v>58.0</c:v>
                </c:pt>
                <c:pt idx="51">
                  <c:v>59.5</c:v>
                </c:pt>
                <c:pt idx="52">
                  <c:v>60.225</c:v>
                </c:pt>
                <c:pt idx="53">
                  <c:v>59.65</c:v>
                </c:pt>
                <c:pt idx="54">
                  <c:v>59.5</c:v>
                </c:pt>
                <c:pt idx="55">
                  <c:v>58.965</c:v>
                </c:pt>
                <c:pt idx="56">
                  <c:v>60.16</c:v>
                </c:pt>
                <c:pt idx="57">
                  <c:v>61.505</c:v>
                </c:pt>
                <c:pt idx="58">
                  <c:v>60.075</c:v>
                </c:pt>
                <c:pt idx="59">
                  <c:v>60.785</c:v>
                </c:pt>
                <c:pt idx="60">
                  <c:v>60.565</c:v>
                </c:pt>
                <c:pt idx="61">
                  <c:v>60.75</c:v>
                </c:pt>
                <c:pt idx="62">
                  <c:v>60.25</c:v>
                </c:pt>
                <c:pt idx="63">
                  <c:v>60.65</c:v>
                </c:pt>
                <c:pt idx="64">
                  <c:v>59.75</c:v>
                </c:pt>
                <c:pt idx="65">
                  <c:v>60.295</c:v>
                </c:pt>
                <c:pt idx="66">
                  <c:v>60.7</c:v>
                </c:pt>
                <c:pt idx="67">
                  <c:v>61.1</c:v>
                </c:pt>
                <c:pt idx="68">
                  <c:v>60.85</c:v>
                </c:pt>
                <c:pt idx="69">
                  <c:v>59.95</c:v>
                </c:pt>
                <c:pt idx="70">
                  <c:v>59.15</c:v>
                </c:pt>
                <c:pt idx="71">
                  <c:v>58.195</c:v>
                </c:pt>
                <c:pt idx="72">
                  <c:v>57.85</c:v>
                </c:pt>
                <c:pt idx="73">
                  <c:v>58.325</c:v>
                </c:pt>
                <c:pt idx="74">
                  <c:v>58.48</c:v>
                </c:pt>
                <c:pt idx="75">
                  <c:v>57.505</c:v>
                </c:pt>
                <c:pt idx="76">
                  <c:v>57.63</c:v>
                </c:pt>
                <c:pt idx="77">
                  <c:v>57.495</c:v>
                </c:pt>
                <c:pt idx="78">
                  <c:v>56.455</c:v>
                </c:pt>
                <c:pt idx="79">
                  <c:v>57.06</c:v>
                </c:pt>
                <c:pt idx="80">
                  <c:v>60.965</c:v>
                </c:pt>
                <c:pt idx="81">
                  <c:v>61.815</c:v>
                </c:pt>
                <c:pt idx="82">
                  <c:v>62.46</c:v>
                </c:pt>
                <c:pt idx="83">
                  <c:v>62.57</c:v>
                </c:pt>
                <c:pt idx="84">
                  <c:v>61.92</c:v>
                </c:pt>
                <c:pt idx="85">
                  <c:v>61.11</c:v>
                </c:pt>
                <c:pt idx="86">
                  <c:v>60.775</c:v>
                </c:pt>
                <c:pt idx="87">
                  <c:v>62.205</c:v>
                </c:pt>
                <c:pt idx="88">
                  <c:v>61.76</c:v>
                </c:pt>
                <c:pt idx="89">
                  <c:v>61.84</c:v>
                </c:pt>
                <c:pt idx="90">
                  <c:v>62.445</c:v>
                </c:pt>
                <c:pt idx="91">
                  <c:v>62.505</c:v>
                </c:pt>
                <c:pt idx="92">
                  <c:v>62.14</c:v>
                </c:pt>
                <c:pt idx="93">
                  <c:v>62.75</c:v>
                </c:pt>
                <c:pt idx="94">
                  <c:v>63.475</c:v>
                </c:pt>
                <c:pt idx="95">
                  <c:v>62.2</c:v>
                </c:pt>
                <c:pt idx="96">
                  <c:v>61.32</c:v>
                </c:pt>
                <c:pt idx="97">
                  <c:v>62.9</c:v>
                </c:pt>
                <c:pt idx="98">
                  <c:v>63.0</c:v>
                </c:pt>
                <c:pt idx="99">
                  <c:v>63.58</c:v>
                </c:pt>
                <c:pt idx="100">
                  <c:v>63.5</c:v>
                </c:pt>
                <c:pt idx="101">
                  <c:v>62.11</c:v>
                </c:pt>
                <c:pt idx="102">
                  <c:v>62.145</c:v>
                </c:pt>
                <c:pt idx="103">
                  <c:v>63.09</c:v>
                </c:pt>
                <c:pt idx="104">
                  <c:v>63.15</c:v>
                </c:pt>
                <c:pt idx="105">
                  <c:v>63.45</c:v>
                </c:pt>
                <c:pt idx="106">
                  <c:v>64.25</c:v>
                </c:pt>
                <c:pt idx="107">
                  <c:v>64.995</c:v>
                </c:pt>
                <c:pt idx="108">
                  <c:v>64.75</c:v>
                </c:pt>
                <c:pt idx="109">
                  <c:v>64.705</c:v>
                </c:pt>
                <c:pt idx="110">
                  <c:v>65.035</c:v>
                </c:pt>
                <c:pt idx="111">
                  <c:v>64.12</c:v>
                </c:pt>
                <c:pt idx="112">
                  <c:v>63.49</c:v>
                </c:pt>
                <c:pt idx="113">
                  <c:v>63.77</c:v>
                </c:pt>
                <c:pt idx="114">
                  <c:v>64.245</c:v>
                </c:pt>
                <c:pt idx="115">
                  <c:v>63.975</c:v>
                </c:pt>
                <c:pt idx="116">
                  <c:v>63.39</c:v>
                </c:pt>
                <c:pt idx="117">
                  <c:v>62.5</c:v>
                </c:pt>
                <c:pt idx="118">
                  <c:v>62.55</c:v>
                </c:pt>
                <c:pt idx="119">
                  <c:v>62.715</c:v>
                </c:pt>
                <c:pt idx="120">
                  <c:v>62.225</c:v>
                </c:pt>
                <c:pt idx="121">
                  <c:v>62.54</c:v>
                </c:pt>
                <c:pt idx="122">
                  <c:v>62.865</c:v>
                </c:pt>
                <c:pt idx="123">
                  <c:v>61.775</c:v>
                </c:pt>
                <c:pt idx="124">
                  <c:v>62.22</c:v>
                </c:pt>
                <c:pt idx="125">
                  <c:v>63.0</c:v>
                </c:pt>
                <c:pt idx="126">
                  <c:v>62.74</c:v>
                </c:pt>
                <c:pt idx="127">
                  <c:v>63.775</c:v>
                </c:pt>
                <c:pt idx="128">
                  <c:v>62.9</c:v>
                </c:pt>
                <c:pt idx="129">
                  <c:v>63.025</c:v>
                </c:pt>
                <c:pt idx="130">
                  <c:v>63.55</c:v>
                </c:pt>
                <c:pt idx="131">
                  <c:v>64.25</c:v>
                </c:pt>
                <c:pt idx="132">
                  <c:v>63.875</c:v>
                </c:pt>
                <c:pt idx="133">
                  <c:v>63.405</c:v>
                </c:pt>
                <c:pt idx="134">
                  <c:v>62.0</c:v>
                </c:pt>
                <c:pt idx="135">
                  <c:v>62.06</c:v>
                </c:pt>
                <c:pt idx="136">
                  <c:v>61.305</c:v>
                </c:pt>
                <c:pt idx="137">
                  <c:v>61.21</c:v>
                </c:pt>
                <c:pt idx="138">
                  <c:v>62.585</c:v>
                </c:pt>
                <c:pt idx="139">
                  <c:v>61.5</c:v>
                </c:pt>
                <c:pt idx="140">
                  <c:v>63.7</c:v>
                </c:pt>
                <c:pt idx="141">
                  <c:v>62.885</c:v>
                </c:pt>
                <c:pt idx="142">
                  <c:v>63.05</c:v>
                </c:pt>
                <c:pt idx="143">
                  <c:v>64.935</c:v>
                </c:pt>
                <c:pt idx="144">
                  <c:v>64.575</c:v>
                </c:pt>
                <c:pt idx="145">
                  <c:v>64.0</c:v>
                </c:pt>
                <c:pt idx="146">
                  <c:v>62.0</c:v>
                </c:pt>
                <c:pt idx="147">
                  <c:v>60.7</c:v>
                </c:pt>
                <c:pt idx="148">
                  <c:v>60.435</c:v>
                </c:pt>
                <c:pt idx="149">
                  <c:v>59.445</c:v>
                </c:pt>
                <c:pt idx="150">
                  <c:v>57.95</c:v>
                </c:pt>
                <c:pt idx="151">
                  <c:v>58.73</c:v>
                </c:pt>
                <c:pt idx="152">
                  <c:v>58.325</c:v>
                </c:pt>
                <c:pt idx="153">
                  <c:v>54.44</c:v>
                </c:pt>
                <c:pt idx="154">
                  <c:v>54.5</c:v>
                </c:pt>
                <c:pt idx="155">
                  <c:v>55.88</c:v>
                </c:pt>
                <c:pt idx="156">
                  <c:v>59.86</c:v>
                </c:pt>
                <c:pt idx="157">
                  <c:v>59.975</c:v>
                </c:pt>
                <c:pt idx="158">
                  <c:v>60.425</c:v>
                </c:pt>
                <c:pt idx="159">
                  <c:v>63.33</c:v>
                </c:pt>
                <c:pt idx="160">
                  <c:v>62.745</c:v>
                </c:pt>
                <c:pt idx="161">
                  <c:v>62.915</c:v>
                </c:pt>
                <c:pt idx="162">
                  <c:v>61.065</c:v>
                </c:pt>
                <c:pt idx="163">
                  <c:v>59.935</c:v>
                </c:pt>
                <c:pt idx="164">
                  <c:v>58.35</c:v>
                </c:pt>
                <c:pt idx="165">
                  <c:v>60.655</c:v>
                </c:pt>
                <c:pt idx="166">
                  <c:v>61.9</c:v>
                </c:pt>
                <c:pt idx="167">
                  <c:v>63.1</c:v>
                </c:pt>
                <c:pt idx="168">
                  <c:v>63.075</c:v>
                </c:pt>
                <c:pt idx="169">
                  <c:v>62.815</c:v>
                </c:pt>
                <c:pt idx="170">
                  <c:v>62.0</c:v>
                </c:pt>
                <c:pt idx="171">
                  <c:v>63.265</c:v>
                </c:pt>
                <c:pt idx="172">
                  <c:v>63.4</c:v>
                </c:pt>
                <c:pt idx="173">
                  <c:v>63.29</c:v>
                </c:pt>
                <c:pt idx="174">
                  <c:v>64.65000000000001</c:v>
                </c:pt>
                <c:pt idx="175">
                  <c:v>64.445</c:v>
                </c:pt>
                <c:pt idx="176">
                  <c:v>64.395</c:v>
                </c:pt>
                <c:pt idx="177">
                  <c:v>63.615</c:v>
                </c:pt>
                <c:pt idx="178">
                  <c:v>63.14</c:v>
                </c:pt>
                <c:pt idx="179">
                  <c:v>63.625</c:v>
                </c:pt>
                <c:pt idx="180">
                  <c:v>63.44</c:v>
                </c:pt>
                <c:pt idx="181">
                  <c:v>62.49</c:v>
                </c:pt>
                <c:pt idx="182">
                  <c:v>62.325</c:v>
                </c:pt>
                <c:pt idx="183">
                  <c:v>62.475</c:v>
                </c:pt>
                <c:pt idx="184">
                  <c:v>60.015</c:v>
                </c:pt>
                <c:pt idx="185">
                  <c:v>60.325</c:v>
                </c:pt>
                <c:pt idx="186">
                  <c:v>60.365</c:v>
                </c:pt>
                <c:pt idx="187">
                  <c:v>61.315</c:v>
                </c:pt>
                <c:pt idx="188">
                  <c:v>62.03</c:v>
                </c:pt>
                <c:pt idx="189">
                  <c:v>62.595</c:v>
                </c:pt>
                <c:pt idx="190">
                  <c:v>61.95</c:v>
                </c:pt>
                <c:pt idx="191">
                  <c:v>61.165</c:v>
                </c:pt>
                <c:pt idx="192">
                  <c:v>59.915</c:v>
                </c:pt>
                <c:pt idx="193">
                  <c:v>59.53</c:v>
                </c:pt>
                <c:pt idx="194">
                  <c:v>58.335</c:v>
                </c:pt>
                <c:pt idx="195">
                  <c:v>59.175</c:v>
                </c:pt>
                <c:pt idx="196">
                  <c:v>58.595</c:v>
                </c:pt>
                <c:pt idx="197">
                  <c:v>59.73</c:v>
                </c:pt>
                <c:pt idx="198">
                  <c:v>58.745</c:v>
                </c:pt>
                <c:pt idx="199">
                  <c:v>56.565</c:v>
                </c:pt>
                <c:pt idx="200">
                  <c:v>56.65</c:v>
                </c:pt>
                <c:pt idx="201">
                  <c:v>57.875</c:v>
                </c:pt>
                <c:pt idx="202">
                  <c:v>56.275</c:v>
                </c:pt>
                <c:pt idx="203">
                  <c:v>54.985</c:v>
                </c:pt>
                <c:pt idx="204">
                  <c:v>58.14</c:v>
                </c:pt>
                <c:pt idx="205">
                  <c:v>57.235</c:v>
                </c:pt>
                <c:pt idx="206">
                  <c:v>57.51</c:v>
                </c:pt>
                <c:pt idx="207">
                  <c:v>57.25</c:v>
                </c:pt>
                <c:pt idx="208">
                  <c:v>55.44</c:v>
                </c:pt>
                <c:pt idx="209">
                  <c:v>56.885</c:v>
                </c:pt>
                <c:pt idx="210">
                  <c:v>56.16</c:v>
                </c:pt>
                <c:pt idx="211">
                  <c:v>58.275</c:v>
                </c:pt>
                <c:pt idx="212">
                  <c:v>60.3</c:v>
                </c:pt>
                <c:pt idx="213">
                  <c:v>60.475</c:v>
                </c:pt>
                <c:pt idx="214">
                  <c:v>62.625</c:v>
                </c:pt>
                <c:pt idx="215">
                  <c:v>61.655</c:v>
                </c:pt>
                <c:pt idx="216">
                  <c:v>62.54</c:v>
                </c:pt>
                <c:pt idx="217">
                  <c:v>62.655</c:v>
                </c:pt>
                <c:pt idx="218">
                  <c:v>64.5</c:v>
                </c:pt>
                <c:pt idx="219">
                  <c:v>64.395</c:v>
                </c:pt>
                <c:pt idx="220">
                  <c:v>64.68000000000001</c:v>
                </c:pt>
                <c:pt idx="221">
                  <c:v>62.865</c:v>
                </c:pt>
                <c:pt idx="222">
                  <c:v>63.865</c:v>
                </c:pt>
                <c:pt idx="223">
                  <c:v>62.685</c:v>
                </c:pt>
                <c:pt idx="224">
                  <c:v>62.875</c:v>
                </c:pt>
                <c:pt idx="225">
                  <c:v>63.665</c:v>
                </c:pt>
                <c:pt idx="226">
                  <c:v>63.47</c:v>
                </c:pt>
                <c:pt idx="227">
                  <c:v>64.02500000000001</c:v>
                </c:pt>
                <c:pt idx="228">
                  <c:v>64.15000000000001</c:v>
                </c:pt>
                <c:pt idx="229">
                  <c:v>64.42</c:v>
                </c:pt>
                <c:pt idx="230">
                  <c:v>65.245</c:v>
                </c:pt>
                <c:pt idx="231">
                  <c:v>64.3</c:v>
                </c:pt>
                <c:pt idx="232">
                  <c:v>64.145</c:v>
                </c:pt>
                <c:pt idx="233">
                  <c:v>63.18</c:v>
                </c:pt>
                <c:pt idx="234">
                  <c:v>63.905</c:v>
                </c:pt>
                <c:pt idx="235">
                  <c:v>64.34</c:v>
                </c:pt>
                <c:pt idx="236">
                  <c:v>65.0</c:v>
                </c:pt>
                <c:pt idx="237">
                  <c:v>64.75</c:v>
                </c:pt>
                <c:pt idx="238">
                  <c:v>63.75</c:v>
                </c:pt>
                <c:pt idx="239">
                  <c:v>64.01</c:v>
                </c:pt>
                <c:pt idx="240">
                  <c:v>64.355</c:v>
                </c:pt>
                <c:pt idx="241">
                  <c:v>65.49</c:v>
                </c:pt>
                <c:pt idx="242">
                  <c:v>64.865</c:v>
                </c:pt>
                <c:pt idx="243">
                  <c:v>64.325</c:v>
                </c:pt>
                <c:pt idx="244">
                  <c:v>62.7</c:v>
                </c:pt>
                <c:pt idx="245">
                  <c:v>64.815</c:v>
                </c:pt>
                <c:pt idx="246">
                  <c:v>64.925</c:v>
                </c:pt>
                <c:pt idx="247">
                  <c:v>64.175</c:v>
                </c:pt>
                <c:pt idx="248">
                  <c:v>64.1</c:v>
                </c:pt>
                <c:pt idx="249">
                  <c:v>64.0</c:v>
                </c:pt>
                <c:pt idx="250">
                  <c:v>62.95</c:v>
                </c:pt>
                <c:pt idx="251">
                  <c:v>63.05</c:v>
                </c:pt>
                <c:pt idx="252">
                  <c:v>62.025</c:v>
                </c:pt>
                <c:pt idx="253">
                  <c:v>62.55</c:v>
                </c:pt>
                <c:pt idx="254">
                  <c:v>62.355</c:v>
                </c:pt>
                <c:pt idx="255">
                  <c:v>61.825</c:v>
                </c:pt>
                <c:pt idx="256">
                  <c:v>60.885</c:v>
                </c:pt>
                <c:pt idx="257">
                  <c:v>61.825</c:v>
                </c:pt>
                <c:pt idx="258">
                  <c:v>60.75</c:v>
                </c:pt>
                <c:pt idx="259">
                  <c:v>60.43</c:v>
                </c:pt>
                <c:pt idx="260">
                  <c:v>60.15</c:v>
                </c:pt>
                <c:pt idx="261">
                  <c:v>62.065</c:v>
                </c:pt>
                <c:pt idx="262">
                  <c:v>61.78</c:v>
                </c:pt>
                <c:pt idx="263">
                  <c:v>61.715</c:v>
                </c:pt>
                <c:pt idx="264">
                  <c:v>61.615</c:v>
                </c:pt>
                <c:pt idx="265">
                  <c:v>60.67</c:v>
                </c:pt>
                <c:pt idx="266">
                  <c:v>61.475</c:v>
                </c:pt>
                <c:pt idx="267">
                  <c:v>61.65</c:v>
                </c:pt>
                <c:pt idx="268">
                  <c:v>63.375</c:v>
                </c:pt>
                <c:pt idx="269">
                  <c:v>63.135</c:v>
                </c:pt>
                <c:pt idx="270">
                  <c:v>63.595</c:v>
                </c:pt>
                <c:pt idx="271">
                  <c:v>63.535</c:v>
                </c:pt>
                <c:pt idx="272">
                  <c:v>62.85</c:v>
                </c:pt>
                <c:pt idx="273">
                  <c:v>63.845</c:v>
                </c:pt>
                <c:pt idx="274">
                  <c:v>63.31</c:v>
                </c:pt>
                <c:pt idx="275">
                  <c:v>63.27</c:v>
                </c:pt>
                <c:pt idx="276">
                  <c:v>63.99</c:v>
                </c:pt>
                <c:pt idx="277">
                  <c:v>63.51</c:v>
                </c:pt>
                <c:pt idx="278">
                  <c:v>63.325</c:v>
                </c:pt>
                <c:pt idx="279">
                  <c:v>63.16</c:v>
                </c:pt>
                <c:pt idx="280">
                  <c:v>62.82</c:v>
                </c:pt>
                <c:pt idx="281">
                  <c:v>63.75</c:v>
                </c:pt>
                <c:pt idx="282">
                  <c:v>64.485</c:v>
                </c:pt>
                <c:pt idx="283">
                  <c:v>63.175</c:v>
                </c:pt>
                <c:pt idx="284">
                  <c:v>62.54</c:v>
                </c:pt>
                <c:pt idx="285">
                  <c:v>62.915</c:v>
                </c:pt>
                <c:pt idx="286">
                  <c:v>63.3</c:v>
                </c:pt>
                <c:pt idx="287">
                  <c:v>61.955</c:v>
                </c:pt>
                <c:pt idx="288">
                  <c:v>62.275</c:v>
                </c:pt>
                <c:pt idx="289">
                  <c:v>62.495</c:v>
                </c:pt>
                <c:pt idx="290">
                  <c:v>61.55</c:v>
                </c:pt>
                <c:pt idx="291">
                  <c:v>61.57</c:v>
                </c:pt>
                <c:pt idx="292">
                  <c:v>61.51</c:v>
                </c:pt>
                <c:pt idx="293">
                  <c:v>61.24</c:v>
                </c:pt>
                <c:pt idx="294">
                  <c:v>61.835</c:v>
                </c:pt>
                <c:pt idx="295">
                  <c:v>61.54</c:v>
                </c:pt>
                <c:pt idx="296">
                  <c:v>61.125</c:v>
                </c:pt>
                <c:pt idx="297">
                  <c:v>61.205</c:v>
                </c:pt>
                <c:pt idx="298">
                  <c:v>62.545</c:v>
                </c:pt>
                <c:pt idx="299">
                  <c:v>63.305</c:v>
                </c:pt>
                <c:pt idx="300">
                  <c:v>62.935</c:v>
                </c:pt>
                <c:pt idx="301">
                  <c:v>62.425</c:v>
                </c:pt>
                <c:pt idx="302">
                  <c:v>63.425</c:v>
                </c:pt>
                <c:pt idx="303">
                  <c:v>62.51</c:v>
                </c:pt>
                <c:pt idx="304">
                  <c:v>62.85</c:v>
                </c:pt>
                <c:pt idx="305">
                  <c:v>62.4</c:v>
                </c:pt>
                <c:pt idx="306">
                  <c:v>63.09</c:v>
                </c:pt>
                <c:pt idx="307">
                  <c:v>62.685</c:v>
                </c:pt>
                <c:pt idx="308">
                  <c:v>62.38</c:v>
                </c:pt>
                <c:pt idx="309">
                  <c:v>61.85</c:v>
                </c:pt>
                <c:pt idx="310">
                  <c:v>62.55</c:v>
                </c:pt>
                <c:pt idx="311">
                  <c:v>61.74</c:v>
                </c:pt>
                <c:pt idx="312">
                  <c:v>62.25</c:v>
                </c:pt>
                <c:pt idx="313">
                  <c:v>60.84</c:v>
                </c:pt>
                <c:pt idx="314">
                  <c:v>60.505</c:v>
                </c:pt>
                <c:pt idx="315">
                  <c:v>60.73</c:v>
                </c:pt>
                <c:pt idx="316">
                  <c:v>62.715</c:v>
                </c:pt>
                <c:pt idx="317">
                  <c:v>62.775</c:v>
                </c:pt>
                <c:pt idx="318">
                  <c:v>64.75</c:v>
                </c:pt>
                <c:pt idx="319">
                  <c:v>64.985</c:v>
                </c:pt>
                <c:pt idx="320">
                  <c:v>64.865</c:v>
                </c:pt>
                <c:pt idx="321">
                  <c:v>65.30500000000001</c:v>
                </c:pt>
                <c:pt idx="322">
                  <c:v>67.185</c:v>
                </c:pt>
                <c:pt idx="323">
                  <c:v>65.29</c:v>
                </c:pt>
                <c:pt idx="324">
                  <c:v>66.15000000000001</c:v>
                </c:pt>
                <c:pt idx="325">
                  <c:v>65.865</c:v>
                </c:pt>
                <c:pt idx="326">
                  <c:v>65.83</c:v>
                </c:pt>
                <c:pt idx="327">
                  <c:v>65.255</c:v>
                </c:pt>
                <c:pt idx="328">
                  <c:v>65.015</c:v>
                </c:pt>
                <c:pt idx="329">
                  <c:v>65.42</c:v>
                </c:pt>
                <c:pt idx="330">
                  <c:v>66.83</c:v>
                </c:pt>
                <c:pt idx="331">
                  <c:v>66.925</c:v>
                </c:pt>
                <c:pt idx="332">
                  <c:v>66.99</c:v>
                </c:pt>
                <c:pt idx="333">
                  <c:v>66.28</c:v>
                </c:pt>
                <c:pt idx="334">
                  <c:v>66.74</c:v>
                </c:pt>
                <c:pt idx="335">
                  <c:v>65.80500000000001</c:v>
                </c:pt>
                <c:pt idx="336">
                  <c:v>66.39</c:v>
                </c:pt>
                <c:pt idx="337">
                  <c:v>66.455</c:v>
                </c:pt>
                <c:pt idx="338">
                  <c:v>66.62</c:v>
                </c:pt>
                <c:pt idx="339">
                  <c:v>66.82</c:v>
                </c:pt>
                <c:pt idx="340">
                  <c:v>64.5</c:v>
                </c:pt>
                <c:pt idx="341">
                  <c:v>64.99</c:v>
                </c:pt>
                <c:pt idx="342">
                  <c:v>64.915</c:v>
                </c:pt>
                <c:pt idx="343">
                  <c:v>64.875</c:v>
                </c:pt>
                <c:pt idx="344">
                  <c:v>63.9</c:v>
                </c:pt>
                <c:pt idx="345">
                  <c:v>62.86</c:v>
                </c:pt>
                <c:pt idx="346">
                  <c:v>61.45</c:v>
                </c:pt>
                <c:pt idx="347">
                  <c:v>63.4</c:v>
                </c:pt>
                <c:pt idx="348">
                  <c:v>63.485</c:v>
                </c:pt>
                <c:pt idx="349">
                  <c:v>63.02</c:v>
                </c:pt>
                <c:pt idx="350">
                  <c:v>62.45</c:v>
                </c:pt>
                <c:pt idx="351">
                  <c:v>63.075</c:v>
                </c:pt>
                <c:pt idx="352">
                  <c:v>62.405</c:v>
                </c:pt>
                <c:pt idx="353">
                  <c:v>61.41</c:v>
                </c:pt>
                <c:pt idx="354">
                  <c:v>60.755</c:v>
                </c:pt>
                <c:pt idx="355">
                  <c:v>61.54</c:v>
                </c:pt>
                <c:pt idx="356">
                  <c:v>61.405</c:v>
                </c:pt>
                <c:pt idx="357">
                  <c:v>62.225</c:v>
                </c:pt>
                <c:pt idx="358">
                  <c:v>61.735</c:v>
                </c:pt>
                <c:pt idx="359">
                  <c:v>61.58</c:v>
                </c:pt>
                <c:pt idx="360">
                  <c:v>62.925</c:v>
                </c:pt>
                <c:pt idx="361">
                  <c:v>62.725</c:v>
                </c:pt>
                <c:pt idx="362">
                  <c:v>61.99</c:v>
                </c:pt>
                <c:pt idx="363">
                  <c:v>62.385</c:v>
                </c:pt>
                <c:pt idx="364">
                  <c:v>61.635</c:v>
                </c:pt>
                <c:pt idx="365">
                  <c:v>62.385</c:v>
                </c:pt>
                <c:pt idx="366">
                  <c:v>61.75</c:v>
                </c:pt>
                <c:pt idx="367">
                  <c:v>63.05</c:v>
                </c:pt>
                <c:pt idx="368">
                  <c:v>62.505</c:v>
                </c:pt>
                <c:pt idx="369">
                  <c:v>61.66</c:v>
                </c:pt>
                <c:pt idx="370">
                  <c:v>63.235</c:v>
                </c:pt>
                <c:pt idx="371">
                  <c:v>62.5</c:v>
                </c:pt>
                <c:pt idx="372">
                  <c:v>63.09</c:v>
                </c:pt>
                <c:pt idx="373">
                  <c:v>63.5</c:v>
                </c:pt>
                <c:pt idx="374">
                  <c:v>62.83</c:v>
                </c:pt>
                <c:pt idx="375">
                  <c:v>63.2</c:v>
                </c:pt>
                <c:pt idx="376">
                  <c:v>63.105</c:v>
                </c:pt>
                <c:pt idx="377">
                  <c:v>63.105</c:v>
                </c:pt>
                <c:pt idx="378">
                  <c:v>63.98</c:v>
                </c:pt>
                <c:pt idx="379">
                  <c:v>64.18000000000001</c:v>
                </c:pt>
                <c:pt idx="380">
                  <c:v>63.9</c:v>
                </c:pt>
                <c:pt idx="381">
                  <c:v>65.24</c:v>
                </c:pt>
                <c:pt idx="382">
                  <c:v>65.04</c:v>
                </c:pt>
                <c:pt idx="383">
                  <c:v>65.87</c:v>
                </c:pt>
                <c:pt idx="384">
                  <c:v>65.705</c:v>
                </c:pt>
                <c:pt idx="385">
                  <c:v>65.39</c:v>
                </c:pt>
                <c:pt idx="386">
                  <c:v>64.785</c:v>
                </c:pt>
                <c:pt idx="387">
                  <c:v>64.96</c:v>
                </c:pt>
                <c:pt idx="388">
                  <c:v>64.65000000000001</c:v>
                </c:pt>
                <c:pt idx="389">
                  <c:v>65.15000000000001</c:v>
                </c:pt>
                <c:pt idx="390">
                  <c:v>64.30500000000001</c:v>
                </c:pt>
                <c:pt idx="391">
                  <c:v>64.49</c:v>
                </c:pt>
                <c:pt idx="392">
                  <c:v>64.44</c:v>
                </c:pt>
                <c:pt idx="393">
                  <c:v>64.945</c:v>
                </c:pt>
                <c:pt idx="394">
                  <c:v>64.19</c:v>
                </c:pt>
                <c:pt idx="395">
                  <c:v>65.06</c:v>
                </c:pt>
                <c:pt idx="396">
                  <c:v>64.9</c:v>
                </c:pt>
                <c:pt idx="397">
                  <c:v>64.66</c:v>
                </c:pt>
                <c:pt idx="398">
                  <c:v>64.45</c:v>
                </c:pt>
                <c:pt idx="399">
                  <c:v>64.62</c:v>
                </c:pt>
                <c:pt idx="400">
                  <c:v>64.48</c:v>
                </c:pt>
                <c:pt idx="401">
                  <c:v>64.045</c:v>
                </c:pt>
                <c:pt idx="402">
                  <c:v>63.81</c:v>
                </c:pt>
                <c:pt idx="403">
                  <c:v>63.66</c:v>
                </c:pt>
                <c:pt idx="404">
                  <c:v>65.09</c:v>
                </c:pt>
                <c:pt idx="405">
                  <c:v>68.175</c:v>
                </c:pt>
                <c:pt idx="406">
                  <c:v>68.825</c:v>
                </c:pt>
                <c:pt idx="407">
                  <c:v>69.375</c:v>
                </c:pt>
                <c:pt idx="408">
                  <c:v>69.675</c:v>
                </c:pt>
                <c:pt idx="409">
                  <c:v>70.7</c:v>
                </c:pt>
                <c:pt idx="410">
                  <c:v>70.49</c:v>
                </c:pt>
                <c:pt idx="411">
                  <c:v>69.77500000000001</c:v>
                </c:pt>
                <c:pt idx="412">
                  <c:v>69.7</c:v>
                </c:pt>
                <c:pt idx="413">
                  <c:v>70.1</c:v>
                </c:pt>
                <c:pt idx="414">
                  <c:v>69.505</c:v>
                </c:pt>
                <c:pt idx="415">
                  <c:v>70.06</c:v>
                </c:pt>
                <c:pt idx="416">
                  <c:v>69.475</c:v>
                </c:pt>
                <c:pt idx="417">
                  <c:v>69.105</c:v>
                </c:pt>
                <c:pt idx="418">
                  <c:v>69.425</c:v>
                </c:pt>
                <c:pt idx="419">
                  <c:v>69.975</c:v>
                </c:pt>
                <c:pt idx="420">
                  <c:v>70.95</c:v>
                </c:pt>
                <c:pt idx="421">
                  <c:v>71.985</c:v>
                </c:pt>
                <c:pt idx="422">
                  <c:v>72.25</c:v>
                </c:pt>
                <c:pt idx="423">
                  <c:v>71.07</c:v>
                </c:pt>
                <c:pt idx="424">
                  <c:v>71.33</c:v>
                </c:pt>
                <c:pt idx="425">
                  <c:v>72.17</c:v>
                </c:pt>
                <c:pt idx="426">
                  <c:v>72.225</c:v>
                </c:pt>
                <c:pt idx="427">
                  <c:v>71.91</c:v>
                </c:pt>
                <c:pt idx="428">
                  <c:v>72.345</c:v>
                </c:pt>
                <c:pt idx="429">
                  <c:v>71.76</c:v>
                </c:pt>
                <c:pt idx="430">
                  <c:v>71.685</c:v>
                </c:pt>
                <c:pt idx="431">
                  <c:v>72.07</c:v>
                </c:pt>
                <c:pt idx="432">
                  <c:v>71.475</c:v>
                </c:pt>
                <c:pt idx="433">
                  <c:v>71.125</c:v>
                </c:pt>
                <c:pt idx="434">
                  <c:v>71.235</c:v>
                </c:pt>
                <c:pt idx="435">
                  <c:v>70.075</c:v>
                </c:pt>
                <c:pt idx="436">
                  <c:v>71.30500000000001</c:v>
                </c:pt>
                <c:pt idx="437">
                  <c:v>70.0</c:v>
                </c:pt>
                <c:pt idx="438">
                  <c:v>69.34</c:v>
                </c:pt>
                <c:pt idx="439">
                  <c:v>68.99</c:v>
                </c:pt>
                <c:pt idx="440">
                  <c:v>68.705</c:v>
                </c:pt>
                <c:pt idx="441">
                  <c:v>68.3</c:v>
                </c:pt>
                <c:pt idx="442">
                  <c:v>69.445</c:v>
                </c:pt>
                <c:pt idx="443">
                  <c:v>69.115</c:v>
                </c:pt>
                <c:pt idx="444">
                  <c:v>69.215</c:v>
                </c:pt>
                <c:pt idx="445">
                  <c:v>70.4</c:v>
                </c:pt>
                <c:pt idx="446">
                  <c:v>70.13500000000001</c:v>
                </c:pt>
                <c:pt idx="447">
                  <c:v>70.925</c:v>
                </c:pt>
                <c:pt idx="448">
                  <c:v>70.99</c:v>
                </c:pt>
                <c:pt idx="449">
                  <c:v>71.06</c:v>
                </c:pt>
                <c:pt idx="450">
                  <c:v>71.375</c:v>
                </c:pt>
                <c:pt idx="451">
                  <c:v>70.575</c:v>
                </c:pt>
                <c:pt idx="452">
                  <c:v>70.80500000000001</c:v>
                </c:pt>
                <c:pt idx="453">
                  <c:v>71.725</c:v>
                </c:pt>
                <c:pt idx="454">
                  <c:v>70.27</c:v>
                </c:pt>
                <c:pt idx="455">
                  <c:v>69.07</c:v>
                </c:pt>
                <c:pt idx="456">
                  <c:v>70.9</c:v>
                </c:pt>
                <c:pt idx="457">
                  <c:v>71.28</c:v>
                </c:pt>
                <c:pt idx="458">
                  <c:v>73.03</c:v>
                </c:pt>
                <c:pt idx="459">
                  <c:v>72.94</c:v>
                </c:pt>
                <c:pt idx="460">
                  <c:v>73.3</c:v>
                </c:pt>
                <c:pt idx="461">
                  <c:v>72.7</c:v>
                </c:pt>
                <c:pt idx="462">
                  <c:v>74.14</c:v>
                </c:pt>
                <c:pt idx="463">
                  <c:v>74.04</c:v>
                </c:pt>
                <c:pt idx="464">
                  <c:v>74.52</c:v>
                </c:pt>
                <c:pt idx="465">
                  <c:v>74.67</c:v>
                </c:pt>
                <c:pt idx="466">
                  <c:v>73.7</c:v>
                </c:pt>
                <c:pt idx="467">
                  <c:v>73.59</c:v>
                </c:pt>
                <c:pt idx="468">
                  <c:v>74.05</c:v>
                </c:pt>
                <c:pt idx="469">
                  <c:v>75.48</c:v>
                </c:pt>
                <c:pt idx="470">
                  <c:v>75.5</c:v>
                </c:pt>
                <c:pt idx="471">
                  <c:v>75.82</c:v>
                </c:pt>
                <c:pt idx="472">
                  <c:v>75.93</c:v>
                </c:pt>
                <c:pt idx="473">
                  <c:v>75.68000000000001</c:v>
                </c:pt>
                <c:pt idx="474">
                  <c:v>75.74</c:v>
                </c:pt>
                <c:pt idx="475">
                  <c:v>77.25</c:v>
                </c:pt>
                <c:pt idx="476">
                  <c:v>77.57</c:v>
                </c:pt>
                <c:pt idx="477">
                  <c:v>78.06</c:v>
                </c:pt>
                <c:pt idx="478">
                  <c:v>78.87</c:v>
                </c:pt>
                <c:pt idx="479">
                  <c:v>78.79</c:v>
                </c:pt>
                <c:pt idx="480">
                  <c:v>79.5</c:v>
                </c:pt>
                <c:pt idx="481">
                  <c:v>79.17</c:v>
                </c:pt>
                <c:pt idx="482">
                  <c:v>79.6</c:v>
                </c:pt>
                <c:pt idx="483">
                  <c:v>79.04</c:v>
                </c:pt>
                <c:pt idx="484">
                  <c:v>78.84</c:v>
                </c:pt>
                <c:pt idx="485">
                  <c:v>78.5</c:v>
                </c:pt>
                <c:pt idx="486">
                  <c:v>78.9</c:v>
                </c:pt>
                <c:pt idx="487">
                  <c:v>79.65000000000001</c:v>
                </c:pt>
                <c:pt idx="488">
                  <c:v>78.53</c:v>
                </c:pt>
                <c:pt idx="489">
                  <c:v>78.19</c:v>
                </c:pt>
                <c:pt idx="490">
                  <c:v>77.21</c:v>
                </c:pt>
                <c:pt idx="491">
                  <c:v>76.85</c:v>
                </c:pt>
                <c:pt idx="492">
                  <c:v>76.8</c:v>
                </c:pt>
                <c:pt idx="493">
                  <c:v>77.51</c:v>
                </c:pt>
                <c:pt idx="494">
                  <c:v>79.56</c:v>
                </c:pt>
                <c:pt idx="495">
                  <c:v>79.17</c:v>
                </c:pt>
                <c:pt idx="496">
                  <c:v>79.28</c:v>
                </c:pt>
                <c:pt idx="497">
                  <c:v>79.04</c:v>
                </c:pt>
                <c:pt idx="498">
                  <c:v>81.62</c:v>
                </c:pt>
                <c:pt idx="499">
                  <c:v>80.95</c:v>
                </c:pt>
                <c:pt idx="500">
                  <c:v>80.99</c:v>
                </c:pt>
                <c:pt idx="501">
                  <c:v>81.3</c:v>
                </c:pt>
                <c:pt idx="502">
                  <c:v>80.74</c:v>
                </c:pt>
                <c:pt idx="503">
                  <c:v>81.95</c:v>
                </c:pt>
                <c:pt idx="504">
                  <c:v>82.02</c:v>
                </c:pt>
                <c:pt idx="505">
                  <c:v>80.94</c:v>
                </c:pt>
                <c:pt idx="506">
                  <c:v>81.24</c:v>
                </c:pt>
                <c:pt idx="507">
                  <c:v>81.47</c:v>
                </c:pt>
                <c:pt idx="508">
                  <c:v>82.0</c:v>
                </c:pt>
                <c:pt idx="509">
                  <c:v>82.98</c:v>
                </c:pt>
                <c:pt idx="510">
                  <c:v>83.46</c:v>
                </c:pt>
                <c:pt idx="511">
                  <c:v>83.43</c:v>
                </c:pt>
                <c:pt idx="512">
                  <c:v>84.07</c:v>
                </c:pt>
                <c:pt idx="513">
                  <c:v>85.25</c:v>
                </c:pt>
                <c:pt idx="514">
                  <c:v>84.61</c:v>
                </c:pt>
                <c:pt idx="515">
                  <c:v>84.24</c:v>
                </c:pt>
                <c:pt idx="516">
                  <c:v>84.21</c:v>
                </c:pt>
                <c:pt idx="517">
                  <c:v>84.5</c:v>
                </c:pt>
                <c:pt idx="518">
                  <c:v>84.28</c:v>
                </c:pt>
                <c:pt idx="519">
                  <c:v>85.03</c:v>
                </c:pt>
                <c:pt idx="520">
                  <c:v>83.37</c:v>
                </c:pt>
                <c:pt idx="521">
                  <c:v>84.96</c:v>
                </c:pt>
                <c:pt idx="522">
                  <c:v>84.7</c:v>
                </c:pt>
                <c:pt idx="523">
                  <c:v>83.24</c:v>
                </c:pt>
                <c:pt idx="524">
                  <c:v>82.68000000000001</c:v>
                </c:pt>
                <c:pt idx="525">
                  <c:v>82.4</c:v>
                </c:pt>
                <c:pt idx="526">
                  <c:v>83.17</c:v>
                </c:pt>
                <c:pt idx="527">
                  <c:v>82.88</c:v>
                </c:pt>
                <c:pt idx="528">
                  <c:v>83.7</c:v>
                </c:pt>
                <c:pt idx="529">
                  <c:v>84.3</c:v>
                </c:pt>
                <c:pt idx="530">
                  <c:v>85.48</c:v>
                </c:pt>
                <c:pt idx="531">
                  <c:v>80.41</c:v>
                </c:pt>
                <c:pt idx="532">
                  <c:v>81.75</c:v>
                </c:pt>
                <c:pt idx="533">
                  <c:v>82.11</c:v>
                </c:pt>
                <c:pt idx="534">
                  <c:v>81.96</c:v>
                </c:pt>
                <c:pt idx="535">
                  <c:v>82.47</c:v>
                </c:pt>
                <c:pt idx="536">
                  <c:v>82.1</c:v>
                </c:pt>
                <c:pt idx="537">
                  <c:v>80.0</c:v>
                </c:pt>
                <c:pt idx="538">
                  <c:v>79.52</c:v>
                </c:pt>
                <c:pt idx="539">
                  <c:v>79.09</c:v>
                </c:pt>
                <c:pt idx="540">
                  <c:v>78.0</c:v>
                </c:pt>
                <c:pt idx="541">
                  <c:v>78.9</c:v>
                </c:pt>
                <c:pt idx="542">
                  <c:v>79.45</c:v>
                </c:pt>
                <c:pt idx="543">
                  <c:v>79.0</c:v>
                </c:pt>
                <c:pt idx="544">
                  <c:v>79.81</c:v>
                </c:pt>
                <c:pt idx="545">
                  <c:v>79.39</c:v>
                </c:pt>
                <c:pt idx="546">
                  <c:v>81.25</c:v>
                </c:pt>
                <c:pt idx="547">
                  <c:v>81.4</c:v>
                </c:pt>
                <c:pt idx="548">
                  <c:v>80.98</c:v>
                </c:pt>
                <c:pt idx="549">
                  <c:v>79.68000000000001</c:v>
                </c:pt>
                <c:pt idx="550">
                  <c:v>80.32</c:v>
                </c:pt>
                <c:pt idx="551">
                  <c:v>79.66</c:v>
                </c:pt>
                <c:pt idx="552">
                  <c:v>79.1</c:v>
                </c:pt>
                <c:pt idx="553">
                  <c:v>79.7</c:v>
                </c:pt>
                <c:pt idx="554">
                  <c:v>80.44</c:v>
                </c:pt>
                <c:pt idx="555">
                  <c:v>79.48</c:v>
                </c:pt>
                <c:pt idx="556">
                  <c:v>78.57</c:v>
                </c:pt>
                <c:pt idx="557">
                  <c:v>78.18000000000001</c:v>
                </c:pt>
                <c:pt idx="558">
                  <c:v>78.02</c:v>
                </c:pt>
                <c:pt idx="559">
                  <c:v>78.78</c:v>
                </c:pt>
                <c:pt idx="560">
                  <c:v>78.31</c:v>
                </c:pt>
                <c:pt idx="561">
                  <c:v>78.95</c:v>
                </c:pt>
                <c:pt idx="562">
                  <c:v>78.89</c:v>
                </c:pt>
                <c:pt idx="563">
                  <c:v>78.66</c:v>
                </c:pt>
                <c:pt idx="564">
                  <c:v>77.67</c:v>
                </c:pt>
                <c:pt idx="565">
                  <c:v>77.85</c:v>
                </c:pt>
                <c:pt idx="566">
                  <c:v>76.0</c:v>
                </c:pt>
                <c:pt idx="567">
                  <c:v>75.35</c:v>
                </c:pt>
                <c:pt idx="568">
                  <c:v>76.22</c:v>
                </c:pt>
                <c:pt idx="569">
                  <c:v>74.87</c:v>
                </c:pt>
                <c:pt idx="570">
                  <c:v>78.81</c:v>
                </c:pt>
                <c:pt idx="571">
                  <c:v>79.56</c:v>
                </c:pt>
                <c:pt idx="572">
                  <c:v>79.88</c:v>
                </c:pt>
                <c:pt idx="573">
                  <c:v>79.76</c:v>
                </c:pt>
                <c:pt idx="574">
                  <c:v>79.71</c:v>
                </c:pt>
                <c:pt idx="575">
                  <c:v>79.6</c:v>
                </c:pt>
                <c:pt idx="576">
                  <c:v>79.43</c:v>
                </c:pt>
                <c:pt idx="577">
                  <c:v>81.02</c:v>
                </c:pt>
                <c:pt idx="578">
                  <c:v>79.98</c:v>
                </c:pt>
                <c:pt idx="579">
                  <c:v>80.8</c:v>
                </c:pt>
                <c:pt idx="580">
                  <c:v>81.68000000000001</c:v>
                </c:pt>
                <c:pt idx="581">
                  <c:v>81.87</c:v>
                </c:pt>
                <c:pt idx="582">
                  <c:v>81.05</c:v>
                </c:pt>
                <c:pt idx="583">
                  <c:v>81.78</c:v>
                </c:pt>
                <c:pt idx="584">
                  <c:v>82.75</c:v>
                </c:pt>
                <c:pt idx="585">
                  <c:v>82.83</c:v>
                </c:pt>
                <c:pt idx="586">
                  <c:v>82.75</c:v>
                </c:pt>
                <c:pt idx="587">
                  <c:v>82.43</c:v>
                </c:pt>
                <c:pt idx="588">
                  <c:v>83.62</c:v>
                </c:pt>
                <c:pt idx="589">
                  <c:v>82.39</c:v>
                </c:pt>
                <c:pt idx="590">
                  <c:v>82.66</c:v>
                </c:pt>
                <c:pt idx="591">
                  <c:v>82.85</c:v>
                </c:pt>
                <c:pt idx="592">
                  <c:v>83.73</c:v>
                </c:pt>
                <c:pt idx="593">
                  <c:v>83.76</c:v>
                </c:pt>
                <c:pt idx="594">
                  <c:v>83.2</c:v>
                </c:pt>
                <c:pt idx="595">
                  <c:v>83.92</c:v>
                </c:pt>
                <c:pt idx="596">
                  <c:v>86.95</c:v>
                </c:pt>
                <c:pt idx="597">
                  <c:v>87.9</c:v>
                </c:pt>
                <c:pt idx="598">
                  <c:v>87.75</c:v>
                </c:pt>
                <c:pt idx="599">
                  <c:v>88.38</c:v>
                </c:pt>
                <c:pt idx="600">
                  <c:v>86.72</c:v>
                </c:pt>
                <c:pt idx="601">
                  <c:v>86.12</c:v>
                </c:pt>
                <c:pt idx="602">
                  <c:v>86.48</c:v>
                </c:pt>
                <c:pt idx="603">
                  <c:v>87.03</c:v>
                </c:pt>
                <c:pt idx="604">
                  <c:v>86.5</c:v>
                </c:pt>
                <c:pt idx="605">
                  <c:v>85.75</c:v>
                </c:pt>
                <c:pt idx="606">
                  <c:v>84.77</c:v>
                </c:pt>
                <c:pt idx="607">
                  <c:v>84.43</c:v>
                </c:pt>
                <c:pt idx="608">
                  <c:v>83.54</c:v>
                </c:pt>
                <c:pt idx="609">
                  <c:v>84.15000000000001</c:v>
                </c:pt>
                <c:pt idx="610">
                  <c:v>85.35</c:v>
                </c:pt>
                <c:pt idx="611">
                  <c:v>84.51</c:v>
                </c:pt>
                <c:pt idx="612">
                  <c:v>83.81</c:v>
                </c:pt>
                <c:pt idx="613">
                  <c:v>83.22</c:v>
                </c:pt>
                <c:pt idx="614">
                  <c:v>83.12</c:v>
                </c:pt>
                <c:pt idx="615">
                  <c:v>82.31</c:v>
                </c:pt>
                <c:pt idx="616">
                  <c:v>82.2</c:v>
                </c:pt>
                <c:pt idx="617">
                  <c:v>82.92</c:v>
                </c:pt>
                <c:pt idx="618">
                  <c:v>82.55</c:v>
                </c:pt>
                <c:pt idx="619">
                  <c:v>83.64</c:v>
                </c:pt>
                <c:pt idx="620">
                  <c:v>84.0</c:v>
                </c:pt>
                <c:pt idx="621">
                  <c:v>84.95</c:v>
                </c:pt>
                <c:pt idx="622">
                  <c:v>84.56</c:v>
                </c:pt>
                <c:pt idx="623">
                  <c:v>84.83</c:v>
                </c:pt>
                <c:pt idx="624">
                  <c:v>85.61</c:v>
                </c:pt>
                <c:pt idx="625">
                  <c:v>84.77</c:v>
                </c:pt>
                <c:pt idx="626">
                  <c:v>84.86</c:v>
                </c:pt>
                <c:pt idx="627">
                  <c:v>85.18000000000001</c:v>
                </c:pt>
                <c:pt idx="628">
                  <c:v>86.13</c:v>
                </c:pt>
                <c:pt idx="629">
                  <c:v>85.41</c:v>
                </c:pt>
                <c:pt idx="630">
                  <c:v>86.22</c:v>
                </c:pt>
                <c:pt idx="631">
                  <c:v>85.15000000000001</c:v>
                </c:pt>
                <c:pt idx="632">
                  <c:v>85.55</c:v>
                </c:pt>
                <c:pt idx="633">
                  <c:v>85.25</c:v>
                </c:pt>
                <c:pt idx="634">
                  <c:v>85.93</c:v>
                </c:pt>
                <c:pt idx="635">
                  <c:v>87.09</c:v>
                </c:pt>
                <c:pt idx="636">
                  <c:v>87.28</c:v>
                </c:pt>
                <c:pt idx="637">
                  <c:v>89.5</c:v>
                </c:pt>
                <c:pt idx="638">
                  <c:v>89.55</c:v>
                </c:pt>
                <c:pt idx="639">
                  <c:v>88.58</c:v>
                </c:pt>
                <c:pt idx="640">
                  <c:v>88.66</c:v>
                </c:pt>
                <c:pt idx="641">
                  <c:v>88.69</c:v>
                </c:pt>
                <c:pt idx="642">
                  <c:v>89.8</c:v>
                </c:pt>
                <c:pt idx="643">
                  <c:v>90.01</c:v>
                </c:pt>
                <c:pt idx="644">
                  <c:v>88.17</c:v>
                </c:pt>
                <c:pt idx="645">
                  <c:v>87.5</c:v>
                </c:pt>
                <c:pt idx="646">
                  <c:v>87.55</c:v>
                </c:pt>
                <c:pt idx="647">
                  <c:v>88.43</c:v>
                </c:pt>
                <c:pt idx="648">
                  <c:v>87.74</c:v>
                </c:pt>
                <c:pt idx="649">
                  <c:v>87.65000000000001</c:v>
                </c:pt>
                <c:pt idx="650">
                  <c:v>87.9</c:v>
                </c:pt>
                <c:pt idx="651">
                  <c:v>87.38</c:v>
                </c:pt>
                <c:pt idx="652">
                  <c:v>88.19</c:v>
                </c:pt>
                <c:pt idx="653">
                  <c:v>88.62</c:v>
                </c:pt>
                <c:pt idx="654">
                  <c:v>87.84</c:v>
                </c:pt>
                <c:pt idx="655">
                  <c:v>83.05</c:v>
                </c:pt>
                <c:pt idx="656">
                  <c:v>85.0</c:v>
                </c:pt>
                <c:pt idx="657">
                  <c:v>83.58</c:v>
                </c:pt>
                <c:pt idx="658">
                  <c:v>83.7</c:v>
                </c:pt>
                <c:pt idx="659">
                  <c:v>82.62</c:v>
                </c:pt>
                <c:pt idx="660">
                  <c:v>81.63</c:v>
                </c:pt>
                <c:pt idx="661">
                  <c:v>83.05</c:v>
                </c:pt>
                <c:pt idx="662">
                  <c:v>81.99</c:v>
                </c:pt>
                <c:pt idx="663">
                  <c:v>82.12</c:v>
                </c:pt>
                <c:pt idx="664">
                  <c:v>82.36</c:v>
                </c:pt>
                <c:pt idx="665">
                  <c:v>83.55</c:v>
                </c:pt>
                <c:pt idx="666">
                  <c:v>82.93</c:v>
                </c:pt>
                <c:pt idx="667">
                  <c:v>83.18000000000001</c:v>
                </c:pt>
                <c:pt idx="668">
                  <c:v>81.57</c:v>
                </c:pt>
                <c:pt idx="669">
                  <c:v>79.87</c:v>
                </c:pt>
                <c:pt idx="670">
                  <c:v>79.45</c:v>
                </c:pt>
                <c:pt idx="671">
                  <c:v>79.61</c:v>
                </c:pt>
                <c:pt idx="672">
                  <c:v>79.23</c:v>
                </c:pt>
                <c:pt idx="673">
                  <c:v>77.79</c:v>
                </c:pt>
                <c:pt idx="674">
                  <c:v>77.66</c:v>
                </c:pt>
                <c:pt idx="675">
                  <c:v>78.23</c:v>
                </c:pt>
                <c:pt idx="676">
                  <c:v>78.68000000000001</c:v>
                </c:pt>
                <c:pt idx="677">
                  <c:v>80.0</c:v>
                </c:pt>
                <c:pt idx="678">
                  <c:v>79.98</c:v>
                </c:pt>
                <c:pt idx="679">
                  <c:v>80.27</c:v>
                </c:pt>
                <c:pt idx="680">
                  <c:v>80.36</c:v>
                </c:pt>
                <c:pt idx="681">
                  <c:v>80.58</c:v>
                </c:pt>
                <c:pt idx="682">
                  <c:v>81.2</c:v>
                </c:pt>
                <c:pt idx="683">
                  <c:v>81.27</c:v>
                </c:pt>
                <c:pt idx="684">
                  <c:v>81.48</c:v>
                </c:pt>
                <c:pt idx="685">
                  <c:v>81.3</c:v>
                </c:pt>
                <c:pt idx="686">
                  <c:v>82.36</c:v>
                </c:pt>
                <c:pt idx="687">
                  <c:v>82.86</c:v>
                </c:pt>
                <c:pt idx="688">
                  <c:v>83.54</c:v>
                </c:pt>
                <c:pt idx="689">
                  <c:v>83.94</c:v>
                </c:pt>
                <c:pt idx="690">
                  <c:v>84.22</c:v>
                </c:pt>
                <c:pt idx="691">
                  <c:v>83.85</c:v>
                </c:pt>
                <c:pt idx="692">
                  <c:v>83.85</c:v>
                </c:pt>
                <c:pt idx="693">
                  <c:v>84.69</c:v>
                </c:pt>
                <c:pt idx="694">
                  <c:v>84.65000000000001</c:v>
                </c:pt>
                <c:pt idx="695">
                  <c:v>83.92</c:v>
                </c:pt>
                <c:pt idx="696">
                  <c:v>82.0</c:v>
                </c:pt>
                <c:pt idx="697">
                  <c:v>82.05</c:v>
                </c:pt>
                <c:pt idx="698">
                  <c:v>82.32</c:v>
                </c:pt>
                <c:pt idx="699">
                  <c:v>80.94</c:v>
                </c:pt>
                <c:pt idx="700">
                  <c:v>81.57</c:v>
                </c:pt>
                <c:pt idx="701">
                  <c:v>80.23</c:v>
                </c:pt>
                <c:pt idx="702">
                  <c:v>78.7</c:v>
                </c:pt>
                <c:pt idx="703">
                  <c:v>78.68000000000001</c:v>
                </c:pt>
                <c:pt idx="704">
                  <c:v>77.69</c:v>
                </c:pt>
                <c:pt idx="705">
                  <c:v>79.07</c:v>
                </c:pt>
                <c:pt idx="706">
                  <c:v>78.78</c:v>
                </c:pt>
                <c:pt idx="707">
                  <c:v>79.97</c:v>
                </c:pt>
                <c:pt idx="708">
                  <c:v>79.69</c:v>
                </c:pt>
                <c:pt idx="709">
                  <c:v>78.94</c:v>
                </c:pt>
                <c:pt idx="710">
                  <c:v>78.76</c:v>
                </c:pt>
                <c:pt idx="711">
                  <c:v>81.14</c:v>
                </c:pt>
                <c:pt idx="712">
                  <c:v>79.66</c:v>
                </c:pt>
                <c:pt idx="713">
                  <c:v>79.26</c:v>
                </c:pt>
                <c:pt idx="714">
                  <c:v>79.22</c:v>
                </c:pt>
                <c:pt idx="715">
                  <c:v>78.63</c:v>
                </c:pt>
                <c:pt idx="716">
                  <c:v>77.98</c:v>
                </c:pt>
                <c:pt idx="717">
                  <c:v>77.6</c:v>
                </c:pt>
                <c:pt idx="718">
                  <c:v>77.98</c:v>
                </c:pt>
                <c:pt idx="719">
                  <c:v>76.1</c:v>
                </c:pt>
                <c:pt idx="720">
                  <c:v>75.39</c:v>
                </c:pt>
                <c:pt idx="721">
                  <c:v>76.8</c:v>
                </c:pt>
                <c:pt idx="722">
                  <c:v>77.6</c:v>
                </c:pt>
                <c:pt idx="723">
                  <c:v>75.88</c:v>
                </c:pt>
                <c:pt idx="724">
                  <c:v>75.57</c:v>
                </c:pt>
                <c:pt idx="725">
                  <c:v>76.22</c:v>
                </c:pt>
                <c:pt idx="726">
                  <c:v>77.57</c:v>
                </c:pt>
                <c:pt idx="727">
                  <c:v>77.15000000000001</c:v>
                </c:pt>
                <c:pt idx="728">
                  <c:v>77.57</c:v>
                </c:pt>
                <c:pt idx="729">
                  <c:v>76.91</c:v>
                </c:pt>
                <c:pt idx="730">
                  <c:v>75.88</c:v>
                </c:pt>
                <c:pt idx="731">
                  <c:v>75.29</c:v>
                </c:pt>
                <c:pt idx="732">
                  <c:v>78.08</c:v>
                </c:pt>
                <c:pt idx="733">
                  <c:v>81.4</c:v>
                </c:pt>
                <c:pt idx="734">
                  <c:v>81.38</c:v>
                </c:pt>
                <c:pt idx="735">
                  <c:v>81.19</c:v>
                </c:pt>
                <c:pt idx="736">
                  <c:v>80.85</c:v>
                </c:pt>
                <c:pt idx="737">
                  <c:v>81.88</c:v>
                </c:pt>
                <c:pt idx="738">
                  <c:v>82.68000000000001</c:v>
                </c:pt>
                <c:pt idx="739">
                  <c:v>82.28</c:v>
                </c:pt>
                <c:pt idx="740">
                  <c:v>81.77</c:v>
                </c:pt>
                <c:pt idx="741">
                  <c:v>82.23</c:v>
                </c:pt>
                <c:pt idx="742">
                  <c:v>82.37</c:v>
                </c:pt>
                <c:pt idx="743">
                  <c:v>80.95</c:v>
                </c:pt>
                <c:pt idx="744">
                  <c:v>80.74</c:v>
                </c:pt>
                <c:pt idx="745">
                  <c:v>80.24</c:v>
                </c:pt>
                <c:pt idx="746">
                  <c:v>80.25</c:v>
                </c:pt>
                <c:pt idx="747">
                  <c:v>80.16</c:v>
                </c:pt>
                <c:pt idx="748">
                  <c:v>80.0</c:v>
                </c:pt>
                <c:pt idx="749">
                  <c:v>79.59</c:v>
                </c:pt>
                <c:pt idx="750">
                  <c:v>80.45</c:v>
                </c:pt>
                <c:pt idx="751">
                  <c:v>79.91</c:v>
                </c:pt>
                <c:pt idx="752">
                  <c:v>81.08</c:v>
                </c:pt>
                <c:pt idx="753">
                  <c:v>80.37</c:v>
                </c:pt>
                <c:pt idx="754">
                  <c:v>78.87</c:v>
                </c:pt>
                <c:pt idx="755">
                  <c:v>79.24</c:v>
                </c:pt>
                <c:pt idx="756">
                  <c:v>78.97</c:v>
                </c:pt>
                <c:pt idx="757">
                  <c:v>78.8</c:v>
                </c:pt>
                <c:pt idx="758">
                  <c:v>78.48</c:v>
                </c:pt>
                <c:pt idx="759">
                  <c:v>78.5</c:v>
                </c:pt>
                <c:pt idx="760">
                  <c:v>79.09</c:v>
                </c:pt>
                <c:pt idx="761">
                  <c:v>79.9</c:v>
                </c:pt>
                <c:pt idx="762">
                  <c:v>80.62</c:v>
                </c:pt>
                <c:pt idx="763">
                  <c:v>80.75</c:v>
                </c:pt>
                <c:pt idx="764">
                  <c:v>81.1</c:v>
                </c:pt>
                <c:pt idx="765">
                  <c:v>81.51</c:v>
                </c:pt>
                <c:pt idx="766">
                  <c:v>82.55</c:v>
                </c:pt>
                <c:pt idx="767">
                  <c:v>82.15000000000001</c:v>
                </c:pt>
                <c:pt idx="768">
                  <c:v>82.99</c:v>
                </c:pt>
                <c:pt idx="769">
                  <c:v>82.74</c:v>
                </c:pt>
                <c:pt idx="770">
                  <c:v>82.75</c:v>
                </c:pt>
                <c:pt idx="771">
                  <c:v>82.07</c:v>
                </c:pt>
                <c:pt idx="772">
                  <c:v>82.4</c:v>
                </c:pt>
                <c:pt idx="773">
                  <c:v>81.73</c:v>
                </c:pt>
                <c:pt idx="774">
                  <c:v>80.73</c:v>
                </c:pt>
                <c:pt idx="775">
                  <c:v>81.46</c:v>
                </c:pt>
                <c:pt idx="776">
                  <c:v>82.3</c:v>
                </c:pt>
                <c:pt idx="777">
                  <c:v>83.94</c:v>
                </c:pt>
                <c:pt idx="778">
                  <c:v>84.71</c:v>
                </c:pt>
                <c:pt idx="779">
                  <c:v>84.96</c:v>
                </c:pt>
                <c:pt idx="780">
                  <c:v>83.79</c:v>
                </c:pt>
                <c:pt idx="781">
                  <c:v>83.97</c:v>
                </c:pt>
                <c:pt idx="782">
                  <c:v>82.02</c:v>
                </c:pt>
                <c:pt idx="783">
                  <c:v>82.17</c:v>
                </c:pt>
                <c:pt idx="784">
                  <c:v>82.95</c:v>
                </c:pt>
                <c:pt idx="785">
                  <c:v>81.27</c:v>
                </c:pt>
                <c:pt idx="786">
                  <c:v>81.62</c:v>
                </c:pt>
                <c:pt idx="787">
                  <c:v>82.82</c:v>
                </c:pt>
                <c:pt idx="788">
                  <c:v>83.42</c:v>
                </c:pt>
                <c:pt idx="789">
                  <c:v>82.89</c:v>
                </c:pt>
                <c:pt idx="790">
                  <c:v>83.25</c:v>
                </c:pt>
                <c:pt idx="791">
                  <c:v>84.36</c:v>
                </c:pt>
                <c:pt idx="792">
                  <c:v>84.08</c:v>
                </c:pt>
                <c:pt idx="793">
                  <c:v>83.34</c:v>
                </c:pt>
                <c:pt idx="794">
                  <c:v>83.34</c:v>
                </c:pt>
                <c:pt idx="795">
                  <c:v>84.08</c:v>
                </c:pt>
                <c:pt idx="796">
                  <c:v>83.88</c:v>
                </c:pt>
                <c:pt idx="797">
                  <c:v>84.34</c:v>
                </c:pt>
                <c:pt idx="798">
                  <c:v>83.35</c:v>
                </c:pt>
                <c:pt idx="799">
                  <c:v>83.9</c:v>
                </c:pt>
                <c:pt idx="800">
                  <c:v>84.04</c:v>
                </c:pt>
                <c:pt idx="801">
                  <c:v>84.61</c:v>
                </c:pt>
                <c:pt idx="802">
                  <c:v>85.99</c:v>
                </c:pt>
                <c:pt idx="803">
                  <c:v>86.8</c:v>
                </c:pt>
                <c:pt idx="804">
                  <c:v>85.71</c:v>
                </c:pt>
                <c:pt idx="805">
                  <c:v>85.55</c:v>
                </c:pt>
                <c:pt idx="806">
                  <c:v>84.06</c:v>
                </c:pt>
                <c:pt idx="807">
                  <c:v>83.92</c:v>
                </c:pt>
                <c:pt idx="808">
                  <c:v>84.27</c:v>
                </c:pt>
                <c:pt idx="809">
                  <c:v>84.6</c:v>
                </c:pt>
                <c:pt idx="810">
                  <c:v>83.94</c:v>
                </c:pt>
                <c:pt idx="811">
                  <c:v>84.47</c:v>
                </c:pt>
                <c:pt idx="812">
                  <c:v>84.56</c:v>
                </c:pt>
                <c:pt idx="813">
                  <c:v>84.9</c:v>
                </c:pt>
                <c:pt idx="814">
                  <c:v>86.46</c:v>
                </c:pt>
                <c:pt idx="815">
                  <c:v>86.71</c:v>
                </c:pt>
                <c:pt idx="816">
                  <c:v>86.38</c:v>
                </c:pt>
                <c:pt idx="817">
                  <c:v>86.12</c:v>
                </c:pt>
                <c:pt idx="818">
                  <c:v>86.65000000000001</c:v>
                </c:pt>
                <c:pt idx="819">
                  <c:v>85.63</c:v>
                </c:pt>
                <c:pt idx="820">
                  <c:v>85.9</c:v>
                </c:pt>
                <c:pt idx="821">
                  <c:v>85.86</c:v>
                </c:pt>
                <c:pt idx="822">
                  <c:v>86.0</c:v>
                </c:pt>
                <c:pt idx="823">
                  <c:v>85.97</c:v>
                </c:pt>
                <c:pt idx="824">
                  <c:v>86.16</c:v>
                </c:pt>
                <c:pt idx="825">
                  <c:v>85.67</c:v>
                </c:pt>
                <c:pt idx="826">
                  <c:v>85.38</c:v>
                </c:pt>
                <c:pt idx="827">
                  <c:v>85.07</c:v>
                </c:pt>
                <c:pt idx="828">
                  <c:v>85.28</c:v>
                </c:pt>
                <c:pt idx="829">
                  <c:v>85.17</c:v>
                </c:pt>
                <c:pt idx="830">
                  <c:v>84.65000000000001</c:v>
                </c:pt>
                <c:pt idx="831">
                  <c:v>85.98</c:v>
                </c:pt>
                <c:pt idx="832">
                  <c:v>85.69</c:v>
                </c:pt>
                <c:pt idx="833">
                  <c:v>85.12</c:v>
                </c:pt>
                <c:pt idx="834">
                  <c:v>84.7</c:v>
                </c:pt>
                <c:pt idx="835">
                  <c:v>84.47</c:v>
                </c:pt>
                <c:pt idx="836">
                  <c:v>84.82</c:v>
                </c:pt>
                <c:pt idx="837">
                  <c:v>85.16</c:v>
                </c:pt>
                <c:pt idx="838">
                  <c:v>84.55</c:v>
                </c:pt>
                <c:pt idx="839">
                  <c:v>84.47</c:v>
                </c:pt>
                <c:pt idx="840">
                  <c:v>85.25</c:v>
                </c:pt>
                <c:pt idx="841">
                  <c:v>84.22</c:v>
                </c:pt>
                <c:pt idx="842">
                  <c:v>82.38</c:v>
                </c:pt>
                <c:pt idx="843">
                  <c:v>80.86</c:v>
                </c:pt>
                <c:pt idx="844">
                  <c:v>75.9</c:v>
                </c:pt>
                <c:pt idx="845">
                  <c:v>76.93</c:v>
                </c:pt>
                <c:pt idx="846">
                  <c:v>75.9</c:v>
                </c:pt>
                <c:pt idx="847">
                  <c:v>77.89</c:v>
                </c:pt>
                <c:pt idx="848">
                  <c:v>77.06</c:v>
                </c:pt>
                <c:pt idx="849">
                  <c:v>77.51</c:v>
                </c:pt>
                <c:pt idx="850">
                  <c:v>76.13</c:v>
                </c:pt>
                <c:pt idx="851">
                  <c:v>76.6</c:v>
                </c:pt>
                <c:pt idx="852">
                  <c:v>75.23</c:v>
                </c:pt>
                <c:pt idx="853">
                  <c:v>76.47</c:v>
                </c:pt>
                <c:pt idx="854">
                  <c:v>76.88</c:v>
                </c:pt>
                <c:pt idx="855">
                  <c:v>76.76</c:v>
                </c:pt>
                <c:pt idx="856">
                  <c:v>77.35</c:v>
                </c:pt>
                <c:pt idx="857">
                  <c:v>77.47</c:v>
                </c:pt>
                <c:pt idx="858">
                  <c:v>77.33</c:v>
                </c:pt>
                <c:pt idx="859">
                  <c:v>77.73</c:v>
                </c:pt>
                <c:pt idx="860">
                  <c:v>76.61</c:v>
                </c:pt>
                <c:pt idx="861">
                  <c:v>76.99</c:v>
                </c:pt>
                <c:pt idx="862">
                  <c:v>75.78</c:v>
                </c:pt>
                <c:pt idx="863">
                  <c:v>75.61</c:v>
                </c:pt>
                <c:pt idx="864">
                  <c:v>76.42</c:v>
                </c:pt>
                <c:pt idx="865">
                  <c:v>77.01</c:v>
                </c:pt>
                <c:pt idx="866">
                  <c:v>78.1</c:v>
                </c:pt>
                <c:pt idx="867">
                  <c:v>77.86</c:v>
                </c:pt>
                <c:pt idx="868">
                  <c:v>77.06</c:v>
                </c:pt>
                <c:pt idx="869">
                  <c:v>78.53</c:v>
                </c:pt>
                <c:pt idx="870">
                  <c:v>78.19</c:v>
                </c:pt>
                <c:pt idx="871">
                  <c:v>77.06</c:v>
                </c:pt>
                <c:pt idx="872">
                  <c:v>76.98</c:v>
                </c:pt>
                <c:pt idx="873">
                  <c:v>76.98</c:v>
                </c:pt>
                <c:pt idx="874">
                  <c:v>76.65000000000001</c:v>
                </c:pt>
                <c:pt idx="875">
                  <c:v>77.0</c:v>
                </c:pt>
                <c:pt idx="876">
                  <c:v>76.57</c:v>
                </c:pt>
                <c:pt idx="877">
                  <c:v>76.0</c:v>
                </c:pt>
                <c:pt idx="878">
                  <c:v>76.16</c:v>
                </c:pt>
                <c:pt idx="879">
                  <c:v>76.34</c:v>
                </c:pt>
                <c:pt idx="880">
                  <c:v>76.56</c:v>
                </c:pt>
                <c:pt idx="881">
                  <c:v>76.18000000000001</c:v>
                </c:pt>
                <c:pt idx="882">
                  <c:v>75.79</c:v>
                </c:pt>
                <c:pt idx="883">
                  <c:v>76.09</c:v>
                </c:pt>
                <c:pt idx="884">
                  <c:v>76.66</c:v>
                </c:pt>
                <c:pt idx="885">
                  <c:v>76.13</c:v>
                </c:pt>
                <c:pt idx="886">
                  <c:v>76.67</c:v>
                </c:pt>
                <c:pt idx="887">
                  <c:v>76.92</c:v>
                </c:pt>
                <c:pt idx="888">
                  <c:v>77.19</c:v>
                </c:pt>
                <c:pt idx="889">
                  <c:v>77.19</c:v>
                </c:pt>
                <c:pt idx="890">
                  <c:v>77.88</c:v>
                </c:pt>
                <c:pt idx="891">
                  <c:v>75.87</c:v>
                </c:pt>
                <c:pt idx="892">
                  <c:v>75.48</c:v>
                </c:pt>
                <c:pt idx="893">
                  <c:v>75.79</c:v>
                </c:pt>
                <c:pt idx="894">
                  <c:v>77.1</c:v>
                </c:pt>
                <c:pt idx="895">
                  <c:v>76.04</c:v>
                </c:pt>
                <c:pt idx="896">
                  <c:v>72.3</c:v>
                </c:pt>
                <c:pt idx="897">
                  <c:v>73.0</c:v>
                </c:pt>
                <c:pt idx="898">
                  <c:v>73.62</c:v>
                </c:pt>
                <c:pt idx="899">
                  <c:v>72.83</c:v>
                </c:pt>
                <c:pt idx="900">
                  <c:v>73.81</c:v>
                </c:pt>
                <c:pt idx="901">
                  <c:v>75.0</c:v>
                </c:pt>
                <c:pt idx="902">
                  <c:v>76.13</c:v>
                </c:pt>
                <c:pt idx="903">
                  <c:v>74.87</c:v>
                </c:pt>
                <c:pt idx="904">
                  <c:v>75.12</c:v>
                </c:pt>
                <c:pt idx="905">
                  <c:v>75.43</c:v>
                </c:pt>
                <c:pt idx="906">
                  <c:v>75.45</c:v>
                </c:pt>
                <c:pt idx="907">
                  <c:v>74.53</c:v>
                </c:pt>
                <c:pt idx="908">
                  <c:v>74.29</c:v>
                </c:pt>
                <c:pt idx="909">
                  <c:v>74.68000000000001</c:v>
                </c:pt>
                <c:pt idx="910">
                  <c:v>74.55</c:v>
                </c:pt>
                <c:pt idx="911">
                  <c:v>74.71</c:v>
                </c:pt>
                <c:pt idx="912">
                  <c:v>74.17</c:v>
                </c:pt>
                <c:pt idx="913">
                  <c:v>73.78</c:v>
                </c:pt>
                <c:pt idx="914">
                  <c:v>73.65000000000001</c:v>
                </c:pt>
                <c:pt idx="915">
                  <c:v>74.7</c:v>
                </c:pt>
                <c:pt idx="916">
                  <c:v>75.0</c:v>
                </c:pt>
                <c:pt idx="917">
                  <c:v>75.3</c:v>
                </c:pt>
                <c:pt idx="918">
                  <c:v>74.88</c:v>
                </c:pt>
                <c:pt idx="919">
                  <c:v>74.19</c:v>
                </c:pt>
                <c:pt idx="920">
                  <c:v>73.35</c:v>
                </c:pt>
                <c:pt idx="921">
                  <c:v>72.99</c:v>
                </c:pt>
                <c:pt idx="922">
                  <c:v>72.34</c:v>
                </c:pt>
                <c:pt idx="923">
                  <c:v>72.0</c:v>
                </c:pt>
                <c:pt idx="924">
                  <c:v>72.0</c:v>
                </c:pt>
                <c:pt idx="925">
                  <c:v>72.36</c:v>
                </c:pt>
                <c:pt idx="926">
                  <c:v>71.94</c:v>
                </c:pt>
                <c:pt idx="927">
                  <c:v>72.18000000000001</c:v>
                </c:pt>
                <c:pt idx="928">
                  <c:v>71.66</c:v>
                </c:pt>
                <c:pt idx="929">
                  <c:v>71.76</c:v>
                </c:pt>
                <c:pt idx="930">
                  <c:v>71.92</c:v>
                </c:pt>
                <c:pt idx="931">
                  <c:v>72.07</c:v>
                </c:pt>
                <c:pt idx="932">
                  <c:v>71.92</c:v>
                </c:pt>
                <c:pt idx="933">
                  <c:v>70.99</c:v>
                </c:pt>
                <c:pt idx="934">
                  <c:v>71.32</c:v>
                </c:pt>
                <c:pt idx="935">
                  <c:v>71.3</c:v>
                </c:pt>
                <c:pt idx="936">
                  <c:v>70.99</c:v>
                </c:pt>
                <c:pt idx="937">
                  <c:v>71.08</c:v>
                </c:pt>
                <c:pt idx="938">
                  <c:v>70.98</c:v>
                </c:pt>
                <c:pt idx="939">
                  <c:v>71.15000000000001</c:v>
                </c:pt>
                <c:pt idx="940">
                  <c:v>70.86</c:v>
                </c:pt>
                <c:pt idx="941">
                  <c:v>71.5</c:v>
                </c:pt>
                <c:pt idx="942">
                  <c:v>72.7</c:v>
                </c:pt>
                <c:pt idx="943">
                  <c:v>73.77</c:v>
                </c:pt>
                <c:pt idx="944">
                  <c:v>73.12</c:v>
                </c:pt>
                <c:pt idx="945">
                  <c:v>73.52</c:v>
                </c:pt>
                <c:pt idx="946">
                  <c:v>74.23</c:v>
                </c:pt>
                <c:pt idx="947">
                  <c:v>74.0</c:v>
                </c:pt>
                <c:pt idx="948">
                  <c:v>73.72</c:v>
                </c:pt>
                <c:pt idx="949">
                  <c:v>73.31</c:v>
                </c:pt>
                <c:pt idx="950">
                  <c:v>73.35</c:v>
                </c:pt>
                <c:pt idx="951">
                  <c:v>72.5</c:v>
                </c:pt>
                <c:pt idx="952">
                  <c:v>72.35</c:v>
                </c:pt>
                <c:pt idx="953">
                  <c:v>72.33</c:v>
                </c:pt>
                <c:pt idx="954">
                  <c:v>72.8</c:v>
                </c:pt>
                <c:pt idx="955">
                  <c:v>72.55</c:v>
                </c:pt>
                <c:pt idx="956">
                  <c:v>73.13</c:v>
                </c:pt>
                <c:pt idx="957">
                  <c:v>73.18000000000001</c:v>
                </c:pt>
                <c:pt idx="958">
                  <c:v>72.68000000000001</c:v>
                </c:pt>
                <c:pt idx="959">
                  <c:v>73.18000000000001</c:v>
                </c:pt>
                <c:pt idx="960">
                  <c:v>73.36</c:v>
                </c:pt>
                <c:pt idx="961">
                  <c:v>72.53</c:v>
                </c:pt>
                <c:pt idx="962">
                  <c:v>71.5</c:v>
                </c:pt>
                <c:pt idx="963">
                  <c:v>71.17</c:v>
                </c:pt>
                <c:pt idx="964">
                  <c:v>71.11</c:v>
                </c:pt>
                <c:pt idx="965">
                  <c:v>71.73</c:v>
                </c:pt>
                <c:pt idx="966">
                  <c:v>71.39</c:v>
                </c:pt>
                <c:pt idx="967">
                  <c:v>70.55</c:v>
                </c:pt>
                <c:pt idx="968">
                  <c:v>70.38</c:v>
                </c:pt>
                <c:pt idx="969">
                  <c:v>70.07</c:v>
                </c:pt>
                <c:pt idx="970">
                  <c:v>70.72</c:v>
                </c:pt>
                <c:pt idx="971">
                  <c:v>72.47</c:v>
                </c:pt>
                <c:pt idx="972">
                  <c:v>74.71</c:v>
                </c:pt>
                <c:pt idx="973">
                  <c:v>75.65000000000001</c:v>
                </c:pt>
                <c:pt idx="974">
                  <c:v>74.9</c:v>
                </c:pt>
                <c:pt idx="975">
                  <c:v>74.89</c:v>
                </c:pt>
                <c:pt idx="976">
                  <c:v>75.56</c:v>
                </c:pt>
                <c:pt idx="977">
                  <c:v>75.67</c:v>
                </c:pt>
                <c:pt idx="978">
                  <c:v>75.17</c:v>
                </c:pt>
                <c:pt idx="979">
                  <c:v>74.81</c:v>
                </c:pt>
                <c:pt idx="980">
                  <c:v>76.24</c:v>
                </c:pt>
                <c:pt idx="981">
                  <c:v>75.98</c:v>
                </c:pt>
                <c:pt idx="982">
                  <c:v>74.86</c:v>
                </c:pt>
                <c:pt idx="983">
                  <c:v>75.15000000000001</c:v>
                </c:pt>
                <c:pt idx="984">
                  <c:v>75.14</c:v>
                </c:pt>
                <c:pt idx="985">
                  <c:v>75.13</c:v>
                </c:pt>
                <c:pt idx="986">
                  <c:v>75.85</c:v>
                </c:pt>
                <c:pt idx="987">
                  <c:v>75.95</c:v>
                </c:pt>
                <c:pt idx="988">
                  <c:v>76.09</c:v>
                </c:pt>
                <c:pt idx="989">
                  <c:v>77.18000000000001</c:v>
                </c:pt>
                <c:pt idx="990">
                  <c:v>77.55</c:v>
                </c:pt>
                <c:pt idx="991">
                  <c:v>77.63</c:v>
                </c:pt>
                <c:pt idx="992">
                  <c:v>78.06</c:v>
                </c:pt>
                <c:pt idx="993">
                  <c:v>76.91</c:v>
                </c:pt>
                <c:pt idx="994">
                  <c:v>77.26</c:v>
                </c:pt>
                <c:pt idx="995">
                  <c:v>78.16</c:v>
                </c:pt>
                <c:pt idx="996">
                  <c:v>79.23</c:v>
                </c:pt>
                <c:pt idx="997">
                  <c:v>78.28</c:v>
                </c:pt>
                <c:pt idx="998">
                  <c:v>78.13</c:v>
                </c:pt>
                <c:pt idx="999">
                  <c:v>78.32</c:v>
                </c:pt>
                <c:pt idx="1000">
                  <c:v>78.2</c:v>
                </c:pt>
                <c:pt idx="1001">
                  <c:v>78.35</c:v>
                </c:pt>
                <c:pt idx="1002">
                  <c:v>78.48</c:v>
                </c:pt>
                <c:pt idx="1003">
                  <c:v>79.27</c:v>
                </c:pt>
                <c:pt idx="1004">
                  <c:v>79.4</c:v>
                </c:pt>
                <c:pt idx="1005">
                  <c:v>78.32</c:v>
                </c:pt>
                <c:pt idx="1006">
                  <c:v>77.7</c:v>
                </c:pt>
                <c:pt idx="1007">
                  <c:v>77.38</c:v>
                </c:pt>
                <c:pt idx="1008">
                  <c:v>76.94</c:v>
                </c:pt>
                <c:pt idx="1009">
                  <c:v>77.86</c:v>
                </c:pt>
                <c:pt idx="1010">
                  <c:v>77.11</c:v>
                </c:pt>
                <c:pt idx="1011">
                  <c:v>76.95</c:v>
                </c:pt>
                <c:pt idx="1012">
                  <c:v>77.55</c:v>
                </c:pt>
                <c:pt idx="1013">
                  <c:v>77.49</c:v>
                </c:pt>
                <c:pt idx="1014">
                  <c:v>77.09</c:v>
                </c:pt>
                <c:pt idx="1015">
                  <c:v>77.57</c:v>
                </c:pt>
                <c:pt idx="1016">
                  <c:v>77.43</c:v>
                </c:pt>
                <c:pt idx="1017">
                  <c:v>78.05</c:v>
                </c:pt>
                <c:pt idx="1018">
                  <c:v>78.64</c:v>
                </c:pt>
                <c:pt idx="1019">
                  <c:v>78.6</c:v>
                </c:pt>
                <c:pt idx="1020">
                  <c:v>77.38</c:v>
                </c:pt>
                <c:pt idx="1021">
                  <c:v>78.2</c:v>
                </c:pt>
                <c:pt idx="1022">
                  <c:v>78.29</c:v>
                </c:pt>
                <c:pt idx="1023">
                  <c:v>77.5</c:v>
                </c:pt>
                <c:pt idx="1024">
                  <c:v>79.11</c:v>
                </c:pt>
                <c:pt idx="1025">
                  <c:v>78.71</c:v>
                </c:pt>
                <c:pt idx="1026">
                  <c:v>77.99</c:v>
                </c:pt>
                <c:pt idx="1027">
                  <c:v>78.63</c:v>
                </c:pt>
                <c:pt idx="1028">
                  <c:v>79.02</c:v>
                </c:pt>
                <c:pt idx="1029">
                  <c:v>78.53</c:v>
                </c:pt>
                <c:pt idx="1030">
                  <c:v>78.37</c:v>
                </c:pt>
                <c:pt idx="1031">
                  <c:v>77.7</c:v>
                </c:pt>
                <c:pt idx="1032">
                  <c:v>77.5</c:v>
                </c:pt>
                <c:pt idx="1033">
                  <c:v>77.09</c:v>
                </c:pt>
                <c:pt idx="1034">
                  <c:v>77.18000000000001</c:v>
                </c:pt>
                <c:pt idx="1035">
                  <c:v>76.91</c:v>
                </c:pt>
                <c:pt idx="1036">
                  <c:v>75.24</c:v>
                </c:pt>
                <c:pt idx="1037">
                  <c:v>75.7</c:v>
                </c:pt>
                <c:pt idx="1038">
                  <c:v>74.2</c:v>
                </c:pt>
                <c:pt idx="1039">
                  <c:v>73.0</c:v>
                </c:pt>
                <c:pt idx="1040">
                  <c:v>72.7</c:v>
                </c:pt>
                <c:pt idx="1041">
                  <c:v>72.65000000000001</c:v>
                </c:pt>
                <c:pt idx="1042">
                  <c:v>72.65000000000001</c:v>
                </c:pt>
                <c:pt idx="1043">
                  <c:v>72.75</c:v>
                </c:pt>
                <c:pt idx="1044">
                  <c:v>73.19</c:v>
                </c:pt>
                <c:pt idx="1045">
                  <c:v>72.15000000000001</c:v>
                </c:pt>
                <c:pt idx="1046">
                  <c:v>71.1</c:v>
                </c:pt>
                <c:pt idx="1047">
                  <c:v>71.17</c:v>
                </c:pt>
                <c:pt idx="1048">
                  <c:v>70.65000000000001</c:v>
                </c:pt>
                <c:pt idx="1049">
                  <c:v>71.0</c:v>
                </c:pt>
                <c:pt idx="1050">
                  <c:v>72.12</c:v>
                </c:pt>
                <c:pt idx="1051">
                  <c:v>72.61</c:v>
                </c:pt>
                <c:pt idx="1052">
                  <c:v>72.91</c:v>
                </c:pt>
                <c:pt idx="1053">
                  <c:v>73.7</c:v>
                </c:pt>
                <c:pt idx="1054">
                  <c:v>73.13</c:v>
                </c:pt>
                <c:pt idx="1055">
                  <c:v>73.05</c:v>
                </c:pt>
                <c:pt idx="1056">
                  <c:v>73.77</c:v>
                </c:pt>
                <c:pt idx="1057">
                  <c:v>73.2</c:v>
                </c:pt>
                <c:pt idx="1058">
                  <c:v>72.98</c:v>
                </c:pt>
                <c:pt idx="1059">
                  <c:v>73.65000000000001</c:v>
                </c:pt>
                <c:pt idx="1060">
                  <c:v>73.91</c:v>
                </c:pt>
                <c:pt idx="1061">
                  <c:v>73.69</c:v>
                </c:pt>
                <c:pt idx="1062">
                  <c:v>73.59</c:v>
                </c:pt>
                <c:pt idx="1063">
                  <c:v>73.67</c:v>
                </c:pt>
                <c:pt idx="1064">
                  <c:v>73.05</c:v>
                </c:pt>
                <c:pt idx="1065">
                  <c:v>72.88</c:v>
                </c:pt>
                <c:pt idx="1066">
                  <c:v>71.95</c:v>
                </c:pt>
                <c:pt idx="1067">
                  <c:v>72.27</c:v>
                </c:pt>
                <c:pt idx="1068">
                  <c:v>72.38</c:v>
                </c:pt>
                <c:pt idx="1069">
                  <c:v>71.8</c:v>
                </c:pt>
                <c:pt idx="1070">
                  <c:v>72.32</c:v>
                </c:pt>
                <c:pt idx="1071">
                  <c:v>72.09</c:v>
                </c:pt>
                <c:pt idx="1072">
                  <c:v>73.53</c:v>
                </c:pt>
                <c:pt idx="1073">
                  <c:v>74.0</c:v>
                </c:pt>
                <c:pt idx="1074">
                  <c:v>74.89</c:v>
                </c:pt>
                <c:pt idx="1075">
                  <c:v>74.79</c:v>
                </c:pt>
                <c:pt idx="1076">
                  <c:v>75.0</c:v>
                </c:pt>
                <c:pt idx="1077">
                  <c:v>74.93</c:v>
                </c:pt>
                <c:pt idx="1078">
                  <c:v>76.07</c:v>
                </c:pt>
                <c:pt idx="1079">
                  <c:v>76.77</c:v>
                </c:pt>
                <c:pt idx="1080">
                  <c:v>76.8</c:v>
                </c:pt>
                <c:pt idx="1081">
                  <c:v>76.84</c:v>
                </c:pt>
                <c:pt idx="1082">
                  <c:v>76.3</c:v>
                </c:pt>
                <c:pt idx="1083">
                  <c:v>77.56</c:v>
                </c:pt>
                <c:pt idx="1084">
                  <c:v>76.52</c:v>
                </c:pt>
                <c:pt idx="1085">
                  <c:v>75.69</c:v>
                </c:pt>
                <c:pt idx="1086">
                  <c:v>75.84</c:v>
                </c:pt>
                <c:pt idx="1087">
                  <c:v>77.0</c:v>
                </c:pt>
                <c:pt idx="1088">
                  <c:v>77.46</c:v>
                </c:pt>
                <c:pt idx="1089">
                  <c:v>81.38</c:v>
                </c:pt>
                <c:pt idx="1090">
                  <c:v>81.03</c:v>
                </c:pt>
                <c:pt idx="1091">
                  <c:v>80.98</c:v>
                </c:pt>
                <c:pt idx="1092">
                  <c:v>80.79</c:v>
                </c:pt>
                <c:pt idx="1093">
                  <c:v>81.1</c:v>
                </c:pt>
                <c:pt idx="1094">
                  <c:v>80.97</c:v>
                </c:pt>
                <c:pt idx="1095">
                  <c:v>80.26</c:v>
                </c:pt>
                <c:pt idx="1096">
                  <c:v>81.59</c:v>
                </c:pt>
                <c:pt idx="1097">
                  <c:v>81.88</c:v>
                </c:pt>
                <c:pt idx="1098">
                  <c:v>82.6</c:v>
                </c:pt>
                <c:pt idx="1099">
                  <c:v>85.06</c:v>
                </c:pt>
                <c:pt idx="1100">
                  <c:v>85.46</c:v>
                </c:pt>
                <c:pt idx="1101">
                  <c:v>84.81</c:v>
                </c:pt>
                <c:pt idx="1102">
                  <c:v>85.52</c:v>
                </c:pt>
                <c:pt idx="1103">
                  <c:v>85.23</c:v>
                </c:pt>
                <c:pt idx="1104">
                  <c:v>85.43</c:v>
                </c:pt>
                <c:pt idx="1105">
                  <c:v>84.97</c:v>
                </c:pt>
                <c:pt idx="1106">
                  <c:v>84.5</c:v>
                </c:pt>
                <c:pt idx="1107">
                  <c:v>85.9</c:v>
                </c:pt>
                <c:pt idx="1108">
                  <c:v>86.47</c:v>
                </c:pt>
                <c:pt idx="1109">
                  <c:v>87.3</c:v>
                </c:pt>
                <c:pt idx="1110">
                  <c:v>88.13</c:v>
                </c:pt>
                <c:pt idx="1111">
                  <c:v>87.58</c:v>
                </c:pt>
                <c:pt idx="1112">
                  <c:v>87.65000000000001</c:v>
                </c:pt>
                <c:pt idx="1113">
                  <c:v>87.17</c:v>
                </c:pt>
                <c:pt idx="1114">
                  <c:v>86.57</c:v>
                </c:pt>
                <c:pt idx="1115">
                  <c:v>87.12</c:v>
                </c:pt>
                <c:pt idx="1116">
                  <c:v>86.76</c:v>
                </c:pt>
                <c:pt idx="1117">
                  <c:v>84.42</c:v>
                </c:pt>
                <c:pt idx="1118">
                  <c:v>84.15000000000001</c:v>
                </c:pt>
                <c:pt idx="1119">
                  <c:v>84.31</c:v>
                </c:pt>
                <c:pt idx="1120">
                  <c:v>83.73</c:v>
                </c:pt>
                <c:pt idx="1121">
                  <c:v>83.44</c:v>
                </c:pt>
                <c:pt idx="1122">
                  <c:v>83.82</c:v>
                </c:pt>
                <c:pt idx="1123">
                  <c:v>83.26</c:v>
                </c:pt>
                <c:pt idx="1124">
                  <c:v>83.87</c:v>
                </c:pt>
                <c:pt idx="1125">
                  <c:v>83.46</c:v>
                </c:pt>
                <c:pt idx="1126">
                  <c:v>83.66</c:v>
                </c:pt>
                <c:pt idx="1127">
                  <c:v>84.51</c:v>
                </c:pt>
                <c:pt idx="1128">
                  <c:v>84.78</c:v>
                </c:pt>
                <c:pt idx="1129">
                  <c:v>82.95</c:v>
                </c:pt>
                <c:pt idx="1130">
                  <c:v>82.26</c:v>
                </c:pt>
                <c:pt idx="1131">
                  <c:v>80.34</c:v>
                </c:pt>
                <c:pt idx="1132">
                  <c:v>81.75</c:v>
                </c:pt>
                <c:pt idx="1133">
                  <c:v>80.57</c:v>
                </c:pt>
                <c:pt idx="1134">
                  <c:v>80.16</c:v>
                </c:pt>
                <c:pt idx="1135">
                  <c:v>79.96</c:v>
                </c:pt>
                <c:pt idx="1136">
                  <c:v>79.9</c:v>
                </c:pt>
                <c:pt idx="1137">
                  <c:v>80.9</c:v>
                </c:pt>
                <c:pt idx="1138">
                  <c:v>80.51</c:v>
                </c:pt>
                <c:pt idx="1139">
                  <c:v>79.43</c:v>
                </c:pt>
                <c:pt idx="1140">
                  <c:v>79.89</c:v>
                </c:pt>
                <c:pt idx="1141">
                  <c:v>80.4</c:v>
                </c:pt>
                <c:pt idx="1142">
                  <c:v>79.59</c:v>
                </c:pt>
                <c:pt idx="1143">
                  <c:v>79.92</c:v>
                </c:pt>
                <c:pt idx="1144">
                  <c:v>80.21</c:v>
                </c:pt>
                <c:pt idx="1145">
                  <c:v>78.7</c:v>
                </c:pt>
                <c:pt idx="1146">
                  <c:v>79.28</c:v>
                </c:pt>
                <c:pt idx="1147">
                  <c:v>81.15000000000001</c:v>
                </c:pt>
                <c:pt idx="1148">
                  <c:v>80.77</c:v>
                </c:pt>
                <c:pt idx="1149">
                  <c:v>81.12</c:v>
                </c:pt>
                <c:pt idx="1150">
                  <c:v>80.55</c:v>
                </c:pt>
                <c:pt idx="1151">
                  <c:v>81.39</c:v>
                </c:pt>
                <c:pt idx="1152">
                  <c:v>74.1</c:v>
                </c:pt>
                <c:pt idx="1153">
                  <c:v>73.11</c:v>
                </c:pt>
                <c:pt idx="1154">
                  <c:v>73.09</c:v>
                </c:pt>
                <c:pt idx="1155">
                  <c:v>72.72</c:v>
                </c:pt>
                <c:pt idx="1156">
                  <c:v>71.63</c:v>
                </c:pt>
                <c:pt idx="1157">
                  <c:v>71.22</c:v>
                </c:pt>
                <c:pt idx="1158">
                  <c:v>70.66</c:v>
                </c:pt>
                <c:pt idx="1159">
                  <c:v>70.85</c:v>
                </c:pt>
                <c:pt idx="1160">
                  <c:v>71.02</c:v>
                </c:pt>
                <c:pt idx="1161">
                  <c:v>71.1</c:v>
                </c:pt>
                <c:pt idx="1162">
                  <c:v>70.72</c:v>
                </c:pt>
                <c:pt idx="1163">
                  <c:v>71.69</c:v>
                </c:pt>
                <c:pt idx="1164">
                  <c:v>68.11</c:v>
                </c:pt>
                <c:pt idx="1165">
                  <c:v>69.06</c:v>
                </c:pt>
                <c:pt idx="1166">
                  <c:v>69.75</c:v>
                </c:pt>
                <c:pt idx="1167">
                  <c:v>70.52</c:v>
                </c:pt>
                <c:pt idx="1168">
                  <c:v>70.4</c:v>
                </c:pt>
                <c:pt idx="1169">
                  <c:v>69.91</c:v>
                </c:pt>
                <c:pt idx="1170">
                  <c:v>69.61</c:v>
                </c:pt>
                <c:pt idx="1171">
                  <c:v>69.28</c:v>
                </c:pt>
                <c:pt idx="1172">
                  <c:v>69.45</c:v>
                </c:pt>
                <c:pt idx="1173">
                  <c:v>69.0</c:v>
                </c:pt>
                <c:pt idx="1174">
                  <c:v>68.56</c:v>
                </c:pt>
                <c:pt idx="1175">
                  <c:v>68.3</c:v>
                </c:pt>
                <c:pt idx="1176">
                  <c:v>68.41</c:v>
                </c:pt>
                <c:pt idx="1177">
                  <c:v>68.53</c:v>
                </c:pt>
                <c:pt idx="1178">
                  <c:v>68.62</c:v>
                </c:pt>
                <c:pt idx="1179">
                  <c:v>69.78</c:v>
                </c:pt>
                <c:pt idx="1180">
                  <c:v>70.79</c:v>
                </c:pt>
                <c:pt idx="1181">
                  <c:v>71.2</c:v>
                </c:pt>
                <c:pt idx="1182">
                  <c:v>71.21</c:v>
                </c:pt>
                <c:pt idx="1183">
                  <c:v>71.12</c:v>
                </c:pt>
                <c:pt idx="1184">
                  <c:v>71.29</c:v>
                </c:pt>
                <c:pt idx="1185">
                  <c:v>70.34</c:v>
                </c:pt>
                <c:pt idx="1186">
                  <c:v>70.1</c:v>
                </c:pt>
                <c:pt idx="1187">
                  <c:v>69.92</c:v>
                </c:pt>
                <c:pt idx="1188">
                  <c:v>70.94</c:v>
                </c:pt>
                <c:pt idx="1189">
                  <c:v>71.61</c:v>
                </c:pt>
                <c:pt idx="1190">
                  <c:v>71.44</c:v>
                </c:pt>
                <c:pt idx="1191">
                  <c:v>71.7</c:v>
                </c:pt>
                <c:pt idx="1192">
                  <c:v>71.72</c:v>
                </c:pt>
                <c:pt idx="1193">
                  <c:v>71.35</c:v>
                </c:pt>
                <c:pt idx="1194">
                  <c:v>71.5</c:v>
                </c:pt>
                <c:pt idx="1195">
                  <c:v>70.59</c:v>
                </c:pt>
                <c:pt idx="1196">
                  <c:v>71.51</c:v>
                </c:pt>
                <c:pt idx="1197">
                  <c:v>71.35</c:v>
                </c:pt>
                <c:pt idx="1198">
                  <c:v>72.57</c:v>
                </c:pt>
                <c:pt idx="1199">
                  <c:v>73.37</c:v>
                </c:pt>
                <c:pt idx="1200">
                  <c:v>73.53</c:v>
                </c:pt>
                <c:pt idx="1201">
                  <c:v>74.14</c:v>
                </c:pt>
                <c:pt idx="1202">
                  <c:v>73.89</c:v>
                </c:pt>
                <c:pt idx="1203">
                  <c:v>73.25</c:v>
                </c:pt>
                <c:pt idx="1204">
                  <c:v>73.42</c:v>
                </c:pt>
                <c:pt idx="1205">
                  <c:v>73.11</c:v>
                </c:pt>
                <c:pt idx="1206">
                  <c:v>73.07</c:v>
                </c:pt>
                <c:pt idx="1207">
                  <c:v>73.7</c:v>
                </c:pt>
                <c:pt idx="1208">
                  <c:v>74.75</c:v>
                </c:pt>
                <c:pt idx="1209">
                  <c:v>74.65000000000001</c:v>
                </c:pt>
                <c:pt idx="1210">
                  <c:v>74.6</c:v>
                </c:pt>
                <c:pt idx="1211">
                  <c:v>74.42</c:v>
                </c:pt>
                <c:pt idx="1212">
                  <c:v>73.59</c:v>
                </c:pt>
                <c:pt idx="1213">
                  <c:v>74.03</c:v>
                </c:pt>
                <c:pt idx="1214">
                  <c:v>74.87</c:v>
                </c:pt>
                <c:pt idx="1215">
                  <c:v>75.92</c:v>
                </c:pt>
                <c:pt idx="1216">
                  <c:v>75.95</c:v>
                </c:pt>
                <c:pt idx="1217">
                  <c:v>75.8</c:v>
                </c:pt>
                <c:pt idx="1218">
                  <c:v>75.2</c:v>
                </c:pt>
                <c:pt idx="1219">
                  <c:v>75.47</c:v>
                </c:pt>
                <c:pt idx="1220">
                  <c:v>75.43</c:v>
                </c:pt>
                <c:pt idx="1221">
                  <c:v>75.4</c:v>
                </c:pt>
                <c:pt idx="1222">
                  <c:v>75.75</c:v>
                </c:pt>
                <c:pt idx="1223">
                  <c:v>75.8</c:v>
                </c:pt>
                <c:pt idx="1224">
                  <c:v>75.53</c:v>
                </c:pt>
                <c:pt idx="1225">
                  <c:v>76.4</c:v>
                </c:pt>
                <c:pt idx="1226">
                  <c:v>78.47</c:v>
                </c:pt>
                <c:pt idx="1227">
                  <c:v>80.09</c:v>
                </c:pt>
                <c:pt idx="1228">
                  <c:v>79.89</c:v>
                </c:pt>
                <c:pt idx="1229">
                  <c:v>79.46</c:v>
                </c:pt>
                <c:pt idx="1230">
                  <c:v>79.24</c:v>
                </c:pt>
                <c:pt idx="1231">
                  <c:v>78.95</c:v>
                </c:pt>
                <c:pt idx="1232">
                  <c:v>78.94</c:v>
                </c:pt>
                <c:pt idx="1233">
                  <c:v>78.84</c:v>
                </c:pt>
                <c:pt idx="1234">
                  <c:v>78.84</c:v>
                </c:pt>
                <c:pt idx="1235">
                  <c:v>78.88</c:v>
                </c:pt>
                <c:pt idx="1236">
                  <c:v>78.58</c:v>
                </c:pt>
                <c:pt idx="1237">
                  <c:v>79.59</c:v>
                </c:pt>
                <c:pt idx="1238">
                  <c:v>79.42</c:v>
                </c:pt>
                <c:pt idx="1239">
                  <c:v>79.42</c:v>
                </c:pt>
                <c:pt idx="1240">
                  <c:v>78.9</c:v>
                </c:pt>
                <c:pt idx="1241">
                  <c:v>79.19</c:v>
                </c:pt>
                <c:pt idx="1242">
                  <c:v>79.5</c:v>
                </c:pt>
                <c:pt idx="1243">
                  <c:v>80.09</c:v>
                </c:pt>
                <c:pt idx="1244">
                  <c:v>80.71</c:v>
                </c:pt>
                <c:pt idx="1245">
                  <c:v>80.29</c:v>
                </c:pt>
                <c:pt idx="1246">
                  <c:v>81.4</c:v>
                </c:pt>
                <c:pt idx="1247">
                  <c:v>81.38</c:v>
                </c:pt>
                <c:pt idx="1248">
                  <c:v>81.64</c:v>
                </c:pt>
                <c:pt idx="1249">
                  <c:v>81.47</c:v>
                </c:pt>
                <c:pt idx="1250">
                  <c:v>81.15000000000001</c:v>
                </c:pt>
                <c:pt idx="1251">
                  <c:v>80.23</c:v>
                </c:pt>
                <c:pt idx="1252">
                  <c:v>80.41</c:v>
                </c:pt>
                <c:pt idx="1253">
                  <c:v>80.98</c:v>
                </c:pt>
                <c:pt idx="1254">
                  <c:v>81.46</c:v>
                </c:pt>
                <c:pt idx="1255">
                  <c:v>79.98</c:v>
                </c:pt>
                <c:pt idx="1256">
                  <c:v>80.89</c:v>
                </c:pt>
                <c:pt idx="1257">
                  <c:v>80.56</c:v>
                </c:pt>
                <c:pt idx="1258">
                  <c:v>79.8</c:v>
                </c:pt>
                <c:pt idx="1259">
                  <c:v>79.56</c:v>
                </c:pt>
                <c:pt idx="1260">
                  <c:v>78.56</c:v>
                </c:pt>
                <c:pt idx="1261">
                  <c:v>78.85</c:v>
                </c:pt>
                <c:pt idx="1262">
                  <c:v>79.01</c:v>
                </c:pt>
                <c:pt idx="1263">
                  <c:v>79.25</c:v>
                </c:pt>
                <c:pt idx="1264">
                  <c:v>78.77</c:v>
                </c:pt>
                <c:pt idx="1265">
                  <c:v>78.31</c:v>
                </c:pt>
                <c:pt idx="1266">
                  <c:v>78.35</c:v>
                </c:pt>
                <c:pt idx="1267">
                  <c:v>78.11</c:v>
                </c:pt>
                <c:pt idx="1268">
                  <c:v>78.83</c:v>
                </c:pt>
                <c:pt idx="1269">
                  <c:v>78.81</c:v>
                </c:pt>
                <c:pt idx="1270">
                  <c:v>78.35</c:v>
                </c:pt>
                <c:pt idx="1271">
                  <c:v>78.03</c:v>
                </c:pt>
                <c:pt idx="1272">
                  <c:v>78.47</c:v>
                </c:pt>
                <c:pt idx="1273">
                  <c:v>78.16</c:v>
                </c:pt>
                <c:pt idx="1274">
                  <c:v>77.93</c:v>
                </c:pt>
                <c:pt idx="1275">
                  <c:v>78.26</c:v>
                </c:pt>
                <c:pt idx="1276">
                  <c:v>77.95</c:v>
                </c:pt>
                <c:pt idx="1277">
                  <c:v>77.42</c:v>
                </c:pt>
                <c:pt idx="1278">
                  <c:v>77.59</c:v>
                </c:pt>
                <c:pt idx="1279">
                  <c:v>77.68000000000001</c:v>
                </c:pt>
                <c:pt idx="1280">
                  <c:v>77.85</c:v>
                </c:pt>
                <c:pt idx="1281">
                  <c:v>78.65000000000001</c:v>
                </c:pt>
                <c:pt idx="1282">
                  <c:v>79.36</c:v>
                </c:pt>
                <c:pt idx="1283">
                  <c:v>79.56</c:v>
                </c:pt>
                <c:pt idx="1284">
                  <c:v>78.91</c:v>
                </c:pt>
                <c:pt idx="1285">
                  <c:v>78.81</c:v>
                </c:pt>
                <c:pt idx="1286">
                  <c:v>79.25</c:v>
                </c:pt>
                <c:pt idx="1287">
                  <c:v>78.49</c:v>
                </c:pt>
                <c:pt idx="1288">
                  <c:v>78.85</c:v>
                </c:pt>
                <c:pt idx="1289">
                  <c:v>79.49</c:v>
                </c:pt>
                <c:pt idx="1290">
                  <c:v>79.01</c:v>
                </c:pt>
                <c:pt idx="1291">
                  <c:v>78.69</c:v>
                </c:pt>
                <c:pt idx="1292">
                  <c:v>78.96</c:v>
                </c:pt>
                <c:pt idx="1293">
                  <c:v>74.7</c:v>
                </c:pt>
                <c:pt idx="1294">
                  <c:v>74.3</c:v>
                </c:pt>
                <c:pt idx="1295">
                  <c:v>73.99</c:v>
                </c:pt>
                <c:pt idx="1296">
                  <c:v>73.87</c:v>
                </c:pt>
                <c:pt idx="1297">
                  <c:v>73.93</c:v>
                </c:pt>
                <c:pt idx="1298">
                  <c:v>74.27</c:v>
                </c:pt>
                <c:pt idx="1299">
                  <c:v>74.65000000000001</c:v>
                </c:pt>
                <c:pt idx="1300">
                  <c:v>74.64</c:v>
                </c:pt>
                <c:pt idx="1301">
                  <c:v>74.54</c:v>
                </c:pt>
                <c:pt idx="1302">
                  <c:v>74.59</c:v>
                </c:pt>
                <c:pt idx="1303">
                  <c:v>76.43</c:v>
                </c:pt>
                <c:pt idx="1304">
                  <c:v>76.84</c:v>
                </c:pt>
                <c:pt idx="1305">
                  <c:v>76.91</c:v>
                </c:pt>
                <c:pt idx="1306">
                  <c:v>76.84</c:v>
                </c:pt>
                <c:pt idx="1307">
                  <c:v>76.58</c:v>
                </c:pt>
                <c:pt idx="1308">
                  <c:v>76.23</c:v>
                </c:pt>
                <c:pt idx="1309">
                  <c:v>76.35</c:v>
                </c:pt>
                <c:pt idx="1310">
                  <c:v>76.21</c:v>
                </c:pt>
                <c:pt idx="1311">
                  <c:v>76.12</c:v>
                </c:pt>
                <c:pt idx="1312">
                  <c:v>74.5</c:v>
                </c:pt>
                <c:pt idx="1313">
                  <c:v>74.08</c:v>
                </c:pt>
                <c:pt idx="1314">
                  <c:v>73.66</c:v>
                </c:pt>
                <c:pt idx="1315">
                  <c:v>73.01</c:v>
                </c:pt>
                <c:pt idx="1316">
                  <c:v>73.17</c:v>
                </c:pt>
                <c:pt idx="1317">
                  <c:v>73.47</c:v>
                </c:pt>
                <c:pt idx="1318">
                  <c:v>73.8</c:v>
                </c:pt>
                <c:pt idx="1319">
                  <c:v>74.52</c:v>
                </c:pt>
                <c:pt idx="1320">
                  <c:v>74.73</c:v>
                </c:pt>
                <c:pt idx="1321">
                  <c:v>75.17</c:v>
                </c:pt>
                <c:pt idx="1322">
                  <c:v>74.77</c:v>
                </c:pt>
                <c:pt idx="1323">
                  <c:v>75.8</c:v>
                </c:pt>
                <c:pt idx="1324">
                  <c:v>75.99</c:v>
                </c:pt>
                <c:pt idx="1325">
                  <c:v>75.28</c:v>
                </c:pt>
                <c:pt idx="1326">
                  <c:v>76.36</c:v>
                </c:pt>
                <c:pt idx="1327">
                  <c:v>76.38</c:v>
                </c:pt>
                <c:pt idx="1328">
                  <c:v>76.9</c:v>
                </c:pt>
                <c:pt idx="1329">
                  <c:v>77.78</c:v>
                </c:pt>
                <c:pt idx="1330">
                  <c:v>77.97</c:v>
                </c:pt>
                <c:pt idx="1331">
                  <c:v>77.38</c:v>
                </c:pt>
                <c:pt idx="1332">
                  <c:v>77.17</c:v>
                </c:pt>
                <c:pt idx="1333">
                  <c:v>76.38</c:v>
                </c:pt>
                <c:pt idx="1334">
                  <c:v>76.09</c:v>
                </c:pt>
                <c:pt idx="1335">
                  <c:v>76.43</c:v>
                </c:pt>
                <c:pt idx="1336">
                  <c:v>76.28</c:v>
                </c:pt>
                <c:pt idx="1337">
                  <c:v>77.46</c:v>
                </c:pt>
                <c:pt idx="1338">
                  <c:v>77.16</c:v>
                </c:pt>
                <c:pt idx="1339">
                  <c:v>76.75</c:v>
                </c:pt>
                <c:pt idx="1340">
                  <c:v>76.83</c:v>
                </c:pt>
                <c:pt idx="1341">
                  <c:v>76.5</c:v>
                </c:pt>
                <c:pt idx="1342">
                  <c:v>76.23</c:v>
                </c:pt>
                <c:pt idx="1343">
                  <c:v>76.71</c:v>
                </c:pt>
                <c:pt idx="1344">
                  <c:v>76.72</c:v>
                </c:pt>
                <c:pt idx="1345">
                  <c:v>77.16</c:v>
                </c:pt>
                <c:pt idx="1346">
                  <c:v>77.28</c:v>
                </c:pt>
                <c:pt idx="1347">
                  <c:v>77.08</c:v>
                </c:pt>
                <c:pt idx="1348">
                  <c:v>77.58</c:v>
                </c:pt>
                <c:pt idx="1349">
                  <c:v>77.75</c:v>
                </c:pt>
                <c:pt idx="1350">
                  <c:v>77.28</c:v>
                </c:pt>
                <c:pt idx="1351">
                  <c:v>77.0</c:v>
                </c:pt>
                <c:pt idx="1352">
                  <c:v>76.97</c:v>
                </c:pt>
                <c:pt idx="1353">
                  <c:v>80.45</c:v>
                </c:pt>
                <c:pt idx="1354">
                  <c:v>81.55</c:v>
                </c:pt>
                <c:pt idx="1355">
                  <c:v>82.77</c:v>
                </c:pt>
                <c:pt idx="1356">
                  <c:v>83.61</c:v>
                </c:pt>
                <c:pt idx="1357">
                  <c:v>84.42</c:v>
                </c:pt>
                <c:pt idx="1358">
                  <c:v>84.07</c:v>
                </c:pt>
                <c:pt idx="1359">
                  <c:v>84.21</c:v>
                </c:pt>
                <c:pt idx="1360">
                  <c:v>84.93</c:v>
                </c:pt>
                <c:pt idx="1361">
                  <c:v>84.78</c:v>
                </c:pt>
                <c:pt idx="1362">
                  <c:v>85.36</c:v>
                </c:pt>
                <c:pt idx="1363">
                  <c:v>84.65000000000001</c:v>
                </c:pt>
                <c:pt idx="1364">
                  <c:v>85.55</c:v>
                </c:pt>
                <c:pt idx="1365">
                  <c:v>84.83</c:v>
                </c:pt>
                <c:pt idx="1366">
                  <c:v>86.17</c:v>
                </c:pt>
                <c:pt idx="1367">
                  <c:v>86.01</c:v>
                </c:pt>
                <c:pt idx="1368">
                  <c:v>86.67</c:v>
                </c:pt>
                <c:pt idx="1369">
                  <c:v>86.9</c:v>
                </c:pt>
                <c:pt idx="1370">
                  <c:v>87.06</c:v>
                </c:pt>
                <c:pt idx="1371">
                  <c:v>87.78</c:v>
                </c:pt>
                <c:pt idx="1372">
                  <c:v>87.94</c:v>
                </c:pt>
                <c:pt idx="1373">
                  <c:v>87.15000000000001</c:v>
                </c:pt>
                <c:pt idx="1374">
                  <c:v>87.35</c:v>
                </c:pt>
                <c:pt idx="1375">
                  <c:v>87.31</c:v>
                </c:pt>
                <c:pt idx="1376">
                  <c:v>87.93</c:v>
                </c:pt>
                <c:pt idx="1377">
                  <c:v>87.96</c:v>
                </c:pt>
                <c:pt idx="1378">
                  <c:v>88.43</c:v>
                </c:pt>
                <c:pt idx="1379">
                  <c:v>88.07</c:v>
                </c:pt>
                <c:pt idx="1380">
                  <c:v>87.46</c:v>
                </c:pt>
                <c:pt idx="1381">
                  <c:v>86.62</c:v>
                </c:pt>
                <c:pt idx="1382">
                  <c:v>84.88</c:v>
                </c:pt>
                <c:pt idx="1383">
                  <c:v>85.94</c:v>
                </c:pt>
                <c:pt idx="1384">
                  <c:v>85.3</c:v>
                </c:pt>
                <c:pt idx="1385">
                  <c:v>85.04</c:v>
                </c:pt>
                <c:pt idx="1386">
                  <c:v>87.19</c:v>
                </c:pt>
                <c:pt idx="1387">
                  <c:v>87.42</c:v>
                </c:pt>
                <c:pt idx="1388">
                  <c:v>87.67</c:v>
                </c:pt>
                <c:pt idx="1389">
                  <c:v>87.62</c:v>
                </c:pt>
                <c:pt idx="1390">
                  <c:v>87.82</c:v>
                </c:pt>
                <c:pt idx="1391">
                  <c:v>87.08</c:v>
                </c:pt>
                <c:pt idx="1392">
                  <c:v>87.41</c:v>
                </c:pt>
                <c:pt idx="1393">
                  <c:v>86.43</c:v>
                </c:pt>
                <c:pt idx="1394">
                  <c:v>86.25</c:v>
                </c:pt>
                <c:pt idx="1395">
                  <c:v>86.08</c:v>
                </c:pt>
                <c:pt idx="1396">
                  <c:v>87.13</c:v>
                </c:pt>
                <c:pt idx="1397">
                  <c:v>86.85</c:v>
                </c:pt>
                <c:pt idx="1398">
                  <c:v>86.79</c:v>
                </c:pt>
                <c:pt idx="1399">
                  <c:v>88.0</c:v>
                </c:pt>
                <c:pt idx="1400">
                  <c:v>87.94</c:v>
                </c:pt>
                <c:pt idx="1401">
                  <c:v>87.76</c:v>
                </c:pt>
                <c:pt idx="1402">
                  <c:v>88.11</c:v>
                </c:pt>
                <c:pt idx="1403">
                  <c:v>88.11</c:v>
                </c:pt>
                <c:pt idx="1404">
                  <c:v>87.22</c:v>
                </c:pt>
                <c:pt idx="1405">
                  <c:v>87.88</c:v>
                </c:pt>
                <c:pt idx="1406">
                  <c:v>89.93</c:v>
                </c:pt>
                <c:pt idx="1407">
                  <c:v>90.22</c:v>
                </c:pt>
                <c:pt idx="1408">
                  <c:v>90.87</c:v>
                </c:pt>
                <c:pt idx="1409">
                  <c:v>91.08</c:v>
                </c:pt>
                <c:pt idx="1410">
                  <c:v>91.48</c:v>
                </c:pt>
                <c:pt idx="1411">
                  <c:v>91.17</c:v>
                </c:pt>
                <c:pt idx="1412">
                  <c:v>90.21</c:v>
                </c:pt>
                <c:pt idx="1413">
                  <c:v>90.87</c:v>
                </c:pt>
                <c:pt idx="1414">
                  <c:v>89.69</c:v>
                </c:pt>
                <c:pt idx="1415">
                  <c:v>89.62</c:v>
                </c:pt>
                <c:pt idx="1416">
                  <c:v>90.05</c:v>
                </c:pt>
                <c:pt idx="1417">
                  <c:v>90.05</c:v>
                </c:pt>
                <c:pt idx="1418">
                  <c:v>90.18000000000001</c:v>
                </c:pt>
                <c:pt idx="1419">
                  <c:v>88.92</c:v>
                </c:pt>
                <c:pt idx="1420">
                  <c:v>89.07</c:v>
                </c:pt>
                <c:pt idx="1421">
                  <c:v>89.12</c:v>
                </c:pt>
                <c:pt idx="1422">
                  <c:v>87.56</c:v>
                </c:pt>
                <c:pt idx="1423">
                  <c:v>87.77</c:v>
                </c:pt>
                <c:pt idx="1424">
                  <c:v>88.03</c:v>
                </c:pt>
                <c:pt idx="1425">
                  <c:v>88.15000000000001</c:v>
                </c:pt>
                <c:pt idx="1426">
                  <c:v>86.86</c:v>
                </c:pt>
                <c:pt idx="1427">
                  <c:v>85.97</c:v>
                </c:pt>
                <c:pt idx="1428">
                  <c:v>86.25</c:v>
                </c:pt>
                <c:pt idx="1429">
                  <c:v>85.76</c:v>
                </c:pt>
                <c:pt idx="1430">
                  <c:v>85.06</c:v>
                </c:pt>
                <c:pt idx="1431">
                  <c:v>85.4</c:v>
                </c:pt>
                <c:pt idx="1432">
                  <c:v>87.83</c:v>
                </c:pt>
                <c:pt idx="1433">
                  <c:v>88.27</c:v>
                </c:pt>
                <c:pt idx="1434">
                  <c:v>88.46</c:v>
                </c:pt>
                <c:pt idx="1435">
                  <c:v>89.07</c:v>
                </c:pt>
                <c:pt idx="1436">
                  <c:v>88.75</c:v>
                </c:pt>
                <c:pt idx="1437">
                  <c:v>89.15000000000001</c:v>
                </c:pt>
                <c:pt idx="1438">
                  <c:v>88.7</c:v>
                </c:pt>
                <c:pt idx="1439">
                  <c:v>87.62</c:v>
                </c:pt>
                <c:pt idx="1440">
                  <c:v>88.76</c:v>
                </c:pt>
                <c:pt idx="1441">
                  <c:v>89.36</c:v>
                </c:pt>
                <c:pt idx="1442">
                  <c:v>90.99</c:v>
                </c:pt>
                <c:pt idx="1443">
                  <c:v>91.15000000000001</c:v>
                </c:pt>
                <c:pt idx="1444">
                  <c:v>89.92</c:v>
                </c:pt>
                <c:pt idx="1445">
                  <c:v>90.63</c:v>
                </c:pt>
                <c:pt idx="1446">
                  <c:v>88.92</c:v>
                </c:pt>
                <c:pt idx="1447">
                  <c:v>87.82</c:v>
                </c:pt>
                <c:pt idx="1448">
                  <c:v>88.24</c:v>
                </c:pt>
                <c:pt idx="1449">
                  <c:v>89.08</c:v>
                </c:pt>
                <c:pt idx="1450">
                  <c:v>89.09</c:v>
                </c:pt>
                <c:pt idx="1451">
                  <c:v>89.02</c:v>
                </c:pt>
                <c:pt idx="1452">
                  <c:v>88.93</c:v>
                </c:pt>
                <c:pt idx="1453">
                  <c:v>91.66</c:v>
                </c:pt>
                <c:pt idx="1454">
                  <c:v>91.96</c:v>
                </c:pt>
                <c:pt idx="1455">
                  <c:v>91.44</c:v>
                </c:pt>
                <c:pt idx="1456">
                  <c:v>91.68000000000001</c:v>
                </c:pt>
                <c:pt idx="1457">
                  <c:v>91.81</c:v>
                </c:pt>
                <c:pt idx="1458">
                  <c:v>91.91</c:v>
                </c:pt>
                <c:pt idx="1459">
                  <c:v>92.54</c:v>
                </c:pt>
                <c:pt idx="1460">
                  <c:v>93.39</c:v>
                </c:pt>
                <c:pt idx="1461">
                  <c:v>93.58</c:v>
                </c:pt>
                <c:pt idx="1462">
                  <c:v>94.74</c:v>
                </c:pt>
                <c:pt idx="1463">
                  <c:v>93.89</c:v>
                </c:pt>
                <c:pt idx="1464">
                  <c:v>94.19</c:v>
                </c:pt>
                <c:pt idx="1465">
                  <c:v>94.25</c:v>
                </c:pt>
                <c:pt idx="1466">
                  <c:v>95.85</c:v>
                </c:pt>
                <c:pt idx="1467">
                  <c:v>95.41</c:v>
                </c:pt>
                <c:pt idx="1468">
                  <c:v>95.62</c:v>
                </c:pt>
                <c:pt idx="1469">
                  <c:v>95.82</c:v>
                </c:pt>
                <c:pt idx="1470">
                  <c:v>94.36</c:v>
                </c:pt>
                <c:pt idx="1471">
                  <c:v>94.17</c:v>
                </c:pt>
                <c:pt idx="1472">
                  <c:v>94.39</c:v>
                </c:pt>
                <c:pt idx="1473">
                  <c:v>93.98</c:v>
                </c:pt>
                <c:pt idx="1474">
                  <c:v>94.26</c:v>
                </c:pt>
                <c:pt idx="1475">
                  <c:v>94.73</c:v>
                </c:pt>
                <c:pt idx="1476">
                  <c:v>86.62</c:v>
                </c:pt>
                <c:pt idx="1477">
                  <c:v>86.28</c:v>
                </c:pt>
                <c:pt idx="1478">
                  <c:v>85.93</c:v>
                </c:pt>
                <c:pt idx="1479">
                  <c:v>86.1</c:v>
                </c:pt>
                <c:pt idx="1480">
                  <c:v>86.09</c:v>
                </c:pt>
                <c:pt idx="1481">
                  <c:v>86.13</c:v>
                </c:pt>
                <c:pt idx="1482">
                  <c:v>85.97</c:v>
                </c:pt>
                <c:pt idx="1483">
                  <c:v>85.79</c:v>
                </c:pt>
                <c:pt idx="1484">
                  <c:v>86.36</c:v>
                </c:pt>
                <c:pt idx="1485">
                  <c:v>83.9</c:v>
                </c:pt>
                <c:pt idx="1486">
                  <c:v>84.89</c:v>
                </c:pt>
                <c:pt idx="1487">
                  <c:v>85.05</c:v>
                </c:pt>
                <c:pt idx="1488">
                  <c:v>85.45</c:v>
                </c:pt>
                <c:pt idx="1489">
                  <c:v>83.27</c:v>
                </c:pt>
                <c:pt idx="1490">
                  <c:v>82.83</c:v>
                </c:pt>
                <c:pt idx="1491">
                  <c:v>79.51</c:v>
                </c:pt>
                <c:pt idx="1492">
                  <c:v>79.22</c:v>
                </c:pt>
                <c:pt idx="1493">
                  <c:v>81.23</c:v>
                </c:pt>
                <c:pt idx="1494">
                  <c:v>80.21</c:v>
                </c:pt>
                <c:pt idx="1495">
                  <c:v>79.65000000000001</c:v>
                </c:pt>
                <c:pt idx="1496">
                  <c:v>81.57</c:v>
                </c:pt>
                <c:pt idx="1497">
                  <c:v>81.7</c:v>
                </c:pt>
                <c:pt idx="1498">
                  <c:v>82.11</c:v>
                </c:pt>
                <c:pt idx="1499">
                  <c:v>81.24</c:v>
                </c:pt>
                <c:pt idx="1500">
                  <c:v>82.75</c:v>
                </c:pt>
                <c:pt idx="1501">
                  <c:v>81.0</c:v>
                </c:pt>
                <c:pt idx="1502">
                  <c:v>82.12</c:v>
                </c:pt>
                <c:pt idx="1503">
                  <c:v>83.41</c:v>
                </c:pt>
                <c:pt idx="1504">
                  <c:v>83.61</c:v>
                </c:pt>
                <c:pt idx="1505">
                  <c:v>83.26</c:v>
                </c:pt>
                <c:pt idx="1506">
                  <c:v>82.21</c:v>
                </c:pt>
                <c:pt idx="1507">
                  <c:v>82.09</c:v>
                </c:pt>
                <c:pt idx="1508">
                  <c:v>83.76</c:v>
                </c:pt>
                <c:pt idx="1509">
                  <c:v>84.82</c:v>
                </c:pt>
                <c:pt idx="1510">
                  <c:v>86.19</c:v>
                </c:pt>
                <c:pt idx="1511">
                  <c:v>86.74</c:v>
                </c:pt>
                <c:pt idx="1512">
                  <c:v>84.65000000000001</c:v>
                </c:pt>
                <c:pt idx="1513">
                  <c:v>86.66</c:v>
                </c:pt>
                <c:pt idx="1514">
                  <c:v>86.92</c:v>
                </c:pt>
                <c:pt idx="1515">
                  <c:v>85.93</c:v>
                </c:pt>
                <c:pt idx="1516">
                  <c:v>85.78</c:v>
                </c:pt>
                <c:pt idx="1517">
                  <c:v>85.85</c:v>
                </c:pt>
                <c:pt idx="1518">
                  <c:v>84.93</c:v>
                </c:pt>
                <c:pt idx="1519">
                  <c:v>84.49</c:v>
                </c:pt>
                <c:pt idx="1520">
                  <c:v>86.05</c:v>
                </c:pt>
                <c:pt idx="1521">
                  <c:v>86.26</c:v>
                </c:pt>
                <c:pt idx="1522">
                  <c:v>86.07</c:v>
                </c:pt>
                <c:pt idx="1523">
                  <c:v>85.4</c:v>
                </c:pt>
                <c:pt idx="1524">
                  <c:v>85.09</c:v>
                </c:pt>
                <c:pt idx="1525">
                  <c:v>84.32</c:v>
                </c:pt>
                <c:pt idx="1526">
                  <c:v>82.71</c:v>
                </c:pt>
                <c:pt idx="1527">
                  <c:v>82.7</c:v>
                </c:pt>
                <c:pt idx="1528">
                  <c:v>81.76</c:v>
                </c:pt>
                <c:pt idx="1529">
                  <c:v>81.11</c:v>
                </c:pt>
                <c:pt idx="1530">
                  <c:v>80.21</c:v>
                </c:pt>
                <c:pt idx="1531">
                  <c:v>80.19</c:v>
                </c:pt>
                <c:pt idx="1532">
                  <c:v>80.21</c:v>
                </c:pt>
                <c:pt idx="1533">
                  <c:v>77.58</c:v>
                </c:pt>
                <c:pt idx="1534">
                  <c:v>78.5</c:v>
                </c:pt>
                <c:pt idx="1535">
                  <c:v>77.18000000000001</c:v>
                </c:pt>
                <c:pt idx="1536">
                  <c:v>77.3</c:v>
                </c:pt>
                <c:pt idx="1537">
                  <c:v>74.96</c:v>
                </c:pt>
                <c:pt idx="1538">
                  <c:v>74.91</c:v>
                </c:pt>
                <c:pt idx="1539">
                  <c:v>75.16</c:v>
                </c:pt>
                <c:pt idx="1540">
                  <c:v>76.1</c:v>
                </c:pt>
                <c:pt idx="1541">
                  <c:v>75.73</c:v>
                </c:pt>
                <c:pt idx="1542">
                  <c:v>75.51</c:v>
                </c:pt>
                <c:pt idx="1543">
                  <c:v>77.44</c:v>
                </c:pt>
                <c:pt idx="1544">
                  <c:v>78.02</c:v>
                </c:pt>
                <c:pt idx="1545">
                  <c:v>78.22</c:v>
                </c:pt>
                <c:pt idx="1546">
                  <c:v>79.65000000000001</c:v>
                </c:pt>
                <c:pt idx="1547">
                  <c:v>81.21</c:v>
                </c:pt>
                <c:pt idx="1548">
                  <c:v>80.57</c:v>
                </c:pt>
                <c:pt idx="1549">
                  <c:v>79.09</c:v>
                </c:pt>
                <c:pt idx="1550">
                  <c:v>79.18000000000001</c:v>
                </c:pt>
                <c:pt idx="1551">
                  <c:v>79.12</c:v>
                </c:pt>
                <c:pt idx="1552">
                  <c:v>78.56</c:v>
                </c:pt>
                <c:pt idx="1553">
                  <c:v>79.28</c:v>
                </c:pt>
                <c:pt idx="1554">
                  <c:v>79.1</c:v>
                </c:pt>
                <c:pt idx="1555">
                  <c:v>81.38</c:v>
                </c:pt>
                <c:pt idx="1556">
                  <c:v>80.29</c:v>
                </c:pt>
                <c:pt idx="1557">
                  <c:v>79.95</c:v>
                </c:pt>
                <c:pt idx="1558">
                  <c:v>79.85</c:v>
                </c:pt>
                <c:pt idx="1559">
                  <c:v>79.94</c:v>
                </c:pt>
                <c:pt idx="1560">
                  <c:v>78.96</c:v>
                </c:pt>
                <c:pt idx="1561">
                  <c:v>79.67</c:v>
                </c:pt>
                <c:pt idx="1562">
                  <c:v>81.0</c:v>
                </c:pt>
                <c:pt idx="1563">
                  <c:v>81.29</c:v>
                </c:pt>
                <c:pt idx="1564">
                  <c:v>80.48</c:v>
                </c:pt>
                <c:pt idx="1565">
                  <c:v>79.8</c:v>
                </c:pt>
                <c:pt idx="1566">
                  <c:v>78.4</c:v>
                </c:pt>
                <c:pt idx="1567">
                  <c:v>78.49</c:v>
                </c:pt>
                <c:pt idx="1568">
                  <c:v>78.41</c:v>
                </c:pt>
                <c:pt idx="1569">
                  <c:v>78.93</c:v>
                </c:pt>
                <c:pt idx="1570">
                  <c:v>77.95</c:v>
                </c:pt>
                <c:pt idx="1571">
                  <c:v>76.51</c:v>
                </c:pt>
                <c:pt idx="1572">
                  <c:v>75.48</c:v>
                </c:pt>
                <c:pt idx="1573">
                  <c:v>77.95</c:v>
                </c:pt>
                <c:pt idx="1574">
                  <c:v>78.42</c:v>
                </c:pt>
                <c:pt idx="1575">
                  <c:v>79.08</c:v>
                </c:pt>
                <c:pt idx="1576">
                  <c:v>77.53</c:v>
                </c:pt>
                <c:pt idx="1577">
                  <c:v>78.51</c:v>
                </c:pt>
                <c:pt idx="1578">
                  <c:v>80.95</c:v>
                </c:pt>
                <c:pt idx="1579">
                  <c:v>79.47</c:v>
                </c:pt>
                <c:pt idx="1580">
                  <c:v>77.98</c:v>
                </c:pt>
                <c:pt idx="1581">
                  <c:v>78.64</c:v>
                </c:pt>
                <c:pt idx="1582">
                  <c:v>78.98</c:v>
                </c:pt>
                <c:pt idx="1583">
                  <c:v>78.66</c:v>
                </c:pt>
                <c:pt idx="1584">
                  <c:v>77.86</c:v>
                </c:pt>
                <c:pt idx="1585">
                  <c:v>77.95</c:v>
                </c:pt>
                <c:pt idx="1586">
                  <c:v>79.15000000000001</c:v>
                </c:pt>
                <c:pt idx="1587">
                  <c:v>81.32</c:v>
                </c:pt>
                <c:pt idx="1588">
                  <c:v>80.91</c:v>
                </c:pt>
                <c:pt idx="1589">
                  <c:v>80.17</c:v>
                </c:pt>
                <c:pt idx="1590">
                  <c:v>80.52</c:v>
                </c:pt>
                <c:pt idx="1591">
                  <c:v>80.19</c:v>
                </c:pt>
                <c:pt idx="1592">
                  <c:v>79.88</c:v>
                </c:pt>
                <c:pt idx="1593">
                  <c:v>79.59</c:v>
                </c:pt>
                <c:pt idx="1594">
                  <c:v>80.35</c:v>
                </c:pt>
                <c:pt idx="1595">
                  <c:v>78.47</c:v>
                </c:pt>
                <c:pt idx="1596">
                  <c:v>78.26</c:v>
                </c:pt>
                <c:pt idx="1597">
                  <c:v>78.84</c:v>
                </c:pt>
                <c:pt idx="1598">
                  <c:v>80.69</c:v>
                </c:pt>
                <c:pt idx="1599">
                  <c:v>80.65000000000001</c:v>
                </c:pt>
                <c:pt idx="1600">
                  <c:v>82.9</c:v>
                </c:pt>
                <c:pt idx="1601">
                  <c:v>82.34</c:v>
                </c:pt>
                <c:pt idx="1602">
                  <c:v>81.18000000000001</c:v>
                </c:pt>
                <c:pt idx="1603">
                  <c:v>80.63</c:v>
                </c:pt>
                <c:pt idx="1604">
                  <c:v>79.13</c:v>
                </c:pt>
                <c:pt idx="1605">
                  <c:v>77.82</c:v>
                </c:pt>
                <c:pt idx="1606">
                  <c:v>77.13</c:v>
                </c:pt>
                <c:pt idx="1607">
                  <c:v>76.86</c:v>
                </c:pt>
                <c:pt idx="1608">
                  <c:v>76.9</c:v>
                </c:pt>
                <c:pt idx="1609">
                  <c:v>77.84</c:v>
                </c:pt>
                <c:pt idx="1610">
                  <c:v>78.55</c:v>
                </c:pt>
                <c:pt idx="1611">
                  <c:v>77.55</c:v>
                </c:pt>
                <c:pt idx="1612">
                  <c:v>77.76</c:v>
                </c:pt>
                <c:pt idx="1613">
                  <c:v>76.68000000000001</c:v>
                </c:pt>
                <c:pt idx="1614">
                  <c:v>76.95</c:v>
                </c:pt>
                <c:pt idx="1615">
                  <c:v>76.32</c:v>
                </c:pt>
                <c:pt idx="1616">
                  <c:v>77.67</c:v>
                </c:pt>
                <c:pt idx="1617">
                  <c:v>77.18000000000001</c:v>
                </c:pt>
                <c:pt idx="1618">
                  <c:v>77.73</c:v>
                </c:pt>
                <c:pt idx="1619">
                  <c:v>77.86</c:v>
                </c:pt>
                <c:pt idx="1620">
                  <c:v>78.66</c:v>
                </c:pt>
                <c:pt idx="1621">
                  <c:v>79.05</c:v>
                </c:pt>
                <c:pt idx="1622">
                  <c:v>77.53</c:v>
                </c:pt>
                <c:pt idx="1623">
                  <c:v>76.12</c:v>
                </c:pt>
                <c:pt idx="1624">
                  <c:v>76.64</c:v>
                </c:pt>
                <c:pt idx="1625">
                  <c:v>75.81</c:v>
                </c:pt>
                <c:pt idx="1626">
                  <c:v>76.17</c:v>
                </c:pt>
                <c:pt idx="1627">
                  <c:v>76.9</c:v>
                </c:pt>
                <c:pt idx="1628">
                  <c:v>77.76</c:v>
                </c:pt>
                <c:pt idx="1629">
                  <c:v>77.56</c:v>
                </c:pt>
                <c:pt idx="1630">
                  <c:v>76.25</c:v>
                </c:pt>
                <c:pt idx="1631">
                  <c:v>76.23</c:v>
                </c:pt>
                <c:pt idx="1632">
                  <c:v>76.36</c:v>
                </c:pt>
                <c:pt idx="1633">
                  <c:v>77.5</c:v>
                </c:pt>
                <c:pt idx="1634">
                  <c:v>74.86</c:v>
                </c:pt>
                <c:pt idx="1635">
                  <c:v>75.82</c:v>
                </c:pt>
                <c:pt idx="1636">
                  <c:v>76.0</c:v>
                </c:pt>
                <c:pt idx="1637">
                  <c:v>75.27</c:v>
                </c:pt>
                <c:pt idx="1638">
                  <c:v>75.55</c:v>
                </c:pt>
                <c:pt idx="1639">
                  <c:v>76.12</c:v>
                </c:pt>
                <c:pt idx="1640">
                  <c:v>75.2</c:v>
                </c:pt>
                <c:pt idx="1641">
                  <c:v>74.97</c:v>
                </c:pt>
                <c:pt idx="1642">
                  <c:v>74.3</c:v>
                </c:pt>
                <c:pt idx="1643">
                  <c:v>74.12</c:v>
                </c:pt>
                <c:pt idx="1644">
                  <c:v>73.02</c:v>
                </c:pt>
                <c:pt idx="1645">
                  <c:v>72.96</c:v>
                </c:pt>
                <c:pt idx="1646">
                  <c:v>72.43</c:v>
                </c:pt>
                <c:pt idx="1647">
                  <c:v>72.57</c:v>
                </c:pt>
                <c:pt idx="1648">
                  <c:v>70.26</c:v>
                </c:pt>
                <c:pt idx="1649">
                  <c:v>69.51</c:v>
                </c:pt>
                <c:pt idx="1650">
                  <c:v>69.59</c:v>
                </c:pt>
                <c:pt idx="1651">
                  <c:v>69.78</c:v>
                </c:pt>
                <c:pt idx="1652">
                  <c:v>68.48</c:v>
                </c:pt>
                <c:pt idx="1653">
                  <c:v>69.46</c:v>
                </c:pt>
                <c:pt idx="1654">
                  <c:v>69.85</c:v>
                </c:pt>
                <c:pt idx="1655">
                  <c:v>71.03</c:v>
                </c:pt>
                <c:pt idx="1656">
                  <c:v>68.64</c:v>
                </c:pt>
                <c:pt idx="1657">
                  <c:v>68.92</c:v>
                </c:pt>
                <c:pt idx="1658">
                  <c:v>68.72</c:v>
                </c:pt>
                <c:pt idx="1659">
                  <c:v>69.02</c:v>
                </c:pt>
                <c:pt idx="1660">
                  <c:v>67.69</c:v>
                </c:pt>
                <c:pt idx="1661">
                  <c:v>68.64</c:v>
                </c:pt>
                <c:pt idx="1662">
                  <c:v>69.45</c:v>
                </c:pt>
                <c:pt idx="1663">
                  <c:v>68.94</c:v>
                </c:pt>
                <c:pt idx="1664">
                  <c:v>68.73</c:v>
                </c:pt>
                <c:pt idx="1665">
                  <c:v>70.3</c:v>
                </c:pt>
                <c:pt idx="1666">
                  <c:v>70.8</c:v>
                </c:pt>
                <c:pt idx="1667">
                  <c:v>71.05</c:v>
                </c:pt>
                <c:pt idx="1668">
                  <c:v>70.95</c:v>
                </c:pt>
                <c:pt idx="1669">
                  <c:v>69.63</c:v>
                </c:pt>
                <c:pt idx="1670">
                  <c:v>70.49</c:v>
                </c:pt>
                <c:pt idx="1671">
                  <c:v>71.3</c:v>
                </c:pt>
                <c:pt idx="1672">
                  <c:v>70.39</c:v>
                </c:pt>
                <c:pt idx="1673">
                  <c:v>70.15000000000001</c:v>
                </c:pt>
                <c:pt idx="1674">
                  <c:v>69.75</c:v>
                </c:pt>
                <c:pt idx="1675">
                  <c:v>71.88</c:v>
                </c:pt>
                <c:pt idx="1676">
                  <c:v>71.81</c:v>
                </c:pt>
                <c:pt idx="1677">
                  <c:v>71.18000000000001</c:v>
                </c:pt>
                <c:pt idx="1678">
                  <c:v>73.48</c:v>
                </c:pt>
                <c:pt idx="1679">
                  <c:v>74.38</c:v>
                </c:pt>
                <c:pt idx="1680">
                  <c:v>73.6</c:v>
                </c:pt>
                <c:pt idx="1681">
                  <c:v>72.96</c:v>
                </c:pt>
                <c:pt idx="1682">
                  <c:v>73.04</c:v>
                </c:pt>
                <c:pt idx="1683">
                  <c:v>73.49</c:v>
                </c:pt>
                <c:pt idx="1684">
                  <c:v>72.45</c:v>
                </c:pt>
                <c:pt idx="1685">
                  <c:v>71.31</c:v>
                </c:pt>
                <c:pt idx="1686">
                  <c:v>70.69</c:v>
                </c:pt>
                <c:pt idx="1687">
                  <c:v>70.91</c:v>
                </c:pt>
                <c:pt idx="1688">
                  <c:v>72.28</c:v>
                </c:pt>
                <c:pt idx="1689">
                  <c:v>70.73</c:v>
                </c:pt>
                <c:pt idx="1690">
                  <c:v>70.72</c:v>
                </c:pt>
                <c:pt idx="1691">
                  <c:v>70.72</c:v>
                </c:pt>
                <c:pt idx="1692">
                  <c:v>72.5</c:v>
                </c:pt>
                <c:pt idx="1693">
                  <c:v>71.6</c:v>
                </c:pt>
                <c:pt idx="1694">
                  <c:v>71.12</c:v>
                </c:pt>
                <c:pt idx="1695">
                  <c:v>70.83</c:v>
                </c:pt>
                <c:pt idx="1696">
                  <c:v>69.74</c:v>
                </c:pt>
                <c:pt idx="1697">
                  <c:v>69.19</c:v>
                </c:pt>
                <c:pt idx="1698">
                  <c:v>71.18000000000001</c:v>
                </c:pt>
                <c:pt idx="1699">
                  <c:v>69.45</c:v>
                </c:pt>
                <c:pt idx="1700">
                  <c:v>68.68000000000001</c:v>
                </c:pt>
                <c:pt idx="1701">
                  <c:v>69.94</c:v>
                </c:pt>
                <c:pt idx="1702">
                  <c:v>70.15000000000001</c:v>
                </c:pt>
                <c:pt idx="1703">
                  <c:v>68.88</c:v>
                </c:pt>
                <c:pt idx="1704">
                  <c:v>69.73</c:v>
                </c:pt>
                <c:pt idx="1705">
                  <c:v>68.85</c:v>
                </c:pt>
                <c:pt idx="1706">
                  <c:v>70.5</c:v>
                </c:pt>
                <c:pt idx="1707">
                  <c:v>72.68000000000001</c:v>
                </c:pt>
                <c:pt idx="1708">
                  <c:v>70.7</c:v>
                </c:pt>
                <c:pt idx="1709">
                  <c:v>69.0</c:v>
                </c:pt>
                <c:pt idx="1710">
                  <c:v>68.57</c:v>
                </c:pt>
                <c:pt idx="1711">
                  <c:v>69.73</c:v>
                </c:pt>
                <c:pt idx="1712">
                  <c:v>69.45</c:v>
                </c:pt>
                <c:pt idx="1713">
                  <c:v>66.32</c:v>
                </c:pt>
                <c:pt idx="1714">
                  <c:v>68.31</c:v>
                </c:pt>
                <c:pt idx="1715">
                  <c:v>67.39</c:v>
                </c:pt>
                <c:pt idx="1716">
                  <c:v>65.6</c:v>
                </c:pt>
                <c:pt idx="1717">
                  <c:v>64.6</c:v>
                </c:pt>
                <c:pt idx="1718">
                  <c:v>63.0</c:v>
                </c:pt>
                <c:pt idx="1719">
                  <c:v>59.97</c:v>
                </c:pt>
                <c:pt idx="1720">
                  <c:v>57.37</c:v>
                </c:pt>
                <c:pt idx="1721">
                  <c:v>53.5</c:v>
                </c:pt>
                <c:pt idx="1722">
                  <c:v>54.26</c:v>
                </c:pt>
                <c:pt idx="1723">
                  <c:v>59.62</c:v>
                </c:pt>
                <c:pt idx="1724">
                  <c:v>59.37</c:v>
                </c:pt>
                <c:pt idx="1725">
                  <c:v>54.68</c:v>
                </c:pt>
                <c:pt idx="1726">
                  <c:v>57.27</c:v>
                </c:pt>
                <c:pt idx="1727">
                  <c:v>56.49</c:v>
                </c:pt>
                <c:pt idx="1728">
                  <c:v>57.51</c:v>
                </c:pt>
                <c:pt idx="1729">
                  <c:v>60.04</c:v>
                </c:pt>
                <c:pt idx="1730">
                  <c:v>58.19</c:v>
                </c:pt>
                <c:pt idx="1731">
                  <c:v>61.54</c:v>
                </c:pt>
                <c:pt idx="1732">
                  <c:v>59.61</c:v>
                </c:pt>
                <c:pt idx="1733">
                  <c:v>60.37</c:v>
                </c:pt>
                <c:pt idx="1734">
                  <c:v>64.31</c:v>
                </c:pt>
                <c:pt idx="1735">
                  <c:v>62.5</c:v>
                </c:pt>
                <c:pt idx="1736">
                  <c:v>62.55</c:v>
                </c:pt>
                <c:pt idx="1737">
                  <c:v>64.3</c:v>
                </c:pt>
                <c:pt idx="1738">
                  <c:v>64.11</c:v>
                </c:pt>
                <c:pt idx="1739">
                  <c:v>65.61</c:v>
                </c:pt>
                <c:pt idx="1740">
                  <c:v>64.52</c:v>
                </c:pt>
                <c:pt idx="1741">
                  <c:v>62.36</c:v>
                </c:pt>
                <c:pt idx="1742">
                  <c:v>64.83</c:v>
                </c:pt>
                <c:pt idx="1743">
                  <c:v>64.95</c:v>
                </c:pt>
                <c:pt idx="1744">
                  <c:v>62.38</c:v>
                </c:pt>
                <c:pt idx="1745">
                  <c:v>59.44</c:v>
                </c:pt>
                <c:pt idx="1746">
                  <c:v>64.43</c:v>
                </c:pt>
                <c:pt idx="1747">
                  <c:v>63.06</c:v>
                </c:pt>
                <c:pt idx="1748">
                  <c:v>60.8</c:v>
                </c:pt>
                <c:pt idx="1749">
                  <c:v>62.17</c:v>
                </c:pt>
                <c:pt idx="1750">
                  <c:v>58.77</c:v>
                </c:pt>
                <c:pt idx="1751">
                  <c:v>56.79</c:v>
                </c:pt>
                <c:pt idx="1752">
                  <c:v>61.3</c:v>
                </c:pt>
                <c:pt idx="1753">
                  <c:v>63.26</c:v>
                </c:pt>
                <c:pt idx="1754">
                  <c:v>63.64</c:v>
                </c:pt>
                <c:pt idx="1755">
                  <c:v>65.91</c:v>
                </c:pt>
                <c:pt idx="1756">
                  <c:v>66.93</c:v>
                </c:pt>
                <c:pt idx="1757">
                  <c:v>62.35</c:v>
                </c:pt>
                <c:pt idx="1758">
                  <c:v>60.86</c:v>
                </c:pt>
                <c:pt idx="1759">
                  <c:v>60.71</c:v>
                </c:pt>
                <c:pt idx="1760">
                  <c:v>59.14</c:v>
                </c:pt>
                <c:pt idx="1761">
                  <c:v>59.85</c:v>
                </c:pt>
                <c:pt idx="1762">
                  <c:v>57.38</c:v>
                </c:pt>
                <c:pt idx="1763">
                  <c:v>56.15</c:v>
                </c:pt>
                <c:pt idx="1764">
                  <c:v>57.52</c:v>
                </c:pt>
                <c:pt idx="1765">
                  <c:v>55.14</c:v>
                </c:pt>
                <c:pt idx="1766">
                  <c:v>56.04</c:v>
                </c:pt>
                <c:pt idx="1767">
                  <c:v>55.63</c:v>
                </c:pt>
                <c:pt idx="1768">
                  <c:v>58.32</c:v>
                </c:pt>
                <c:pt idx="1769">
                  <c:v>58.58</c:v>
                </c:pt>
                <c:pt idx="1770">
                  <c:v>56.71</c:v>
                </c:pt>
                <c:pt idx="1771">
                  <c:v>56.62</c:v>
                </c:pt>
                <c:pt idx="1772">
                  <c:v>56.37</c:v>
                </c:pt>
                <c:pt idx="1773">
                  <c:v>55.44</c:v>
                </c:pt>
                <c:pt idx="1774">
                  <c:v>55.5</c:v>
                </c:pt>
                <c:pt idx="1775">
                  <c:v>55.74</c:v>
                </c:pt>
                <c:pt idx="1776">
                  <c:v>55.37</c:v>
                </c:pt>
                <c:pt idx="1777">
                  <c:v>57.17</c:v>
                </c:pt>
                <c:pt idx="1778">
                  <c:v>57.54</c:v>
                </c:pt>
                <c:pt idx="1779">
                  <c:v>59.19</c:v>
                </c:pt>
                <c:pt idx="1780">
                  <c:v>58.5</c:v>
                </c:pt>
                <c:pt idx="1781">
                  <c:v>59.19</c:v>
                </c:pt>
                <c:pt idx="1782">
                  <c:v>58.07</c:v>
                </c:pt>
                <c:pt idx="1783">
                  <c:v>58.58</c:v>
                </c:pt>
                <c:pt idx="1784">
                  <c:v>57.74</c:v>
                </c:pt>
                <c:pt idx="1785">
                  <c:v>57.08</c:v>
                </c:pt>
                <c:pt idx="1786">
                  <c:v>56.25</c:v>
                </c:pt>
                <c:pt idx="1787">
                  <c:v>55.04</c:v>
                </c:pt>
                <c:pt idx="1788">
                  <c:v>55.17</c:v>
                </c:pt>
                <c:pt idx="1789">
                  <c:v>56.42</c:v>
                </c:pt>
                <c:pt idx="1790">
                  <c:v>53.92</c:v>
                </c:pt>
                <c:pt idx="1791">
                  <c:v>54.24</c:v>
                </c:pt>
                <c:pt idx="1792">
                  <c:v>54.06</c:v>
                </c:pt>
                <c:pt idx="1793">
                  <c:v>52.9</c:v>
                </c:pt>
                <c:pt idx="1794">
                  <c:v>53.56</c:v>
                </c:pt>
                <c:pt idx="1795">
                  <c:v>53.99</c:v>
                </c:pt>
                <c:pt idx="1796">
                  <c:v>55.42</c:v>
                </c:pt>
                <c:pt idx="1797">
                  <c:v>56.55</c:v>
                </c:pt>
                <c:pt idx="1798">
                  <c:v>53.79</c:v>
                </c:pt>
                <c:pt idx="1799">
                  <c:v>50.62</c:v>
                </c:pt>
                <c:pt idx="1800">
                  <c:v>51.64</c:v>
                </c:pt>
                <c:pt idx="1801">
                  <c:v>50.84</c:v>
                </c:pt>
                <c:pt idx="1802">
                  <c:v>51.55</c:v>
                </c:pt>
                <c:pt idx="1803">
                  <c:v>52.39</c:v>
                </c:pt>
                <c:pt idx="1804">
                  <c:v>54.11</c:v>
                </c:pt>
                <c:pt idx="1805">
                  <c:v>51.08</c:v>
                </c:pt>
                <c:pt idx="1806">
                  <c:v>51.29</c:v>
                </c:pt>
                <c:pt idx="1807">
                  <c:v>49.97</c:v>
                </c:pt>
                <c:pt idx="1808">
                  <c:v>49.42</c:v>
                </c:pt>
                <c:pt idx="1809">
                  <c:v>47.42</c:v>
                </c:pt>
                <c:pt idx="1810">
                  <c:v>47.14</c:v>
                </c:pt>
                <c:pt idx="1811">
                  <c:v>47.07</c:v>
                </c:pt>
                <c:pt idx="1812">
                  <c:v>47.25</c:v>
                </c:pt>
                <c:pt idx="1813">
                  <c:v>45.41</c:v>
                </c:pt>
                <c:pt idx="1814">
                  <c:v>47.4</c:v>
                </c:pt>
                <c:pt idx="1815">
                  <c:v>46.61</c:v>
                </c:pt>
                <c:pt idx="1816">
                  <c:v>46.33</c:v>
                </c:pt>
                <c:pt idx="1817">
                  <c:v>45.46</c:v>
                </c:pt>
                <c:pt idx="1818">
                  <c:v>42.84</c:v>
                </c:pt>
                <c:pt idx="1819">
                  <c:v>43.12</c:v>
                </c:pt>
                <c:pt idx="1820">
                  <c:v>44.82</c:v>
                </c:pt>
                <c:pt idx="1821">
                  <c:v>42.51</c:v>
                </c:pt>
                <c:pt idx="1822">
                  <c:v>41.83</c:v>
                </c:pt>
                <c:pt idx="1823">
                  <c:v>42.07</c:v>
                </c:pt>
                <c:pt idx="1824">
                  <c:v>45.49</c:v>
                </c:pt>
                <c:pt idx="1825">
                  <c:v>46.8</c:v>
                </c:pt>
                <c:pt idx="1826">
                  <c:v>48.0</c:v>
                </c:pt>
                <c:pt idx="1827">
                  <c:v>48.0</c:v>
                </c:pt>
                <c:pt idx="1828">
                  <c:v>47.47</c:v>
                </c:pt>
                <c:pt idx="1829">
                  <c:v>48.76</c:v>
                </c:pt>
                <c:pt idx="1830">
                  <c:v>49.2</c:v>
                </c:pt>
                <c:pt idx="1831">
                  <c:v>47.47</c:v>
                </c:pt>
                <c:pt idx="1832">
                  <c:v>45.93</c:v>
                </c:pt>
                <c:pt idx="1833">
                  <c:v>49.32</c:v>
                </c:pt>
                <c:pt idx="1834">
                  <c:v>48.36</c:v>
                </c:pt>
                <c:pt idx="1835">
                  <c:v>49.02</c:v>
                </c:pt>
                <c:pt idx="1836">
                  <c:v>51.03</c:v>
                </c:pt>
                <c:pt idx="1837">
                  <c:v>50.33</c:v>
                </c:pt>
                <c:pt idx="1838">
                  <c:v>48.65</c:v>
                </c:pt>
                <c:pt idx="1839">
                  <c:v>49.72</c:v>
                </c:pt>
                <c:pt idx="1840">
                  <c:v>50.65</c:v>
                </c:pt>
                <c:pt idx="1841">
                  <c:v>52.13</c:v>
                </c:pt>
                <c:pt idx="1842">
                  <c:v>52.11</c:v>
                </c:pt>
                <c:pt idx="1843">
                  <c:v>52.08</c:v>
                </c:pt>
                <c:pt idx="1844">
                  <c:v>50.8</c:v>
                </c:pt>
                <c:pt idx="1845">
                  <c:v>51.38</c:v>
                </c:pt>
                <c:pt idx="1846">
                  <c:v>53.13</c:v>
                </c:pt>
                <c:pt idx="1847">
                  <c:v>53.35</c:v>
                </c:pt>
                <c:pt idx="1848">
                  <c:v>52.94</c:v>
                </c:pt>
                <c:pt idx="1849">
                  <c:v>53.73</c:v>
                </c:pt>
                <c:pt idx="1850">
                  <c:v>54.76</c:v>
                </c:pt>
                <c:pt idx="1851">
                  <c:v>53.81</c:v>
                </c:pt>
                <c:pt idx="1852">
                  <c:v>51.97</c:v>
                </c:pt>
                <c:pt idx="1853">
                  <c:v>53.29</c:v>
                </c:pt>
                <c:pt idx="1854">
                  <c:v>53.06</c:v>
                </c:pt>
                <c:pt idx="1855">
                  <c:v>54.21</c:v>
                </c:pt>
                <c:pt idx="1856">
                  <c:v>57.0</c:v>
                </c:pt>
                <c:pt idx="1857">
                  <c:v>57.35</c:v>
                </c:pt>
                <c:pt idx="1858">
                  <c:v>56.55</c:v>
                </c:pt>
                <c:pt idx="1859">
                  <c:v>57.52</c:v>
                </c:pt>
                <c:pt idx="1860">
                  <c:v>57.6</c:v>
                </c:pt>
                <c:pt idx="1861">
                  <c:v>57.88</c:v>
                </c:pt>
                <c:pt idx="1862">
                  <c:v>58.48</c:v>
                </c:pt>
                <c:pt idx="1863">
                  <c:v>58.43</c:v>
                </c:pt>
                <c:pt idx="1864">
                  <c:v>59.14</c:v>
                </c:pt>
                <c:pt idx="1865">
                  <c:v>58.77</c:v>
                </c:pt>
                <c:pt idx="1866">
                  <c:v>60.09</c:v>
                </c:pt>
                <c:pt idx="1867">
                  <c:v>59.11</c:v>
                </c:pt>
                <c:pt idx="1868">
                  <c:v>59.53</c:v>
                </c:pt>
                <c:pt idx="1869">
                  <c:v>56.94</c:v>
                </c:pt>
                <c:pt idx="1870">
                  <c:v>57.94</c:v>
                </c:pt>
                <c:pt idx="1871">
                  <c:v>57.92</c:v>
                </c:pt>
                <c:pt idx="1872">
                  <c:v>59.23</c:v>
                </c:pt>
                <c:pt idx="1873">
                  <c:v>59.0</c:v>
                </c:pt>
                <c:pt idx="1874">
                  <c:v>58.2</c:v>
                </c:pt>
                <c:pt idx="1875">
                  <c:v>56.55</c:v>
                </c:pt>
                <c:pt idx="1876">
                  <c:v>56.07</c:v>
                </c:pt>
                <c:pt idx="1877">
                  <c:v>57.91</c:v>
                </c:pt>
                <c:pt idx="1878">
                  <c:v>56.04</c:v>
                </c:pt>
                <c:pt idx="1879">
                  <c:v>56.55</c:v>
                </c:pt>
                <c:pt idx="1880">
                  <c:v>57.1</c:v>
                </c:pt>
                <c:pt idx="1881">
                  <c:v>59.29</c:v>
                </c:pt>
                <c:pt idx="1882">
                  <c:v>59.96</c:v>
                </c:pt>
                <c:pt idx="1883">
                  <c:v>59.5</c:v>
                </c:pt>
                <c:pt idx="1884">
                  <c:v>59.85</c:v>
                </c:pt>
                <c:pt idx="1885">
                  <c:v>60.94</c:v>
                </c:pt>
                <c:pt idx="1886">
                  <c:v>60.69</c:v>
                </c:pt>
                <c:pt idx="1887">
                  <c:v>60.34</c:v>
                </c:pt>
                <c:pt idx="1888">
                  <c:v>60.46</c:v>
                </c:pt>
                <c:pt idx="1889">
                  <c:v>60.58</c:v>
                </c:pt>
                <c:pt idx="1890">
                  <c:v>61.0</c:v>
                </c:pt>
                <c:pt idx="1891">
                  <c:v>59.31</c:v>
                </c:pt>
                <c:pt idx="1892">
                  <c:v>58.41</c:v>
                </c:pt>
                <c:pt idx="1893">
                  <c:v>59.04</c:v>
                </c:pt>
                <c:pt idx="1894">
                  <c:v>59.31</c:v>
                </c:pt>
                <c:pt idx="1895">
                  <c:v>59.37</c:v>
                </c:pt>
                <c:pt idx="1896">
                  <c:v>57.47</c:v>
                </c:pt>
                <c:pt idx="1897">
                  <c:v>57.06</c:v>
                </c:pt>
                <c:pt idx="1898">
                  <c:v>57.48</c:v>
                </c:pt>
                <c:pt idx="1899">
                  <c:v>58.9</c:v>
                </c:pt>
                <c:pt idx="1900">
                  <c:v>59.26</c:v>
                </c:pt>
                <c:pt idx="1901">
                  <c:v>59.96</c:v>
                </c:pt>
                <c:pt idx="1902">
                  <c:v>60.1</c:v>
                </c:pt>
                <c:pt idx="1903">
                  <c:v>60.74</c:v>
                </c:pt>
                <c:pt idx="1904">
                  <c:v>60.25</c:v>
                </c:pt>
                <c:pt idx="1905">
                  <c:v>60.67</c:v>
                </c:pt>
                <c:pt idx="1906">
                  <c:v>58.76</c:v>
                </c:pt>
                <c:pt idx="1907">
                  <c:v>59.02</c:v>
                </c:pt>
                <c:pt idx="1908">
                  <c:v>59.09</c:v>
                </c:pt>
                <c:pt idx="1909">
                  <c:v>59.79</c:v>
                </c:pt>
                <c:pt idx="1910">
                  <c:v>60.49</c:v>
                </c:pt>
                <c:pt idx="1911">
                  <c:v>60.63</c:v>
                </c:pt>
                <c:pt idx="1912">
                  <c:v>62.0</c:v>
                </c:pt>
                <c:pt idx="1913">
                  <c:v>63.4</c:v>
                </c:pt>
                <c:pt idx="1914">
                  <c:v>62.92</c:v>
                </c:pt>
                <c:pt idx="1915">
                  <c:v>63.84</c:v>
                </c:pt>
                <c:pt idx="1916">
                  <c:v>64.2</c:v>
                </c:pt>
                <c:pt idx="1917">
                  <c:v>64.67</c:v>
                </c:pt>
                <c:pt idx="1918">
                  <c:v>69.43</c:v>
                </c:pt>
                <c:pt idx="1919">
                  <c:v>69.42</c:v>
                </c:pt>
                <c:pt idx="1920">
                  <c:v>69.91</c:v>
                </c:pt>
                <c:pt idx="1921">
                  <c:v>69.88</c:v>
                </c:pt>
                <c:pt idx="1922">
                  <c:v>68.72</c:v>
                </c:pt>
                <c:pt idx="1923">
                  <c:v>69.9</c:v>
                </c:pt>
                <c:pt idx="1924">
                  <c:v>70.52</c:v>
                </c:pt>
                <c:pt idx="1925">
                  <c:v>72.14</c:v>
                </c:pt>
                <c:pt idx="1926">
                  <c:v>72.03</c:v>
                </c:pt>
                <c:pt idx="1927">
                  <c:v>71.83</c:v>
                </c:pt>
                <c:pt idx="1928">
                  <c:v>72.4</c:v>
                </c:pt>
                <c:pt idx="1929">
                  <c:v>72.9</c:v>
                </c:pt>
                <c:pt idx="1930">
                  <c:v>70.91</c:v>
                </c:pt>
                <c:pt idx="1931">
                  <c:v>71.34</c:v>
                </c:pt>
                <c:pt idx="1932">
                  <c:v>72.33</c:v>
                </c:pt>
                <c:pt idx="1933">
                  <c:v>72.6</c:v>
                </c:pt>
                <c:pt idx="1934">
                  <c:v>71.32</c:v>
                </c:pt>
                <c:pt idx="1935">
                  <c:v>70.08</c:v>
                </c:pt>
                <c:pt idx="1936">
                  <c:v>70.35</c:v>
                </c:pt>
                <c:pt idx="1937">
                  <c:v>70.79</c:v>
                </c:pt>
                <c:pt idx="1938">
                  <c:v>71.23</c:v>
                </c:pt>
                <c:pt idx="1939">
                  <c:v>72.64</c:v>
                </c:pt>
                <c:pt idx="1940">
                  <c:v>72.56</c:v>
                </c:pt>
                <c:pt idx="1941">
                  <c:v>72.68000000000001</c:v>
                </c:pt>
                <c:pt idx="1942">
                  <c:v>71.42</c:v>
                </c:pt>
                <c:pt idx="1943">
                  <c:v>71.63</c:v>
                </c:pt>
                <c:pt idx="1944">
                  <c:v>71.92</c:v>
                </c:pt>
                <c:pt idx="1945">
                  <c:v>72.1</c:v>
                </c:pt>
                <c:pt idx="1946">
                  <c:v>70.12</c:v>
                </c:pt>
                <c:pt idx="1947">
                  <c:v>70.58</c:v>
                </c:pt>
                <c:pt idx="1948">
                  <c:v>71.02</c:v>
                </c:pt>
                <c:pt idx="1949">
                  <c:v>71.35</c:v>
                </c:pt>
                <c:pt idx="1950">
                  <c:v>71.69</c:v>
                </c:pt>
                <c:pt idx="1951">
                  <c:v>73.18000000000001</c:v>
                </c:pt>
                <c:pt idx="1952">
                  <c:v>74.39</c:v>
                </c:pt>
                <c:pt idx="1953">
                  <c:v>74.0</c:v>
                </c:pt>
                <c:pt idx="1954">
                  <c:v>74.56</c:v>
                </c:pt>
                <c:pt idx="1955">
                  <c:v>74.68000000000001</c:v>
                </c:pt>
                <c:pt idx="1956">
                  <c:v>75.38</c:v>
                </c:pt>
                <c:pt idx="1957">
                  <c:v>74.89</c:v>
                </c:pt>
                <c:pt idx="1958">
                  <c:v>74.62</c:v>
                </c:pt>
                <c:pt idx="1959">
                  <c:v>74.54</c:v>
                </c:pt>
                <c:pt idx="1960">
                  <c:v>74.97</c:v>
                </c:pt>
                <c:pt idx="1961">
                  <c:v>74.42</c:v>
                </c:pt>
                <c:pt idx="1962">
                  <c:v>74.1</c:v>
                </c:pt>
                <c:pt idx="1963">
                  <c:v>73.8</c:v>
                </c:pt>
                <c:pt idx="1964">
                  <c:v>75.01</c:v>
                </c:pt>
                <c:pt idx="1965">
                  <c:v>73.94</c:v>
                </c:pt>
                <c:pt idx="1966">
                  <c:v>73.8</c:v>
                </c:pt>
                <c:pt idx="1967">
                  <c:v>72.55</c:v>
                </c:pt>
                <c:pt idx="1968">
                  <c:v>71.93</c:v>
                </c:pt>
                <c:pt idx="1969">
                  <c:v>73.02</c:v>
                </c:pt>
                <c:pt idx="1970">
                  <c:v>73.93</c:v>
                </c:pt>
                <c:pt idx="1971">
                  <c:v>73.14</c:v>
                </c:pt>
                <c:pt idx="1972">
                  <c:v>74.53</c:v>
                </c:pt>
                <c:pt idx="1973">
                  <c:v>74.73</c:v>
                </c:pt>
                <c:pt idx="1974">
                  <c:v>74.88</c:v>
                </c:pt>
                <c:pt idx="1975">
                  <c:v>74.65000000000001</c:v>
                </c:pt>
                <c:pt idx="1976">
                  <c:v>76.57</c:v>
                </c:pt>
                <c:pt idx="1977">
                  <c:v>76.77</c:v>
                </c:pt>
                <c:pt idx="1978">
                  <c:v>76.02</c:v>
                </c:pt>
                <c:pt idx="1979">
                  <c:v>76.32</c:v>
                </c:pt>
                <c:pt idx="1980">
                  <c:v>75.95</c:v>
                </c:pt>
                <c:pt idx="1981">
                  <c:v>76.33</c:v>
                </c:pt>
                <c:pt idx="1982">
                  <c:v>78.79</c:v>
                </c:pt>
                <c:pt idx="1983">
                  <c:v>77.82</c:v>
                </c:pt>
                <c:pt idx="1984">
                  <c:v>76.82</c:v>
                </c:pt>
                <c:pt idx="1985">
                  <c:v>76.0</c:v>
                </c:pt>
                <c:pt idx="1986">
                  <c:v>74.46</c:v>
                </c:pt>
                <c:pt idx="1987">
                  <c:v>75.48</c:v>
                </c:pt>
                <c:pt idx="1988">
                  <c:v>73.57</c:v>
                </c:pt>
                <c:pt idx="1989">
                  <c:v>74.28</c:v>
                </c:pt>
                <c:pt idx="1990">
                  <c:v>74.06</c:v>
                </c:pt>
                <c:pt idx="1991">
                  <c:v>74.07</c:v>
                </c:pt>
                <c:pt idx="1992">
                  <c:v>75.46</c:v>
                </c:pt>
                <c:pt idx="1993">
                  <c:v>75.41</c:v>
                </c:pt>
                <c:pt idx="1994">
                  <c:v>77.2</c:v>
                </c:pt>
                <c:pt idx="1995">
                  <c:v>77.99</c:v>
                </c:pt>
                <c:pt idx="1996">
                  <c:v>77.96</c:v>
                </c:pt>
                <c:pt idx="1997">
                  <c:v>77.21</c:v>
                </c:pt>
                <c:pt idx="1998">
                  <c:v>77.32</c:v>
                </c:pt>
                <c:pt idx="1999">
                  <c:v>78.02</c:v>
                </c:pt>
                <c:pt idx="2000">
                  <c:v>78.78</c:v>
                </c:pt>
                <c:pt idx="2001">
                  <c:v>77.8</c:v>
                </c:pt>
                <c:pt idx="2002">
                  <c:v>77.25</c:v>
                </c:pt>
                <c:pt idx="2003">
                  <c:v>76.64</c:v>
                </c:pt>
                <c:pt idx="2004">
                  <c:v>77.73</c:v>
                </c:pt>
                <c:pt idx="2005">
                  <c:v>77.61</c:v>
                </c:pt>
                <c:pt idx="2006">
                  <c:v>77.91</c:v>
                </c:pt>
                <c:pt idx="2007">
                  <c:v>76.75</c:v>
                </c:pt>
                <c:pt idx="2008">
                  <c:v>77.44</c:v>
                </c:pt>
                <c:pt idx="2009">
                  <c:v>78.63</c:v>
                </c:pt>
                <c:pt idx="2010">
                  <c:v>78.41</c:v>
                </c:pt>
                <c:pt idx="2011">
                  <c:v>77.15000000000001</c:v>
                </c:pt>
                <c:pt idx="2012">
                  <c:v>78.24</c:v>
                </c:pt>
                <c:pt idx="2013">
                  <c:v>77.91</c:v>
                </c:pt>
                <c:pt idx="2014">
                  <c:v>77.11</c:v>
                </c:pt>
                <c:pt idx="2015">
                  <c:v>79.74</c:v>
                </c:pt>
                <c:pt idx="2016">
                  <c:v>80.68000000000001</c:v>
                </c:pt>
                <c:pt idx="2017">
                  <c:v>81.75</c:v>
                </c:pt>
                <c:pt idx="2018">
                  <c:v>81.91</c:v>
                </c:pt>
                <c:pt idx="2019">
                  <c:v>82.7</c:v>
                </c:pt>
                <c:pt idx="2020">
                  <c:v>81.72</c:v>
                </c:pt>
                <c:pt idx="2021">
                  <c:v>80.47</c:v>
                </c:pt>
                <c:pt idx="2022">
                  <c:v>80.97</c:v>
                </c:pt>
                <c:pt idx="2023">
                  <c:v>81.43</c:v>
                </c:pt>
                <c:pt idx="2024">
                  <c:v>81.96</c:v>
                </c:pt>
                <c:pt idx="2025">
                  <c:v>82.19</c:v>
                </c:pt>
                <c:pt idx="2026">
                  <c:v>82.55</c:v>
                </c:pt>
                <c:pt idx="2027">
                  <c:v>83.45</c:v>
                </c:pt>
                <c:pt idx="2028">
                  <c:v>84.13</c:v>
                </c:pt>
                <c:pt idx="2029">
                  <c:v>83.9</c:v>
                </c:pt>
                <c:pt idx="2030">
                  <c:v>82.67</c:v>
                </c:pt>
                <c:pt idx="2031">
                  <c:v>83.02</c:v>
                </c:pt>
                <c:pt idx="2032">
                  <c:v>82.5</c:v>
                </c:pt>
                <c:pt idx="2033">
                  <c:v>83.67</c:v>
                </c:pt>
                <c:pt idx="2034">
                  <c:v>83.73</c:v>
                </c:pt>
                <c:pt idx="2035">
                  <c:v>84.32</c:v>
                </c:pt>
                <c:pt idx="2036">
                  <c:v>83.98</c:v>
                </c:pt>
                <c:pt idx="2037">
                  <c:v>84.05</c:v>
                </c:pt>
                <c:pt idx="2038">
                  <c:v>83.78</c:v>
                </c:pt>
                <c:pt idx="2039">
                  <c:v>83.5</c:v>
                </c:pt>
                <c:pt idx="2040">
                  <c:v>83.37</c:v>
                </c:pt>
                <c:pt idx="2041">
                  <c:v>85.12</c:v>
                </c:pt>
                <c:pt idx="2042">
                  <c:v>84.72</c:v>
                </c:pt>
                <c:pt idx="2043">
                  <c:v>82.7</c:v>
                </c:pt>
                <c:pt idx="2044">
                  <c:v>81.48</c:v>
                </c:pt>
                <c:pt idx="2045">
                  <c:v>81.83</c:v>
                </c:pt>
                <c:pt idx="2046">
                  <c:v>81.63</c:v>
                </c:pt>
                <c:pt idx="2047">
                  <c:v>82.3</c:v>
                </c:pt>
                <c:pt idx="2048">
                  <c:v>80.75</c:v>
                </c:pt>
                <c:pt idx="2049">
                  <c:v>80.49</c:v>
                </c:pt>
                <c:pt idx="2050">
                  <c:v>80.44</c:v>
                </c:pt>
                <c:pt idx="2051">
                  <c:v>80.43</c:v>
                </c:pt>
                <c:pt idx="2052">
                  <c:v>81.5</c:v>
                </c:pt>
                <c:pt idx="2053">
                  <c:v>79.21</c:v>
                </c:pt>
                <c:pt idx="2054">
                  <c:v>78.54</c:v>
                </c:pt>
                <c:pt idx="2055">
                  <c:v>77.53</c:v>
                </c:pt>
                <c:pt idx="2056">
                  <c:v>78.72</c:v>
                </c:pt>
                <c:pt idx="2057">
                  <c:v>78.62</c:v>
                </c:pt>
                <c:pt idx="2058">
                  <c:v>80.27</c:v>
                </c:pt>
                <c:pt idx="2059">
                  <c:v>79.18000000000001</c:v>
                </c:pt>
                <c:pt idx="2060">
                  <c:v>80.47</c:v>
                </c:pt>
                <c:pt idx="2061">
                  <c:v>80.14</c:v>
                </c:pt>
                <c:pt idx="2062">
                  <c:v>81.11</c:v>
                </c:pt>
                <c:pt idx="2063">
                  <c:v>81.52</c:v>
                </c:pt>
                <c:pt idx="2064">
                  <c:v>80.68000000000001</c:v>
                </c:pt>
                <c:pt idx="2065">
                  <c:v>79.71</c:v>
                </c:pt>
                <c:pt idx="2066">
                  <c:v>80.07</c:v>
                </c:pt>
                <c:pt idx="2067">
                  <c:v>79.74</c:v>
                </c:pt>
                <c:pt idx="2068">
                  <c:v>80.15000000000001</c:v>
                </c:pt>
                <c:pt idx="2069">
                  <c:v>80.58</c:v>
                </c:pt>
                <c:pt idx="2070">
                  <c:v>81.13</c:v>
                </c:pt>
                <c:pt idx="2071">
                  <c:v>81.0</c:v>
                </c:pt>
                <c:pt idx="2072">
                  <c:v>81.02</c:v>
                </c:pt>
                <c:pt idx="2073">
                  <c:v>82.44</c:v>
                </c:pt>
                <c:pt idx="2074">
                  <c:v>81.31</c:v>
                </c:pt>
                <c:pt idx="2075">
                  <c:v>81.99</c:v>
                </c:pt>
                <c:pt idx="2076">
                  <c:v>81.56</c:v>
                </c:pt>
                <c:pt idx="2077">
                  <c:v>81.26</c:v>
                </c:pt>
                <c:pt idx="2078">
                  <c:v>81.38</c:v>
                </c:pt>
                <c:pt idx="2079">
                  <c:v>81.26</c:v>
                </c:pt>
                <c:pt idx="2080">
                  <c:v>81.66</c:v>
                </c:pt>
                <c:pt idx="2081">
                  <c:v>82.18000000000001</c:v>
                </c:pt>
                <c:pt idx="2082">
                  <c:v>83.67</c:v>
                </c:pt>
                <c:pt idx="2083">
                  <c:v>81.96</c:v>
                </c:pt>
                <c:pt idx="2084">
                  <c:v>81.84</c:v>
                </c:pt>
                <c:pt idx="2085">
                  <c:v>82.35</c:v>
                </c:pt>
                <c:pt idx="2086">
                  <c:v>81.61</c:v>
                </c:pt>
                <c:pt idx="2087">
                  <c:v>80.93</c:v>
                </c:pt>
                <c:pt idx="2088">
                  <c:v>81.0</c:v>
                </c:pt>
                <c:pt idx="2089">
                  <c:v>81.36</c:v>
                </c:pt>
                <c:pt idx="2090">
                  <c:v>84.28</c:v>
                </c:pt>
                <c:pt idx="2091">
                  <c:v>83.57</c:v>
                </c:pt>
                <c:pt idx="2092">
                  <c:v>83.85</c:v>
                </c:pt>
                <c:pt idx="2093">
                  <c:v>84.19</c:v>
                </c:pt>
                <c:pt idx="2094">
                  <c:v>84.35</c:v>
                </c:pt>
                <c:pt idx="2095">
                  <c:v>83.66</c:v>
                </c:pt>
                <c:pt idx="2096">
                  <c:v>82.95</c:v>
                </c:pt>
                <c:pt idx="2097">
                  <c:v>83.49</c:v>
                </c:pt>
                <c:pt idx="2098">
                  <c:v>83.28</c:v>
                </c:pt>
                <c:pt idx="2099">
                  <c:v>83.94</c:v>
                </c:pt>
                <c:pt idx="2100">
                  <c:v>84.39</c:v>
                </c:pt>
                <c:pt idx="2101">
                  <c:v>85.0</c:v>
                </c:pt>
                <c:pt idx="2102">
                  <c:v>83.76</c:v>
                </c:pt>
                <c:pt idx="2103">
                  <c:v>83.9</c:v>
                </c:pt>
                <c:pt idx="2104">
                  <c:v>85.27</c:v>
                </c:pt>
                <c:pt idx="2105">
                  <c:v>85.7</c:v>
                </c:pt>
                <c:pt idx="2106">
                  <c:v>86.05</c:v>
                </c:pt>
                <c:pt idx="2107">
                  <c:v>86.58</c:v>
                </c:pt>
                <c:pt idx="2108">
                  <c:v>87.44</c:v>
                </c:pt>
                <c:pt idx="2109">
                  <c:v>87.97</c:v>
                </c:pt>
                <c:pt idx="2110">
                  <c:v>88.24</c:v>
                </c:pt>
                <c:pt idx="2111">
                  <c:v>89.33</c:v>
                </c:pt>
                <c:pt idx="2112">
                  <c:v>88.67</c:v>
                </c:pt>
                <c:pt idx="2113">
                  <c:v>89.81</c:v>
                </c:pt>
                <c:pt idx="2114">
                  <c:v>87.68000000000001</c:v>
                </c:pt>
                <c:pt idx="2115">
                  <c:v>86.59</c:v>
                </c:pt>
                <c:pt idx="2116">
                  <c:v>84.24</c:v>
                </c:pt>
                <c:pt idx="2117">
                  <c:v>82.63</c:v>
                </c:pt>
                <c:pt idx="2118">
                  <c:v>85.97</c:v>
                </c:pt>
                <c:pt idx="2119">
                  <c:v>85.04</c:v>
                </c:pt>
                <c:pt idx="2120">
                  <c:v>86.44</c:v>
                </c:pt>
                <c:pt idx="2121">
                  <c:v>85.59</c:v>
                </c:pt>
                <c:pt idx="2122">
                  <c:v>84.68000000000001</c:v>
                </c:pt>
                <c:pt idx="2123">
                  <c:v>84.68000000000001</c:v>
                </c:pt>
                <c:pt idx="2124">
                  <c:v>84.02</c:v>
                </c:pt>
                <c:pt idx="2125">
                  <c:v>82.54</c:v>
                </c:pt>
                <c:pt idx="2126">
                  <c:v>79.58</c:v>
                </c:pt>
                <c:pt idx="2127">
                  <c:v>80.7</c:v>
                </c:pt>
                <c:pt idx="2128">
                  <c:v>79.59</c:v>
                </c:pt>
                <c:pt idx="2129">
                  <c:v>79.47</c:v>
                </c:pt>
                <c:pt idx="2130">
                  <c:v>79.17</c:v>
                </c:pt>
                <c:pt idx="2131">
                  <c:v>81.43</c:v>
                </c:pt>
                <c:pt idx="2132">
                  <c:v>79.31</c:v>
                </c:pt>
                <c:pt idx="2133">
                  <c:v>78.07</c:v>
                </c:pt>
                <c:pt idx="2134">
                  <c:v>78.74</c:v>
                </c:pt>
                <c:pt idx="2135">
                  <c:v>78.34</c:v>
                </c:pt>
                <c:pt idx="2136">
                  <c:v>76.1</c:v>
                </c:pt>
                <c:pt idx="2137">
                  <c:v>74.74</c:v>
                </c:pt>
                <c:pt idx="2138">
                  <c:v>74.92</c:v>
                </c:pt>
                <c:pt idx="2139">
                  <c:v>74.79</c:v>
                </c:pt>
                <c:pt idx="2140">
                  <c:v>77.43</c:v>
                </c:pt>
                <c:pt idx="2141">
                  <c:v>78.3</c:v>
                </c:pt>
                <c:pt idx="2142">
                  <c:v>78.14</c:v>
                </c:pt>
                <c:pt idx="2143">
                  <c:v>79.77</c:v>
                </c:pt>
                <c:pt idx="2144">
                  <c:v>80.88</c:v>
                </c:pt>
                <c:pt idx="2145">
                  <c:v>81.03</c:v>
                </c:pt>
                <c:pt idx="2146">
                  <c:v>81.18000000000001</c:v>
                </c:pt>
                <c:pt idx="2147">
                  <c:v>81.47</c:v>
                </c:pt>
                <c:pt idx="2148">
                  <c:v>80.03</c:v>
                </c:pt>
                <c:pt idx="2149">
                  <c:v>80.12</c:v>
                </c:pt>
                <c:pt idx="2150">
                  <c:v>78.18000000000001</c:v>
                </c:pt>
                <c:pt idx="2151">
                  <c:v>78.9</c:v>
                </c:pt>
                <c:pt idx="2152">
                  <c:v>78.98</c:v>
                </c:pt>
                <c:pt idx="2153">
                  <c:v>78.49</c:v>
                </c:pt>
                <c:pt idx="2154">
                  <c:v>78.99</c:v>
                </c:pt>
                <c:pt idx="2155">
                  <c:v>78.55</c:v>
                </c:pt>
                <c:pt idx="2156">
                  <c:v>77.67</c:v>
                </c:pt>
                <c:pt idx="2157">
                  <c:v>78.14</c:v>
                </c:pt>
                <c:pt idx="2158">
                  <c:v>80.52</c:v>
                </c:pt>
                <c:pt idx="2159">
                  <c:v>81.22</c:v>
                </c:pt>
                <c:pt idx="2160">
                  <c:v>82.16</c:v>
                </c:pt>
                <c:pt idx="2161">
                  <c:v>82.26</c:v>
                </c:pt>
                <c:pt idx="2162">
                  <c:v>83.55</c:v>
                </c:pt>
                <c:pt idx="2163">
                  <c:v>83.05</c:v>
                </c:pt>
                <c:pt idx="2164">
                  <c:v>83.06</c:v>
                </c:pt>
                <c:pt idx="2165">
                  <c:v>80.95</c:v>
                </c:pt>
                <c:pt idx="2166">
                  <c:v>81.22</c:v>
                </c:pt>
                <c:pt idx="2167">
                  <c:v>82.19</c:v>
                </c:pt>
                <c:pt idx="2168">
                  <c:v>82.3</c:v>
                </c:pt>
                <c:pt idx="2169">
                  <c:v>84.75</c:v>
                </c:pt>
                <c:pt idx="2170">
                  <c:v>86.17</c:v>
                </c:pt>
                <c:pt idx="2171">
                  <c:v>87.32</c:v>
                </c:pt>
                <c:pt idx="2172">
                  <c:v>86.8</c:v>
                </c:pt>
                <c:pt idx="2173">
                  <c:v>86.69</c:v>
                </c:pt>
                <c:pt idx="2174">
                  <c:v>86.34</c:v>
                </c:pt>
                <c:pt idx="2175">
                  <c:v>85.54</c:v>
                </c:pt>
                <c:pt idx="2176">
                  <c:v>87.41</c:v>
                </c:pt>
                <c:pt idx="2177">
                  <c:v>87.21</c:v>
                </c:pt>
                <c:pt idx="2178">
                  <c:v>88.0</c:v>
                </c:pt>
                <c:pt idx="2179">
                  <c:v>87.72</c:v>
                </c:pt>
                <c:pt idx="2180">
                  <c:v>87.29</c:v>
                </c:pt>
                <c:pt idx="2181">
                  <c:v>88.03</c:v>
                </c:pt>
                <c:pt idx="2182">
                  <c:v>87.11</c:v>
                </c:pt>
                <c:pt idx="2183">
                  <c:v>84.1</c:v>
                </c:pt>
                <c:pt idx="2184">
                  <c:v>84.01</c:v>
                </c:pt>
                <c:pt idx="2185">
                  <c:v>84.01</c:v>
                </c:pt>
                <c:pt idx="2186">
                  <c:v>83.43</c:v>
                </c:pt>
                <c:pt idx="2187">
                  <c:v>84.09</c:v>
                </c:pt>
                <c:pt idx="2188">
                  <c:v>83.61</c:v>
                </c:pt>
                <c:pt idx="2189">
                  <c:v>81.81</c:v>
                </c:pt>
                <c:pt idx="2190">
                  <c:v>80.66</c:v>
                </c:pt>
                <c:pt idx="2191">
                  <c:v>81.08</c:v>
                </c:pt>
                <c:pt idx="2192">
                  <c:v>80.45</c:v>
                </c:pt>
                <c:pt idx="2193">
                  <c:v>80.75</c:v>
                </c:pt>
                <c:pt idx="2194">
                  <c:v>79.78</c:v>
                </c:pt>
                <c:pt idx="2195">
                  <c:v>81.0</c:v>
                </c:pt>
                <c:pt idx="2196">
                  <c:v>79.65000000000001</c:v>
                </c:pt>
                <c:pt idx="2197">
                  <c:v>78.55</c:v>
                </c:pt>
                <c:pt idx="2198">
                  <c:v>81.01</c:v>
                </c:pt>
                <c:pt idx="2199">
                  <c:v>81.87</c:v>
                </c:pt>
                <c:pt idx="2200">
                  <c:v>83.48</c:v>
                </c:pt>
                <c:pt idx="2201">
                  <c:v>82.14</c:v>
                </c:pt>
                <c:pt idx="2202">
                  <c:v>82.75</c:v>
                </c:pt>
                <c:pt idx="2203">
                  <c:v>82.96</c:v>
                </c:pt>
                <c:pt idx="2204">
                  <c:v>83.94</c:v>
                </c:pt>
                <c:pt idx="2205">
                  <c:v>84.86</c:v>
                </c:pt>
                <c:pt idx="2206">
                  <c:v>84.63</c:v>
                </c:pt>
                <c:pt idx="2207">
                  <c:v>84.58</c:v>
                </c:pt>
                <c:pt idx="2208">
                  <c:v>84.95</c:v>
                </c:pt>
                <c:pt idx="2209">
                  <c:v>86.07</c:v>
                </c:pt>
                <c:pt idx="2210">
                  <c:v>87.41</c:v>
                </c:pt>
                <c:pt idx="2211">
                  <c:v>86.55</c:v>
                </c:pt>
                <c:pt idx="2212">
                  <c:v>86.63</c:v>
                </c:pt>
                <c:pt idx="2213">
                  <c:v>85.53</c:v>
                </c:pt>
                <c:pt idx="2214">
                  <c:v>86.96</c:v>
                </c:pt>
                <c:pt idx="2215">
                  <c:v>86.19</c:v>
                </c:pt>
                <c:pt idx="2216">
                  <c:v>87.04</c:v>
                </c:pt>
                <c:pt idx="2217">
                  <c:v>87.17</c:v>
                </c:pt>
                <c:pt idx="2218">
                  <c:v>86.71</c:v>
                </c:pt>
                <c:pt idx="2219">
                  <c:v>87.62</c:v>
                </c:pt>
                <c:pt idx="2220">
                  <c:v>86.7</c:v>
                </c:pt>
                <c:pt idx="2221">
                  <c:v>88.86</c:v>
                </c:pt>
                <c:pt idx="2222">
                  <c:v>89.89</c:v>
                </c:pt>
                <c:pt idx="2223">
                  <c:v>88.9</c:v>
                </c:pt>
                <c:pt idx="2224">
                  <c:v>89.16</c:v>
                </c:pt>
                <c:pt idx="2225">
                  <c:v>88.25</c:v>
                </c:pt>
                <c:pt idx="2226">
                  <c:v>88.15000000000001</c:v>
                </c:pt>
                <c:pt idx="2227">
                  <c:v>89.14</c:v>
                </c:pt>
                <c:pt idx="2228">
                  <c:v>89.07</c:v>
                </c:pt>
                <c:pt idx="2229">
                  <c:v>89.14</c:v>
                </c:pt>
                <c:pt idx="2230">
                  <c:v>89.66</c:v>
                </c:pt>
                <c:pt idx="2231">
                  <c:v>88.55</c:v>
                </c:pt>
                <c:pt idx="2232">
                  <c:v>89.47</c:v>
                </c:pt>
                <c:pt idx="2233">
                  <c:v>90.55</c:v>
                </c:pt>
                <c:pt idx="2234">
                  <c:v>90.44</c:v>
                </c:pt>
                <c:pt idx="2235">
                  <c:v>90.9</c:v>
                </c:pt>
                <c:pt idx="2236">
                  <c:v>90.47</c:v>
                </c:pt>
                <c:pt idx="2237">
                  <c:v>90.37</c:v>
                </c:pt>
                <c:pt idx="2238">
                  <c:v>85.07</c:v>
                </c:pt>
                <c:pt idx="2239">
                  <c:v>84.22</c:v>
                </c:pt>
                <c:pt idx="2240">
                  <c:v>83.98</c:v>
                </c:pt>
                <c:pt idx="2241">
                  <c:v>84.8</c:v>
                </c:pt>
                <c:pt idx="2242">
                  <c:v>85.3</c:v>
                </c:pt>
                <c:pt idx="2243">
                  <c:v>87.04</c:v>
                </c:pt>
                <c:pt idx="2244">
                  <c:v>86.34</c:v>
                </c:pt>
                <c:pt idx="2245">
                  <c:v>85.86</c:v>
                </c:pt>
                <c:pt idx="2246">
                  <c:v>85.3</c:v>
                </c:pt>
                <c:pt idx="2247">
                  <c:v>86.25</c:v>
                </c:pt>
                <c:pt idx="2248">
                  <c:v>86.5</c:v>
                </c:pt>
                <c:pt idx="2249">
                  <c:v>86.24</c:v>
                </c:pt>
                <c:pt idx="2250">
                  <c:v>86.2</c:v>
                </c:pt>
                <c:pt idx="2251">
                  <c:v>84.24</c:v>
                </c:pt>
                <c:pt idx="2252">
                  <c:v>83.95</c:v>
                </c:pt>
                <c:pt idx="2253">
                  <c:v>85.55</c:v>
                </c:pt>
                <c:pt idx="2254">
                  <c:v>85.01</c:v>
                </c:pt>
                <c:pt idx="2255">
                  <c:v>84.9</c:v>
                </c:pt>
                <c:pt idx="2256">
                  <c:v>83.59</c:v>
                </c:pt>
                <c:pt idx="2257">
                  <c:v>84.66</c:v>
                </c:pt>
                <c:pt idx="2258">
                  <c:v>84.4</c:v>
                </c:pt>
                <c:pt idx="2259">
                  <c:v>84.22</c:v>
                </c:pt>
                <c:pt idx="2260">
                  <c:v>83.98</c:v>
                </c:pt>
                <c:pt idx="2261">
                  <c:v>86.05</c:v>
                </c:pt>
                <c:pt idx="2262">
                  <c:v>86.51</c:v>
                </c:pt>
                <c:pt idx="2263">
                  <c:v>86.94</c:v>
                </c:pt>
                <c:pt idx="2264">
                  <c:v>86.88</c:v>
                </c:pt>
                <c:pt idx="2265">
                  <c:v>84.19</c:v>
                </c:pt>
                <c:pt idx="2266">
                  <c:v>84.68000000000001</c:v>
                </c:pt>
                <c:pt idx="2267">
                  <c:v>84.11</c:v>
                </c:pt>
                <c:pt idx="2268">
                  <c:v>84.32</c:v>
                </c:pt>
                <c:pt idx="2269">
                  <c:v>85.3</c:v>
                </c:pt>
                <c:pt idx="2270">
                  <c:v>85.84</c:v>
                </c:pt>
                <c:pt idx="2271">
                  <c:v>85.81</c:v>
                </c:pt>
                <c:pt idx="2272">
                  <c:v>86.4</c:v>
                </c:pt>
                <c:pt idx="2273">
                  <c:v>86.37</c:v>
                </c:pt>
                <c:pt idx="2274">
                  <c:v>87.34</c:v>
                </c:pt>
                <c:pt idx="2275">
                  <c:v>86.53</c:v>
                </c:pt>
                <c:pt idx="2276">
                  <c:v>86.72</c:v>
                </c:pt>
                <c:pt idx="2277">
                  <c:v>86.47</c:v>
                </c:pt>
                <c:pt idx="2278">
                  <c:v>87.01</c:v>
                </c:pt>
                <c:pt idx="2279">
                  <c:v>86.74</c:v>
                </c:pt>
                <c:pt idx="2280">
                  <c:v>86.76</c:v>
                </c:pt>
                <c:pt idx="2281">
                  <c:v>86.54</c:v>
                </c:pt>
                <c:pt idx="2282">
                  <c:v>86.3</c:v>
                </c:pt>
                <c:pt idx="2283">
                  <c:v>86.79</c:v>
                </c:pt>
                <c:pt idx="2284">
                  <c:v>86.67</c:v>
                </c:pt>
                <c:pt idx="2285">
                  <c:v>86.67</c:v>
                </c:pt>
                <c:pt idx="2286">
                  <c:v>86.14</c:v>
                </c:pt>
                <c:pt idx="2287">
                  <c:v>86.23</c:v>
                </c:pt>
                <c:pt idx="2288">
                  <c:v>87.15000000000001</c:v>
                </c:pt>
                <c:pt idx="2289">
                  <c:v>87.74</c:v>
                </c:pt>
                <c:pt idx="2290">
                  <c:v>88.66</c:v>
                </c:pt>
                <c:pt idx="2291">
                  <c:v>88.04</c:v>
                </c:pt>
                <c:pt idx="2292">
                  <c:v>88.1</c:v>
                </c:pt>
                <c:pt idx="2293">
                  <c:v>88.14</c:v>
                </c:pt>
                <c:pt idx="2294">
                  <c:v>87.96</c:v>
                </c:pt>
                <c:pt idx="2295">
                  <c:v>88.04</c:v>
                </c:pt>
                <c:pt idx="2296">
                  <c:v>89.29</c:v>
                </c:pt>
                <c:pt idx="2297">
                  <c:v>90.32</c:v>
                </c:pt>
                <c:pt idx="2298">
                  <c:v>88.5</c:v>
                </c:pt>
                <c:pt idx="2299">
                  <c:v>89.57</c:v>
                </c:pt>
                <c:pt idx="2300">
                  <c:v>89.19</c:v>
                </c:pt>
                <c:pt idx="2301">
                  <c:v>87.44</c:v>
                </c:pt>
                <c:pt idx="2302">
                  <c:v>87.92</c:v>
                </c:pt>
                <c:pt idx="2303">
                  <c:v>87.79</c:v>
                </c:pt>
                <c:pt idx="2304">
                  <c:v>87.75</c:v>
                </c:pt>
                <c:pt idx="2305">
                  <c:v>87.95</c:v>
                </c:pt>
                <c:pt idx="2306">
                  <c:v>88.29</c:v>
                </c:pt>
                <c:pt idx="2307">
                  <c:v>88.79</c:v>
                </c:pt>
                <c:pt idx="2308">
                  <c:v>89.47</c:v>
                </c:pt>
                <c:pt idx="2309">
                  <c:v>90.78</c:v>
                </c:pt>
                <c:pt idx="2310">
                  <c:v>90.46</c:v>
                </c:pt>
                <c:pt idx="2311">
                  <c:v>91.8</c:v>
                </c:pt>
                <c:pt idx="2312">
                  <c:v>91.9</c:v>
                </c:pt>
                <c:pt idx="2313">
                  <c:v>92.0</c:v>
                </c:pt>
                <c:pt idx="2314">
                  <c:v>92.33</c:v>
                </c:pt>
                <c:pt idx="2315">
                  <c:v>92.73</c:v>
                </c:pt>
                <c:pt idx="2316">
                  <c:v>92.96</c:v>
                </c:pt>
                <c:pt idx="2317">
                  <c:v>92.0</c:v>
                </c:pt>
                <c:pt idx="2318">
                  <c:v>90.26</c:v>
                </c:pt>
                <c:pt idx="2319">
                  <c:v>90.03</c:v>
                </c:pt>
                <c:pt idx="2320">
                  <c:v>90.25</c:v>
                </c:pt>
                <c:pt idx="2321">
                  <c:v>92.23</c:v>
                </c:pt>
                <c:pt idx="2322">
                  <c:v>90.46</c:v>
                </c:pt>
                <c:pt idx="2323">
                  <c:v>91.32</c:v>
                </c:pt>
                <c:pt idx="2324">
                  <c:v>92.81</c:v>
                </c:pt>
                <c:pt idx="2325">
                  <c:v>92.19</c:v>
                </c:pt>
                <c:pt idx="2326">
                  <c:v>92.4</c:v>
                </c:pt>
                <c:pt idx="2327">
                  <c:v>93.75</c:v>
                </c:pt>
                <c:pt idx="2328">
                  <c:v>93.17</c:v>
                </c:pt>
                <c:pt idx="2329">
                  <c:v>90.01</c:v>
                </c:pt>
                <c:pt idx="2330">
                  <c:v>91.61</c:v>
                </c:pt>
                <c:pt idx="2331">
                  <c:v>91.02</c:v>
                </c:pt>
                <c:pt idx="2332">
                  <c:v>89.5</c:v>
                </c:pt>
                <c:pt idx="2333">
                  <c:v>87.55</c:v>
                </c:pt>
                <c:pt idx="2334">
                  <c:v>88.69</c:v>
                </c:pt>
                <c:pt idx="2335">
                  <c:v>88.98</c:v>
                </c:pt>
                <c:pt idx="2336">
                  <c:v>90.95</c:v>
                </c:pt>
                <c:pt idx="2337">
                  <c:v>90.7</c:v>
                </c:pt>
                <c:pt idx="2338">
                  <c:v>92.14</c:v>
                </c:pt>
                <c:pt idx="2339">
                  <c:v>92.58</c:v>
                </c:pt>
                <c:pt idx="2340">
                  <c:v>92.27</c:v>
                </c:pt>
                <c:pt idx="2341">
                  <c:v>92.12</c:v>
                </c:pt>
                <c:pt idx="2342">
                  <c:v>92.84</c:v>
                </c:pt>
                <c:pt idx="2343">
                  <c:v>92.47</c:v>
                </c:pt>
                <c:pt idx="2344">
                  <c:v>93.5</c:v>
                </c:pt>
                <c:pt idx="2345">
                  <c:v>93.13</c:v>
                </c:pt>
                <c:pt idx="2346">
                  <c:v>93.64</c:v>
                </c:pt>
                <c:pt idx="2347">
                  <c:v>93.39</c:v>
                </c:pt>
                <c:pt idx="2348">
                  <c:v>93.82</c:v>
                </c:pt>
                <c:pt idx="2349">
                  <c:v>93.19</c:v>
                </c:pt>
                <c:pt idx="2350">
                  <c:v>93.22</c:v>
                </c:pt>
                <c:pt idx="2351">
                  <c:v>93.8</c:v>
                </c:pt>
                <c:pt idx="2352">
                  <c:v>92.37</c:v>
                </c:pt>
                <c:pt idx="2353">
                  <c:v>92.86</c:v>
                </c:pt>
                <c:pt idx="2354">
                  <c:v>92.94</c:v>
                </c:pt>
                <c:pt idx="2355">
                  <c:v>92.82</c:v>
                </c:pt>
                <c:pt idx="2356">
                  <c:v>91.45</c:v>
                </c:pt>
                <c:pt idx="2357">
                  <c:v>91.86</c:v>
                </c:pt>
                <c:pt idx="2358">
                  <c:v>93.76</c:v>
                </c:pt>
                <c:pt idx="2359">
                  <c:v>93.92</c:v>
                </c:pt>
                <c:pt idx="2360">
                  <c:v>94.12</c:v>
                </c:pt>
                <c:pt idx="2361">
                  <c:v>95.94</c:v>
                </c:pt>
                <c:pt idx="2362">
                  <c:v>96.47</c:v>
                </c:pt>
                <c:pt idx="2363">
                  <c:v>97.23</c:v>
                </c:pt>
                <c:pt idx="2364">
                  <c:v>97.21</c:v>
                </c:pt>
                <c:pt idx="2365">
                  <c:v>96.92</c:v>
                </c:pt>
                <c:pt idx="2366">
                  <c:v>96.83</c:v>
                </c:pt>
                <c:pt idx="2367">
                  <c:v>96.2</c:v>
                </c:pt>
                <c:pt idx="2368">
                  <c:v>94.92</c:v>
                </c:pt>
                <c:pt idx="2369">
                  <c:v>95.6</c:v>
                </c:pt>
                <c:pt idx="2370">
                  <c:v>95.99</c:v>
                </c:pt>
                <c:pt idx="2371">
                  <c:v>95.71</c:v>
                </c:pt>
                <c:pt idx="2372">
                  <c:v>95.52</c:v>
                </c:pt>
                <c:pt idx="2373">
                  <c:v>96.65000000000001</c:v>
                </c:pt>
                <c:pt idx="2374">
                  <c:v>96.01</c:v>
                </c:pt>
                <c:pt idx="2375">
                  <c:v>95.46</c:v>
                </c:pt>
                <c:pt idx="2376">
                  <c:v>93.86</c:v>
                </c:pt>
                <c:pt idx="2377">
                  <c:v>93.94</c:v>
                </c:pt>
                <c:pt idx="2378">
                  <c:v>94.71</c:v>
                </c:pt>
                <c:pt idx="2379">
                  <c:v>93.56</c:v>
                </c:pt>
                <c:pt idx="2380">
                  <c:v>92.49</c:v>
                </c:pt>
                <c:pt idx="2381">
                  <c:v>91.97</c:v>
                </c:pt>
                <c:pt idx="2382">
                  <c:v>92.69</c:v>
                </c:pt>
                <c:pt idx="2383">
                  <c:v>92.82</c:v>
                </c:pt>
                <c:pt idx="2384">
                  <c:v>93.47</c:v>
                </c:pt>
                <c:pt idx="2385">
                  <c:v>94.38</c:v>
                </c:pt>
                <c:pt idx="2386">
                  <c:v>91.44</c:v>
                </c:pt>
                <c:pt idx="2387">
                  <c:v>91.46</c:v>
                </c:pt>
                <c:pt idx="2388">
                  <c:v>90.7</c:v>
                </c:pt>
                <c:pt idx="2389">
                  <c:v>90.62</c:v>
                </c:pt>
                <c:pt idx="2390">
                  <c:v>90.85</c:v>
                </c:pt>
                <c:pt idx="2391">
                  <c:v>90.91</c:v>
                </c:pt>
                <c:pt idx="2392">
                  <c:v>91.96</c:v>
                </c:pt>
                <c:pt idx="2393">
                  <c:v>90.73</c:v>
                </c:pt>
                <c:pt idx="2394">
                  <c:v>91.3</c:v>
                </c:pt>
                <c:pt idx="2395">
                  <c:v>92.59</c:v>
                </c:pt>
                <c:pt idx="2396">
                  <c:v>91.03</c:v>
                </c:pt>
                <c:pt idx="2397">
                  <c:v>91.58</c:v>
                </c:pt>
                <c:pt idx="2398">
                  <c:v>91.78</c:v>
                </c:pt>
                <c:pt idx="2399">
                  <c:v>92.56</c:v>
                </c:pt>
                <c:pt idx="2400">
                  <c:v>93.43</c:v>
                </c:pt>
                <c:pt idx="2401">
                  <c:v>92.8</c:v>
                </c:pt>
                <c:pt idx="2402">
                  <c:v>92.34</c:v>
                </c:pt>
                <c:pt idx="2403">
                  <c:v>90.89</c:v>
                </c:pt>
                <c:pt idx="2404">
                  <c:v>92.25</c:v>
                </c:pt>
                <c:pt idx="2405">
                  <c:v>93.02</c:v>
                </c:pt>
                <c:pt idx="2406">
                  <c:v>93.11</c:v>
                </c:pt>
                <c:pt idx="2407">
                  <c:v>94.85</c:v>
                </c:pt>
                <c:pt idx="2408">
                  <c:v>96.67</c:v>
                </c:pt>
                <c:pt idx="2409">
                  <c:v>96.14</c:v>
                </c:pt>
                <c:pt idx="2410">
                  <c:v>97.24</c:v>
                </c:pt>
                <c:pt idx="2411">
                  <c:v>97.97</c:v>
                </c:pt>
                <c:pt idx="2412">
                  <c:v>97.62</c:v>
                </c:pt>
                <c:pt idx="2413">
                  <c:v>96.56</c:v>
                </c:pt>
                <c:pt idx="2414">
                  <c:v>95.88</c:v>
                </c:pt>
                <c:pt idx="2415">
                  <c:v>96.19</c:v>
                </c:pt>
                <c:pt idx="2416">
                  <c:v>94.98</c:v>
                </c:pt>
                <c:pt idx="2417">
                  <c:v>95.47</c:v>
                </c:pt>
                <c:pt idx="2418">
                  <c:v>94.6</c:v>
                </c:pt>
                <c:pt idx="2419">
                  <c:v>94.27</c:v>
                </c:pt>
                <c:pt idx="2420">
                  <c:v>94.25</c:v>
                </c:pt>
                <c:pt idx="2421">
                  <c:v>95.84</c:v>
                </c:pt>
                <c:pt idx="2422">
                  <c:v>95.38</c:v>
                </c:pt>
                <c:pt idx="2423">
                  <c:v>95.07</c:v>
                </c:pt>
                <c:pt idx="2424">
                  <c:v>89.93</c:v>
                </c:pt>
                <c:pt idx="2425">
                  <c:v>88.08</c:v>
                </c:pt>
                <c:pt idx="2426">
                  <c:v>87.57</c:v>
                </c:pt>
                <c:pt idx="2427">
                  <c:v>87.14</c:v>
                </c:pt>
                <c:pt idx="2428">
                  <c:v>86.77</c:v>
                </c:pt>
                <c:pt idx="2429">
                  <c:v>85.27</c:v>
                </c:pt>
                <c:pt idx="2430">
                  <c:v>86.18000000000001</c:v>
                </c:pt>
                <c:pt idx="2431">
                  <c:v>82.23</c:v>
                </c:pt>
                <c:pt idx="2432">
                  <c:v>82.75</c:v>
                </c:pt>
                <c:pt idx="2433">
                  <c:v>78.59</c:v>
                </c:pt>
                <c:pt idx="2434">
                  <c:v>82.69</c:v>
                </c:pt>
                <c:pt idx="2435">
                  <c:v>78.23</c:v>
                </c:pt>
                <c:pt idx="2436">
                  <c:v>81.22</c:v>
                </c:pt>
                <c:pt idx="2437">
                  <c:v>82.54</c:v>
                </c:pt>
                <c:pt idx="2438">
                  <c:v>83.31</c:v>
                </c:pt>
                <c:pt idx="2439">
                  <c:v>82.13</c:v>
                </c:pt>
                <c:pt idx="2440">
                  <c:v>80.93</c:v>
                </c:pt>
                <c:pt idx="2441">
                  <c:v>77.42</c:v>
                </c:pt>
                <c:pt idx="2442">
                  <c:v>76.87</c:v>
                </c:pt>
                <c:pt idx="2443">
                  <c:v>76.95</c:v>
                </c:pt>
                <c:pt idx="2444">
                  <c:v>79.67</c:v>
                </c:pt>
                <c:pt idx="2445">
                  <c:v>80.29</c:v>
                </c:pt>
                <c:pt idx="2446">
                  <c:v>78.19</c:v>
                </c:pt>
                <c:pt idx="2447">
                  <c:v>80.01</c:v>
                </c:pt>
                <c:pt idx="2448">
                  <c:v>82.1</c:v>
                </c:pt>
                <c:pt idx="2449">
                  <c:v>82.07</c:v>
                </c:pt>
                <c:pt idx="2450">
                  <c:v>82.98</c:v>
                </c:pt>
                <c:pt idx="2451">
                  <c:v>81.61</c:v>
                </c:pt>
                <c:pt idx="2452">
                  <c:v>79.35</c:v>
                </c:pt>
                <c:pt idx="2453">
                  <c:v>78.08</c:v>
                </c:pt>
                <c:pt idx="2454">
                  <c:v>80.57</c:v>
                </c:pt>
                <c:pt idx="2455">
                  <c:v>79.26</c:v>
                </c:pt>
                <c:pt idx="2456">
                  <c:v>76.65000000000001</c:v>
                </c:pt>
                <c:pt idx="2457">
                  <c:v>78.22</c:v>
                </c:pt>
                <c:pt idx="2458">
                  <c:v>77.81</c:v>
                </c:pt>
                <c:pt idx="2459">
                  <c:v>79.44</c:v>
                </c:pt>
                <c:pt idx="2460">
                  <c:v>80.63</c:v>
                </c:pt>
                <c:pt idx="2461">
                  <c:v>80.53</c:v>
                </c:pt>
                <c:pt idx="2462">
                  <c:v>79.21</c:v>
                </c:pt>
                <c:pt idx="2463">
                  <c:v>79.21</c:v>
                </c:pt>
                <c:pt idx="2464">
                  <c:v>76.34</c:v>
                </c:pt>
                <c:pt idx="2465">
                  <c:v>72.9</c:v>
                </c:pt>
                <c:pt idx="2466">
                  <c:v>73.99</c:v>
                </c:pt>
                <c:pt idx="2467">
                  <c:v>75.19</c:v>
                </c:pt>
                <c:pt idx="2468">
                  <c:v>76.28</c:v>
                </c:pt>
                <c:pt idx="2469">
                  <c:v>73.6</c:v>
                </c:pt>
                <c:pt idx="2470">
                  <c:v>74.53</c:v>
                </c:pt>
                <c:pt idx="2471">
                  <c:v>71.79</c:v>
                </c:pt>
                <c:pt idx="2472">
                  <c:v>70.93</c:v>
                </c:pt>
                <c:pt idx="2473">
                  <c:v>72.01</c:v>
                </c:pt>
                <c:pt idx="2474">
                  <c:v>72.53</c:v>
                </c:pt>
                <c:pt idx="2475">
                  <c:v>74.65000000000001</c:v>
                </c:pt>
                <c:pt idx="2476">
                  <c:v>73.82</c:v>
                </c:pt>
                <c:pt idx="2477">
                  <c:v>76.72</c:v>
                </c:pt>
                <c:pt idx="2478">
                  <c:v>76.42</c:v>
                </c:pt>
                <c:pt idx="2479">
                  <c:v>78.36</c:v>
                </c:pt>
                <c:pt idx="2480">
                  <c:v>77.8</c:v>
                </c:pt>
                <c:pt idx="2481">
                  <c:v>78.89</c:v>
                </c:pt>
                <c:pt idx="2482">
                  <c:v>75.88</c:v>
                </c:pt>
                <c:pt idx="2483">
                  <c:v>78.36</c:v>
                </c:pt>
                <c:pt idx="2484">
                  <c:v>77.7</c:v>
                </c:pt>
                <c:pt idx="2485">
                  <c:v>78.68000000000001</c:v>
                </c:pt>
                <c:pt idx="2486">
                  <c:v>80.48</c:v>
                </c:pt>
                <c:pt idx="2487">
                  <c:v>82.18000000000001</c:v>
                </c:pt>
                <c:pt idx="2488">
                  <c:v>77.04</c:v>
                </c:pt>
                <c:pt idx="2489">
                  <c:v>77.02</c:v>
                </c:pt>
                <c:pt idx="2490">
                  <c:v>81.41</c:v>
                </c:pt>
                <c:pt idx="2491">
                  <c:v>81.0</c:v>
                </c:pt>
                <c:pt idx="2492">
                  <c:v>79.02</c:v>
                </c:pt>
                <c:pt idx="2493">
                  <c:v>76.53</c:v>
                </c:pt>
                <c:pt idx="2494">
                  <c:v>78.06</c:v>
                </c:pt>
                <c:pt idx="2495">
                  <c:v>79.64</c:v>
                </c:pt>
                <c:pt idx="2496">
                  <c:v>79.3</c:v>
                </c:pt>
                <c:pt idx="2497">
                  <c:v>79.69</c:v>
                </c:pt>
                <c:pt idx="2498">
                  <c:v>81.83</c:v>
                </c:pt>
                <c:pt idx="2499">
                  <c:v>79.0</c:v>
                </c:pt>
                <c:pt idx="2500">
                  <c:v>80.32</c:v>
                </c:pt>
                <c:pt idx="2501">
                  <c:v>82.29</c:v>
                </c:pt>
                <c:pt idx="2502">
                  <c:v>81.87</c:v>
                </c:pt>
                <c:pt idx="2503">
                  <c:v>81.87</c:v>
                </c:pt>
                <c:pt idx="2504">
                  <c:v>81.87</c:v>
                </c:pt>
                <c:pt idx="2505">
                  <c:v>80.43</c:v>
                </c:pt>
                <c:pt idx="2506">
                  <c:v>80.54</c:v>
                </c:pt>
                <c:pt idx="2507">
                  <c:v>78.39</c:v>
                </c:pt>
                <c:pt idx="2508">
                  <c:v>77.83</c:v>
                </c:pt>
                <c:pt idx="2509">
                  <c:v>75.54</c:v>
                </c:pt>
                <c:pt idx="2510">
                  <c:v>76.13</c:v>
                </c:pt>
                <c:pt idx="2511">
                  <c:v>77.72</c:v>
                </c:pt>
                <c:pt idx="2512">
                  <c:v>77.24</c:v>
                </c:pt>
                <c:pt idx="2513">
                  <c:v>81.04</c:v>
                </c:pt>
                <c:pt idx="2514">
                  <c:v>80.3</c:v>
                </c:pt>
                <c:pt idx="2515">
                  <c:v>79.76</c:v>
                </c:pt>
                <c:pt idx="2516">
                  <c:v>80.93</c:v>
                </c:pt>
                <c:pt idx="2517">
                  <c:v>82.13</c:v>
                </c:pt>
                <c:pt idx="2518">
                  <c:v>82.39</c:v>
                </c:pt>
                <c:pt idx="2519">
                  <c:v>80.46</c:v>
                </c:pt>
                <c:pt idx="2520">
                  <c:v>82.2</c:v>
                </c:pt>
                <c:pt idx="2521">
                  <c:v>80.59</c:v>
                </c:pt>
                <c:pt idx="2522">
                  <c:v>79.41</c:v>
                </c:pt>
                <c:pt idx="2523">
                  <c:v>78.51</c:v>
                </c:pt>
                <c:pt idx="2524">
                  <c:v>78.86</c:v>
                </c:pt>
                <c:pt idx="2525">
                  <c:v>78.87</c:v>
                </c:pt>
                <c:pt idx="2526">
                  <c:v>77.82</c:v>
                </c:pt>
                <c:pt idx="2527">
                  <c:v>80.31</c:v>
                </c:pt>
                <c:pt idx="2528">
                  <c:v>80.0</c:v>
                </c:pt>
                <c:pt idx="2529">
                  <c:v>80.97</c:v>
                </c:pt>
                <c:pt idx="2530">
                  <c:v>82.2</c:v>
                </c:pt>
                <c:pt idx="2531">
                  <c:v>82.28</c:v>
                </c:pt>
                <c:pt idx="2532">
                  <c:v>81.15000000000001</c:v>
                </c:pt>
                <c:pt idx="2533">
                  <c:v>82.11</c:v>
                </c:pt>
                <c:pt idx="2534">
                  <c:v>81.73</c:v>
                </c:pt>
                <c:pt idx="2535">
                  <c:v>83.49</c:v>
                </c:pt>
                <c:pt idx="2536">
                  <c:v>84.18000000000001</c:v>
                </c:pt>
                <c:pt idx="2537">
                  <c:v>83.8</c:v>
                </c:pt>
                <c:pt idx="2538">
                  <c:v>83.37</c:v>
                </c:pt>
                <c:pt idx="2539">
                  <c:v>83.87</c:v>
                </c:pt>
                <c:pt idx="2540">
                  <c:v>84.3</c:v>
                </c:pt>
                <c:pt idx="2541">
                  <c:v>83.77</c:v>
                </c:pt>
                <c:pt idx="2542">
                  <c:v>84.28</c:v>
                </c:pt>
                <c:pt idx="2543">
                  <c:v>83.6</c:v>
                </c:pt>
                <c:pt idx="2544">
                  <c:v>84.23</c:v>
                </c:pt>
                <c:pt idx="2545">
                  <c:v>85.07</c:v>
                </c:pt>
                <c:pt idx="2546">
                  <c:v>85.8</c:v>
                </c:pt>
                <c:pt idx="2547">
                  <c:v>85.65000000000001</c:v>
                </c:pt>
                <c:pt idx="2548">
                  <c:v>85.61</c:v>
                </c:pt>
                <c:pt idx="2549">
                  <c:v>85.93</c:v>
                </c:pt>
                <c:pt idx="2550">
                  <c:v>86.48</c:v>
                </c:pt>
                <c:pt idx="2551">
                  <c:v>87.58</c:v>
                </c:pt>
                <c:pt idx="2552">
                  <c:v>87.46</c:v>
                </c:pt>
                <c:pt idx="2553">
                  <c:v>87.34</c:v>
                </c:pt>
                <c:pt idx="2554">
                  <c:v>86.71</c:v>
                </c:pt>
                <c:pt idx="2555">
                  <c:v>87.35</c:v>
                </c:pt>
                <c:pt idx="2556">
                  <c:v>87.43</c:v>
                </c:pt>
                <c:pt idx="2557">
                  <c:v>87.73</c:v>
                </c:pt>
                <c:pt idx="2558">
                  <c:v>87.56</c:v>
                </c:pt>
                <c:pt idx="2559">
                  <c:v>87.89</c:v>
                </c:pt>
                <c:pt idx="2560">
                  <c:v>87.97</c:v>
                </c:pt>
                <c:pt idx="2561">
                  <c:v>88.02</c:v>
                </c:pt>
                <c:pt idx="2562">
                  <c:v>87.14</c:v>
                </c:pt>
                <c:pt idx="2563">
                  <c:v>88.03</c:v>
                </c:pt>
                <c:pt idx="2564">
                  <c:v>87.99</c:v>
                </c:pt>
                <c:pt idx="2565">
                  <c:v>87.01</c:v>
                </c:pt>
                <c:pt idx="2566">
                  <c:v>87.65000000000001</c:v>
                </c:pt>
                <c:pt idx="2567">
                  <c:v>87.56</c:v>
                </c:pt>
                <c:pt idx="2568">
                  <c:v>87.6</c:v>
                </c:pt>
                <c:pt idx="2569">
                  <c:v>87.76</c:v>
                </c:pt>
                <c:pt idx="2570">
                  <c:v>87.9</c:v>
                </c:pt>
                <c:pt idx="2571">
                  <c:v>88.2</c:v>
                </c:pt>
                <c:pt idx="2572">
                  <c:v>88.07</c:v>
                </c:pt>
                <c:pt idx="2573">
                  <c:v>87.77</c:v>
                </c:pt>
                <c:pt idx="2574">
                  <c:v>87.6</c:v>
                </c:pt>
                <c:pt idx="2575">
                  <c:v>87.49</c:v>
                </c:pt>
                <c:pt idx="2576">
                  <c:v>87.52</c:v>
                </c:pt>
                <c:pt idx="2577">
                  <c:v>87.06</c:v>
                </c:pt>
                <c:pt idx="2578">
                  <c:v>84.95</c:v>
                </c:pt>
                <c:pt idx="2579">
                  <c:v>85.47</c:v>
                </c:pt>
                <c:pt idx="2580">
                  <c:v>86.71</c:v>
                </c:pt>
                <c:pt idx="2581">
                  <c:v>86.8</c:v>
                </c:pt>
                <c:pt idx="2582">
                  <c:v>87.54</c:v>
                </c:pt>
                <c:pt idx="2583">
                  <c:v>88.75</c:v>
                </c:pt>
                <c:pt idx="2584">
                  <c:v>88.87</c:v>
                </c:pt>
                <c:pt idx="2585">
                  <c:v>90.0</c:v>
                </c:pt>
                <c:pt idx="2586">
                  <c:v>89.56</c:v>
                </c:pt>
                <c:pt idx="2587">
                  <c:v>89.74</c:v>
                </c:pt>
                <c:pt idx="2588">
                  <c:v>89.35</c:v>
                </c:pt>
                <c:pt idx="2589">
                  <c:v>88.91</c:v>
                </c:pt>
                <c:pt idx="2590">
                  <c:v>88.57</c:v>
                </c:pt>
                <c:pt idx="2591">
                  <c:v>88.46</c:v>
                </c:pt>
                <c:pt idx="2592">
                  <c:v>89.12</c:v>
                </c:pt>
                <c:pt idx="2593">
                  <c:v>89.14</c:v>
                </c:pt>
                <c:pt idx="2594">
                  <c:v>88.45</c:v>
                </c:pt>
                <c:pt idx="2595">
                  <c:v>88.77</c:v>
                </c:pt>
                <c:pt idx="2596">
                  <c:v>89.21</c:v>
                </c:pt>
                <c:pt idx="2597">
                  <c:v>89.23</c:v>
                </c:pt>
                <c:pt idx="2598">
                  <c:v>88.79</c:v>
                </c:pt>
                <c:pt idx="2599">
                  <c:v>87.84</c:v>
                </c:pt>
                <c:pt idx="2600">
                  <c:v>87.27</c:v>
                </c:pt>
                <c:pt idx="2601">
                  <c:v>86.33</c:v>
                </c:pt>
                <c:pt idx="2602">
                  <c:v>84.58</c:v>
                </c:pt>
                <c:pt idx="2603">
                  <c:v>85.35</c:v>
                </c:pt>
                <c:pt idx="2604">
                  <c:v>86.86</c:v>
                </c:pt>
                <c:pt idx="2605">
                  <c:v>85.69</c:v>
                </c:pt>
                <c:pt idx="2606">
                  <c:v>86.4</c:v>
                </c:pt>
                <c:pt idx="2607">
                  <c:v>87.45</c:v>
                </c:pt>
                <c:pt idx="2608">
                  <c:v>87.13</c:v>
                </c:pt>
                <c:pt idx="2609">
                  <c:v>86.8</c:v>
                </c:pt>
                <c:pt idx="2610">
                  <c:v>87.48</c:v>
                </c:pt>
                <c:pt idx="2611">
                  <c:v>87.13</c:v>
                </c:pt>
                <c:pt idx="2612">
                  <c:v>88.49</c:v>
                </c:pt>
                <c:pt idx="2613">
                  <c:v>88.8</c:v>
                </c:pt>
                <c:pt idx="2614">
                  <c:v>89.32</c:v>
                </c:pt>
                <c:pt idx="2615">
                  <c:v>89.36</c:v>
                </c:pt>
                <c:pt idx="2616">
                  <c:v>89.36</c:v>
                </c:pt>
                <c:pt idx="2617">
                  <c:v>89.6</c:v>
                </c:pt>
                <c:pt idx="2618">
                  <c:v>89.52</c:v>
                </c:pt>
                <c:pt idx="2619">
                  <c:v>89.39</c:v>
                </c:pt>
                <c:pt idx="2620">
                  <c:v>88.67</c:v>
                </c:pt>
                <c:pt idx="2621">
                  <c:v>88.01</c:v>
                </c:pt>
                <c:pt idx="2622">
                  <c:v>87.56</c:v>
                </c:pt>
                <c:pt idx="2623">
                  <c:v>87.27</c:v>
                </c:pt>
                <c:pt idx="2624">
                  <c:v>87.13</c:v>
                </c:pt>
                <c:pt idx="2625">
                  <c:v>86.73</c:v>
                </c:pt>
                <c:pt idx="2626">
                  <c:v>85.83</c:v>
                </c:pt>
                <c:pt idx="2627">
                  <c:v>85.78</c:v>
                </c:pt>
                <c:pt idx="2628">
                  <c:v>85.35</c:v>
                </c:pt>
                <c:pt idx="2629">
                  <c:v>84.34</c:v>
                </c:pt>
                <c:pt idx="2630">
                  <c:v>83.51</c:v>
                </c:pt>
                <c:pt idx="2631">
                  <c:v>84.46</c:v>
                </c:pt>
                <c:pt idx="2632">
                  <c:v>84.13</c:v>
                </c:pt>
                <c:pt idx="2633">
                  <c:v>84.8</c:v>
                </c:pt>
                <c:pt idx="2634">
                  <c:v>84.98</c:v>
                </c:pt>
                <c:pt idx="2635">
                  <c:v>84.78</c:v>
                </c:pt>
                <c:pt idx="2636">
                  <c:v>85.73</c:v>
                </c:pt>
                <c:pt idx="2637">
                  <c:v>84.45</c:v>
                </c:pt>
                <c:pt idx="2638">
                  <c:v>84.41</c:v>
                </c:pt>
                <c:pt idx="2639">
                  <c:v>82.85</c:v>
                </c:pt>
                <c:pt idx="2640">
                  <c:v>82.62</c:v>
                </c:pt>
                <c:pt idx="2641">
                  <c:v>82.51</c:v>
                </c:pt>
                <c:pt idx="2642">
                  <c:v>84.63</c:v>
                </c:pt>
                <c:pt idx="2643">
                  <c:v>85.5</c:v>
                </c:pt>
                <c:pt idx="2644">
                  <c:v>86.0</c:v>
                </c:pt>
                <c:pt idx="2645">
                  <c:v>85.18000000000001</c:v>
                </c:pt>
                <c:pt idx="2646">
                  <c:v>86.73</c:v>
                </c:pt>
                <c:pt idx="2647">
                  <c:v>86.13</c:v>
                </c:pt>
                <c:pt idx="2648">
                  <c:v>86.86</c:v>
                </c:pt>
                <c:pt idx="2649">
                  <c:v>87.44</c:v>
                </c:pt>
                <c:pt idx="2650">
                  <c:v>87.31</c:v>
                </c:pt>
                <c:pt idx="2651">
                  <c:v>87.82</c:v>
                </c:pt>
                <c:pt idx="2652">
                  <c:v>87.54</c:v>
                </c:pt>
                <c:pt idx="2653">
                  <c:v>86.73</c:v>
                </c:pt>
                <c:pt idx="2654">
                  <c:v>86.83</c:v>
                </c:pt>
                <c:pt idx="2655">
                  <c:v>85.85</c:v>
                </c:pt>
                <c:pt idx="2656">
                  <c:v>86.18000000000001</c:v>
                </c:pt>
                <c:pt idx="2657">
                  <c:v>87.16</c:v>
                </c:pt>
                <c:pt idx="2658">
                  <c:v>87.16</c:v>
                </c:pt>
                <c:pt idx="2659">
                  <c:v>89.6</c:v>
                </c:pt>
                <c:pt idx="2660">
                  <c:v>89.28</c:v>
                </c:pt>
                <c:pt idx="2661">
                  <c:v>89.7</c:v>
                </c:pt>
                <c:pt idx="2662">
                  <c:v>89.57</c:v>
                </c:pt>
                <c:pt idx="2663">
                  <c:v>88.99</c:v>
                </c:pt>
                <c:pt idx="2664">
                  <c:v>88.96</c:v>
                </c:pt>
                <c:pt idx="2665">
                  <c:v>88.25</c:v>
                </c:pt>
                <c:pt idx="2666">
                  <c:v>87.85</c:v>
                </c:pt>
                <c:pt idx="2667">
                  <c:v>86.41</c:v>
                </c:pt>
                <c:pt idx="2668">
                  <c:v>87.59</c:v>
                </c:pt>
                <c:pt idx="2669">
                  <c:v>88.1</c:v>
                </c:pt>
                <c:pt idx="2670">
                  <c:v>88.98</c:v>
                </c:pt>
                <c:pt idx="2671">
                  <c:v>90.87</c:v>
                </c:pt>
                <c:pt idx="2672">
                  <c:v>90.83</c:v>
                </c:pt>
                <c:pt idx="2673">
                  <c:v>89.99</c:v>
                </c:pt>
                <c:pt idx="2674">
                  <c:v>89.36</c:v>
                </c:pt>
                <c:pt idx="2675">
                  <c:v>88.24</c:v>
                </c:pt>
                <c:pt idx="2676">
                  <c:v>88.75</c:v>
                </c:pt>
                <c:pt idx="2677">
                  <c:v>90.59</c:v>
                </c:pt>
                <c:pt idx="2678">
                  <c:v>91.71</c:v>
                </c:pt>
                <c:pt idx="2679">
                  <c:v>91.28</c:v>
                </c:pt>
                <c:pt idx="2680">
                  <c:v>91.23</c:v>
                </c:pt>
                <c:pt idx="2681">
                  <c:v>91.2</c:v>
                </c:pt>
                <c:pt idx="2682">
                  <c:v>90.08</c:v>
                </c:pt>
                <c:pt idx="2683">
                  <c:v>91.7</c:v>
                </c:pt>
                <c:pt idx="2684">
                  <c:v>91.41</c:v>
                </c:pt>
                <c:pt idx="2685">
                  <c:v>91.7</c:v>
                </c:pt>
                <c:pt idx="2686">
                  <c:v>91.63</c:v>
                </c:pt>
                <c:pt idx="2687">
                  <c:v>91.59</c:v>
                </c:pt>
                <c:pt idx="2688">
                  <c:v>92.29</c:v>
                </c:pt>
                <c:pt idx="2689">
                  <c:v>92.4</c:v>
                </c:pt>
                <c:pt idx="2690">
                  <c:v>92.3</c:v>
                </c:pt>
                <c:pt idx="2691">
                  <c:v>92.54</c:v>
                </c:pt>
                <c:pt idx="2692">
                  <c:v>93.74</c:v>
                </c:pt>
                <c:pt idx="2693">
                  <c:v>94.24</c:v>
                </c:pt>
                <c:pt idx="2694">
                  <c:v>93.89</c:v>
                </c:pt>
                <c:pt idx="2695">
                  <c:v>93.21</c:v>
                </c:pt>
                <c:pt idx="2696">
                  <c:v>92.68000000000001</c:v>
                </c:pt>
                <c:pt idx="2697">
                  <c:v>91.98</c:v>
                </c:pt>
                <c:pt idx="2698">
                  <c:v>92.83</c:v>
                </c:pt>
                <c:pt idx="2699">
                  <c:v>92.59</c:v>
                </c:pt>
                <c:pt idx="2700">
                  <c:v>92.3</c:v>
                </c:pt>
                <c:pt idx="2701">
                  <c:v>92.43</c:v>
                </c:pt>
                <c:pt idx="2702">
                  <c:v>91.76</c:v>
                </c:pt>
                <c:pt idx="2703">
                  <c:v>92.6</c:v>
                </c:pt>
                <c:pt idx="2704">
                  <c:v>91.68000000000001</c:v>
                </c:pt>
                <c:pt idx="2705">
                  <c:v>91.75</c:v>
                </c:pt>
                <c:pt idx="2706">
                  <c:v>93.28</c:v>
                </c:pt>
                <c:pt idx="2707">
                  <c:v>92.82</c:v>
                </c:pt>
                <c:pt idx="2708">
                  <c:v>90.67</c:v>
                </c:pt>
                <c:pt idx="2709">
                  <c:v>91.17</c:v>
                </c:pt>
                <c:pt idx="2710">
                  <c:v>90.81</c:v>
                </c:pt>
                <c:pt idx="2711">
                  <c:v>92.06</c:v>
                </c:pt>
                <c:pt idx="2712">
                  <c:v>93.98</c:v>
                </c:pt>
                <c:pt idx="2713">
                  <c:v>93.78</c:v>
                </c:pt>
                <c:pt idx="2714">
                  <c:v>93.43</c:v>
                </c:pt>
                <c:pt idx="2715">
                  <c:v>93.63</c:v>
                </c:pt>
                <c:pt idx="2716">
                  <c:v>93.58</c:v>
                </c:pt>
                <c:pt idx="2717">
                  <c:v>93.21</c:v>
                </c:pt>
                <c:pt idx="2718">
                  <c:v>93.73</c:v>
                </c:pt>
                <c:pt idx="2719">
                  <c:v>92.83</c:v>
                </c:pt>
                <c:pt idx="2720">
                  <c:v>92.59</c:v>
                </c:pt>
                <c:pt idx="2721">
                  <c:v>92.82</c:v>
                </c:pt>
                <c:pt idx="2722">
                  <c:v>92.42</c:v>
                </c:pt>
                <c:pt idx="2723">
                  <c:v>93.29</c:v>
                </c:pt>
                <c:pt idx="2724">
                  <c:v>93.54</c:v>
                </c:pt>
                <c:pt idx="2725">
                  <c:v>93.78</c:v>
                </c:pt>
                <c:pt idx="2726">
                  <c:v>94.43</c:v>
                </c:pt>
                <c:pt idx="2727">
                  <c:v>94.96</c:v>
                </c:pt>
                <c:pt idx="2728">
                  <c:v>95.37</c:v>
                </c:pt>
                <c:pt idx="2729">
                  <c:v>93.94</c:v>
                </c:pt>
                <c:pt idx="2730">
                  <c:v>93.28</c:v>
                </c:pt>
                <c:pt idx="2731">
                  <c:v>92.83</c:v>
                </c:pt>
                <c:pt idx="2732">
                  <c:v>92.75</c:v>
                </c:pt>
                <c:pt idx="2733">
                  <c:v>92.79</c:v>
                </c:pt>
                <c:pt idx="2734">
                  <c:v>94.23</c:v>
                </c:pt>
                <c:pt idx="2735">
                  <c:v>94.81</c:v>
                </c:pt>
                <c:pt idx="2736">
                  <c:v>94.74</c:v>
                </c:pt>
                <c:pt idx="2737">
                  <c:v>92.94</c:v>
                </c:pt>
                <c:pt idx="2738">
                  <c:v>92.53</c:v>
                </c:pt>
                <c:pt idx="2739">
                  <c:v>88.73</c:v>
                </c:pt>
                <c:pt idx="2740">
                  <c:v>88.39</c:v>
                </c:pt>
                <c:pt idx="2741">
                  <c:v>87.81</c:v>
                </c:pt>
                <c:pt idx="2742">
                  <c:v>88.03</c:v>
                </c:pt>
                <c:pt idx="2743">
                  <c:v>87.6</c:v>
                </c:pt>
                <c:pt idx="2744">
                  <c:v>89.25</c:v>
                </c:pt>
                <c:pt idx="2745">
                  <c:v>88.97</c:v>
                </c:pt>
                <c:pt idx="2746">
                  <c:v>89.6</c:v>
                </c:pt>
                <c:pt idx="2747">
                  <c:v>90.86</c:v>
                </c:pt>
                <c:pt idx="2748">
                  <c:v>89.38</c:v>
                </c:pt>
                <c:pt idx="2749">
                  <c:v>88.55</c:v>
                </c:pt>
                <c:pt idx="2750">
                  <c:v>88.81</c:v>
                </c:pt>
                <c:pt idx="2751">
                  <c:v>89.18000000000001</c:v>
                </c:pt>
                <c:pt idx="2752">
                  <c:v>89.08</c:v>
                </c:pt>
                <c:pt idx="2753">
                  <c:v>87.31</c:v>
                </c:pt>
                <c:pt idx="2754">
                  <c:v>88.02</c:v>
                </c:pt>
                <c:pt idx="2755">
                  <c:v>88.5</c:v>
                </c:pt>
                <c:pt idx="2756">
                  <c:v>89.57</c:v>
                </c:pt>
                <c:pt idx="2757">
                  <c:v>89.02</c:v>
                </c:pt>
                <c:pt idx="2758">
                  <c:v>88.94</c:v>
                </c:pt>
                <c:pt idx="2759">
                  <c:v>90.28</c:v>
                </c:pt>
                <c:pt idx="2760">
                  <c:v>90.09</c:v>
                </c:pt>
                <c:pt idx="2761">
                  <c:v>90.31</c:v>
                </c:pt>
                <c:pt idx="2762">
                  <c:v>90.93</c:v>
                </c:pt>
                <c:pt idx="2763">
                  <c:v>90.65000000000001</c:v>
                </c:pt>
                <c:pt idx="2764">
                  <c:v>90.95</c:v>
                </c:pt>
                <c:pt idx="2765">
                  <c:v>90.3</c:v>
                </c:pt>
                <c:pt idx="2766">
                  <c:v>90.12</c:v>
                </c:pt>
                <c:pt idx="2767">
                  <c:v>90.76</c:v>
                </c:pt>
                <c:pt idx="2768">
                  <c:v>90.95</c:v>
                </c:pt>
                <c:pt idx="2769">
                  <c:v>91.51</c:v>
                </c:pt>
                <c:pt idx="2770">
                  <c:v>91.87</c:v>
                </c:pt>
                <c:pt idx="2771">
                  <c:v>93.68000000000001</c:v>
                </c:pt>
                <c:pt idx="2772">
                  <c:v>93.12</c:v>
                </c:pt>
                <c:pt idx="2773">
                  <c:v>92.5</c:v>
                </c:pt>
                <c:pt idx="2774">
                  <c:v>92.28</c:v>
                </c:pt>
                <c:pt idx="2775">
                  <c:v>93.03</c:v>
                </c:pt>
                <c:pt idx="2776">
                  <c:v>93.85</c:v>
                </c:pt>
                <c:pt idx="2777">
                  <c:v>93.02</c:v>
                </c:pt>
                <c:pt idx="2778">
                  <c:v>94.13</c:v>
                </c:pt>
                <c:pt idx="2779">
                  <c:v>93.1</c:v>
                </c:pt>
                <c:pt idx="2780">
                  <c:v>93.19</c:v>
                </c:pt>
                <c:pt idx="2781">
                  <c:v>93.07</c:v>
                </c:pt>
                <c:pt idx="2782">
                  <c:v>92.64</c:v>
                </c:pt>
                <c:pt idx="2783">
                  <c:v>91.78</c:v>
                </c:pt>
                <c:pt idx="2784">
                  <c:v>92.85</c:v>
                </c:pt>
                <c:pt idx="2785">
                  <c:v>94.78</c:v>
                </c:pt>
                <c:pt idx="2786">
                  <c:v>94.67</c:v>
                </c:pt>
                <c:pt idx="2787">
                  <c:v>95.37</c:v>
                </c:pt>
                <c:pt idx="2788">
                  <c:v>95.49</c:v>
                </c:pt>
                <c:pt idx="2789">
                  <c:v>95.5</c:v>
                </c:pt>
                <c:pt idx="2790">
                  <c:v>96.41</c:v>
                </c:pt>
                <c:pt idx="2791">
                  <c:v>96.89</c:v>
                </c:pt>
                <c:pt idx="2792">
                  <c:v>96.28</c:v>
                </c:pt>
                <c:pt idx="2793">
                  <c:v>97.08</c:v>
                </c:pt>
                <c:pt idx="2794">
                  <c:v>97.29</c:v>
                </c:pt>
                <c:pt idx="2795">
                  <c:v>97.6</c:v>
                </c:pt>
                <c:pt idx="2796">
                  <c:v>98.08</c:v>
                </c:pt>
                <c:pt idx="2797">
                  <c:v>98.74</c:v>
                </c:pt>
                <c:pt idx="2798">
                  <c:v>99.33</c:v>
                </c:pt>
                <c:pt idx="2799">
                  <c:v>99.49</c:v>
                </c:pt>
                <c:pt idx="2800">
                  <c:v>99.67</c:v>
                </c:pt>
                <c:pt idx="2801">
                  <c:v>100.59</c:v>
                </c:pt>
                <c:pt idx="2802">
                  <c:v>100.65</c:v>
                </c:pt>
                <c:pt idx="2803">
                  <c:v>101.81</c:v>
                </c:pt>
                <c:pt idx="2804">
                  <c:v>100.8</c:v>
                </c:pt>
                <c:pt idx="2805">
                  <c:v>100.55</c:v>
                </c:pt>
                <c:pt idx="2806">
                  <c:v>101.56</c:v>
                </c:pt>
                <c:pt idx="2807">
                  <c:v>100.77</c:v>
                </c:pt>
                <c:pt idx="2808">
                  <c:v>101.49</c:v>
                </c:pt>
                <c:pt idx="2809">
                  <c:v>102.69</c:v>
                </c:pt>
                <c:pt idx="2810">
                  <c:v>102.22</c:v>
                </c:pt>
                <c:pt idx="2811">
                  <c:v>102.66</c:v>
                </c:pt>
                <c:pt idx="2812">
                  <c:v>102.62</c:v>
                </c:pt>
                <c:pt idx="2813">
                  <c:v>103.46</c:v>
                </c:pt>
                <c:pt idx="2814">
                  <c:v>102.86</c:v>
                </c:pt>
                <c:pt idx="2815">
                  <c:v>102.78</c:v>
                </c:pt>
                <c:pt idx="2816">
                  <c:v>103.23</c:v>
                </c:pt>
                <c:pt idx="2817">
                  <c:v>104.18</c:v>
                </c:pt>
                <c:pt idx="2818">
                  <c:v>103.15</c:v>
                </c:pt>
                <c:pt idx="2819">
                  <c:v>102.72</c:v>
                </c:pt>
                <c:pt idx="2820">
                  <c:v>103.54</c:v>
                </c:pt>
                <c:pt idx="2821">
                  <c:v>101.75</c:v>
                </c:pt>
                <c:pt idx="2822">
                  <c:v>102.31</c:v>
                </c:pt>
                <c:pt idx="2823">
                  <c:v>103.57</c:v>
                </c:pt>
                <c:pt idx="2824">
                  <c:v>104.0</c:v>
                </c:pt>
                <c:pt idx="2825">
                  <c:v>103.77</c:v>
                </c:pt>
                <c:pt idx="2826">
                  <c:v>103.28</c:v>
                </c:pt>
                <c:pt idx="2827">
                  <c:v>104.45</c:v>
                </c:pt>
                <c:pt idx="2828">
                  <c:v>104.66</c:v>
                </c:pt>
                <c:pt idx="2829">
                  <c:v>104.54</c:v>
                </c:pt>
                <c:pt idx="2830">
                  <c:v>105.71</c:v>
                </c:pt>
                <c:pt idx="2831">
                  <c:v>105.81</c:v>
                </c:pt>
                <c:pt idx="2832">
                  <c:v>105.13</c:v>
                </c:pt>
                <c:pt idx="2833">
                  <c:v>105.09</c:v>
                </c:pt>
                <c:pt idx="2834">
                  <c:v>106.02</c:v>
                </c:pt>
                <c:pt idx="2835">
                  <c:v>106.4</c:v>
                </c:pt>
                <c:pt idx="2836">
                  <c:v>105.41</c:v>
                </c:pt>
                <c:pt idx="2837">
                  <c:v>105.18</c:v>
                </c:pt>
                <c:pt idx="2838">
                  <c:v>105.66</c:v>
                </c:pt>
                <c:pt idx="2839">
                  <c:v>104.94</c:v>
                </c:pt>
                <c:pt idx="2840">
                  <c:v>106.42</c:v>
                </c:pt>
                <c:pt idx="2841">
                  <c:v>105.17</c:v>
                </c:pt>
                <c:pt idx="2842">
                  <c:v>106.07</c:v>
                </c:pt>
                <c:pt idx="2843">
                  <c:v>105.29</c:v>
                </c:pt>
                <c:pt idx="2844">
                  <c:v>106.31</c:v>
                </c:pt>
                <c:pt idx="2845">
                  <c:v>105.65</c:v>
                </c:pt>
                <c:pt idx="2846">
                  <c:v>106.52</c:v>
                </c:pt>
                <c:pt idx="2847">
                  <c:v>105.68</c:v>
                </c:pt>
                <c:pt idx="2848">
                  <c:v>105.82</c:v>
                </c:pt>
                <c:pt idx="2849">
                  <c:v>105.78</c:v>
                </c:pt>
                <c:pt idx="2850">
                  <c:v>105.75</c:v>
                </c:pt>
                <c:pt idx="2851">
                  <c:v>105.95</c:v>
                </c:pt>
                <c:pt idx="2852">
                  <c:v>107.69</c:v>
                </c:pt>
                <c:pt idx="2853">
                  <c:v>108.25</c:v>
                </c:pt>
                <c:pt idx="2854">
                  <c:v>107.68</c:v>
                </c:pt>
                <c:pt idx="2855">
                  <c:v>105.76</c:v>
                </c:pt>
                <c:pt idx="2856">
                  <c:v>106.15</c:v>
                </c:pt>
                <c:pt idx="2857">
                  <c:v>105.48</c:v>
                </c:pt>
                <c:pt idx="2858">
                  <c:v>104.98</c:v>
                </c:pt>
                <c:pt idx="2859">
                  <c:v>105.71</c:v>
                </c:pt>
                <c:pt idx="2860">
                  <c:v>105.8</c:v>
                </c:pt>
                <c:pt idx="2861">
                  <c:v>107.39</c:v>
                </c:pt>
                <c:pt idx="2862">
                  <c:v>107.87</c:v>
                </c:pt>
                <c:pt idx="2863">
                  <c:v>104.88</c:v>
                </c:pt>
                <c:pt idx="2864">
                  <c:v>103.79</c:v>
                </c:pt>
                <c:pt idx="2865">
                  <c:v>103.83</c:v>
                </c:pt>
                <c:pt idx="2866">
                  <c:v>104.71</c:v>
                </c:pt>
                <c:pt idx="2867">
                  <c:v>104.55</c:v>
                </c:pt>
                <c:pt idx="2868">
                  <c:v>106.04</c:v>
                </c:pt>
                <c:pt idx="2869">
                  <c:v>107.83</c:v>
                </c:pt>
                <c:pt idx="2870">
                  <c:v>107.84</c:v>
                </c:pt>
                <c:pt idx="2871">
                  <c:v>108.01</c:v>
                </c:pt>
                <c:pt idx="2872">
                  <c:v>108.2</c:v>
                </c:pt>
                <c:pt idx="2873">
                  <c:v>109.92</c:v>
                </c:pt>
                <c:pt idx="2874">
                  <c:v>110.48</c:v>
                </c:pt>
                <c:pt idx="2875">
                  <c:v>110.5</c:v>
                </c:pt>
                <c:pt idx="2876">
                  <c:v>110.59</c:v>
                </c:pt>
                <c:pt idx="2877">
                  <c:v>111.5</c:v>
                </c:pt>
                <c:pt idx="2878">
                  <c:v>111.07</c:v>
                </c:pt>
                <c:pt idx="2879">
                  <c:v>111.39</c:v>
                </c:pt>
                <c:pt idx="2880">
                  <c:v>111.72</c:v>
                </c:pt>
                <c:pt idx="2881">
                  <c:v>112.01</c:v>
                </c:pt>
                <c:pt idx="2882">
                  <c:v>110.79</c:v>
                </c:pt>
                <c:pt idx="2883">
                  <c:v>110.41</c:v>
                </c:pt>
                <c:pt idx="2884">
                  <c:v>110.27</c:v>
                </c:pt>
                <c:pt idx="2885">
                  <c:v>111.59</c:v>
                </c:pt>
                <c:pt idx="2886">
                  <c:v>111.13</c:v>
                </c:pt>
                <c:pt idx="2887">
                  <c:v>111.42</c:v>
                </c:pt>
                <c:pt idx="2888">
                  <c:v>110.27</c:v>
                </c:pt>
                <c:pt idx="2889">
                  <c:v>110.61</c:v>
                </c:pt>
                <c:pt idx="2890">
                  <c:v>110.02</c:v>
                </c:pt>
                <c:pt idx="2891">
                  <c:v>108.59</c:v>
                </c:pt>
                <c:pt idx="2892">
                  <c:v>108.67</c:v>
                </c:pt>
                <c:pt idx="2893">
                  <c:v>111.11</c:v>
                </c:pt>
                <c:pt idx="2894">
                  <c:v>110.81</c:v>
                </c:pt>
                <c:pt idx="2895">
                  <c:v>110.22</c:v>
                </c:pt>
                <c:pt idx="2896">
                  <c:v>109.03</c:v>
                </c:pt>
                <c:pt idx="2897">
                  <c:v>111.2</c:v>
                </c:pt>
                <c:pt idx="2898">
                  <c:v>111.03</c:v>
                </c:pt>
                <c:pt idx="2899">
                  <c:v>111.91</c:v>
                </c:pt>
                <c:pt idx="2900">
                  <c:v>112.97</c:v>
                </c:pt>
                <c:pt idx="2901">
                  <c:v>111.57</c:v>
                </c:pt>
                <c:pt idx="2902">
                  <c:v>108.78</c:v>
                </c:pt>
                <c:pt idx="2903">
                  <c:v>109.59</c:v>
                </c:pt>
                <c:pt idx="2904">
                  <c:v>107.5</c:v>
                </c:pt>
                <c:pt idx="2905">
                  <c:v>108.24</c:v>
                </c:pt>
                <c:pt idx="2906">
                  <c:v>109.68</c:v>
                </c:pt>
                <c:pt idx="2907">
                  <c:v>110.24</c:v>
                </c:pt>
                <c:pt idx="2908">
                  <c:v>109.35</c:v>
                </c:pt>
                <c:pt idx="2909">
                  <c:v>109.31</c:v>
                </c:pt>
                <c:pt idx="2910">
                  <c:v>108.73</c:v>
                </c:pt>
                <c:pt idx="2911">
                  <c:v>109.45</c:v>
                </c:pt>
                <c:pt idx="2912">
                  <c:v>111.54</c:v>
                </c:pt>
                <c:pt idx="2913">
                  <c:v>112.13</c:v>
                </c:pt>
                <c:pt idx="2914">
                  <c:v>113.35</c:v>
                </c:pt>
                <c:pt idx="2915">
                  <c:v>113.43</c:v>
                </c:pt>
                <c:pt idx="2916">
                  <c:v>114.53</c:v>
                </c:pt>
                <c:pt idx="2917">
                  <c:v>115.14</c:v>
                </c:pt>
                <c:pt idx="2918">
                  <c:v>114.85</c:v>
                </c:pt>
                <c:pt idx="2919">
                  <c:v>114.34</c:v>
                </c:pt>
                <c:pt idx="2920">
                  <c:v>114.64</c:v>
                </c:pt>
                <c:pt idx="2921">
                  <c:v>115.48</c:v>
                </c:pt>
                <c:pt idx="2922">
                  <c:v>116.19</c:v>
                </c:pt>
                <c:pt idx="2923">
                  <c:v>116.28</c:v>
                </c:pt>
                <c:pt idx="2924">
                  <c:v>116.75</c:v>
                </c:pt>
                <c:pt idx="2925">
                  <c:v>116.33</c:v>
                </c:pt>
                <c:pt idx="2926">
                  <c:v>116.55</c:v>
                </c:pt>
                <c:pt idx="2927">
                  <c:v>116.91</c:v>
                </c:pt>
                <c:pt idx="2928">
                  <c:v>116.61</c:v>
                </c:pt>
                <c:pt idx="2929">
                  <c:v>116.84</c:v>
                </c:pt>
                <c:pt idx="2930">
                  <c:v>117.43</c:v>
                </c:pt>
                <c:pt idx="2931">
                  <c:v>118.41</c:v>
                </c:pt>
                <c:pt idx="2932">
                  <c:v>118.26</c:v>
                </c:pt>
                <c:pt idx="2933">
                  <c:v>117.92</c:v>
                </c:pt>
                <c:pt idx="2934">
                  <c:v>117.5</c:v>
                </c:pt>
                <c:pt idx="2935">
                  <c:v>117.83</c:v>
                </c:pt>
                <c:pt idx="2936">
                  <c:v>118.68</c:v>
                </c:pt>
                <c:pt idx="2937">
                  <c:v>118.31</c:v>
                </c:pt>
                <c:pt idx="2938">
                  <c:v>118.38</c:v>
                </c:pt>
                <c:pt idx="2939">
                  <c:v>118.67</c:v>
                </c:pt>
                <c:pt idx="2940">
                  <c:v>117.62</c:v>
                </c:pt>
                <c:pt idx="2941">
                  <c:v>115.85</c:v>
                </c:pt>
                <c:pt idx="2942">
                  <c:v>115.9</c:v>
                </c:pt>
                <c:pt idx="2943">
                  <c:v>115.61</c:v>
                </c:pt>
                <c:pt idx="2944">
                  <c:v>115.42</c:v>
                </c:pt>
                <c:pt idx="2945">
                  <c:v>113.42</c:v>
                </c:pt>
                <c:pt idx="2946">
                  <c:v>114.67</c:v>
                </c:pt>
                <c:pt idx="2947">
                  <c:v>114.4</c:v>
                </c:pt>
                <c:pt idx="2948">
                  <c:v>114.33</c:v>
                </c:pt>
                <c:pt idx="2949">
                  <c:v>112.73</c:v>
                </c:pt>
                <c:pt idx="2950">
                  <c:v>113.0</c:v>
                </c:pt>
                <c:pt idx="2951">
                  <c:v>113.32</c:v>
                </c:pt>
                <c:pt idx="2952">
                  <c:v>113.58</c:v>
                </c:pt>
                <c:pt idx="2953">
                  <c:v>113.22</c:v>
                </c:pt>
                <c:pt idx="2954">
                  <c:v>114.55</c:v>
                </c:pt>
                <c:pt idx="2955">
                  <c:v>114.87</c:v>
                </c:pt>
                <c:pt idx="2956">
                  <c:v>115.04</c:v>
                </c:pt>
                <c:pt idx="2957">
                  <c:v>116.74</c:v>
                </c:pt>
                <c:pt idx="2958">
                  <c:v>117.59</c:v>
                </c:pt>
                <c:pt idx="2959">
                  <c:v>118.71</c:v>
                </c:pt>
                <c:pt idx="2960">
                  <c:v>118.2</c:v>
                </c:pt>
                <c:pt idx="2961">
                  <c:v>118.6</c:v>
                </c:pt>
                <c:pt idx="2962">
                  <c:v>119.23</c:v>
                </c:pt>
                <c:pt idx="2963">
                  <c:v>119.93</c:v>
                </c:pt>
                <c:pt idx="2964">
                  <c:v>121.29</c:v>
                </c:pt>
                <c:pt idx="2965">
                  <c:v>121.57</c:v>
                </c:pt>
                <c:pt idx="2966">
                  <c:v>120.01</c:v>
                </c:pt>
                <c:pt idx="2967">
                  <c:v>121.11</c:v>
                </c:pt>
                <c:pt idx="2968">
                  <c:v>120.8</c:v>
                </c:pt>
                <c:pt idx="2969">
                  <c:v>120.2</c:v>
                </c:pt>
                <c:pt idx="2970">
                  <c:v>120.66</c:v>
                </c:pt>
                <c:pt idx="2971">
                  <c:v>120.22</c:v>
                </c:pt>
                <c:pt idx="2972">
                  <c:v>119.41</c:v>
                </c:pt>
                <c:pt idx="2973">
                  <c:v>119.62</c:v>
                </c:pt>
                <c:pt idx="2974">
                  <c:v>119.2</c:v>
                </c:pt>
                <c:pt idx="2975">
                  <c:v>118.55</c:v>
                </c:pt>
                <c:pt idx="2976">
                  <c:v>119.4</c:v>
                </c:pt>
                <c:pt idx="2977">
                  <c:v>118.69</c:v>
                </c:pt>
                <c:pt idx="2978">
                  <c:v>117.16</c:v>
                </c:pt>
                <c:pt idx="2979">
                  <c:v>117.57</c:v>
                </c:pt>
                <c:pt idx="2980">
                  <c:v>119.34</c:v>
                </c:pt>
                <c:pt idx="2981">
                  <c:v>120.72</c:v>
                </c:pt>
                <c:pt idx="2982">
                  <c:v>121.4</c:v>
                </c:pt>
                <c:pt idx="2983">
                  <c:v>119.82</c:v>
                </c:pt>
                <c:pt idx="2984">
                  <c:v>120.94</c:v>
                </c:pt>
                <c:pt idx="2985">
                  <c:v>122.62</c:v>
                </c:pt>
                <c:pt idx="2986">
                  <c:v>122.84</c:v>
                </c:pt>
                <c:pt idx="2987">
                  <c:v>123.25</c:v>
                </c:pt>
                <c:pt idx="2988">
                  <c:v>123.8</c:v>
                </c:pt>
                <c:pt idx="2989">
                  <c:v>123.2</c:v>
                </c:pt>
                <c:pt idx="2990">
                  <c:v>123.49</c:v>
                </c:pt>
                <c:pt idx="2991">
                  <c:v>124.42</c:v>
                </c:pt>
                <c:pt idx="2992">
                  <c:v>124.92</c:v>
                </c:pt>
                <c:pt idx="2993">
                  <c:v>125.28</c:v>
                </c:pt>
                <c:pt idx="2994">
                  <c:v>124.79</c:v>
                </c:pt>
                <c:pt idx="2995">
                  <c:v>125.85</c:v>
                </c:pt>
                <c:pt idx="2996">
                  <c:v>125.9</c:v>
                </c:pt>
                <c:pt idx="2997">
                  <c:v>126.32</c:v>
                </c:pt>
                <c:pt idx="2998">
                  <c:v>126.12</c:v>
                </c:pt>
                <c:pt idx="2999">
                  <c:v>127.13</c:v>
                </c:pt>
                <c:pt idx="3000">
                  <c:v>126.41</c:v>
                </c:pt>
                <c:pt idx="3001">
                  <c:v>127.99</c:v>
                </c:pt>
                <c:pt idx="3002">
                  <c:v>127.95</c:v>
                </c:pt>
                <c:pt idx="3003">
                  <c:v>128.36</c:v>
                </c:pt>
                <c:pt idx="3004">
                  <c:v>128.59</c:v>
                </c:pt>
                <c:pt idx="3005">
                  <c:v>129.79</c:v>
                </c:pt>
                <c:pt idx="3006">
                  <c:v>129.85</c:v>
                </c:pt>
                <c:pt idx="3007">
                  <c:v>130.13</c:v>
                </c:pt>
                <c:pt idx="3008">
                  <c:v>130.05</c:v>
                </c:pt>
                <c:pt idx="3009">
                  <c:v>129.18</c:v>
                </c:pt>
                <c:pt idx="3010">
                  <c:v>130.35</c:v>
                </c:pt>
                <c:pt idx="3011">
                  <c:v>131.02</c:v>
                </c:pt>
                <c:pt idx="3012">
                  <c:v>131.23</c:v>
                </c:pt>
                <c:pt idx="3013">
                  <c:v>132.15</c:v>
                </c:pt>
                <c:pt idx="3014">
                  <c:v>133.5</c:v>
                </c:pt>
                <c:pt idx="3015">
                  <c:v>133.51</c:v>
                </c:pt>
                <c:pt idx="3016">
                  <c:v>127.68</c:v>
                </c:pt>
                <c:pt idx="3017">
                  <c:v>126.6</c:v>
                </c:pt>
                <c:pt idx="3018">
                  <c:v>126.46</c:v>
                </c:pt>
                <c:pt idx="3019">
                  <c:v>126.83</c:v>
                </c:pt>
                <c:pt idx="3020">
                  <c:v>128.61</c:v>
                </c:pt>
                <c:pt idx="3021">
                  <c:v>128.57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MA</c:v>
                </c:pt>
              </c:strCache>
            </c:strRef>
          </c:tx>
          <c:marker>
            <c:symbol val="none"/>
          </c:marker>
          <c:cat>
            <c:numRef>
              <c:f>Data!$B$9:$B$3030</c:f>
              <c:numCache>
                <c:formatCode>m/d/yy</c:formatCode>
                <c:ptCount val="3022"/>
                <c:pt idx="0">
                  <c:v>37232.0</c:v>
                </c:pt>
                <c:pt idx="1">
                  <c:v>37235.0</c:v>
                </c:pt>
                <c:pt idx="2">
                  <c:v>37236.0</c:v>
                </c:pt>
                <c:pt idx="3">
                  <c:v>37237.0</c:v>
                </c:pt>
                <c:pt idx="4">
                  <c:v>37238.0</c:v>
                </c:pt>
                <c:pt idx="5">
                  <c:v>37239.0</c:v>
                </c:pt>
                <c:pt idx="6">
                  <c:v>37242.0</c:v>
                </c:pt>
                <c:pt idx="7">
                  <c:v>37243.0</c:v>
                </c:pt>
                <c:pt idx="8">
                  <c:v>37244.0</c:v>
                </c:pt>
                <c:pt idx="9">
                  <c:v>37245.0</c:v>
                </c:pt>
                <c:pt idx="10">
                  <c:v>37246.0</c:v>
                </c:pt>
                <c:pt idx="11">
                  <c:v>37249.0</c:v>
                </c:pt>
                <c:pt idx="12">
                  <c:v>37251.0</c:v>
                </c:pt>
                <c:pt idx="13">
                  <c:v>37252.0</c:v>
                </c:pt>
                <c:pt idx="14">
                  <c:v>37253.0</c:v>
                </c:pt>
                <c:pt idx="15">
                  <c:v>37256.0</c:v>
                </c:pt>
                <c:pt idx="16">
                  <c:v>37258.0</c:v>
                </c:pt>
                <c:pt idx="17">
                  <c:v>37259.0</c:v>
                </c:pt>
                <c:pt idx="18">
                  <c:v>37260.0</c:v>
                </c:pt>
                <c:pt idx="19">
                  <c:v>37263.0</c:v>
                </c:pt>
                <c:pt idx="20">
                  <c:v>37264.0</c:v>
                </c:pt>
                <c:pt idx="21">
                  <c:v>37265.0</c:v>
                </c:pt>
                <c:pt idx="22">
                  <c:v>37266.0</c:v>
                </c:pt>
                <c:pt idx="23">
                  <c:v>37267.0</c:v>
                </c:pt>
                <c:pt idx="24">
                  <c:v>37270.0</c:v>
                </c:pt>
                <c:pt idx="25">
                  <c:v>37271.0</c:v>
                </c:pt>
                <c:pt idx="26">
                  <c:v>37272.0</c:v>
                </c:pt>
                <c:pt idx="27">
                  <c:v>37273.0</c:v>
                </c:pt>
                <c:pt idx="28">
                  <c:v>37274.0</c:v>
                </c:pt>
                <c:pt idx="29">
                  <c:v>37278.0</c:v>
                </c:pt>
                <c:pt idx="30">
                  <c:v>37279.0</c:v>
                </c:pt>
                <c:pt idx="31">
                  <c:v>37280.0</c:v>
                </c:pt>
                <c:pt idx="32">
                  <c:v>37281.0</c:v>
                </c:pt>
                <c:pt idx="33">
                  <c:v>37284.0</c:v>
                </c:pt>
                <c:pt idx="34">
                  <c:v>37285.0</c:v>
                </c:pt>
                <c:pt idx="35">
                  <c:v>37286.0</c:v>
                </c:pt>
                <c:pt idx="36">
                  <c:v>37287.0</c:v>
                </c:pt>
                <c:pt idx="37">
                  <c:v>37288.0</c:v>
                </c:pt>
                <c:pt idx="38">
                  <c:v>37291.0</c:v>
                </c:pt>
                <c:pt idx="39">
                  <c:v>37292.0</c:v>
                </c:pt>
                <c:pt idx="40">
                  <c:v>37293.0</c:v>
                </c:pt>
                <c:pt idx="41">
                  <c:v>37294.0</c:v>
                </c:pt>
                <c:pt idx="42">
                  <c:v>37295.0</c:v>
                </c:pt>
                <c:pt idx="43">
                  <c:v>37298.0</c:v>
                </c:pt>
                <c:pt idx="44">
                  <c:v>37299.0</c:v>
                </c:pt>
                <c:pt idx="45">
                  <c:v>37300.0</c:v>
                </c:pt>
                <c:pt idx="46">
                  <c:v>37301.0</c:v>
                </c:pt>
                <c:pt idx="47">
                  <c:v>37302.0</c:v>
                </c:pt>
                <c:pt idx="48">
                  <c:v>37306.0</c:v>
                </c:pt>
                <c:pt idx="49">
                  <c:v>37307.0</c:v>
                </c:pt>
                <c:pt idx="50">
                  <c:v>37308.0</c:v>
                </c:pt>
                <c:pt idx="51">
                  <c:v>37309.0</c:v>
                </c:pt>
                <c:pt idx="52">
                  <c:v>37312.0</c:v>
                </c:pt>
                <c:pt idx="53">
                  <c:v>37313.0</c:v>
                </c:pt>
                <c:pt idx="54">
                  <c:v>37314.0</c:v>
                </c:pt>
                <c:pt idx="55">
                  <c:v>37315.0</c:v>
                </c:pt>
                <c:pt idx="56">
                  <c:v>37316.0</c:v>
                </c:pt>
                <c:pt idx="57">
                  <c:v>37319.0</c:v>
                </c:pt>
                <c:pt idx="58">
                  <c:v>37320.0</c:v>
                </c:pt>
                <c:pt idx="59">
                  <c:v>37321.0</c:v>
                </c:pt>
                <c:pt idx="60">
                  <c:v>37322.0</c:v>
                </c:pt>
                <c:pt idx="61">
                  <c:v>37323.0</c:v>
                </c:pt>
                <c:pt idx="62">
                  <c:v>37326.0</c:v>
                </c:pt>
                <c:pt idx="63">
                  <c:v>37327.0</c:v>
                </c:pt>
                <c:pt idx="64">
                  <c:v>37328.0</c:v>
                </c:pt>
                <c:pt idx="65">
                  <c:v>37329.0</c:v>
                </c:pt>
                <c:pt idx="66">
                  <c:v>37330.0</c:v>
                </c:pt>
                <c:pt idx="67">
                  <c:v>37333.0</c:v>
                </c:pt>
                <c:pt idx="68">
                  <c:v>37334.0</c:v>
                </c:pt>
                <c:pt idx="69">
                  <c:v>37335.0</c:v>
                </c:pt>
                <c:pt idx="70">
                  <c:v>37336.0</c:v>
                </c:pt>
                <c:pt idx="71">
                  <c:v>37337.0</c:v>
                </c:pt>
                <c:pt idx="72">
                  <c:v>37340.0</c:v>
                </c:pt>
                <c:pt idx="73">
                  <c:v>37341.0</c:v>
                </c:pt>
                <c:pt idx="74">
                  <c:v>37342.0</c:v>
                </c:pt>
                <c:pt idx="75">
                  <c:v>37343.0</c:v>
                </c:pt>
                <c:pt idx="76">
                  <c:v>37347.0</c:v>
                </c:pt>
                <c:pt idx="77">
                  <c:v>37348.0</c:v>
                </c:pt>
                <c:pt idx="78">
                  <c:v>37349.0</c:v>
                </c:pt>
                <c:pt idx="79">
                  <c:v>37350.0</c:v>
                </c:pt>
                <c:pt idx="80">
                  <c:v>37351.0</c:v>
                </c:pt>
                <c:pt idx="81">
                  <c:v>37354.0</c:v>
                </c:pt>
                <c:pt idx="82">
                  <c:v>37355.0</c:v>
                </c:pt>
                <c:pt idx="83">
                  <c:v>37356.0</c:v>
                </c:pt>
                <c:pt idx="84">
                  <c:v>37357.0</c:v>
                </c:pt>
                <c:pt idx="85">
                  <c:v>37358.0</c:v>
                </c:pt>
                <c:pt idx="86">
                  <c:v>37361.0</c:v>
                </c:pt>
                <c:pt idx="87">
                  <c:v>37362.0</c:v>
                </c:pt>
                <c:pt idx="88">
                  <c:v>37363.0</c:v>
                </c:pt>
                <c:pt idx="89">
                  <c:v>37364.0</c:v>
                </c:pt>
                <c:pt idx="90">
                  <c:v>37365.0</c:v>
                </c:pt>
                <c:pt idx="91">
                  <c:v>37368.0</c:v>
                </c:pt>
                <c:pt idx="92">
                  <c:v>37369.0</c:v>
                </c:pt>
                <c:pt idx="93">
                  <c:v>37370.0</c:v>
                </c:pt>
                <c:pt idx="94">
                  <c:v>37371.0</c:v>
                </c:pt>
                <c:pt idx="95">
                  <c:v>37372.0</c:v>
                </c:pt>
                <c:pt idx="96">
                  <c:v>37375.0</c:v>
                </c:pt>
                <c:pt idx="97">
                  <c:v>37376.0</c:v>
                </c:pt>
                <c:pt idx="98">
                  <c:v>37377.0</c:v>
                </c:pt>
                <c:pt idx="99">
                  <c:v>37378.0</c:v>
                </c:pt>
                <c:pt idx="100">
                  <c:v>37379.0</c:v>
                </c:pt>
                <c:pt idx="101">
                  <c:v>37382.0</c:v>
                </c:pt>
                <c:pt idx="102">
                  <c:v>37383.0</c:v>
                </c:pt>
                <c:pt idx="103">
                  <c:v>37384.0</c:v>
                </c:pt>
                <c:pt idx="104">
                  <c:v>37385.0</c:v>
                </c:pt>
                <c:pt idx="105">
                  <c:v>37386.0</c:v>
                </c:pt>
                <c:pt idx="106">
                  <c:v>37389.0</c:v>
                </c:pt>
                <c:pt idx="107">
                  <c:v>37390.0</c:v>
                </c:pt>
                <c:pt idx="108">
                  <c:v>37391.0</c:v>
                </c:pt>
                <c:pt idx="109">
                  <c:v>37392.0</c:v>
                </c:pt>
                <c:pt idx="110">
                  <c:v>37393.0</c:v>
                </c:pt>
                <c:pt idx="111">
                  <c:v>37396.0</c:v>
                </c:pt>
                <c:pt idx="112">
                  <c:v>37397.0</c:v>
                </c:pt>
                <c:pt idx="113">
                  <c:v>37398.0</c:v>
                </c:pt>
                <c:pt idx="114">
                  <c:v>37399.0</c:v>
                </c:pt>
                <c:pt idx="115">
                  <c:v>37400.0</c:v>
                </c:pt>
                <c:pt idx="116">
                  <c:v>37404.0</c:v>
                </c:pt>
                <c:pt idx="117">
                  <c:v>37405.0</c:v>
                </c:pt>
                <c:pt idx="118">
                  <c:v>37406.0</c:v>
                </c:pt>
                <c:pt idx="119">
                  <c:v>37407.0</c:v>
                </c:pt>
                <c:pt idx="120">
                  <c:v>37410.0</c:v>
                </c:pt>
                <c:pt idx="121">
                  <c:v>37411.0</c:v>
                </c:pt>
                <c:pt idx="122">
                  <c:v>37412.0</c:v>
                </c:pt>
                <c:pt idx="123">
                  <c:v>37413.0</c:v>
                </c:pt>
                <c:pt idx="124">
                  <c:v>37414.0</c:v>
                </c:pt>
                <c:pt idx="125">
                  <c:v>37417.0</c:v>
                </c:pt>
                <c:pt idx="126">
                  <c:v>37418.0</c:v>
                </c:pt>
                <c:pt idx="127">
                  <c:v>37419.0</c:v>
                </c:pt>
                <c:pt idx="128">
                  <c:v>37420.0</c:v>
                </c:pt>
                <c:pt idx="129">
                  <c:v>37421.0</c:v>
                </c:pt>
                <c:pt idx="130">
                  <c:v>37424.0</c:v>
                </c:pt>
                <c:pt idx="131">
                  <c:v>37425.0</c:v>
                </c:pt>
                <c:pt idx="132">
                  <c:v>37426.0</c:v>
                </c:pt>
                <c:pt idx="133">
                  <c:v>37427.0</c:v>
                </c:pt>
                <c:pt idx="134">
                  <c:v>37428.0</c:v>
                </c:pt>
                <c:pt idx="135">
                  <c:v>37431.0</c:v>
                </c:pt>
                <c:pt idx="136">
                  <c:v>37432.0</c:v>
                </c:pt>
                <c:pt idx="137">
                  <c:v>37433.0</c:v>
                </c:pt>
                <c:pt idx="138">
                  <c:v>37434.0</c:v>
                </c:pt>
                <c:pt idx="139">
                  <c:v>37435.0</c:v>
                </c:pt>
                <c:pt idx="140">
                  <c:v>37438.0</c:v>
                </c:pt>
                <c:pt idx="141">
                  <c:v>37439.0</c:v>
                </c:pt>
                <c:pt idx="142">
                  <c:v>37440.0</c:v>
                </c:pt>
                <c:pt idx="143">
                  <c:v>37442.0</c:v>
                </c:pt>
                <c:pt idx="144">
                  <c:v>37445.0</c:v>
                </c:pt>
                <c:pt idx="145">
                  <c:v>37446.0</c:v>
                </c:pt>
                <c:pt idx="146">
                  <c:v>37447.0</c:v>
                </c:pt>
                <c:pt idx="147">
                  <c:v>37448.0</c:v>
                </c:pt>
                <c:pt idx="148">
                  <c:v>37449.0</c:v>
                </c:pt>
                <c:pt idx="149">
                  <c:v>37452.0</c:v>
                </c:pt>
                <c:pt idx="150">
                  <c:v>37453.0</c:v>
                </c:pt>
                <c:pt idx="151">
                  <c:v>37454.0</c:v>
                </c:pt>
                <c:pt idx="152">
                  <c:v>37455.0</c:v>
                </c:pt>
                <c:pt idx="153">
                  <c:v>37456.0</c:v>
                </c:pt>
                <c:pt idx="154">
                  <c:v>37459.0</c:v>
                </c:pt>
                <c:pt idx="155">
                  <c:v>37460.0</c:v>
                </c:pt>
                <c:pt idx="156">
                  <c:v>37461.0</c:v>
                </c:pt>
                <c:pt idx="157">
                  <c:v>37462.0</c:v>
                </c:pt>
                <c:pt idx="158">
                  <c:v>37463.0</c:v>
                </c:pt>
                <c:pt idx="159">
                  <c:v>37466.0</c:v>
                </c:pt>
                <c:pt idx="160">
                  <c:v>37467.0</c:v>
                </c:pt>
                <c:pt idx="161">
                  <c:v>37468.0</c:v>
                </c:pt>
                <c:pt idx="162">
                  <c:v>37469.0</c:v>
                </c:pt>
                <c:pt idx="163">
                  <c:v>37470.0</c:v>
                </c:pt>
                <c:pt idx="164">
                  <c:v>37473.0</c:v>
                </c:pt>
                <c:pt idx="165">
                  <c:v>37474.0</c:v>
                </c:pt>
                <c:pt idx="166">
                  <c:v>37475.0</c:v>
                </c:pt>
                <c:pt idx="167">
                  <c:v>37476.0</c:v>
                </c:pt>
                <c:pt idx="168">
                  <c:v>37477.0</c:v>
                </c:pt>
                <c:pt idx="169">
                  <c:v>37480.0</c:v>
                </c:pt>
                <c:pt idx="170">
                  <c:v>37481.0</c:v>
                </c:pt>
                <c:pt idx="171">
                  <c:v>37482.0</c:v>
                </c:pt>
                <c:pt idx="172">
                  <c:v>37483.0</c:v>
                </c:pt>
                <c:pt idx="173">
                  <c:v>37484.0</c:v>
                </c:pt>
                <c:pt idx="174">
                  <c:v>37487.0</c:v>
                </c:pt>
                <c:pt idx="175">
                  <c:v>37488.0</c:v>
                </c:pt>
                <c:pt idx="176">
                  <c:v>37489.0</c:v>
                </c:pt>
                <c:pt idx="177">
                  <c:v>37490.0</c:v>
                </c:pt>
                <c:pt idx="178">
                  <c:v>37491.0</c:v>
                </c:pt>
                <c:pt idx="179">
                  <c:v>37494.0</c:v>
                </c:pt>
                <c:pt idx="180">
                  <c:v>37495.0</c:v>
                </c:pt>
                <c:pt idx="181">
                  <c:v>37496.0</c:v>
                </c:pt>
                <c:pt idx="182">
                  <c:v>37497.0</c:v>
                </c:pt>
                <c:pt idx="183">
                  <c:v>37498.0</c:v>
                </c:pt>
                <c:pt idx="184">
                  <c:v>37502.0</c:v>
                </c:pt>
                <c:pt idx="185">
                  <c:v>37503.0</c:v>
                </c:pt>
                <c:pt idx="186">
                  <c:v>37504.0</c:v>
                </c:pt>
                <c:pt idx="187">
                  <c:v>37505.0</c:v>
                </c:pt>
                <c:pt idx="188">
                  <c:v>37508.0</c:v>
                </c:pt>
                <c:pt idx="189">
                  <c:v>37509.0</c:v>
                </c:pt>
                <c:pt idx="190">
                  <c:v>37510.0</c:v>
                </c:pt>
                <c:pt idx="191">
                  <c:v>37511.0</c:v>
                </c:pt>
                <c:pt idx="192">
                  <c:v>37512.0</c:v>
                </c:pt>
                <c:pt idx="193">
                  <c:v>37515.0</c:v>
                </c:pt>
                <c:pt idx="194">
                  <c:v>37516.0</c:v>
                </c:pt>
                <c:pt idx="195">
                  <c:v>37517.0</c:v>
                </c:pt>
                <c:pt idx="196">
                  <c:v>37518.0</c:v>
                </c:pt>
                <c:pt idx="197">
                  <c:v>37519.0</c:v>
                </c:pt>
                <c:pt idx="198">
                  <c:v>37522.0</c:v>
                </c:pt>
                <c:pt idx="199">
                  <c:v>37523.0</c:v>
                </c:pt>
                <c:pt idx="200">
                  <c:v>37524.0</c:v>
                </c:pt>
                <c:pt idx="201">
                  <c:v>37525.0</c:v>
                </c:pt>
                <c:pt idx="202">
                  <c:v>37526.0</c:v>
                </c:pt>
                <c:pt idx="203">
                  <c:v>37529.0</c:v>
                </c:pt>
                <c:pt idx="204">
                  <c:v>37530.0</c:v>
                </c:pt>
                <c:pt idx="205">
                  <c:v>37531.0</c:v>
                </c:pt>
                <c:pt idx="206">
                  <c:v>37532.0</c:v>
                </c:pt>
                <c:pt idx="207">
                  <c:v>37533.0</c:v>
                </c:pt>
                <c:pt idx="208">
                  <c:v>37536.0</c:v>
                </c:pt>
                <c:pt idx="209">
                  <c:v>37537.0</c:v>
                </c:pt>
                <c:pt idx="210">
                  <c:v>37538.0</c:v>
                </c:pt>
                <c:pt idx="211">
                  <c:v>37539.0</c:v>
                </c:pt>
                <c:pt idx="212">
                  <c:v>37540.0</c:v>
                </c:pt>
                <c:pt idx="213">
                  <c:v>37543.0</c:v>
                </c:pt>
                <c:pt idx="214">
                  <c:v>37544.0</c:v>
                </c:pt>
                <c:pt idx="215">
                  <c:v>37545.0</c:v>
                </c:pt>
                <c:pt idx="216">
                  <c:v>37546.0</c:v>
                </c:pt>
                <c:pt idx="217">
                  <c:v>37547.0</c:v>
                </c:pt>
                <c:pt idx="218">
                  <c:v>37550.0</c:v>
                </c:pt>
                <c:pt idx="219">
                  <c:v>37551.0</c:v>
                </c:pt>
                <c:pt idx="220">
                  <c:v>37552.0</c:v>
                </c:pt>
                <c:pt idx="221">
                  <c:v>37553.0</c:v>
                </c:pt>
                <c:pt idx="222">
                  <c:v>37554.0</c:v>
                </c:pt>
                <c:pt idx="223">
                  <c:v>37557.0</c:v>
                </c:pt>
                <c:pt idx="224">
                  <c:v>37558.0</c:v>
                </c:pt>
                <c:pt idx="225">
                  <c:v>37559.0</c:v>
                </c:pt>
                <c:pt idx="226">
                  <c:v>37560.0</c:v>
                </c:pt>
                <c:pt idx="227">
                  <c:v>37561.0</c:v>
                </c:pt>
                <c:pt idx="228">
                  <c:v>37564.0</c:v>
                </c:pt>
                <c:pt idx="229">
                  <c:v>37565.0</c:v>
                </c:pt>
                <c:pt idx="230">
                  <c:v>37566.0</c:v>
                </c:pt>
                <c:pt idx="231">
                  <c:v>37567.0</c:v>
                </c:pt>
                <c:pt idx="232">
                  <c:v>37568.0</c:v>
                </c:pt>
                <c:pt idx="233">
                  <c:v>37571.0</c:v>
                </c:pt>
                <c:pt idx="234">
                  <c:v>37572.0</c:v>
                </c:pt>
                <c:pt idx="235">
                  <c:v>37573.0</c:v>
                </c:pt>
                <c:pt idx="236">
                  <c:v>37574.0</c:v>
                </c:pt>
                <c:pt idx="237">
                  <c:v>37575.0</c:v>
                </c:pt>
                <c:pt idx="238">
                  <c:v>37578.0</c:v>
                </c:pt>
                <c:pt idx="239">
                  <c:v>37579.0</c:v>
                </c:pt>
                <c:pt idx="240">
                  <c:v>37580.0</c:v>
                </c:pt>
                <c:pt idx="241">
                  <c:v>37581.0</c:v>
                </c:pt>
                <c:pt idx="242">
                  <c:v>37582.0</c:v>
                </c:pt>
                <c:pt idx="243">
                  <c:v>37585.0</c:v>
                </c:pt>
                <c:pt idx="244">
                  <c:v>37586.0</c:v>
                </c:pt>
                <c:pt idx="245">
                  <c:v>37587.0</c:v>
                </c:pt>
                <c:pt idx="246">
                  <c:v>37589.0</c:v>
                </c:pt>
                <c:pt idx="247">
                  <c:v>37592.0</c:v>
                </c:pt>
                <c:pt idx="248">
                  <c:v>37593.0</c:v>
                </c:pt>
                <c:pt idx="249">
                  <c:v>37594.0</c:v>
                </c:pt>
                <c:pt idx="250">
                  <c:v>37595.0</c:v>
                </c:pt>
                <c:pt idx="251">
                  <c:v>37596.0</c:v>
                </c:pt>
                <c:pt idx="252">
                  <c:v>37599.0</c:v>
                </c:pt>
                <c:pt idx="253">
                  <c:v>37600.0</c:v>
                </c:pt>
                <c:pt idx="254">
                  <c:v>37601.0</c:v>
                </c:pt>
                <c:pt idx="255">
                  <c:v>37602.0</c:v>
                </c:pt>
                <c:pt idx="256">
                  <c:v>37603.0</c:v>
                </c:pt>
                <c:pt idx="257">
                  <c:v>37606.0</c:v>
                </c:pt>
                <c:pt idx="258">
                  <c:v>37607.0</c:v>
                </c:pt>
                <c:pt idx="259">
                  <c:v>37608.0</c:v>
                </c:pt>
                <c:pt idx="260">
                  <c:v>37609.0</c:v>
                </c:pt>
                <c:pt idx="261">
                  <c:v>37610.0</c:v>
                </c:pt>
                <c:pt idx="262">
                  <c:v>37613.0</c:v>
                </c:pt>
                <c:pt idx="263">
                  <c:v>37614.0</c:v>
                </c:pt>
                <c:pt idx="264">
                  <c:v>37616.0</c:v>
                </c:pt>
                <c:pt idx="265">
                  <c:v>37617.0</c:v>
                </c:pt>
                <c:pt idx="266">
                  <c:v>37620.0</c:v>
                </c:pt>
                <c:pt idx="267">
                  <c:v>37621.0</c:v>
                </c:pt>
                <c:pt idx="268">
                  <c:v>37623.0</c:v>
                </c:pt>
                <c:pt idx="269">
                  <c:v>37624.0</c:v>
                </c:pt>
                <c:pt idx="270">
                  <c:v>37627.0</c:v>
                </c:pt>
                <c:pt idx="271">
                  <c:v>37628.0</c:v>
                </c:pt>
                <c:pt idx="272">
                  <c:v>37629.0</c:v>
                </c:pt>
                <c:pt idx="273">
                  <c:v>37630.0</c:v>
                </c:pt>
                <c:pt idx="274">
                  <c:v>37631.0</c:v>
                </c:pt>
                <c:pt idx="275">
                  <c:v>37634.0</c:v>
                </c:pt>
                <c:pt idx="276">
                  <c:v>37635.0</c:v>
                </c:pt>
                <c:pt idx="277">
                  <c:v>37636.0</c:v>
                </c:pt>
                <c:pt idx="278">
                  <c:v>37637.0</c:v>
                </c:pt>
                <c:pt idx="279">
                  <c:v>37638.0</c:v>
                </c:pt>
                <c:pt idx="280">
                  <c:v>37642.0</c:v>
                </c:pt>
                <c:pt idx="281">
                  <c:v>37643.0</c:v>
                </c:pt>
                <c:pt idx="282">
                  <c:v>37644.0</c:v>
                </c:pt>
                <c:pt idx="283">
                  <c:v>37645.0</c:v>
                </c:pt>
                <c:pt idx="284">
                  <c:v>37648.0</c:v>
                </c:pt>
                <c:pt idx="285">
                  <c:v>37649.0</c:v>
                </c:pt>
                <c:pt idx="286">
                  <c:v>37650.0</c:v>
                </c:pt>
                <c:pt idx="287">
                  <c:v>37651.0</c:v>
                </c:pt>
                <c:pt idx="288">
                  <c:v>37652.0</c:v>
                </c:pt>
                <c:pt idx="289">
                  <c:v>37655.0</c:v>
                </c:pt>
                <c:pt idx="290">
                  <c:v>37656.0</c:v>
                </c:pt>
                <c:pt idx="291">
                  <c:v>37657.0</c:v>
                </c:pt>
                <c:pt idx="292">
                  <c:v>37658.0</c:v>
                </c:pt>
                <c:pt idx="293">
                  <c:v>37659.0</c:v>
                </c:pt>
                <c:pt idx="294">
                  <c:v>37662.0</c:v>
                </c:pt>
                <c:pt idx="295">
                  <c:v>37663.0</c:v>
                </c:pt>
                <c:pt idx="296">
                  <c:v>37664.0</c:v>
                </c:pt>
                <c:pt idx="297">
                  <c:v>37665.0</c:v>
                </c:pt>
                <c:pt idx="298">
                  <c:v>37666.0</c:v>
                </c:pt>
                <c:pt idx="299">
                  <c:v>37670.0</c:v>
                </c:pt>
                <c:pt idx="300">
                  <c:v>37671.0</c:v>
                </c:pt>
                <c:pt idx="301">
                  <c:v>37672.0</c:v>
                </c:pt>
                <c:pt idx="302">
                  <c:v>37673.0</c:v>
                </c:pt>
                <c:pt idx="303">
                  <c:v>37676.0</c:v>
                </c:pt>
                <c:pt idx="304">
                  <c:v>37677.0</c:v>
                </c:pt>
                <c:pt idx="305">
                  <c:v>37678.0</c:v>
                </c:pt>
                <c:pt idx="306">
                  <c:v>37679.0</c:v>
                </c:pt>
                <c:pt idx="307">
                  <c:v>37680.0</c:v>
                </c:pt>
                <c:pt idx="308">
                  <c:v>37683.0</c:v>
                </c:pt>
                <c:pt idx="309">
                  <c:v>37684.0</c:v>
                </c:pt>
                <c:pt idx="310">
                  <c:v>37685.0</c:v>
                </c:pt>
                <c:pt idx="311">
                  <c:v>37686.0</c:v>
                </c:pt>
                <c:pt idx="312">
                  <c:v>37687.0</c:v>
                </c:pt>
                <c:pt idx="313">
                  <c:v>37690.0</c:v>
                </c:pt>
                <c:pt idx="314">
                  <c:v>37691.0</c:v>
                </c:pt>
                <c:pt idx="315">
                  <c:v>37692.0</c:v>
                </c:pt>
                <c:pt idx="316">
                  <c:v>37693.0</c:v>
                </c:pt>
                <c:pt idx="317">
                  <c:v>37694.0</c:v>
                </c:pt>
                <c:pt idx="318">
                  <c:v>37697.0</c:v>
                </c:pt>
                <c:pt idx="319">
                  <c:v>37698.0</c:v>
                </c:pt>
                <c:pt idx="320">
                  <c:v>37699.0</c:v>
                </c:pt>
                <c:pt idx="321">
                  <c:v>37700.0</c:v>
                </c:pt>
                <c:pt idx="322">
                  <c:v>37701.0</c:v>
                </c:pt>
                <c:pt idx="323">
                  <c:v>37704.0</c:v>
                </c:pt>
                <c:pt idx="324">
                  <c:v>37705.0</c:v>
                </c:pt>
                <c:pt idx="325">
                  <c:v>37706.0</c:v>
                </c:pt>
                <c:pt idx="326">
                  <c:v>37707.0</c:v>
                </c:pt>
                <c:pt idx="327">
                  <c:v>37708.0</c:v>
                </c:pt>
                <c:pt idx="328">
                  <c:v>37711.0</c:v>
                </c:pt>
                <c:pt idx="329">
                  <c:v>37712.0</c:v>
                </c:pt>
                <c:pt idx="330">
                  <c:v>37713.0</c:v>
                </c:pt>
                <c:pt idx="331">
                  <c:v>37714.0</c:v>
                </c:pt>
                <c:pt idx="332">
                  <c:v>37715.0</c:v>
                </c:pt>
                <c:pt idx="333">
                  <c:v>37718.0</c:v>
                </c:pt>
                <c:pt idx="334">
                  <c:v>37719.0</c:v>
                </c:pt>
                <c:pt idx="335">
                  <c:v>37720.0</c:v>
                </c:pt>
                <c:pt idx="336">
                  <c:v>37721.0</c:v>
                </c:pt>
                <c:pt idx="337">
                  <c:v>37722.0</c:v>
                </c:pt>
                <c:pt idx="338">
                  <c:v>37725.0</c:v>
                </c:pt>
                <c:pt idx="339">
                  <c:v>37726.0</c:v>
                </c:pt>
                <c:pt idx="340">
                  <c:v>37727.0</c:v>
                </c:pt>
                <c:pt idx="341">
                  <c:v>37728.0</c:v>
                </c:pt>
                <c:pt idx="342">
                  <c:v>37732.0</c:v>
                </c:pt>
                <c:pt idx="343">
                  <c:v>37733.0</c:v>
                </c:pt>
                <c:pt idx="344">
                  <c:v>37734.0</c:v>
                </c:pt>
                <c:pt idx="345">
                  <c:v>37735.0</c:v>
                </c:pt>
                <c:pt idx="346">
                  <c:v>37736.0</c:v>
                </c:pt>
                <c:pt idx="347">
                  <c:v>37739.0</c:v>
                </c:pt>
                <c:pt idx="348">
                  <c:v>37740.0</c:v>
                </c:pt>
                <c:pt idx="349">
                  <c:v>37741.0</c:v>
                </c:pt>
                <c:pt idx="350">
                  <c:v>37742.0</c:v>
                </c:pt>
                <c:pt idx="351">
                  <c:v>37743.0</c:v>
                </c:pt>
                <c:pt idx="352">
                  <c:v>37746.0</c:v>
                </c:pt>
                <c:pt idx="353">
                  <c:v>37747.0</c:v>
                </c:pt>
                <c:pt idx="354">
                  <c:v>37748.0</c:v>
                </c:pt>
                <c:pt idx="355">
                  <c:v>37749.0</c:v>
                </c:pt>
                <c:pt idx="356">
                  <c:v>37750.0</c:v>
                </c:pt>
                <c:pt idx="357">
                  <c:v>37753.0</c:v>
                </c:pt>
                <c:pt idx="358">
                  <c:v>37754.0</c:v>
                </c:pt>
                <c:pt idx="359">
                  <c:v>37755.0</c:v>
                </c:pt>
                <c:pt idx="360">
                  <c:v>37756.0</c:v>
                </c:pt>
                <c:pt idx="361">
                  <c:v>37757.0</c:v>
                </c:pt>
                <c:pt idx="362">
                  <c:v>37760.0</c:v>
                </c:pt>
                <c:pt idx="363">
                  <c:v>37761.0</c:v>
                </c:pt>
                <c:pt idx="364">
                  <c:v>37762.0</c:v>
                </c:pt>
                <c:pt idx="365">
                  <c:v>37763.0</c:v>
                </c:pt>
                <c:pt idx="366">
                  <c:v>37764.0</c:v>
                </c:pt>
                <c:pt idx="367">
                  <c:v>37768.0</c:v>
                </c:pt>
                <c:pt idx="368">
                  <c:v>37769.0</c:v>
                </c:pt>
                <c:pt idx="369">
                  <c:v>37770.0</c:v>
                </c:pt>
                <c:pt idx="370">
                  <c:v>37771.0</c:v>
                </c:pt>
                <c:pt idx="371">
                  <c:v>37774.0</c:v>
                </c:pt>
                <c:pt idx="372">
                  <c:v>37775.0</c:v>
                </c:pt>
                <c:pt idx="373">
                  <c:v>37776.0</c:v>
                </c:pt>
                <c:pt idx="374">
                  <c:v>37777.0</c:v>
                </c:pt>
                <c:pt idx="375">
                  <c:v>37778.0</c:v>
                </c:pt>
                <c:pt idx="376">
                  <c:v>37781.0</c:v>
                </c:pt>
                <c:pt idx="377">
                  <c:v>37782.0</c:v>
                </c:pt>
                <c:pt idx="378">
                  <c:v>37783.0</c:v>
                </c:pt>
                <c:pt idx="379">
                  <c:v>37784.0</c:v>
                </c:pt>
                <c:pt idx="380">
                  <c:v>37785.0</c:v>
                </c:pt>
                <c:pt idx="381">
                  <c:v>37788.0</c:v>
                </c:pt>
                <c:pt idx="382">
                  <c:v>37789.0</c:v>
                </c:pt>
                <c:pt idx="383">
                  <c:v>37790.0</c:v>
                </c:pt>
                <c:pt idx="384">
                  <c:v>37791.0</c:v>
                </c:pt>
                <c:pt idx="385">
                  <c:v>37792.0</c:v>
                </c:pt>
                <c:pt idx="386">
                  <c:v>37795.0</c:v>
                </c:pt>
                <c:pt idx="387">
                  <c:v>37796.0</c:v>
                </c:pt>
                <c:pt idx="388">
                  <c:v>37797.0</c:v>
                </c:pt>
                <c:pt idx="389">
                  <c:v>37798.0</c:v>
                </c:pt>
                <c:pt idx="390">
                  <c:v>37799.0</c:v>
                </c:pt>
                <c:pt idx="391">
                  <c:v>37802.0</c:v>
                </c:pt>
                <c:pt idx="392">
                  <c:v>37803.0</c:v>
                </c:pt>
                <c:pt idx="393">
                  <c:v>37804.0</c:v>
                </c:pt>
                <c:pt idx="394">
                  <c:v>37805.0</c:v>
                </c:pt>
                <c:pt idx="395">
                  <c:v>37809.0</c:v>
                </c:pt>
                <c:pt idx="396">
                  <c:v>37810.0</c:v>
                </c:pt>
                <c:pt idx="397">
                  <c:v>37811.0</c:v>
                </c:pt>
                <c:pt idx="398">
                  <c:v>37812.0</c:v>
                </c:pt>
                <c:pt idx="399">
                  <c:v>37813.0</c:v>
                </c:pt>
                <c:pt idx="400">
                  <c:v>37816.0</c:v>
                </c:pt>
                <c:pt idx="401">
                  <c:v>37817.0</c:v>
                </c:pt>
                <c:pt idx="402">
                  <c:v>37818.0</c:v>
                </c:pt>
                <c:pt idx="403">
                  <c:v>37819.0</c:v>
                </c:pt>
                <c:pt idx="404">
                  <c:v>37820.0</c:v>
                </c:pt>
                <c:pt idx="405">
                  <c:v>37823.0</c:v>
                </c:pt>
                <c:pt idx="406">
                  <c:v>37824.0</c:v>
                </c:pt>
                <c:pt idx="407">
                  <c:v>37825.0</c:v>
                </c:pt>
                <c:pt idx="408">
                  <c:v>37826.0</c:v>
                </c:pt>
                <c:pt idx="409">
                  <c:v>37827.0</c:v>
                </c:pt>
                <c:pt idx="410">
                  <c:v>37830.0</c:v>
                </c:pt>
                <c:pt idx="411">
                  <c:v>37831.0</c:v>
                </c:pt>
                <c:pt idx="412">
                  <c:v>37832.0</c:v>
                </c:pt>
                <c:pt idx="413">
                  <c:v>37833.0</c:v>
                </c:pt>
                <c:pt idx="414">
                  <c:v>37834.0</c:v>
                </c:pt>
                <c:pt idx="415">
                  <c:v>37837.0</c:v>
                </c:pt>
                <c:pt idx="416">
                  <c:v>37838.0</c:v>
                </c:pt>
                <c:pt idx="417">
                  <c:v>37839.0</c:v>
                </c:pt>
                <c:pt idx="418">
                  <c:v>37840.0</c:v>
                </c:pt>
                <c:pt idx="419">
                  <c:v>37841.0</c:v>
                </c:pt>
                <c:pt idx="420">
                  <c:v>37844.0</c:v>
                </c:pt>
                <c:pt idx="421">
                  <c:v>37845.0</c:v>
                </c:pt>
                <c:pt idx="422">
                  <c:v>37846.0</c:v>
                </c:pt>
                <c:pt idx="423">
                  <c:v>37847.0</c:v>
                </c:pt>
                <c:pt idx="424">
                  <c:v>37848.0</c:v>
                </c:pt>
                <c:pt idx="425">
                  <c:v>37851.0</c:v>
                </c:pt>
                <c:pt idx="426">
                  <c:v>37852.0</c:v>
                </c:pt>
                <c:pt idx="427">
                  <c:v>37853.0</c:v>
                </c:pt>
                <c:pt idx="428">
                  <c:v>37854.0</c:v>
                </c:pt>
                <c:pt idx="429">
                  <c:v>37855.0</c:v>
                </c:pt>
                <c:pt idx="430">
                  <c:v>37858.0</c:v>
                </c:pt>
                <c:pt idx="431">
                  <c:v>37859.0</c:v>
                </c:pt>
                <c:pt idx="432">
                  <c:v>37860.0</c:v>
                </c:pt>
                <c:pt idx="433">
                  <c:v>37861.0</c:v>
                </c:pt>
                <c:pt idx="434">
                  <c:v>37862.0</c:v>
                </c:pt>
                <c:pt idx="435">
                  <c:v>37866.0</c:v>
                </c:pt>
                <c:pt idx="436">
                  <c:v>37867.0</c:v>
                </c:pt>
                <c:pt idx="437">
                  <c:v>37868.0</c:v>
                </c:pt>
                <c:pt idx="438">
                  <c:v>37869.0</c:v>
                </c:pt>
                <c:pt idx="439">
                  <c:v>37872.0</c:v>
                </c:pt>
                <c:pt idx="440">
                  <c:v>37873.0</c:v>
                </c:pt>
                <c:pt idx="441">
                  <c:v>37874.0</c:v>
                </c:pt>
                <c:pt idx="442">
                  <c:v>37875.0</c:v>
                </c:pt>
                <c:pt idx="443">
                  <c:v>37876.0</c:v>
                </c:pt>
                <c:pt idx="444">
                  <c:v>37879.0</c:v>
                </c:pt>
                <c:pt idx="445">
                  <c:v>37880.0</c:v>
                </c:pt>
                <c:pt idx="446">
                  <c:v>37881.0</c:v>
                </c:pt>
                <c:pt idx="447">
                  <c:v>37882.0</c:v>
                </c:pt>
                <c:pt idx="448">
                  <c:v>37883.0</c:v>
                </c:pt>
                <c:pt idx="449">
                  <c:v>37886.0</c:v>
                </c:pt>
                <c:pt idx="450">
                  <c:v>37887.0</c:v>
                </c:pt>
                <c:pt idx="451">
                  <c:v>37888.0</c:v>
                </c:pt>
                <c:pt idx="452">
                  <c:v>37889.0</c:v>
                </c:pt>
                <c:pt idx="453">
                  <c:v>37890.0</c:v>
                </c:pt>
                <c:pt idx="454">
                  <c:v>37893.0</c:v>
                </c:pt>
                <c:pt idx="455">
                  <c:v>37894.0</c:v>
                </c:pt>
                <c:pt idx="456">
                  <c:v>37895.0</c:v>
                </c:pt>
                <c:pt idx="457">
                  <c:v>37896.0</c:v>
                </c:pt>
                <c:pt idx="458">
                  <c:v>37897.0</c:v>
                </c:pt>
                <c:pt idx="459">
                  <c:v>37900.0</c:v>
                </c:pt>
                <c:pt idx="460">
                  <c:v>37901.0</c:v>
                </c:pt>
                <c:pt idx="461">
                  <c:v>37902.0</c:v>
                </c:pt>
                <c:pt idx="462">
                  <c:v>37903.0</c:v>
                </c:pt>
                <c:pt idx="463">
                  <c:v>37904.0</c:v>
                </c:pt>
                <c:pt idx="464">
                  <c:v>37907.0</c:v>
                </c:pt>
                <c:pt idx="465">
                  <c:v>37908.0</c:v>
                </c:pt>
                <c:pt idx="466">
                  <c:v>37909.0</c:v>
                </c:pt>
                <c:pt idx="467">
                  <c:v>37910.0</c:v>
                </c:pt>
                <c:pt idx="468">
                  <c:v>37911.0</c:v>
                </c:pt>
                <c:pt idx="469">
                  <c:v>37914.0</c:v>
                </c:pt>
                <c:pt idx="470">
                  <c:v>37915.0</c:v>
                </c:pt>
                <c:pt idx="471">
                  <c:v>37916.0</c:v>
                </c:pt>
                <c:pt idx="472">
                  <c:v>37917.0</c:v>
                </c:pt>
                <c:pt idx="473">
                  <c:v>37918.0</c:v>
                </c:pt>
                <c:pt idx="474">
                  <c:v>37921.0</c:v>
                </c:pt>
                <c:pt idx="475">
                  <c:v>37922.0</c:v>
                </c:pt>
                <c:pt idx="476">
                  <c:v>37923.0</c:v>
                </c:pt>
                <c:pt idx="477">
                  <c:v>37924.0</c:v>
                </c:pt>
                <c:pt idx="478">
                  <c:v>37925.0</c:v>
                </c:pt>
                <c:pt idx="479">
                  <c:v>37928.0</c:v>
                </c:pt>
                <c:pt idx="480">
                  <c:v>37929.0</c:v>
                </c:pt>
                <c:pt idx="481">
                  <c:v>37930.0</c:v>
                </c:pt>
                <c:pt idx="482">
                  <c:v>37931.0</c:v>
                </c:pt>
                <c:pt idx="483">
                  <c:v>37932.0</c:v>
                </c:pt>
                <c:pt idx="484">
                  <c:v>37935.0</c:v>
                </c:pt>
                <c:pt idx="485">
                  <c:v>37936.0</c:v>
                </c:pt>
                <c:pt idx="486">
                  <c:v>37937.0</c:v>
                </c:pt>
                <c:pt idx="487">
                  <c:v>37938.0</c:v>
                </c:pt>
                <c:pt idx="488">
                  <c:v>37939.0</c:v>
                </c:pt>
                <c:pt idx="489">
                  <c:v>37942.0</c:v>
                </c:pt>
                <c:pt idx="490">
                  <c:v>37943.0</c:v>
                </c:pt>
                <c:pt idx="491">
                  <c:v>37944.0</c:v>
                </c:pt>
                <c:pt idx="492">
                  <c:v>37945.0</c:v>
                </c:pt>
                <c:pt idx="493">
                  <c:v>37946.0</c:v>
                </c:pt>
                <c:pt idx="494">
                  <c:v>37949.0</c:v>
                </c:pt>
                <c:pt idx="495">
                  <c:v>37950.0</c:v>
                </c:pt>
                <c:pt idx="496">
                  <c:v>37951.0</c:v>
                </c:pt>
                <c:pt idx="497">
                  <c:v>37953.0</c:v>
                </c:pt>
                <c:pt idx="498">
                  <c:v>37956.0</c:v>
                </c:pt>
                <c:pt idx="499">
                  <c:v>37957.0</c:v>
                </c:pt>
                <c:pt idx="500">
                  <c:v>37958.0</c:v>
                </c:pt>
                <c:pt idx="501">
                  <c:v>37959.0</c:v>
                </c:pt>
                <c:pt idx="502">
                  <c:v>37960.0</c:v>
                </c:pt>
                <c:pt idx="503">
                  <c:v>37963.0</c:v>
                </c:pt>
                <c:pt idx="504">
                  <c:v>37964.0</c:v>
                </c:pt>
                <c:pt idx="505">
                  <c:v>37965.0</c:v>
                </c:pt>
                <c:pt idx="506">
                  <c:v>37966.0</c:v>
                </c:pt>
                <c:pt idx="507">
                  <c:v>37967.0</c:v>
                </c:pt>
                <c:pt idx="508">
                  <c:v>37970.0</c:v>
                </c:pt>
                <c:pt idx="509">
                  <c:v>37971.0</c:v>
                </c:pt>
                <c:pt idx="510">
                  <c:v>37972.0</c:v>
                </c:pt>
                <c:pt idx="511">
                  <c:v>37973.0</c:v>
                </c:pt>
                <c:pt idx="512">
                  <c:v>37974.0</c:v>
                </c:pt>
                <c:pt idx="513">
                  <c:v>37977.0</c:v>
                </c:pt>
                <c:pt idx="514">
                  <c:v>37978.0</c:v>
                </c:pt>
                <c:pt idx="515">
                  <c:v>37979.0</c:v>
                </c:pt>
                <c:pt idx="516">
                  <c:v>37981.0</c:v>
                </c:pt>
                <c:pt idx="517">
                  <c:v>37984.0</c:v>
                </c:pt>
                <c:pt idx="518">
                  <c:v>37985.0</c:v>
                </c:pt>
                <c:pt idx="519">
                  <c:v>37986.0</c:v>
                </c:pt>
                <c:pt idx="520">
                  <c:v>37988.0</c:v>
                </c:pt>
                <c:pt idx="521">
                  <c:v>37991.0</c:v>
                </c:pt>
                <c:pt idx="522">
                  <c:v>37992.0</c:v>
                </c:pt>
                <c:pt idx="523">
                  <c:v>37993.0</c:v>
                </c:pt>
                <c:pt idx="524">
                  <c:v>37994.0</c:v>
                </c:pt>
                <c:pt idx="525">
                  <c:v>37995.0</c:v>
                </c:pt>
                <c:pt idx="526">
                  <c:v>37998.0</c:v>
                </c:pt>
                <c:pt idx="527">
                  <c:v>37999.0</c:v>
                </c:pt>
                <c:pt idx="528">
                  <c:v>38000.0</c:v>
                </c:pt>
                <c:pt idx="529">
                  <c:v>38001.0</c:v>
                </c:pt>
                <c:pt idx="530">
                  <c:v>38002.0</c:v>
                </c:pt>
                <c:pt idx="531">
                  <c:v>38006.0</c:v>
                </c:pt>
                <c:pt idx="532">
                  <c:v>38007.0</c:v>
                </c:pt>
                <c:pt idx="533">
                  <c:v>38008.0</c:v>
                </c:pt>
                <c:pt idx="534">
                  <c:v>38009.0</c:v>
                </c:pt>
                <c:pt idx="535">
                  <c:v>38012.0</c:v>
                </c:pt>
                <c:pt idx="536">
                  <c:v>38013.0</c:v>
                </c:pt>
                <c:pt idx="537">
                  <c:v>38014.0</c:v>
                </c:pt>
                <c:pt idx="538">
                  <c:v>38015.0</c:v>
                </c:pt>
                <c:pt idx="539">
                  <c:v>38016.0</c:v>
                </c:pt>
                <c:pt idx="540">
                  <c:v>38019.0</c:v>
                </c:pt>
                <c:pt idx="541">
                  <c:v>38020.0</c:v>
                </c:pt>
                <c:pt idx="542">
                  <c:v>38021.0</c:v>
                </c:pt>
                <c:pt idx="543">
                  <c:v>38022.0</c:v>
                </c:pt>
                <c:pt idx="544">
                  <c:v>38023.0</c:v>
                </c:pt>
                <c:pt idx="545">
                  <c:v>38026.0</c:v>
                </c:pt>
                <c:pt idx="546">
                  <c:v>38027.0</c:v>
                </c:pt>
                <c:pt idx="547">
                  <c:v>38028.0</c:v>
                </c:pt>
                <c:pt idx="548">
                  <c:v>38029.0</c:v>
                </c:pt>
                <c:pt idx="549">
                  <c:v>38030.0</c:v>
                </c:pt>
                <c:pt idx="550">
                  <c:v>38034.0</c:v>
                </c:pt>
                <c:pt idx="551">
                  <c:v>38035.0</c:v>
                </c:pt>
                <c:pt idx="552">
                  <c:v>38036.0</c:v>
                </c:pt>
                <c:pt idx="553">
                  <c:v>38037.0</c:v>
                </c:pt>
                <c:pt idx="554">
                  <c:v>38040.0</c:v>
                </c:pt>
                <c:pt idx="555">
                  <c:v>38041.0</c:v>
                </c:pt>
                <c:pt idx="556">
                  <c:v>38042.0</c:v>
                </c:pt>
                <c:pt idx="557">
                  <c:v>38043.0</c:v>
                </c:pt>
                <c:pt idx="558">
                  <c:v>38044.0</c:v>
                </c:pt>
                <c:pt idx="559">
                  <c:v>38047.0</c:v>
                </c:pt>
                <c:pt idx="560">
                  <c:v>38048.0</c:v>
                </c:pt>
                <c:pt idx="561">
                  <c:v>38049.0</c:v>
                </c:pt>
                <c:pt idx="562">
                  <c:v>38050.0</c:v>
                </c:pt>
                <c:pt idx="563">
                  <c:v>38051.0</c:v>
                </c:pt>
                <c:pt idx="564">
                  <c:v>38054.0</c:v>
                </c:pt>
                <c:pt idx="565">
                  <c:v>38055.0</c:v>
                </c:pt>
                <c:pt idx="566">
                  <c:v>38056.0</c:v>
                </c:pt>
                <c:pt idx="567">
                  <c:v>38057.0</c:v>
                </c:pt>
                <c:pt idx="568">
                  <c:v>38058.0</c:v>
                </c:pt>
                <c:pt idx="569">
                  <c:v>38061.0</c:v>
                </c:pt>
                <c:pt idx="570">
                  <c:v>38062.0</c:v>
                </c:pt>
                <c:pt idx="571">
                  <c:v>38063.0</c:v>
                </c:pt>
                <c:pt idx="572">
                  <c:v>38064.0</c:v>
                </c:pt>
                <c:pt idx="573">
                  <c:v>38065.0</c:v>
                </c:pt>
                <c:pt idx="574">
                  <c:v>38068.0</c:v>
                </c:pt>
                <c:pt idx="575">
                  <c:v>38069.0</c:v>
                </c:pt>
                <c:pt idx="576">
                  <c:v>38070.0</c:v>
                </c:pt>
                <c:pt idx="577">
                  <c:v>38071.0</c:v>
                </c:pt>
                <c:pt idx="578">
                  <c:v>38072.0</c:v>
                </c:pt>
                <c:pt idx="579">
                  <c:v>38075.0</c:v>
                </c:pt>
                <c:pt idx="580">
                  <c:v>38076.0</c:v>
                </c:pt>
                <c:pt idx="581">
                  <c:v>38077.0</c:v>
                </c:pt>
                <c:pt idx="582">
                  <c:v>38078.0</c:v>
                </c:pt>
                <c:pt idx="583">
                  <c:v>38079.0</c:v>
                </c:pt>
                <c:pt idx="584">
                  <c:v>38082.0</c:v>
                </c:pt>
                <c:pt idx="585">
                  <c:v>38083.0</c:v>
                </c:pt>
                <c:pt idx="586">
                  <c:v>38084.0</c:v>
                </c:pt>
                <c:pt idx="587">
                  <c:v>38085.0</c:v>
                </c:pt>
                <c:pt idx="588">
                  <c:v>38089.0</c:v>
                </c:pt>
                <c:pt idx="589">
                  <c:v>38090.0</c:v>
                </c:pt>
                <c:pt idx="590">
                  <c:v>38091.0</c:v>
                </c:pt>
                <c:pt idx="591">
                  <c:v>38092.0</c:v>
                </c:pt>
                <c:pt idx="592">
                  <c:v>38093.0</c:v>
                </c:pt>
                <c:pt idx="593">
                  <c:v>38096.0</c:v>
                </c:pt>
                <c:pt idx="594">
                  <c:v>38097.0</c:v>
                </c:pt>
                <c:pt idx="595">
                  <c:v>38098.0</c:v>
                </c:pt>
                <c:pt idx="596">
                  <c:v>38099.0</c:v>
                </c:pt>
                <c:pt idx="597">
                  <c:v>38100.0</c:v>
                </c:pt>
                <c:pt idx="598">
                  <c:v>38103.0</c:v>
                </c:pt>
                <c:pt idx="599">
                  <c:v>38104.0</c:v>
                </c:pt>
                <c:pt idx="600">
                  <c:v>38105.0</c:v>
                </c:pt>
                <c:pt idx="601">
                  <c:v>38106.0</c:v>
                </c:pt>
                <c:pt idx="602">
                  <c:v>38107.0</c:v>
                </c:pt>
                <c:pt idx="603">
                  <c:v>38110.0</c:v>
                </c:pt>
                <c:pt idx="604">
                  <c:v>38111.0</c:v>
                </c:pt>
                <c:pt idx="605">
                  <c:v>38112.0</c:v>
                </c:pt>
                <c:pt idx="606">
                  <c:v>38113.0</c:v>
                </c:pt>
                <c:pt idx="607">
                  <c:v>38114.0</c:v>
                </c:pt>
                <c:pt idx="608">
                  <c:v>38117.0</c:v>
                </c:pt>
                <c:pt idx="609">
                  <c:v>38118.0</c:v>
                </c:pt>
                <c:pt idx="610">
                  <c:v>38119.0</c:v>
                </c:pt>
                <c:pt idx="611">
                  <c:v>38120.0</c:v>
                </c:pt>
                <c:pt idx="612">
                  <c:v>38121.0</c:v>
                </c:pt>
                <c:pt idx="613">
                  <c:v>38124.0</c:v>
                </c:pt>
                <c:pt idx="614">
                  <c:v>38125.0</c:v>
                </c:pt>
                <c:pt idx="615">
                  <c:v>38126.0</c:v>
                </c:pt>
                <c:pt idx="616">
                  <c:v>38127.0</c:v>
                </c:pt>
                <c:pt idx="617">
                  <c:v>38128.0</c:v>
                </c:pt>
                <c:pt idx="618">
                  <c:v>38131.0</c:v>
                </c:pt>
                <c:pt idx="619">
                  <c:v>38132.0</c:v>
                </c:pt>
                <c:pt idx="620">
                  <c:v>38133.0</c:v>
                </c:pt>
                <c:pt idx="621">
                  <c:v>38134.0</c:v>
                </c:pt>
                <c:pt idx="622">
                  <c:v>38135.0</c:v>
                </c:pt>
                <c:pt idx="623">
                  <c:v>38139.0</c:v>
                </c:pt>
                <c:pt idx="624">
                  <c:v>38140.0</c:v>
                </c:pt>
                <c:pt idx="625">
                  <c:v>38141.0</c:v>
                </c:pt>
                <c:pt idx="626">
                  <c:v>38142.0</c:v>
                </c:pt>
                <c:pt idx="627">
                  <c:v>38145.0</c:v>
                </c:pt>
                <c:pt idx="628">
                  <c:v>38146.0</c:v>
                </c:pt>
                <c:pt idx="629">
                  <c:v>38147.0</c:v>
                </c:pt>
                <c:pt idx="630">
                  <c:v>38148.0</c:v>
                </c:pt>
                <c:pt idx="631">
                  <c:v>38152.0</c:v>
                </c:pt>
                <c:pt idx="632">
                  <c:v>38153.0</c:v>
                </c:pt>
                <c:pt idx="633">
                  <c:v>38154.0</c:v>
                </c:pt>
                <c:pt idx="634">
                  <c:v>38155.0</c:v>
                </c:pt>
                <c:pt idx="635">
                  <c:v>38156.0</c:v>
                </c:pt>
                <c:pt idx="636">
                  <c:v>38159.0</c:v>
                </c:pt>
                <c:pt idx="637">
                  <c:v>38160.0</c:v>
                </c:pt>
                <c:pt idx="638">
                  <c:v>38161.0</c:v>
                </c:pt>
                <c:pt idx="639">
                  <c:v>38162.0</c:v>
                </c:pt>
                <c:pt idx="640">
                  <c:v>38163.0</c:v>
                </c:pt>
                <c:pt idx="641">
                  <c:v>38166.0</c:v>
                </c:pt>
                <c:pt idx="642">
                  <c:v>38167.0</c:v>
                </c:pt>
                <c:pt idx="643">
                  <c:v>38168.0</c:v>
                </c:pt>
                <c:pt idx="644">
                  <c:v>38169.0</c:v>
                </c:pt>
                <c:pt idx="645">
                  <c:v>38170.0</c:v>
                </c:pt>
                <c:pt idx="646">
                  <c:v>38174.0</c:v>
                </c:pt>
                <c:pt idx="647">
                  <c:v>38175.0</c:v>
                </c:pt>
                <c:pt idx="648">
                  <c:v>38176.0</c:v>
                </c:pt>
                <c:pt idx="649">
                  <c:v>38177.0</c:v>
                </c:pt>
                <c:pt idx="650">
                  <c:v>38180.0</c:v>
                </c:pt>
                <c:pt idx="651">
                  <c:v>38181.0</c:v>
                </c:pt>
                <c:pt idx="652">
                  <c:v>38182.0</c:v>
                </c:pt>
                <c:pt idx="653">
                  <c:v>38183.0</c:v>
                </c:pt>
                <c:pt idx="654">
                  <c:v>38184.0</c:v>
                </c:pt>
                <c:pt idx="655">
                  <c:v>38187.0</c:v>
                </c:pt>
                <c:pt idx="656">
                  <c:v>38188.0</c:v>
                </c:pt>
                <c:pt idx="657">
                  <c:v>38189.0</c:v>
                </c:pt>
                <c:pt idx="658">
                  <c:v>38190.0</c:v>
                </c:pt>
                <c:pt idx="659">
                  <c:v>38191.0</c:v>
                </c:pt>
                <c:pt idx="660">
                  <c:v>38194.0</c:v>
                </c:pt>
                <c:pt idx="661">
                  <c:v>38195.0</c:v>
                </c:pt>
                <c:pt idx="662">
                  <c:v>38196.0</c:v>
                </c:pt>
                <c:pt idx="663">
                  <c:v>38197.0</c:v>
                </c:pt>
                <c:pt idx="664">
                  <c:v>38198.0</c:v>
                </c:pt>
                <c:pt idx="665">
                  <c:v>38201.0</c:v>
                </c:pt>
                <c:pt idx="666">
                  <c:v>38202.0</c:v>
                </c:pt>
                <c:pt idx="667">
                  <c:v>38203.0</c:v>
                </c:pt>
                <c:pt idx="668">
                  <c:v>38204.0</c:v>
                </c:pt>
                <c:pt idx="669">
                  <c:v>38205.0</c:v>
                </c:pt>
                <c:pt idx="670">
                  <c:v>38208.0</c:v>
                </c:pt>
                <c:pt idx="671">
                  <c:v>38209.0</c:v>
                </c:pt>
                <c:pt idx="672">
                  <c:v>38210.0</c:v>
                </c:pt>
                <c:pt idx="673">
                  <c:v>38211.0</c:v>
                </c:pt>
                <c:pt idx="674">
                  <c:v>38212.0</c:v>
                </c:pt>
                <c:pt idx="675">
                  <c:v>38215.0</c:v>
                </c:pt>
                <c:pt idx="676">
                  <c:v>38216.0</c:v>
                </c:pt>
                <c:pt idx="677">
                  <c:v>38217.0</c:v>
                </c:pt>
                <c:pt idx="678">
                  <c:v>38218.0</c:v>
                </c:pt>
                <c:pt idx="679">
                  <c:v>38219.0</c:v>
                </c:pt>
                <c:pt idx="680">
                  <c:v>38222.0</c:v>
                </c:pt>
                <c:pt idx="681">
                  <c:v>38223.0</c:v>
                </c:pt>
                <c:pt idx="682">
                  <c:v>38224.0</c:v>
                </c:pt>
                <c:pt idx="683">
                  <c:v>38225.0</c:v>
                </c:pt>
                <c:pt idx="684">
                  <c:v>38226.0</c:v>
                </c:pt>
                <c:pt idx="685">
                  <c:v>38229.0</c:v>
                </c:pt>
                <c:pt idx="686">
                  <c:v>38230.0</c:v>
                </c:pt>
                <c:pt idx="687">
                  <c:v>38231.0</c:v>
                </c:pt>
                <c:pt idx="688">
                  <c:v>38232.0</c:v>
                </c:pt>
                <c:pt idx="689">
                  <c:v>38233.0</c:v>
                </c:pt>
                <c:pt idx="690">
                  <c:v>38237.0</c:v>
                </c:pt>
                <c:pt idx="691">
                  <c:v>38238.0</c:v>
                </c:pt>
                <c:pt idx="692">
                  <c:v>38239.0</c:v>
                </c:pt>
                <c:pt idx="693">
                  <c:v>38240.0</c:v>
                </c:pt>
                <c:pt idx="694">
                  <c:v>38243.0</c:v>
                </c:pt>
                <c:pt idx="695">
                  <c:v>38244.0</c:v>
                </c:pt>
                <c:pt idx="696">
                  <c:v>38245.0</c:v>
                </c:pt>
                <c:pt idx="697">
                  <c:v>38246.0</c:v>
                </c:pt>
                <c:pt idx="698">
                  <c:v>38247.0</c:v>
                </c:pt>
                <c:pt idx="699">
                  <c:v>38250.0</c:v>
                </c:pt>
                <c:pt idx="700">
                  <c:v>38251.0</c:v>
                </c:pt>
                <c:pt idx="701">
                  <c:v>38252.0</c:v>
                </c:pt>
                <c:pt idx="702">
                  <c:v>38253.0</c:v>
                </c:pt>
                <c:pt idx="703">
                  <c:v>38254.0</c:v>
                </c:pt>
                <c:pt idx="704">
                  <c:v>38257.0</c:v>
                </c:pt>
                <c:pt idx="705">
                  <c:v>38258.0</c:v>
                </c:pt>
                <c:pt idx="706">
                  <c:v>38259.0</c:v>
                </c:pt>
                <c:pt idx="707">
                  <c:v>38260.0</c:v>
                </c:pt>
                <c:pt idx="708">
                  <c:v>38261.0</c:v>
                </c:pt>
                <c:pt idx="709">
                  <c:v>38264.0</c:v>
                </c:pt>
                <c:pt idx="710">
                  <c:v>38265.0</c:v>
                </c:pt>
                <c:pt idx="711">
                  <c:v>38266.0</c:v>
                </c:pt>
                <c:pt idx="712">
                  <c:v>38267.0</c:v>
                </c:pt>
                <c:pt idx="713">
                  <c:v>38268.0</c:v>
                </c:pt>
                <c:pt idx="714">
                  <c:v>38271.0</c:v>
                </c:pt>
                <c:pt idx="715">
                  <c:v>38272.0</c:v>
                </c:pt>
                <c:pt idx="716">
                  <c:v>38273.0</c:v>
                </c:pt>
                <c:pt idx="717">
                  <c:v>38274.0</c:v>
                </c:pt>
                <c:pt idx="718">
                  <c:v>38275.0</c:v>
                </c:pt>
                <c:pt idx="719">
                  <c:v>38278.0</c:v>
                </c:pt>
                <c:pt idx="720">
                  <c:v>38279.0</c:v>
                </c:pt>
                <c:pt idx="721">
                  <c:v>38280.0</c:v>
                </c:pt>
                <c:pt idx="722">
                  <c:v>38281.0</c:v>
                </c:pt>
                <c:pt idx="723">
                  <c:v>38282.0</c:v>
                </c:pt>
                <c:pt idx="724">
                  <c:v>38285.0</c:v>
                </c:pt>
                <c:pt idx="725">
                  <c:v>38286.0</c:v>
                </c:pt>
                <c:pt idx="726">
                  <c:v>38287.0</c:v>
                </c:pt>
                <c:pt idx="727">
                  <c:v>38288.0</c:v>
                </c:pt>
                <c:pt idx="728">
                  <c:v>38289.0</c:v>
                </c:pt>
                <c:pt idx="729">
                  <c:v>38292.0</c:v>
                </c:pt>
                <c:pt idx="730">
                  <c:v>38293.0</c:v>
                </c:pt>
                <c:pt idx="731">
                  <c:v>38294.0</c:v>
                </c:pt>
                <c:pt idx="732">
                  <c:v>38295.0</c:v>
                </c:pt>
                <c:pt idx="733">
                  <c:v>38296.0</c:v>
                </c:pt>
                <c:pt idx="734">
                  <c:v>38299.0</c:v>
                </c:pt>
                <c:pt idx="735">
                  <c:v>38300.0</c:v>
                </c:pt>
                <c:pt idx="736">
                  <c:v>38301.0</c:v>
                </c:pt>
                <c:pt idx="737">
                  <c:v>38302.0</c:v>
                </c:pt>
                <c:pt idx="738">
                  <c:v>38303.0</c:v>
                </c:pt>
                <c:pt idx="739">
                  <c:v>38306.0</c:v>
                </c:pt>
                <c:pt idx="740">
                  <c:v>38307.0</c:v>
                </c:pt>
                <c:pt idx="741">
                  <c:v>38308.0</c:v>
                </c:pt>
                <c:pt idx="742">
                  <c:v>38309.0</c:v>
                </c:pt>
                <c:pt idx="743">
                  <c:v>38310.0</c:v>
                </c:pt>
                <c:pt idx="744">
                  <c:v>38313.0</c:v>
                </c:pt>
                <c:pt idx="745">
                  <c:v>38314.0</c:v>
                </c:pt>
                <c:pt idx="746">
                  <c:v>38315.0</c:v>
                </c:pt>
                <c:pt idx="747">
                  <c:v>38317.0</c:v>
                </c:pt>
                <c:pt idx="748">
                  <c:v>38320.0</c:v>
                </c:pt>
                <c:pt idx="749">
                  <c:v>38321.0</c:v>
                </c:pt>
                <c:pt idx="750">
                  <c:v>38322.0</c:v>
                </c:pt>
                <c:pt idx="751">
                  <c:v>38323.0</c:v>
                </c:pt>
                <c:pt idx="752">
                  <c:v>38324.0</c:v>
                </c:pt>
                <c:pt idx="753">
                  <c:v>38327.0</c:v>
                </c:pt>
                <c:pt idx="754">
                  <c:v>38328.0</c:v>
                </c:pt>
                <c:pt idx="755">
                  <c:v>38329.0</c:v>
                </c:pt>
                <c:pt idx="756">
                  <c:v>38330.0</c:v>
                </c:pt>
                <c:pt idx="757">
                  <c:v>38331.0</c:v>
                </c:pt>
                <c:pt idx="758">
                  <c:v>38334.0</c:v>
                </c:pt>
                <c:pt idx="759">
                  <c:v>38335.0</c:v>
                </c:pt>
                <c:pt idx="760">
                  <c:v>38336.0</c:v>
                </c:pt>
                <c:pt idx="761">
                  <c:v>38337.0</c:v>
                </c:pt>
                <c:pt idx="762">
                  <c:v>38338.0</c:v>
                </c:pt>
                <c:pt idx="763">
                  <c:v>38341.0</c:v>
                </c:pt>
                <c:pt idx="764">
                  <c:v>38342.0</c:v>
                </c:pt>
                <c:pt idx="765">
                  <c:v>38343.0</c:v>
                </c:pt>
                <c:pt idx="766">
                  <c:v>38344.0</c:v>
                </c:pt>
                <c:pt idx="767">
                  <c:v>38348.0</c:v>
                </c:pt>
                <c:pt idx="768">
                  <c:v>38349.0</c:v>
                </c:pt>
                <c:pt idx="769">
                  <c:v>38350.0</c:v>
                </c:pt>
                <c:pt idx="770">
                  <c:v>38351.0</c:v>
                </c:pt>
                <c:pt idx="771">
                  <c:v>38352.0</c:v>
                </c:pt>
                <c:pt idx="772">
                  <c:v>38355.0</c:v>
                </c:pt>
                <c:pt idx="773">
                  <c:v>38356.0</c:v>
                </c:pt>
                <c:pt idx="774">
                  <c:v>38357.0</c:v>
                </c:pt>
                <c:pt idx="775">
                  <c:v>38358.0</c:v>
                </c:pt>
                <c:pt idx="776">
                  <c:v>38359.0</c:v>
                </c:pt>
                <c:pt idx="777">
                  <c:v>38362.0</c:v>
                </c:pt>
                <c:pt idx="778">
                  <c:v>38363.0</c:v>
                </c:pt>
                <c:pt idx="779">
                  <c:v>38364.0</c:v>
                </c:pt>
                <c:pt idx="780">
                  <c:v>38365.0</c:v>
                </c:pt>
                <c:pt idx="781">
                  <c:v>38366.0</c:v>
                </c:pt>
                <c:pt idx="782">
                  <c:v>38370.0</c:v>
                </c:pt>
                <c:pt idx="783">
                  <c:v>38371.0</c:v>
                </c:pt>
                <c:pt idx="784">
                  <c:v>38372.0</c:v>
                </c:pt>
                <c:pt idx="785">
                  <c:v>38373.0</c:v>
                </c:pt>
                <c:pt idx="786">
                  <c:v>38376.0</c:v>
                </c:pt>
                <c:pt idx="787">
                  <c:v>38377.0</c:v>
                </c:pt>
                <c:pt idx="788">
                  <c:v>38378.0</c:v>
                </c:pt>
                <c:pt idx="789">
                  <c:v>38379.0</c:v>
                </c:pt>
                <c:pt idx="790">
                  <c:v>38380.0</c:v>
                </c:pt>
                <c:pt idx="791">
                  <c:v>38383.0</c:v>
                </c:pt>
                <c:pt idx="792">
                  <c:v>38384.0</c:v>
                </c:pt>
                <c:pt idx="793">
                  <c:v>38385.0</c:v>
                </c:pt>
                <c:pt idx="794">
                  <c:v>38386.0</c:v>
                </c:pt>
                <c:pt idx="795">
                  <c:v>38387.0</c:v>
                </c:pt>
                <c:pt idx="796">
                  <c:v>38390.0</c:v>
                </c:pt>
                <c:pt idx="797">
                  <c:v>38391.0</c:v>
                </c:pt>
                <c:pt idx="798">
                  <c:v>38392.0</c:v>
                </c:pt>
                <c:pt idx="799">
                  <c:v>38393.0</c:v>
                </c:pt>
                <c:pt idx="800">
                  <c:v>38394.0</c:v>
                </c:pt>
                <c:pt idx="801">
                  <c:v>38397.0</c:v>
                </c:pt>
                <c:pt idx="802">
                  <c:v>38398.0</c:v>
                </c:pt>
                <c:pt idx="803">
                  <c:v>38399.0</c:v>
                </c:pt>
                <c:pt idx="804">
                  <c:v>38400.0</c:v>
                </c:pt>
                <c:pt idx="805">
                  <c:v>38401.0</c:v>
                </c:pt>
                <c:pt idx="806">
                  <c:v>38405.0</c:v>
                </c:pt>
                <c:pt idx="807">
                  <c:v>38406.0</c:v>
                </c:pt>
                <c:pt idx="808">
                  <c:v>38407.0</c:v>
                </c:pt>
                <c:pt idx="809">
                  <c:v>38408.0</c:v>
                </c:pt>
                <c:pt idx="810">
                  <c:v>38411.0</c:v>
                </c:pt>
                <c:pt idx="811">
                  <c:v>38412.0</c:v>
                </c:pt>
                <c:pt idx="812">
                  <c:v>38413.0</c:v>
                </c:pt>
                <c:pt idx="813">
                  <c:v>38414.0</c:v>
                </c:pt>
                <c:pt idx="814">
                  <c:v>38415.0</c:v>
                </c:pt>
                <c:pt idx="815">
                  <c:v>38418.0</c:v>
                </c:pt>
                <c:pt idx="816">
                  <c:v>38419.0</c:v>
                </c:pt>
                <c:pt idx="817">
                  <c:v>38420.0</c:v>
                </c:pt>
                <c:pt idx="818">
                  <c:v>38421.0</c:v>
                </c:pt>
                <c:pt idx="819">
                  <c:v>38422.0</c:v>
                </c:pt>
                <c:pt idx="820">
                  <c:v>38425.0</c:v>
                </c:pt>
                <c:pt idx="821">
                  <c:v>38426.0</c:v>
                </c:pt>
                <c:pt idx="822">
                  <c:v>38427.0</c:v>
                </c:pt>
                <c:pt idx="823">
                  <c:v>38428.0</c:v>
                </c:pt>
                <c:pt idx="824">
                  <c:v>38429.0</c:v>
                </c:pt>
                <c:pt idx="825">
                  <c:v>38432.0</c:v>
                </c:pt>
                <c:pt idx="826">
                  <c:v>38433.0</c:v>
                </c:pt>
                <c:pt idx="827">
                  <c:v>38434.0</c:v>
                </c:pt>
                <c:pt idx="828">
                  <c:v>38435.0</c:v>
                </c:pt>
                <c:pt idx="829">
                  <c:v>38439.0</c:v>
                </c:pt>
                <c:pt idx="830">
                  <c:v>38440.0</c:v>
                </c:pt>
                <c:pt idx="831">
                  <c:v>38441.0</c:v>
                </c:pt>
                <c:pt idx="832">
                  <c:v>38442.0</c:v>
                </c:pt>
                <c:pt idx="833">
                  <c:v>38443.0</c:v>
                </c:pt>
                <c:pt idx="834">
                  <c:v>38446.0</c:v>
                </c:pt>
                <c:pt idx="835">
                  <c:v>38447.0</c:v>
                </c:pt>
                <c:pt idx="836">
                  <c:v>38448.0</c:v>
                </c:pt>
                <c:pt idx="837">
                  <c:v>38449.0</c:v>
                </c:pt>
                <c:pt idx="838">
                  <c:v>38450.0</c:v>
                </c:pt>
                <c:pt idx="839">
                  <c:v>38453.0</c:v>
                </c:pt>
                <c:pt idx="840">
                  <c:v>38454.0</c:v>
                </c:pt>
                <c:pt idx="841">
                  <c:v>38455.0</c:v>
                </c:pt>
                <c:pt idx="842">
                  <c:v>38456.0</c:v>
                </c:pt>
                <c:pt idx="843">
                  <c:v>38457.0</c:v>
                </c:pt>
                <c:pt idx="844">
                  <c:v>38460.0</c:v>
                </c:pt>
                <c:pt idx="845">
                  <c:v>38461.0</c:v>
                </c:pt>
                <c:pt idx="846">
                  <c:v>38462.0</c:v>
                </c:pt>
                <c:pt idx="847">
                  <c:v>38463.0</c:v>
                </c:pt>
                <c:pt idx="848">
                  <c:v>38464.0</c:v>
                </c:pt>
                <c:pt idx="849">
                  <c:v>38467.0</c:v>
                </c:pt>
                <c:pt idx="850">
                  <c:v>38468.0</c:v>
                </c:pt>
                <c:pt idx="851">
                  <c:v>38469.0</c:v>
                </c:pt>
                <c:pt idx="852">
                  <c:v>38470.0</c:v>
                </c:pt>
                <c:pt idx="853">
                  <c:v>38471.0</c:v>
                </c:pt>
                <c:pt idx="854">
                  <c:v>38474.0</c:v>
                </c:pt>
                <c:pt idx="855">
                  <c:v>38475.0</c:v>
                </c:pt>
                <c:pt idx="856">
                  <c:v>38476.0</c:v>
                </c:pt>
                <c:pt idx="857">
                  <c:v>38477.0</c:v>
                </c:pt>
                <c:pt idx="858">
                  <c:v>38478.0</c:v>
                </c:pt>
                <c:pt idx="859">
                  <c:v>38481.0</c:v>
                </c:pt>
                <c:pt idx="860">
                  <c:v>38482.0</c:v>
                </c:pt>
                <c:pt idx="861">
                  <c:v>38483.0</c:v>
                </c:pt>
                <c:pt idx="862">
                  <c:v>38484.0</c:v>
                </c:pt>
                <c:pt idx="863">
                  <c:v>38485.0</c:v>
                </c:pt>
                <c:pt idx="864">
                  <c:v>38488.0</c:v>
                </c:pt>
                <c:pt idx="865">
                  <c:v>38489.0</c:v>
                </c:pt>
                <c:pt idx="866">
                  <c:v>38490.0</c:v>
                </c:pt>
                <c:pt idx="867">
                  <c:v>38491.0</c:v>
                </c:pt>
                <c:pt idx="868">
                  <c:v>38492.0</c:v>
                </c:pt>
                <c:pt idx="869">
                  <c:v>38495.0</c:v>
                </c:pt>
                <c:pt idx="870">
                  <c:v>38496.0</c:v>
                </c:pt>
                <c:pt idx="871">
                  <c:v>38497.0</c:v>
                </c:pt>
                <c:pt idx="872">
                  <c:v>38498.0</c:v>
                </c:pt>
                <c:pt idx="873">
                  <c:v>38499.0</c:v>
                </c:pt>
                <c:pt idx="874">
                  <c:v>38503.0</c:v>
                </c:pt>
                <c:pt idx="875">
                  <c:v>38504.0</c:v>
                </c:pt>
                <c:pt idx="876">
                  <c:v>38505.0</c:v>
                </c:pt>
                <c:pt idx="877">
                  <c:v>38506.0</c:v>
                </c:pt>
                <c:pt idx="878">
                  <c:v>38509.0</c:v>
                </c:pt>
                <c:pt idx="879">
                  <c:v>38510.0</c:v>
                </c:pt>
                <c:pt idx="880">
                  <c:v>38511.0</c:v>
                </c:pt>
                <c:pt idx="881">
                  <c:v>38512.0</c:v>
                </c:pt>
                <c:pt idx="882">
                  <c:v>38513.0</c:v>
                </c:pt>
                <c:pt idx="883">
                  <c:v>38516.0</c:v>
                </c:pt>
                <c:pt idx="884">
                  <c:v>38517.0</c:v>
                </c:pt>
                <c:pt idx="885">
                  <c:v>38518.0</c:v>
                </c:pt>
                <c:pt idx="886">
                  <c:v>38519.0</c:v>
                </c:pt>
                <c:pt idx="887">
                  <c:v>38520.0</c:v>
                </c:pt>
                <c:pt idx="888">
                  <c:v>38523.0</c:v>
                </c:pt>
                <c:pt idx="889">
                  <c:v>38524.0</c:v>
                </c:pt>
                <c:pt idx="890">
                  <c:v>38525.0</c:v>
                </c:pt>
                <c:pt idx="891">
                  <c:v>38526.0</c:v>
                </c:pt>
                <c:pt idx="892">
                  <c:v>38527.0</c:v>
                </c:pt>
                <c:pt idx="893">
                  <c:v>38530.0</c:v>
                </c:pt>
                <c:pt idx="894">
                  <c:v>38531.0</c:v>
                </c:pt>
                <c:pt idx="895">
                  <c:v>38532.0</c:v>
                </c:pt>
                <c:pt idx="896">
                  <c:v>38533.0</c:v>
                </c:pt>
                <c:pt idx="897">
                  <c:v>38534.0</c:v>
                </c:pt>
                <c:pt idx="898">
                  <c:v>38538.0</c:v>
                </c:pt>
                <c:pt idx="899">
                  <c:v>38539.0</c:v>
                </c:pt>
                <c:pt idx="900">
                  <c:v>38540.0</c:v>
                </c:pt>
                <c:pt idx="901">
                  <c:v>38541.0</c:v>
                </c:pt>
                <c:pt idx="902">
                  <c:v>38544.0</c:v>
                </c:pt>
                <c:pt idx="903">
                  <c:v>38545.0</c:v>
                </c:pt>
                <c:pt idx="904">
                  <c:v>38546.0</c:v>
                </c:pt>
                <c:pt idx="905">
                  <c:v>38547.0</c:v>
                </c:pt>
                <c:pt idx="906">
                  <c:v>38548.0</c:v>
                </c:pt>
                <c:pt idx="907">
                  <c:v>38551.0</c:v>
                </c:pt>
                <c:pt idx="908">
                  <c:v>38552.0</c:v>
                </c:pt>
                <c:pt idx="909">
                  <c:v>38553.0</c:v>
                </c:pt>
                <c:pt idx="910">
                  <c:v>38554.0</c:v>
                </c:pt>
                <c:pt idx="911">
                  <c:v>38555.0</c:v>
                </c:pt>
                <c:pt idx="912">
                  <c:v>38558.0</c:v>
                </c:pt>
                <c:pt idx="913">
                  <c:v>38559.0</c:v>
                </c:pt>
                <c:pt idx="914">
                  <c:v>38560.0</c:v>
                </c:pt>
                <c:pt idx="915">
                  <c:v>38561.0</c:v>
                </c:pt>
                <c:pt idx="916">
                  <c:v>38562.0</c:v>
                </c:pt>
                <c:pt idx="917">
                  <c:v>38565.0</c:v>
                </c:pt>
                <c:pt idx="918">
                  <c:v>38566.0</c:v>
                </c:pt>
                <c:pt idx="919">
                  <c:v>38567.0</c:v>
                </c:pt>
                <c:pt idx="920">
                  <c:v>38568.0</c:v>
                </c:pt>
                <c:pt idx="921">
                  <c:v>38569.0</c:v>
                </c:pt>
                <c:pt idx="922">
                  <c:v>38572.0</c:v>
                </c:pt>
                <c:pt idx="923">
                  <c:v>38573.0</c:v>
                </c:pt>
                <c:pt idx="924">
                  <c:v>38574.0</c:v>
                </c:pt>
                <c:pt idx="925">
                  <c:v>38575.0</c:v>
                </c:pt>
                <c:pt idx="926">
                  <c:v>38576.0</c:v>
                </c:pt>
                <c:pt idx="927">
                  <c:v>38579.0</c:v>
                </c:pt>
                <c:pt idx="928">
                  <c:v>38580.0</c:v>
                </c:pt>
                <c:pt idx="929">
                  <c:v>38581.0</c:v>
                </c:pt>
                <c:pt idx="930">
                  <c:v>38582.0</c:v>
                </c:pt>
                <c:pt idx="931">
                  <c:v>38583.0</c:v>
                </c:pt>
                <c:pt idx="932">
                  <c:v>38586.0</c:v>
                </c:pt>
                <c:pt idx="933">
                  <c:v>38587.0</c:v>
                </c:pt>
                <c:pt idx="934">
                  <c:v>38588.0</c:v>
                </c:pt>
                <c:pt idx="935">
                  <c:v>38589.0</c:v>
                </c:pt>
                <c:pt idx="936">
                  <c:v>38590.0</c:v>
                </c:pt>
                <c:pt idx="937">
                  <c:v>38593.0</c:v>
                </c:pt>
                <c:pt idx="938">
                  <c:v>38594.0</c:v>
                </c:pt>
                <c:pt idx="939">
                  <c:v>38595.0</c:v>
                </c:pt>
                <c:pt idx="940">
                  <c:v>38596.0</c:v>
                </c:pt>
                <c:pt idx="941">
                  <c:v>38597.0</c:v>
                </c:pt>
                <c:pt idx="942">
                  <c:v>38601.0</c:v>
                </c:pt>
                <c:pt idx="943">
                  <c:v>38602.0</c:v>
                </c:pt>
                <c:pt idx="944">
                  <c:v>38603.0</c:v>
                </c:pt>
                <c:pt idx="945">
                  <c:v>38604.0</c:v>
                </c:pt>
                <c:pt idx="946">
                  <c:v>38607.0</c:v>
                </c:pt>
                <c:pt idx="947">
                  <c:v>38608.0</c:v>
                </c:pt>
                <c:pt idx="948">
                  <c:v>38609.0</c:v>
                </c:pt>
                <c:pt idx="949">
                  <c:v>38610.0</c:v>
                </c:pt>
                <c:pt idx="950">
                  <c:v>38611.0</c:v>
                </c:pt>
                <c:pt idx="951">
                  <c:v>38614.0</c:v>
                </c:pt>
                <c:pt idx="952">
                  <c:v>38615.0</c:v>
                </c:pt>
                <c:pt idx="953">
                  <c:v>38616.0</c:v>
                </c:pt>
                <c:pt idx="954">
                  <c:v>38617.0</c:v>
                </c:pt>
                <c:pt idx="955">
                  <c:v>38618.0</c:v>
                </c:pt>
                <c:pt idx="956">
                  <c:v>38621.0</c:v>
                </c:pt>
                <c:pt idx="957">
                  <c:v>38622.0</c:v>
                </c:pt>
                <c:pt idx="958">
                  <c:v>38623.0</c:v>
                </c:pt>
                <c:pt idx="959">
                  <c:v>38624.0</c:v>
                </c:pt>
                <c:pt idx="960">
                  <c:v>38625.0</c:v>
                </c:pt>
                <c:pt idx="961">
                  <c:v>38628.0</c:v>
                </c:pt>
                <c:pt idx="962">
                  <c:v>38629.0</c:v>
                </c:pt>
                <c:pt idx="963">
                  <c:v>38630.0</c:v>
                </c:pt>
                <c:pt idx="964">
                  <c:v>38631.0</c:v>
                </c:pt>
                <c:pt idx="965">
                  <c:v>38632.0</c:v>
                </c:pt>
                <c:pt idx="966">
                  <c:v>38635.0</c:v>
                </c:pt>
                <c:pt idx="967">
                  <c:v>38636.0</c:v>
                </c:pt>
                <c:pt idx="968">
                  <c:v>38637.0</c:v>
                </c:pt>
                <c:pt idx="969">
                  <c:v>38638.0</c:v>
                </c:pt>
                <c:pt idx="970">
                  <c:v>38639.0</c:v>
                </c:pt>
                <c:pt idx="971">
                  <c:v>38642.0</c:v>
                </c:pt>
                <c:pt idx="972">
                  <c:v>38643.0</c:v>
                </c:pt>
                <c:pt idx="973">
                  <c:v>38644.0</c:v>
                </c:pt>
                <c:pt idx="974">
                  <c:v>38645.0</c:v>
                </c:pt>
                <c:pt idx="975">
                  <c:v>38646.0</c:v>
                </c:pt>
                <c:pt idx="976">
                  <c:v>38649.0</c:v>
                </c:pt>
                <c:pt idx="977">
                  <c:v>38650.0</c:v>
                </c:pt>
                <c:pt idx="978">
                  <c:v>38651.0</c:v>
                </c:pt>
                <c:pt idx="979">
                  <c:v>38652.0</c:v>
                </c:pt>
                <c:pt idx="980">
                  <c:v>38653.0</c:v>
                </c:pt>
                <c:pt idx="981">
                  <c:v>38656.0</c:v>
                </c:pt>
                <c:pt idx="982">
                  <c:v>38657.0</c:v>
                </c:pt>
                <c:pt idx="983">
                  <c:v>38658.0</c:v>
                </c:pt>
                <c:pt idx="984">
                  <c:v>38659.0</c:v>
                </c:pt>
                <c:pt idx="985">
                  <c:v>38660.0</c:v>
                </c:pt>
                <c:pt idx="986">
                  <c:v>38663.0</c:v>
                </c:pt>
                <c:pt idx="987">
                  <c:v>38664.0</c:v>
                </c:pt>
                <c:pt idx="988">
                  <c:v>38665.0</c:v>
                </c:pt>
                <c:pt idx="989">
                  <c:v>38666.0</c:v>
                </c:pt>
                <c:pt idx="990">
                  <c:v>38667.0</c:v>
                </c:pt>
                <c:pt idx="991">
                  <c:v>38670.0</c:v>
                </c:pt>
                <c:pt idx="992">
                  <c:v>38671.0</c:v>
                </c:pt>
                <c:pt idx="993">
                  <c:v>38672.0</c:v>
                </c:pt>
                <c:pt idx="994">
                  <c:v>38673.0</c:v>
                </c:pt>
                <c:pt idx="995">
                  <c:v>38674.0</c:v>
                </c:pt>
                <c:pt idx="996">
                  <c:v>38677.0</c:v>
                </c:pt>
                <c:pt idx="997">
                  <c:v>38678.0</c:v>
                </c:pt>
                <c:pt idx="998">
                  <c:v>38679.0</c:v>
                </c:pt>
                <c:pt idx="999">
                  <c:v>38681.0</c:v>
                </c:pt>
                <c:pt idx="1000">
                  <c:v>38684.0</c:v>
                </c:pt>
                <c:pt idx="1001">
                  <c:v>38685.0</c:v>
                </c:pt>
                <c:pt idx="1002">
                  <c:v>38686.0</c:v>
                </c:pt>
                <c:pt idx="1003">
                  <c:v>38687.0</c:v>
                </c:pt>
                <c:pt idx="1004">
                  <c:v>38688.0</c:v>
                </c:pt>
                <c:pt idx="1005">
                  <c:v>38691.0</c:v>
                </c:pt>
                <c:pt idx="1006">
                  <c:v>38692.0</c:v>
                </c:pt>
                <c:pt idx="1007">
                  <c:v>38693.0</c:v>
                </c:pt>
                <c:pt idx="1008">
                  <c:v>38694.0</c:v>
                </c:pt>
                <c:pt idx="1009">
                  <c:v>38695.0</c:v>
                </c:pt>
                <c:pt idx="1010">
                  <c:v>38698.0</c:v>
                </c:pt>
                <c:pt idx="1011">
                  <c:v>38699.0</c:v>
                </c:pt>
                <c:pt idx="1012">
                  <c:v>38700.0</c:v>
                </c:pt>
                <c:pt idx="1013">
                  <c:v>38701.0</c:v>
                </c:pt>
                <c:pt idx="1014">
                  <c:v>38702.0</c:v>
                </c:pt>
                <c:pt idx="1015">
                  <c:v>38705.0</c:v>
                </c:pt>
                <c:pt idx="1016">
                  <c:v>38706.0</c:v>
                </c:pt>
                <c:pt idx="1017">
                  <c:v>38707.0</c:v>
                </c:pt>
                <c:pt idx="1018">
                  <c:v>38708.0</c:v>
                </c:pt>
                <c:pt idx="1019">
                  <c:v>38709.0</c:v>
                </c:pt>
                <c:pt idx="1020">
                  <c:v>38713.0</c:v>
                </c:pt>
                <c:pt idx="1021">
                  <c:v>38714.0</c:v>
                </c:pt>
                <c:pt idx="1022">
                  <c:v>38715.0</c:v>
                </c:pt>
                <c:pt idx="1023">
                  <c:v>38716.0</c:v>
                </c:pt>
                <c:pt idx="1024">
                  <c:v>38720.0</c:v>
                </c:pt>
                <c:pt idx="1025">
                  <c:v>38721.0</c:v>
                </c:pt>
                <c:pt idx="1026">
                  <c:v>38722.0</c:v>
                </c:pt>
                <c:pt idx="1027">
                  <c:v>38723.0</c:v>
                </c:pt>
                <c:pt idx="1028">
                  <c:v>38726.0</c:v>
                </c:pt>
                <c:pt idx="1029">
                  <c:v>38727.0</c:v>
                </c:pt>
                <c:pt idx="1030">
                  <c:v>38728.0</c:v>
                </c:pt>
                <c:pt idx="1031">
                  <c:v>38729.0</c:v>
                </c:pt>
                <c:pt idx="1032">
                  <c:v>38730.0</c:v>
                </c:pt>
                <c:pt idx="1033">
                  <c:v>38734.0</c:v>
                </c:pt>
                <c:pt idx="1034">
                  <c:v>38735.0</c:v>
                </c:pt>
                <c:pt idx="1035">
                  <c:v>38736.0</c:v>
                </c:pt>
                <c:pt idx="1036">
                  <c:v>38737.0</c:v>
                </c:pt>
                <c:pt idx="1037">
                  <c:v>38740.0</c:v>
                </c:pt>
                <c:pt idx="1038">
                  <c:v>38741.0</c:v>
                </c:pt>
                <c:pt idx="1039">
                  <c:v>38742.0</c:v>
                </c:pt>
                <c:pt idx="1040">
                  <c:v>38743.0</c:v>
                </c:pt>
                <c:pt idx="1041">
                  <c:v>38744.0</c:v>
                </c:pt>
                <c:pt idx="1042">
                  <c:v>38747.0</c:v>
                </c:pt>
                <c:pt idx="1043">
                  <c:v>38748.0</c:v>
                </c:pt>
                <c:pt idx="1044">
                  <c:v>38749.0</c:v>
                </c:pt>
                <c:pt idx="1045">
                  <c:v>38750.0</c:v>
                </c:pt>
                <c:pt idx="1046">
                  <c:v>38751.0</c:v>
                </c:pt>
                <c:pt idx="1047">
                  <c:v>38754.0</c:v>
                </c:pt>
                <c:pt idx="1048">
                  <c:v>38755.0</c:v>
                </c:pt>
                <c:pt idx="1049">
                  <c:v>38756.0</c:v>
                </c:pt>
                <c:pt idx="1050">
                  <c:v>38757.0</c:v>
                </c:pt>
                <c:pt idx="1051">
                  <c:v>38758.0</c:v>
                </c:pt>
                <c:pt idx="1052">
                  <c:v>38761.0</c:v>
                </c:pt>
                <c:pt idx="1053">
                  <c:v>38762.0</c:v>
                </c:pt>
                <c:pt idx="1054">
                  <c:v>38763.0</c:v>
                </c:pt>
                <c:pt idx="1055">
                  <c:v>38764.0</c:v>
                </c:pt>
                <c:pt idx="1056">
                  <c:v>38765.0</c:v>
                </c:pt>
                <c:pt idx="1057">
                  <c:v>38769.0</c:v>
                </c:pt>
                <c:pt idx="1058">
                  <c:v>38770.0</c:v>
                </c:pt>
                <c:pt idx="1059">
                  <c:v>38771.0</c:v>
                </c:pt>
                <c:pt idx="1060">
                  <c:v>38772.0</c:v>
                </c:pt>
                <c:pt idx="1061">
                  <c:v>38775.0</c:v>
                </c:pt>
                <c:pt idx="1062">
                  <c:v>38776.0</c:v>
                </c:pt>
                <c:pt idx="1063">
                  <c:v>38777.0</c:v>
                </c:pt>
                <c:pt idx="1064">
                  <c:v>38778.0</c:v>
                </c:pt>
                <c:pt idx="1065">
                  <c:v>38779.0</c:v>
                </c:pt>
                <c:pt idx="1066">
                  <c:v>38782.0</c:v>
                </c:pt>
                <c:pt idx="1067">
                  <c:v>38783.0</c:v>
                </c:pt>
                <c:pt idx="1068">
                  <c:v>38784.0</c:v>
                </c:pt>
                <c:pt idx="1069">
                  <c:v>38785.0</c:v>
                </c:pt>
                <c:pt idx="1070">
                  <c:v>38786.0</c:v>
                </c:pt>
                <c:pt idx="1071">
                  <c:v>38789.0</c:v>
                </c:pt>
                <c:pt idx="1072">
                  <c:v>38790.0</c:v>
                </c:pt>
                <c:pt idx="1073">
                  <c:v>38791.0</c:v>
                </c:pt>
                <c:pt idx="1074">
                  <c:v>38792.0</c:v>
                </c:pt>
                <c:pt idx="1075">
                  <c:v>38793.0</c:v>
                </c:pt>
                <c:pt idx="1076">
                  <c:v>38796.0</c:v>
                </c:pt>
                <c:pt idx="1077">
                  <c:v>38797.0</c:v>
                </c:pt>
                <c:pt idx="1078">
                  <c:v>38798.0</c:v>
                </c:pt>
                <c:pt idx="1079">
                  <c:v>38799.0</c:v>
                </c:pt>
                <c:pt idx="1080">
                  <c:v>38800.0</c:v>
                </c:pt>
                <c:pt idx="1081">
                  <c:v>38803.0</c:v>
                </c:pt>
                <c:pt idx="1082">
                  <c:v>38804.0</c:v>
                </c:pt>
                <c:pt idx="1083">
                  <c:v>38805.0</c:v>
                </c:pt>
                <c:pt idx="1084">
                  <c:v>38806.0</c:v>
                </c:pt>
                <c:pt idx="1085">
                  <c:v>38807.0</c:v>
                </c:pt>
                <c:pt idx="1086">
                  <c:v>38810.0</c:v>
                </c:pt>
                <c:pt idx="1087">
                  <c:v>38811.0</c:v>
                </c:pt>
                <c:pt idx="1088">
                  <c:v>38812.0</c:v>
                </c:pt>
                <c:pt idx="1089">
                  <c:v>38813.0</c:v>
                </c:pt>
                <c:pt idx="1090">
                  <c:v>38814.0</c:v>
                </c:pt>
                <c:pt idx="1091">
                  <c:v>38817.0</c:v>
                </c:pt>
                <c:pt idx="1092">
                  <c:v>38818.0</c:v>
                </c:pt>
                <c:pt idx="1093">
                  <c:v>38819.0</c:v>
                </c:pt>
                <c:pt idx="1094">
                  <c:v>38820.0</c:v>
                </c:pt>
                <c:pt idx="1095">
                  <c:v>38824.0</c:v>
                </c:pt>
                <c:pt idx="1096">
                  <c:v>38825.0</c:v>
                </c:pt>
                <c:pt idx="1097">
                  <c:v>38826.0</c:v>
                </c:pt>
                <c:pt idx="1098">
                  <c:v>38827.0</c:v>
                </c:pt>
                <c:pt idx="1099">
                  <c:v>38828.0</c:v>
                </c:pt>
                <c:pt idx="1100">
                  <c:v>38831.0</c:v>
                </c:pt>
                <c:pt idx="1101">
                  <c:v>38832.0</c:v>
                </c:pt>
                <c:pt idx="1102">
                  <c:v>38833.0</c:v>
                </c:pt>
                <c:pt idx="1103">
                  <c:v>38834.0</c:v>
                </c:pt>
                <c:pt idx="1104">
                  <c:v>38835.0</c:v>
                </c:pt>
                <c:pt idx="1105">
                  <c:v>38838.0</c:v>
                </c:pt>
                <c:pt idx="1106">
                  <c:v>38839.0</c:v>
                </c:pt>
                <c:pt idx="1107">
                  <c:v>38840.0</c:v>
                </c:pt>
                <c:pt idx="1108">
                  <c:v>38841.0</c:v>
                </c:pt>
                <c:pt idx="1109">
                  <c:v>38842.0</c:v>
                </c:pt>
                <c:pt idx="1110">
                  <c:v>38845.0</c:v>
                </c:pt>
                <c:pt idx="1111">
                  <c:v>38846.0</c:v>
                </c:pt>
                <c:pt idx="1112">
                  <c:v>38847.0</c:v>
                </c:pt>
                <c:pt idx="1113">
                  <c:v>38848.0</c:v>
                </c:pt>
                <c:pt idx="1114">
                  <c:v>38849.0</c:v>
                </c:pt>
                <c:pt idx="1115">
                  <c:v>38852.0</c:v>
                </c:pt>
                <c:pt idx="1116">
                  <c:v>38853.0</c:v>
                </c:pt>
                <c:pt idx="1117">
                  <c:v>38854.0</c:v>
                </c:pt>
                <c:pt idx="1118">
                  <c:v>38855.0</c:v>
                </c:pt>
                <c:pt idx="1119">
                  <c:v>38856.0</c:v>
                </c:pt>
                <c:pt idx="1120">
                  <c:v>38859.0</c:v>
                </c:pt>
                <c:pt idx="1121">
                  <c:v>38860.0</c:v>
                </c:pt>
                <c:pt idx="1122">
                  <c:v>38861.0</c:v>
                </c:pt>
                <c:pt idx="1123">
                  <c:v>38862.0</c:v>
                </c:pt>
                <c:pt idx="1124">
                  <c:v>38863.0</c:v>
                </c:pt>
                <c:pt idx="1125">
                  <c:v>38867.0</c:v>
                </c:pt>
                <c:pt idx="1126">
                  <c:v>38868.0</c:v>
                </c:pt>
                <c:pt idx="1127">
                  <c:v>38869.0</c:v>
                </c:pt>
                <c:pt idx="1128">
                  <c:v>38870.0</c:v>
                </c:pt>
                <c:pt idx="1129">
                  <c:v>38873.0</c:v>
                </c:pt>
                <c:pt idx="1130">
                  <c:v>38874.0</c:v>
                </c:pt>
                <c:pt idx="1131">
                  <c:v>38875.0</c:v>
                </c:pt>
                <c:pt idx="1132">
                  <c:v>38876.0</c:v>
                </c:pt>
                <c:pt idx="1133">
                  <c:v>38877.0</c:v>
                </c:pt>
                <c:pt idx="1134">
                  <c:v>38880.0</c:v>
                </c:pt>
                <c:pt idx="1135">
                  <c:v>38881.0</c:v>
                </c:pt>
                <c:pt idx="1136">
                  <c:v>38882.0</c:v>
                </c:pt>
                <c:pt idx="1137">
                  <c:v>38883.0</c:v>
                </c:pt>
                <c:pt idx="1138">
                  <c:v>38884.0</c:v>
                </c:pt>
                <c:pt idx="1139">
                  <c:v>38887.0</c:v>
                </c:pt>
                <c:pt idx="1140">
                  <c:v>38888.0</c:v>
                </c:pt>
                <c:pt idx="1141">
                  <c:v>38889.0</c:v>
                </c:pt>
                <c:pt idx="1142">
                  <c:v>38890.0</c:v>
                </c:pt>
                <c:pt idx="1143">
                  <c:v>38891.0</c:v>
                </c:pt>
                <c:pt idx="1144">
                  <c:v>38894.0</c:v>
                </c:pt>
                <c:pt idx="1145">
                  <c:v>38895.0</c:v>
                </c:pt>
                <c:pt idx="1146">
                  <c:v>38896.0</c:v>
                </c:pt>
                <c:pt idx="1147">
                  <c:v>38897.0</c:v>
                </c:pt>
                <c:pt idx="1148">
                  <c:v>38898.0</c:v>
                </c:pt>
                <c:pt idx="1149">
                  <c:v>38901.0</c:v>
                </c:pt>
                <c:pt idx="1150">
                  <c:v>38903.0</c:v>
                </c:pt>
                <c:pt idx="1151">
                  <c:v>38904.0</c:v>
                </c:pt>
                <c:pt idx="1152">
                  <c:v>38905.0</c:v>
                </c:pt>
                <c:pt idx="1153">
                  <c:v>38908.0</c:v>
                </c:pt>
                <c:pt idx="1154">
                  <c:v>38909.0</c:v>
                </c:pt>
                <c:pt idx="1155">
                  <c:v>38910.0</c:v>
                </c:pt>
                <c:pt idx="1156">
                  <c:v>38911.0</c:v>
                </c:pt>
                <c:pt idx="1157">
                  <c:v>38912.0</c:v>
                </c:pt>
                <c:pt idx="1158">
                  <c:v>38915.0</c:v>
                </c:pt>
                <c:pt idx="1159">
                  <c:v>38916.0</c:v>
                </c:pt>
                <c:pt idx="1160">
                  <c:v>38917.0</c:v>
                </c:pt>
                <c:pt idx="1161">
                  <c:v>38918.0</c:v>
                </c:pt>
                <c:pt idx="1162">
                  <c:v>38919.0</c:v>
                </c:pt>
                <c:pt idx="1163">
                  <c:v>38922.0</c:v>
                </c:pt>
                <c:pt idx="1164">
                  <c:v>38923.0</c:v>
                </c:pt>
                <c:pt idx="1165">
                  <c:v>38924.0</c:v>
                </c:pt>
                <c:pt idx="1166">
                  <c:v>38925.0</c:v>
                </c:pt>
                <c:pt idx="1167">
                  <c:v>38926.0</c:v>
                </c:pt>
                <c:pt idx="1168">
                  <c:v>38929.0</c:v>
                </c:pt>
                <c:pt idx="1169">
                  <c:v>38930.0</c:v>
                </c:pt>
                <c:pt idx="1170">
                  <c:v>38931.0</c:v>
                </c:pt>
                <c:pt idx="1171">
                  <c:v>38932.0</c:v>
                </c:pt>
                <c:pt idx="1172">
                  <c:v>38933.0</c:v>
                </c:pt>
                <c:pt idx="1173">
                  <c:v>38936.0</c:v>
                </c:pt>
                <c:pt idx="1174">
                  <c:v>38937.0</c:v>
                </c:pt>
                <c:pt idx="1175">
                  <c:v>38938.0</c:v>
                </c:pt>
                <c:pt idx="1176">
                  <c:v>38939.0</c:v>
                </c:pt>
                <c:pt idx="1177">
                  <c:v>38940.0</c:v>
                </c:pt>
                <c:pt idx="1178">
                  <c:v>38943.0</c:v>
                </c:pt>
                <c:pt idx="1179">
                  <c:v>38944.0</c:v>
                </c:pt>
                <c:pt idx="1180">
                  <c:v>38945.0</c:v>
                </c:pt>
                <c:pt idx="1181">
                  <c:v>38946.0</c:v>
                </c:pt>
                <c:pt idx="1182">
                  <c:v>38947.0</c:v>
                </c:pt>
                <c:pt idx="1183">
                  <c:v>38950.0</c:v>
                </c:pt>
                <c:pt idx="1184">
                  <c:v>38951.0</c:v>
                </c:pt>
                <c:pt idx="1185">
                  <c:v>38952.0</c:v>
                </c:pt>
                <c:pt idx="1186">
                  <c:v>38953.0</c:v>
                </c:pt>
                <c:pt idx="1187">
                  <c:v>38954.0</c:v>
                </c:pt>
                <c:pt idx="1188">
                  <c:v>38957.0</c:v>
                </c:pt>
                <c:pt idx="1189">
                  <c:v>38958.0</c:v>
                </c:pt>
                <c:pt idx="1190">
                  <c:v>38959.0</c:v>
                </c:pt>
                <c:pt idx="1191">
                  <c:v>38960.0</c:v>
                </c:pt>
                <c:pt idx="1192">
                  <c:v>38961.0</c:v>
                </c:pt>
                <c:pt idx="1193">
                  <c:v>38965.0</c:v>
                </c:pt>
                <c:pt idx="1194">
                  <c:v>38966.0</c:v>
                </c:pt>
                <c:pt idx="1195">
                  <c:v>38967.0</c:v>
                </c:pt>
                <c:pt idx="1196">
                  <c:v>38968.0</c:v>
                </c:pt>
                <c:pt idx="1197">
                  <c:v>38971.0</c:v>
                </c:pt>
                <c:pt idx="1198">
                  <c:v>38972.0</c:v>
                </c:pt>
                <c:pt idx="1199">
                  <c:v>38973.0</c:v>
                </c:pt>
                <c:pt idx="1200">
                  <c:v>38974.0</c:v>
                </c:pt>
                <c:pt idx="1201">
                  <c:v>38975.0</c:v>
                </c:pt>
                <c:pt idx="1202">
                  <c:v>38978.0</c:v>
                </c:pt>
                <c:pt idx="1203">
                  <c:v>38979.0</c:v>
                </c:pt>
                <c:pt idx="1204">
                  <c:v>38980.0</c:v>
                </c:pt>
                <c:pt idx="1205">
                  <c:v>38981.0</c:v>
                </c:pt>
                <c:pt idx="1206">
                  <c:v>38982.0</c:v>
                </c:pt>
                <c:pt idx="1207">
                  <c:v>38985.0</c:v>
                </c:pt>
                <c:pt idx="1208">
                  <c:v>38986.0</c:v>
                </c:pt>
                <c:pt idx="1209">
                  <c:v>38987.0</c:v>
                </c:pt>
                <c:pt idx="1210">
                  <c:v>38988.0</c:v>
                </c:pt>
                <c:pt idx="1211">
                  <c:v>38989.0</c:v>
                </c:pt>
                <c:pt idx="1212">
                  <c:v>38992.0</c:v>
                </c:pt>
                <c:pt idx="1213">
                  <c:v>38993.0</c:v>
                </c:pt>
                <c:pt idx="1214">
                  <c:v>38994.0</c:v>
                </c:pt>
                <c:pt idx="1215">
                  <c:v>38995.0</c:v>
                </c:pt>
                <c:pt idx="1216">
                  <c:v>38996.0</c:v>
                </c:pt>
                <c:pt idx="1217">
                  <c:v>38999.0</c:v>
                </c:pt>
                <c:pt idx="1218">
                  <c:v>39000.0</c:v>
                </c:pt>
                <c:pt idx="1219">
                  <c:v>39001.0</c:v>
                </c:pt>
                <c:pt idx="1220">
                  <c:v>39002.0</c:v>
                </c:pt>
                <c:pt idx="1221">
                  <c:v>39003.0</c:v>
                </c:pt>
                <c:pt idx="1222">
                  <c:v>39006.0</c:v>
                </c:pt>
                <c:pt idx="1223">
                  <c:v>39007.0</c:v>
                </c:pt>
                <c:pt idx="1224">
                  <c:v>39008.0</c:v>
                </c:pt>
                <c:pt idx="1225">
                  <c:v>39009.0</c:v>
                </c:pt>
                <c:pt idx="1226">
                  <c:v>39010.0</c:v>
                </c:pt>
                <c:pt idx="1227">
                  <c:v>39013.0</c:v>
                </c:pt>
                <c:pt idx="1228">
                  <c:v>39014.0</c:v>
                </c:pt>
                <c:pt idx="1229">
                  <c:v>39015.0</c:v>
                </c:pt>
                <c:pt idx="1230">
                  <c:v>39016.0</c:v>
                </c:pt>
                <c:pt idx="1231">
                  <c:v>39017.0</c:v>
                </c:pt>
                <c:pt idx="1232">
                  <c:v>39020.0</c:v>
                </c:pt>
                <c:pt idx="1233">
                  <c:v>39021.0</c:v>
                </c:pt>
                <c:pt idx="1234">
                  <c:v>39022.0</c:v>
                </c:pt>
                <c:pt idx="1235">
                  <c:v>39023.0</c:v>
                </c:pt>
                <c:pt idx="1236">
                  <c:v>39024.0</c:v>
                </c:pt>
                <c:pt idx="1237">
                  <c:v>39027.0</c:v>
                </c:pt>
                <c:pt idx="1238">
                  <c:v>39028.0</c:v>
                </c:pt>
                <c:pt idx="1239">
                  <c:v>39029.0</c:v>
                </c:pt>
                <c:pt idx="1240">
                  <c:v>39030.0</c:v>
                </c:pt>
                <c:pt idx="1241">
                  <c:v>39031.0</c:v>
                </c:pt>
                <c:pt idx="1242">
                  <c:v>39034.0</c:v>
                </c:pt>
                <c:pt idx="1243">
                  <c:v>39035.0</c:v>
                </c:pt>
                <c:pt idx="1244">
                  <c:v>39036.0</c:v>
                </c:pt>
                <c:pt idx="1245">
                  <c:v>39037.0</c:v>
                </c:pt>
                <c:pt idx="1246">
                  <c:v>39038.0</c:v>
                </c:pt>
                <c:pt idx="1247">
                  <c:v>39041.0</c:v>
                </c:pt>
                <c:pt idx="1248">
                  <c:v>39042.0</c:v>
                </c:pt>
                <c:pt idx="1249">
                  <c:v>39043.0</c:v>
                </c:pt>
                <c:pt idx="1250">
                  <c:v>39045.0</c:v>
                </c:pt>
                <c:pt idx="1251">
                  <c:v>39048.0</c:v>
                </c:pt>
                <c:pt idx="1252">
                  <c:v>39049.0</c:v>
                </c:pt>
                <c:pt idx="1253">
                  <c:v>39050.0</c:v>
                </c:pt>
                <c:pt idx="1254">
                  <c:v>39051.0</c:v>
                </c:pt>
                <c:pt idx="1255">
                  <c:v>39052.0</c:v>
                </c:pt>
                <c:pt idx="1256">
                  <c:v>39055.0</c:v>
                </c:pt>
                <c:pt idx="1257">
                  <c:v>39056.0</c:v>
                </c:pt>
                <c:pt idx="1258">
                  <c:v>39057.0</c:v>
                </c:pt>
                <c:pt idx="1259">
                  <c:v>39058.0</c:v>
                </c:pt>
                <c:pt idx="1260">
                  <c:v>39059.0</c:v>
                </c:pt>
                <c:pt idx="1261">
                  <c:v>39062.0</c:v>
                </c:pt>
                <c:pt idx="1262">
                  <c:v>39063.0</c:v>
                </c:pt>
                <c:pt idx="1263">
                  <c:v>39064.0</c:v>
                </c:pt>
                <c:pt idx="1264">
                  <c:v>39065.0</c:v>
                </c:pt>
                <c:pt idx="1265">
                  <c:v>39066.0</c:v>
                </c:pt>
                <c:pt idx="1266">
                  <c:v>39069.0</c:v>
                </c:pt>
                <c:pt idx="1267">
                  <c:v>39070.0</c:v>
                </c:pt>
                <c:pt idx="1268">
                  <c:v>39071.0</c:v>
                </c:pt>
                <c:pt idx="1269">
                  <c:v>39072.0</c:v>
                </c:pt>
                <c:pt idx="1270">
                  <c:v>39073.0</c:v>
                </c:pt>
                <c:pt idx="1271">
                  <c:v>39077.0</c:v>
                </c:pt>
                <c:pt idx="1272">
                  <c:v>39078.0</c:v>
                </c:pt>
                <c:pt idx="1273">
                  <c:v>39079.0</c:v>
                </c:pt>
                <c:pt idx="1274">
                  <c:v>39080.0</c:v>
                </c:pt>
                <c:pt idx="1275">
                  <c:v>39085.0</c:v>
                </c:pt>
                <c:pt idx="1276">
                  <c:v>39086.0</c:v>
                </c:pt>
                <c:pt idx="1277">
                  <c:v>39087.0</c:v>
                </c:pt>
                <c:pt idx="1278">
                  <c:v>39090.0</c:v>
                </c:pt>
                <c:pt idx="1279">
                  <c:v>39091.0</c:v>
                </c:pt>
                <c:pt idx="1280">
                  <c:v>39092.0</c:v>
                </c:pt>
                <c:pt idx="1281">
                  <c:v>39093.0</c:v>
                </c:pt>
                <c:pt idx="1282">
                  <c:v>39094.0</c:v>
                </c:pt>
                <c:pt idx="1283">
                  <c:v>39098.0</c:v>
                </c:pt>
                <c:pt idx="1284">
                  <c:v>39099.0</c:v>
                </c:pt>
                <c:pt idx="1285">
                  <c:v>39100.0</c:v>
                </c:pt>
                <c:pt idx="1286">
                  <c:v>39101.0</c:v>
                </c:pt>
                <c:pt idx="1287">
                  <c:v>39104.0</c:v>
                </c:pt>
                <c:pt idx="1288">
                  <c:v>39105.0</c:v>
                </c:pt>
                <c:pt idx="1289">
                  <c:v>39106.0</c:v>
                </c:pt>
                <c:pt idx="1290">
                  <c:v>39107.0</c:v>
                </c:pt>
                <c:pt idx="1291">
                  <c:v>39108.0</c:v>
                </c:pt>
                <c:pt idx="1292">
                  <c:v>39111.0</c:v>
                </c:pt>
                <c:pt idx="1293">
                  <c:v>39112.0</c:v>
                </c:pt>
                <c:pt idx="1294">
                  <c:v>39113.0</c:v>
                </c:pt>
                <c:pt idx="1295">
                  <c:v>39114.0</c:v>
                </c:pt>
                <c:pt idx="1296">
                  <c:v>39115.0</c:v>
                </c:pt>
                <c:pt idx="1297">
                  <c:v>39118.0</c:v>
                </c:pt>
                <c:pt idx="1298">
                  <c:v>39119.0</c:v>
                </c:pt>
                <c:pt idx="1299">
                  <c:v>39120.0</c:v>
                </c:pt>
                <c:pt idx="1300">
                  <c:v>39121.0</c:v>
                </c:pt>
                <c:pt idx="1301">
                  <c:v>39122.0</c:v>
                </c:pt>
                <c:pt idx="1302">
                  <c:v>39125.0</c:v>
                </c:pt>
                <c:pt idx="1303">
                  <c:v>39126.0</c:v>
                </c:pt>
                <c:pt idx="1304">
                  <c:v>39127.0</c:v>
                </c:pt>
                <c:pt idx="1305">
                  <c:v>39128.0</c:v>
                </c:pt>
                <c:pt idx="1306">
                  <c:v>39129.0</c:v>
                </c:pt>
                <c:pt idx="1307">
                  <c:v>39133.0</c:v>
                </c:pt>
                <c:pt idx="1308">
                  <c:v>39134.0</c:v>
                </c:pt>
                <c:pt idx="1309">
                  <c:v>39135.0</c:v>
                </c:pt>
                <c:pt idx="1310">
                  <c:v>39136.0</c:v>
                </c:pt>
                <c:pt idx="1311">
                  <c:v>39139.0</c:v>
                </c:pt>
                <c:pt idx="1312">
                  <c:v>39140.0</c:v>
                </c:pt>
                <c:pt idx="1313">
                  <c:v>39141.0</c:v>
                </c:pt>
                <c:pt idx="1314">
                  <c:v>39142.0</c:v>
                </c:pt>
                <c:pt idx="1315">
                  <c:v>39143.0</c:v>
                </c:pt>
                <c:pt idx="1316">
                  <c:v>39146.0</c:v>
                </c:pt>
                <c:pt idx="1317">
                  <c:v>39147.0</c:v>
                </c:pt>
                <c:pt idx="1318">
                  <c:v>39148.0</c:v>
                </c:pt>
                <c:pt idx="1319">
                  <c:v>39149.0</c:v>
                </c:pt>
                <c:pt idx="1320">
                  <c:v>39150.0</c:v>
                </c:pt>
                <c:pt idx="1321">
                  <c:v>39153.0</c:v>
                </c:pt>
                <c:pt idx="1322">
                  <c:v>39154.0</c:v>
                </c:pt>
                <c:pt idx="1323">
                  <c:v>39155.0</c:v>
                </c:pt>
                <c:pt idx="1324">
                  <c:v>39156.0</c:v>
                </c:pt>
                <c:pt idx="1325">
                  <c:v>39157.0</c:v>
                </c:pt>
                <c:pt idx="1326">
                  <c:v>39160.0</c:v>
                </c:pt>
                <c:pt idx="1327">
                  <c:v>39161.0</c:v>
                </c:pt>
                <c:pt idx="1328">
                  <c:v>39162.0</c:v>
                </c:pt>
                <c:pt idx="1329">
                  <c:v>39163.0</c:v>
                </c:pt>
                <c:pt idx="1330">
                  <c:v>39164.0</c:v>
                </c:pt>
                <c:pt idx="1331">
                  <c:v>39167.0</c:v>
                </c:pt>
                <c:pt idx="1332">
                  <c:v>39168.0</c:v>
                </c:pt>
                <c:pt idx="1333">
                  <c:v>39169.0</c:v>
                </c:pt>
                <c:pt idx="1334">
                  <c:v>39170.0</c:v>
                </c:pt>
                <c:pt idx="1335">
                  <c:v>39171.0</c:v>
                </c:pt>
                <c:pt idx="1336">
                  <c:v>39174.0</c:v>
                </c:pt>
                <c:pt idx="1337">
                  <c:v>39175.0</c:v>
                </c:pt>
                <c:pt idx="1338">
                  <c:v>39176.0</c:v>
                </c:pt>
                <c:pt idx="1339">
                  <c:v>39177.0</c:v>
                </c:pt>
                <c:pt idx="1340">
                  <c:v>39181.0</c:v>
                </c:pt>
                <c:pt idx="1341">
                  <c:v>39182.0</c:v>
                </c:pt>
                <c:pt idx="1342">
                  <c:v>39183.0</c:v>
                </c:pt>
                <c:pt idx="1343">
                  <c:v>39184.0</c:v>
                </c:pt>
                <c:pt idx="1344">
                  <c:v>39185.0</c:v>
                </c:pt>
                <c:pt idx="1345">
                  <c:v>39188.0</c:v>
                </c:pt>
                <c:pt idx="1346">
                  <c:v>39189.0</c:v>
                </c:pt>
                <c:pt idx="1347">
                  <c:v>39190.0</c:v>
                </c:pt>
                <c:pt idx="1348">
                  <c:v>39191.0</c:v>
                </c:pt>
                <c:pt idx="1349">
                  <c:v>39192.0</c:v>
                </c:pt>
                <c:pt idx="1350">
                  <c:v>39195.0</c:v>
                </c:pt>
                <c:pt idx="1351">
                  <c:v>39196.0</c:v>
                </c:pt>
                <c:pt idx="1352">
                  <c:v>39197.0</c:v>
                </c:pt>
                <c:pt idx="1353">
                  <c:v>39198.0</c:v>
                </c:pt>
                <c:pt idx="1354">
                  <c:v>39199.0</c:v>
                </c:pt>
                <c:pt idx="1355">
                  <c:v>39202.0</c:v>
                </c:pt>
                <c:pt idx="1356">
                  <c:v>39203.0</c:v>
                </c:pt>
                <c:pt idx="1357">
                  <c:v>39204.0</c:v>
                </c:pt>
                <c:pt idx="1358">
                  <c:v>39205.0</c:v>
                </c:pt>
                <c:pt idx="1359">
                  <c:v>39206.0</c:v>
                </c:pt>
                <c:pt idx="1360">
                  <c:v>39209.0</c:v>
                </c:pt>
                <c:pt idx="1361">
                  <c:v>39210.0</c:v>
                </c:pt>
                <c:pt idx="1362">
                  <c:v>39211.0</c:v>
                </c:pt>
                <c:pt idx="1363">
                  <c:v>39212.0</c:v>
                </c:pt>
                <c:pt idx="1364">
                  <c:v>39213.0</c:v>
                </c:pt>
                <c:pt idx="1365">
                  <c:v>39216.0</c:v>
                </c:pt>
                <c:pt idx="1366">
                  <c:v>39217.0</c:v>
                </c:pt>
                <c:pt idx="1367">
                  <c:v>39218.0</c:v>
                </c:pt>
                <c:pt idx="1368">
                  <c:v>39219.0</c:v>
                </c:pt>
                <c:pt idx="1369">
                  <c:v>39220.0</c:v>
                </c:pt>
                <c:pt idx="1370">
                  <c:v>39223.0</c:v>
                </c:pt>
                <c:pt idx="1371">
                  <c:v>39224.0</c:v>
                </c:pt>
                <c:pt idx="1372">
                  <c:v>39225.0</c:v>
                </c:pt>
                <c:pt idx="1373">
                  <c:v>39226.0</c:v>
                </c:pt>
                <c:pt idx="1374">
                  <c:v>39227.0</c:v>
                </c:pt>
                <c:pt idx="1375">
                  <c:v>39231.0</c:v>
                </c:pt>
                <c:pt idx="1376">
                  <c:v>39232.0</c:v>
                </c:pt>
                <c:pt idx="1377">
                  <c:v>39233.0</c:v>
                </c:pt>
                <c:pt idx="1378">
                  <c:v>39234.0</c:v>
                </c:pt>
                <c:pt idx="1379">
                  <c:v>39237.0</c:v>
                </c:pt>
                <c:pt idx="1380">
                  <c:v>39238.0</c:v>
                </c:pt>
                <c:pt idx="1381">
                  <c:v>39239.0</c:v>
                </c:pt>
                <c:pt idx="1382">
                  <c:v>39240.0</c:v>
                </c:pt>
                <c:pt idx="1383">
                  <c:v>39241.0</c:v>
                </c:pt>
                <c:pt idx="1384">
                  <c:v>39244.0</c:v>
                </c:pt>
                <c:pt idx="1385">
                  <c:v>39245.0</c:v>
                </c:pt>
                <c:pt idx="1386">
                  <c:v>39246.0</c:v>
                </c:pt>
                <c:pt idx="1387">
                  <c:v>39247.0</c:v>
                </c:pt>
                <c:pt idx="1388">
                  <c:v>39248.0</c:v>
                </c:pt>
                <c:pt idx="1389">
                  <c:v>39251.0</c:v>
                </c:pt>
                <c:pt idx="1390">
                  <c:v>39252.0</c:v>
                </c:pt>
                <c:pt idx="1391">
                  <c:v>39253.0</c:v>
                </c:pt>
                <c:pt idx="1392">
                  <c:v>39254.0</c:v>
                </c:pt>
                <c:pt idx="1393">
                  <c:v>39255.0</c:v>
                </c:pt>
                <c:pt idx="1394">
                  <c:v>39258.0</c:v>
                </c:pt>
                <c:pt idx="1395">
                  <c:v>39259.0</c:v>
                </c:pt>
                <c:pt idx="1396">
                  <c:v>39260.0</c:v>
                </c:pt>
                <c:pt idx="1397">
                  <c:v>39261.0</c:v>
                </c:pt>
                <c:pt idx="1398">
                  <c:v>39262.0</c:v>
                </c:pt>
                <c:pt idx="1399">
                  <c:v>39265.0</c:v>
                </c:pt>
                <c:pt idx="1400">
                  <c:v>39266.0</c:v>
                </c:pt>
                <c:pt idx="1401">
                  <c:v>39268.0</c:v>
                </c:pt>
                <c:pt idx="1402">
                  <c:v>39269.0</c:v>
                </c:pt>
                <c:pt idx="1403">
                  <c:v>39272.0</c:v>
                </c:pt>
                <c:pt idx="1404">
                  <c:v>39273.0</c:v>
                </c:pt>
                <c:pt idx="1405">
                  <c:v>39274.0</c:v>
                </c:pt>
                <c:pt idx="1406">
                  <c:v>39275.0</c:v>
                </c:pt>
                <c:pt idx="1407">
                  <c:v>39276.0</c:v>
                </c:pt>
                <c:pt idx="1408">
                  <c:v>39279.0</c:v>
                </c:pt>
                <c:pt idx="1409">
                  <c:v>39280.0</c:v>
                </c:pt>
                <c:pt idx="1410">
                  <c:v>39281.0</c:v>
                </c:pt>
                <c:pt idx="1411">
                  <c:v>39282.0</c:v>
                </c:pt>
                <c:pt idx="1412">
                  <c:v>39283.0</c:v>
                </c:pt>
                <c:pt idx="1413">
                  <c:v>39286.0</c:v>
                </c:pt>
                <c:pt idx="1414">
                  <c:v>39287.0</c:v>
                </c:pt>
                <c:pt idx="1415">
                  <c:v>39288.0</c:v>
                </c:pt>
                <c:pt idx="1416">
                  <c:v>39289.0</c:v>
                </c:pt>
                <c:pt idx="1417">
                  <c:v>39290.0</c:v>
                </c:pt>
                <c:pt idx="1418">
                  <c:v>39293.0</c:v>
                </c:pt>
                <c:pt idx="1419">
                  <c:v>39294.0</c:v>
                </c:pt>
                <c:pt idx="1420">
                  <c:v>39295.0</c:v>
                </c:pt>
                <c:pt idx="1421">
                  <c:v>39296.0</c:v>
                </c:pt>
                <c:pt idx="1422">
                  <c:v>39297.0</c:v>
                </c:pt>
                <c:pt idx="1423">
                  <c:v>39300.0</c:v>
                </c:pt>
                <c:pt idx="1424">
                  <c:v>39301.0</c:v>
                </c:pt>
                <c:pt idx="1425">
                  <c:v>39302.0</c:v>
                </c:pt>
                <c:pt idx="1426">
                  <c:v>39303.0</c:v>
                </c:pt>
                <c:pt idx="1427">
                  <c:v>39304.0</c:v>
                </c:pt>
                <c:pt idx="1428">
                  <c:v>39307.0</c:v>
                </c:pt>
                <c:pt idx="1429">
                  <c:v>39308.0</c:v>
                </c:pt>
                <c:pt idx="1430">
                  <c:v>39309.0</c:v>
                </c:pt>
                <c:pt idx="1431">
                  <c:v>39310.0</c:v>
                </c:pt>
                <c:pt idx="1432">
                  <c:v>39311.0</c:v>
                </c:pt>
                <c:pt idx="1433">
                  <c:v>39314.0</c:v>
                </c:pt>
                <c:pt idx="1434">
                  <c:v>39315.0</c:v>
                </c:pt>
                <c:pt idx="1435">
                  <c:v>39316.0</c:v>
                </c:pt>
                <c:pt idx="1436">
                  <c:v>39317.0</c:v>
                </c:pt>
                <c:pt idx="1437">
                  <c:v>39318.0</c:v>
                </c:pt>
                <c:pt idx="1438">
                  <c:v>39321.0</c:v>
                </c:pt>
                <c:pt idx="1439">
                  <c:v>39322.0</c:v>
                </c:pt>
                <c:pt idx="1440">
                  <c:v>39323.0</c:v>
                </c:pt>
                <c:pt idx="1441">
                  <c:v>39324.0</c:v>
                </c:pt>
                <c:pt idx="1442">
                  <c:v>39325.0</c:v>
                </c:pt>
                <c:pt idx="1443">
                  <c:v>39329.0</c:v>
                </c:pt>
                <c:pt idx="1444">
                  <c:v>39330.0</c:v>
                </c:pt>
                <c:pt idx="1445">
                  <c:v>39331.0</c:v>
                </c:pt>
                <c:pt idx="1446">
                  <c:v>39332.0</c:v>
                </c:pt>
                <c:pt idx="1447">
                  <c:v>39335.0</c:v>
                </c:pt>
                <c:pt idx="1448">
                  <c:v>39336.0</c:v>
                </c:pt>
                <c:pt idx="1449">
                  <c:v>39337.0</c:v>
                </c:pt>
                <c:pt idx="1450">
                  <c:v>39338.0</c:v>
                </c:pt>
                <c:pt idx="1451">
                  <c:v>39339.0</c:v>
                </c:pt>
                <c:pt idx="1452">
                  <c:v>39342.0</c:v>
                </c:pt>
                <c:pt idx="1453">
                  <c:v>39343.0</c:v>
                </c:pt>
                <c:pt idx="1454">
                  <c:v>39344.0</c:v>
                </c:pt>
                <c:pt idx="1455">
                  <c:v>39345.0</c:v>
                </c:pt>
                <c:pt idx="1456">
                  <c:v>39346.0</c:v>
                </c:pt>
                <c:pt idx="1457">
                  <c:v>39349.0</c:v>
                </c:pt>
                <c:pt idx="1458">
                  <c:v>39350.0</c:v>
                </c:pt>
                <c:pt idx="1459">
                  <c:v>39351.0</c:v>
                </c:pt>
                <c:pt idx="1460">
                  <c:v>39352.0</c:v>
                </c:pt>
                <c:pt idx="1461">
                  <c:v>39353.0</c:v>
                </c:pt>
                <c:pt idx="1462">
                  <c:v>39356.0</c:v>
                </c:pt>
                <c:pt idx="1463">
                  <c:v>39357.0</c:v>
                </c:pt>
                <c:pt idx="1464">
                  <c:v>39358.0</c:v>
                </c:pt>
                <c:pt idx="1465">
                  <c:v>39359.0</c:v>
                </c:pt>
                <c:pt idx="1466">
                  <c:v>39360.0</c:v>
                </c:pt>
                <c:pt idx="1467">
                  <c:v>39363.0</c:v>
                </c:pt>
                <c:pt idx="1468">
                  <c:v>39364.0</c:v>
                </c:pt>
                <c:pt idx="1469">
                  <c:v>39365.0</c:v>
                </c:pt>
                <c:pt idx="1470">
                  <c:v>39366.0</c:v>
                </c:pt>
                <c:pt idx="1471">
                  <c:v>39367.0</c:v>
                </c:pt>
                <c:pt idx="1472">
                  <c:v>39370.0</c:v>
                </c:pt>
                <c:pt idx="1473">
                  <c:v>39371.0</c:v>
                </c:pt>
                <c:pt idx="1474">
                  <c:v>39372.0</c:v>
                </c:pt>
                <c:pt idx="1475">
                  <c:v>39373.0</c:v>
                </c:pt>
                <c:pt idx="1476">
                  <c:v>39374.0</c:v>
                </c:pt>
                <c:pt idx="1477">
                  <c:v>39377.0</c:v>
                </c:pt>
                <c:pt idx="1478">
                  <c:v>39378.0</c:v>
                </c:pt>
                <c:pt idx="1479">
                  <c:v>39379.0</c:v>
                </c:pt>
                <c:pt idx="1480">
                  <c:v>39380.0</c:v>
                </c:pt>
                <c:pt idx="1481">
                  <c:v>39381.0</c:v>
                </c:pt>
                <c:pt idx="1482">
                  <c:v>39384.0</c:v>
                </c:pt>
                <c:pt idx="1483">
                  <c:v>39385.0</c:v>
                </c:pt>
                <c:pt idx="1484">
                  <c:v>39386.0</c:v>
                </c:pt>
                <c:pt idx="1485">
                  <c:v>39387.0</c:v>
                </c:pt>
                <c:pt idx="1486">
                  <c:v>39388.0</c:v>
                </c:pt>
                <c:pt idx="1487">
                  <c:v>39391.0</c:v>
                </c:pt>
                <c:pt idx="1488">
                  <c:v>39392.0</c:v>
                </c:pt>
                <c:pt idx="1489">
                  <c:v>39393.0</c:v>
                </c:pt>
                <c:pt idx="1490">
                  <c:v>39394.0</c:v>
                </c:pt>
                <c:pt idx="1491">
                  <c:v>39395.0</c:v>
                </c:pt>
                <c:pt idx="1492">
                  <c:v>39398.0</c:v>
                </c:pt>
                <c:pt idx="1493">
                  <c:v>39399.0</c:v>
                </c:pt>
                <c:pt idx="1494">
                  <c:v>39400.0</c:v>
                </c:pt>
                <c:pt idx="1495">
                  <c:v>39401.0</c:v>
                </c:pt>
                <c:pt idx="1496">
                  <c:v>39402.0</c:v>
                </c:pt>
                <c:pt idx="1497">
                  <c:v>39405.0</c:v>
                </c:pt>
                <c:pt idx="1498">
                  <c:v>39406.0</c:v>
                </c:pt>
                <c:pt idx="1499">
                  <c:v>39407.0</c:v>
                </c:pt>
                <c:pt idx="1500">
                  <c:v>39409.0</c:v>
                </c:pt>
                <c:pt idx="1501">
                  <c:v>39412.0</c:v>
                </c:pt>
                <c:pt idx="1502">
                  <c:v>39413.0</c:v>
                </c:pt>
                <c:pt idx="1503">
                  <c:v>39414.0</c:v>
                </c:pt>
                <c:pt idx="1504">
                  <c:v>39415.0</c:v>
                </c:pt>
                <c:pt idx="1505">
                  <c:v>39416.0</c:v>
                </c:pt>
                <c:pt idx="1506">
                  <c:v>39419.0</c:v>
                </c:pt>
                <c:pt idx="1507">
                  <c:v>39420.0</c:v>
                </c:pt>
                <c:pt idx="1508">
                  <c:v>39421.0</c:v>
                </c:pt>
                <c:pt idx="1509">
                  <c:v>39422.0</c:v>
                </c:pt>
                <c:pt idx="1510">
                  <c:v>39423.0</c:v>
                </c:pt>
                <c:pt idx="1511">
                  <c:v>39426.0</c:v>
                </c:pt>
                <c:pt idx="1512">
                  <c:v>39427.0</c:v>
                </c:pt>
                <c:pt idx="1513">
                  <c:v>39428.0</c:v>
                </c:pt>
                <c:pt idx="1514">
                  <c:v>39429.0</c:v>
                </c:pt>
                <c:pt idx="1515">
                  <c:v>39430.0</c:v>
                </c:pt>
                <c:pt idx="1516">
                  <c:v>39433.0</c:v>
                </c:pt>
                <c:pt idx="1517">
                  <c:v>39434.0</c:v>
                </c:pt>
                <c:pt idx="1518">
                  <c:v>39435.0</c:v>
                </c:pt>
                <c:pt idx="1519">
                  <c:v>39436.0</c:v>
                </c:pt>
                <c:pt idx="1520">
                  <c:v>39437.0</c:v>
                </c:pt>
                <c:pt idx="1521">
                  <c:v>39440.0</c:v>
                </c:pt>
                <c:pt idx="1522">
                  <c:v>39442.0</c:v>
                </c:pt>
                <c:pt idx="1523">
                  <c:v>39443.0</c:v>
                </c:pt>
                <c:pt idx="1524">
                  <c:v>39444.0</c:v>
                </c:pt>
                <c:pt idx="1525">
                  <c:v>39447.0</c:v>
                </c:pt>
                <c:pt idx="1526">
                  <c:v>39449.0</c:v>
                </c:pt>
                <c:pt idx="1527">
                  <c:v>39450.0</c:v>
                </c:pt>
                <c:pt idx="1528">
                  <c:v>39451.0</c:v>
                </c:pt>
                <c:pt idx="1529">
                  <c:v>39454.0</c:v>
                </c:pt>
                <c:pt idx="1530">
                  <c:v>39455.0</c:v>
                </c:pt>
                <c:pt idx="1531">
                  <c:v>39456.0</c:v>
                </c:pt>
                <c:pt idx="1532">
                  <c:v>39457.0</c:v>
                </c:pt>
                <c:pt idx="1533">
                  <c:v>39458.0</c:v>
                </c:pt>
                <c:pt idx="1534">
                  <c:v>39461.0</c:v>
                </c:pt>
                <c:pt idx="1535">
                  <c:v>39462.0</c:v>
                </c:pt>
                <c:pt idx="1536">
                  <c:v>39463.0</c:v>
                </c:pt>
                <c:pt idx="1537">
                  <c:v>39464.0</c:v>
                </c:pt>
                <c:pt idx="1538">
                  <c:v>39465.0</c:v>
                </c:pt>
                <c:pt idx="1539">
                  <c:v>39469.0</c:v>
                </c:pt>
                <c:pt idx="1540">
                  <c:v>39470.0</c:v>
                </c:pt>
                <c:pt idx="1541">
                  <c:v>39471.0</c:v>
                </c:pt>
                <c:pt idx="1542">
                  <c:v>39472.0</c:v>
                </c:pt>
                <c:pt idx="1543">
                  <c:v>39475.0</c:v>
                </c:pt>
                <c:pt idx="1544">
                  <c:v>39476.0</c:v>
                </c:pt>
                <c:pt idx="1545">
                  <c:v>39477.0</c:v>
                </c:pt>
                <c:pt idx="1546">
                  <c:v>39478.0</c:v>
                </c:pt>
                <c:pt idx="1547">
                  <c:v>39479.0</c:v>
                </c:pt>
                <c:pt idx="1548">
                  <c:v>39482.0</c:v>
                </c:pt>
                <c:pt idx="1549">
                  <c:v>39483.0</c:v>
                </c:pt>
                <c:pt idx="1550">
                  <c:v>39484.0</c:v>
                </c:pt>
                <c:pt idx="1551">
                  <c:v>39485.0</c:v>
                </c:pt>
                <c:pt idx="1552">
                  <c:v>39486.0</c:v>
                </c:pt>
                <c:pt idx="1553">
                  <c:v>39489.0</c:v>
                </c:pt>
                <c:pt idx="1554">
                  <c:v>39490.0</c:v>
                </c:pt>
                <c:pt idx="1555">
                  <c:v>39491.0</c:v>
                </c:pt>
                <c:pt idx="1556">
                  <c:v>39492.0</c:v>
                </c:pt>
                <c:pt idx="1557">
                  <c:v>39493.0</c:v>
                </c:pt>
                <c:pt idx="1558">
                  <c:v>39497.0</c:v>
                </c:pt>
                <c:pt idx="1559">
                  <c:v>39498.0</c:v>
                </c:pt>
                <c:pt idx="1560">
                  <c:v>39499.0</c:v>
                </c:pt>
                <c:pt idx="1561">
                  <c:v>39500.0</c:v>
                </c:pt>
                <c:pt idx="1562">
                  <c:v>39503.0</c:v>
                </c:pt>
                <c:pt idx="1563">
                  <c:v>39504.0</c:v>
                </c:pt>
                <c:pt idx="1564">
                  <c:v>39505.0</c:v>
                </c:pt>
                <c:pt idx="1565">
                  <c:v>39506.0</c:v>
                </c:pt>
                <c:pt idx="1566">
                  <c:v>39507.0</c:v>
                </c:pt>
                <c:pt idx="1567">
                  <c:v>39510.0</c:v>
                </c:pt>
                <c:pt idx="1568">
                  <c:v>39511.0</c:v>
                </c:pt>
                <c:pt idx="1569">
                  <c:v>39512.0</c:v>
                </c:pt>
                <c:pt idx="1570">
                  <c:v>39513.0</c:v>
                </c:pt>
                <c:pt idx="1571">
                  <c:v>39514.0</c:v>
                </c:pt>
                <c:pt idx="1572">
                  <c:v>39517.0</c:v>
                </c:pt>
                <c:pt idx="1573">
                  <c:v>39518.0</c:v>
                </c:pt>
                <c:pt idx="1574">
                  <c:v>39519.0</c:v>
                </c:pt>
                <c:pt idx="1575">
                  <c:v>39520.0</c:v>
                </c:pt>
                <c:pt idx="1576">
                  <c:v>39521.0</c:v>
                </c:pt>
                <c:pt idx="1577">
                  <c:v>39524.0</c:v>
                </c:pt>
                <c:pt idx="1578">
                  <c:v>39525.0</c:v>
                </c:pt>
                <c:pt idx="1579">
                  <c:v>39526.0</c:v>
                </c:pt>
                <c:pt idx="1580">
                  <c:v>39527.0</c:v>
                </c:pt>
                <c:pt idx="1581">
                  <c:v>39531.0</c:v>
                </c:pt>
                <c:pt idx="1582">
                  <c:v>39532.0</c:v>
                </c:pt>
                <c:pt idx="1583">
                  <c:v>39533.0</c:v>
                </c:pt>
                <c:pt idx="1584">
                  <c:v>39534.0</c:v>
                </c:pt>
                <c:pt idx="1585">
                  <c:v>39535.0</c:v>
                </c:pt>
                <c:pt idx="1586">
                  <c:v>39538.0</c:v>
                </c:pt>
                <c:pt idx="1587">
                  <c:v>39539.0</c:v>
                </c:pt>
                <c:pt idx="1588">
                  <c:v>39540.0</c:v>
                </c:pt>
                <c:pt idx="1589">
                  <c:v>39541.0</c:v>
                </c:pt>
                <c:pt idx="1590">
                  <c:v>39542.0</c:v>
                </c:pt>
                <c:pt idx="1591">
                  <c:v>39545.0</c:v>
                </c:pt>
                <c:pt idx="1592">
                  <c:v>39546.0</c:v>
                </c:pt>
                <c:pt idx="1593">
                  <c:v>39547.0</c:v>
                </c:pt>
                <c:pt idx="1594">
                  <c:v>39548.0</c:v>
                </c:pt>
                <c:pt idx="1595">
                  <c:v>39549.0</c:v>
                </c:pt>
                <c:pt idx="1596">
                  <c:v>39552.0</c:v>
                </c:pt>
                <c:pt idx="1597">
                  <c:v>39553.0</c:v>
                </c:pt>
                <c:pt idx="1598">
                  <c:v>39554.0</c:v>
                </c:pt>
                <c:pt idx="1599">
                  <c:v>39555.0</c:v>
                </c:pt>
                <c:pt idx="1600">
                  <c:v>39556.0</c:v>
                </c:pt>
                <c:pt idx="1601">
                  <c:v>39559.0</c:v>
                </c:pt>
                <c:pt idx="1602">
                  <c:v>39560.0</c:v>
                </c:pt>
                <c:pt idx="1603">
                  <c:v>39561.0</c:v>
                </c:pt>
                <c:pt idx="1604">
                  <c:v>39562.0</c:v>
                </c:pt>
                <c:pt idx="1605">
                  <c:v>39563.0</c:v>
                </c:pt>
                <c:pt idx="1606">
                  <c:v>39566.0</c:v>
                </c:pt>
                <c:pt idx="1607">
                  <c:v>39567.0</c:v>
                </c:pt>
                <c:pt idx="1608">
                  <c:v>39568.0</c:v>
                </c:pt>
                <c:pt idx="1609">
                  <c:v>39569.0</c:v>
                </c:pt>
                <c:pt idx="1610">
                  <c:v>39570.0</c:v>
                </c:pt>
                <c:pt idx="1611">
                  <c:v>39573.0</c:v>
                </c:pt>
                <c:pt idx="1612">
                  <c:v>39574.0</c:v>
                </c:pt>
                <c:pt idx="1613">
                  <c:v>39575.0</c:v>
                </c:pt>
                <c:pt idx="1614">
                  <c:v>39576.0</c:v>
                </c:pt>
                <c:pt idx="1615">
                  <c:v>39577.0</c:v>
                </c:pt>
                <c:pt idx="1616">
                  <c:v>39580.0</c:v>
                </c:pt>
                <c:pt idx="1617">
                  <c:v>39581.0</c:v>
                </c:pt>
                <c:pt idx="1618">
                  <c:v>39582.0</c:v>
                </c:pt>
                <c:pt idx="1619">
                  <c:v>39583.0</c:v>
                </c:pt>
                <c:pt idx="1620">
                  <c:v>39584.0</c:v>
                </c:pt>
                <c:pt idx="1621">
                  <c:v>39587.0</c:v>
                </c:pt>
                <c:pt idx="1622">
                  <c:v>39588.0</c:v>
                </c:pt>
                <c:pt idx="1623">
                  <c:v>39589.0</c:v>
                </c:pt>
                <c:pt idx="1624">
                  <c:v>39590.0</c:v>
                </c:pt>
                <c:pt idx="1625">
                  <c:v>39591.0</c:v>
                </c:pt>
                <c:pt idx="1626">
                  <c:v>39595.0</c:v>
                </c:pt>
                <c:pt idx="1627">
                  <c:v>39596.0</c:v>
                </c:pt>
                <c:pt idx="1628">
                  <c:v>39597.0</c:v>
                </c:pt>
                <c:pt idx="1629">
                  <c:v>39598.0</c:v>
                </c:pt>
                <c:pt idx="1630">
                  <c:v>39601.0</c:v>
                </c:pt>
                <c:pt idx="1631">
                  <c:v>39602.0</c:v>
                </c:pt>
                <c:pt idx="1632">
                  <c:v>39603.0</c:v>
                </c:pt>
                <c:pt idx="1633">
                  <c:v>39604.0</c:v>
                </c:pt>
                <c:pt idx="1634">
                  <c:v>39605.0</c:v>
                </c:pt>
                <c:pt idx="1635">
                  <c:v>39608.0</c:v>
                </c:pt>
                <c:pt idx="1636">
                  <c:v>39609.0</c:v>
                </c:pt>
                <c:pt idx="1637">
                  <c:v>39610.0</c:v>
                </c:pt>
                <c:pt idx="1638">
                  <c:v>39611.0</c:v>
                </c:pt>
                <c:pt idx="1639">
                  <c:v>39612.0</c:v>
                </c:pt>
                <c:pt idx="1640">
                  <c:v>39615.0</c:v>
                </c:pt>
                <c:pt idx="1641">
                  <c:v>39616.0</c:v>
                </c:pt>
                <c:pt idx="1642">
                  <c:v>39617.0</c:v>
                </c:pt>
                <c:pt idx="1643">
                  <c:v>39618.0</c:v>
                </c:pt>
                <c:pt idx="1644">
                  <c:v>39619.0</c:v>
                </c:pt>
                <c:pt idx="1645">
                  <c:v>39622.0</c:v>
                </c:pt>
                <c:pt idx="1646">
                  <c:v>39623.0</c:v>
                </c:pt>
                <c:pt idx="1647">
                  <c:v>39624.0</c:v>
                </c:pt>
                <c:pt idx="1648">
                  <c:v>39625.0</c:v>
                </c:pt>
                <c:pt idx="1649">
                  <c:v>39626.0</c:v>
                </c:pt>
                <c:pt idx="1650">
                  <c:v>39629.0</c:v>
                </c:pt>
                <c:pt idx="1651">
                  <c:v>39630.0</c:v>
                </c:pt>
                <c:pt idx="1652">
                  <c:v>39631.0</c:v>
                </c:pt>
                <c:pt idx="1653">
                  <c:v>39632.0</c:v>
                </c:pt>
                <c:pt idx="1654">
                  <c:v>39636.0</c:v>
                </c:pt>
                <c:pt idx="1655">
                  <c:v>39637.0</c:v>
                </c:pt>
                <c:pt idx="1656">
                  <c:v>39638.0</c:v>
                </c:pt>
                <c:pt idx="1657">
                  <c:v>39639.0</c:v>
                </c:pt>
                <c:pt idx="1658">
                  <c:v>39640.0</c:v>
                </c:pt>
                <c:pt idx="1659">
                  <c:v>39643.0</c:v>
                </c:pt>
                <c:pt idx="1660">
                  <c:v>39644.0</c:v>
                </c:pt>
                <c:pt idx="1661">
                  <c:v>39645.0</c:v>
                </c:pt>
                <c:pt idx="1662">
                  <c:v>39646.0</c:v>
                </c:pt>
                <c:pt idx="1663">
                  <c:v>39647.0</c:v>
                </c:pt>
                <c:pt idx="1664">
                  <c:v>39650.0</c:v>
                </c:pt>
                <c:pt idx="1665">
                  <c:v>39651.0</c:v>
                </c:pt>
                <c:pt idx="1666">
                  <c:v>39652.0</c:v>
                </c:pt>
                <c:pt idx="1667">
                  <c:v>39653.0</c:v>
                </c:pt>
                <c:pt idx="1668">
                  <c:v>39654.0</c:v>
                </c:pt>
                <c:pt idx="1669">
                  <c:v>39657.0</c:v>
                </c:pt>
                <c:pt idx="1670">
                  <c:v>39658.0</c:v>
                </c:pt>
                <c:pt idx="1671">
                  <c:v>39659.0</c:v>
                </c:pt>
                <c:pt idx="1672">
                  <c:v>39660.0</c:v>
                </c:pt>
                <c:pt idx="1673">
                  <c:v>39661.0</c:v>
                </c:pt>
                <c:pt idx="1674">
                  <c:v>39664.0</c:v>
                </c:pt>
                <c:pt idx="1675">
                  <c:v>39665.0</c:v>
                </c:pt>
                <c:pt idx="1676">
                  <c:v>39666.0</c:v>
                </c:pt>
                <c:pt idx="1677">
                  <c:v>39667.0</c:v>
                </c:pt>
                <c:pt idx="1678">
                  <c:v>39668.0</c:v>
                </c:pt>
                <c:pt idx="1679">
                  <c:v>39671.0</c:v>
                </c:pt>
                <c:pt idx="1680">
                  <c:v>39672.0</c:v>
                </c:pt>
                <c:pt idx="1681">
                  <c:v>39673.0</c:v>
                </c:pt>
                <c:pt idx="1682">
                  <c:v>39674.0</c:v>
                </c:pt>
                <c:pt idx="1683">
                  <c:v>39675.0</c:v>
                </c:pt>
                <c:pt idx="1684">
                  <c:v>39678.0</c:v>
                </c:pt>
                <c:pt idx="1685">
                  <c:v>39679.0</c:v>
                </c:pt>
                <c:pt idx="1686">
                  <c:v>39680.0</c:v>
                </c:pt>
                <c:pt idx="1687">
                  <c:v>39681.0</c:v>
                </c:pt>
                <c:pt idx="1688">
                  <c:v>39682.0</c:v>
                </c:pt>
                <c:pt idx="1689">
                  <c:v>39685.0</c:v>
                </c:pt>
                <c:pt idx="1690">
                  <c:v>39686.0</c:v>
                </c:pt>
                <c:pt idx="1691">
                  <c:v>39687.0</c:v>
                </c:pt>
                <c:pt idx="1692">
                  <c:v>39688.0</c:v>
                </c:pt>
                <c:pt idx="1693">
                  <c:v>39689.0</c:v>
                </c:pt>
                <c:pt idx="1694">
                  <c:v>39693.0</c:v>
                </c:pt>
                <c:pt idx="1695">
                  <c:v>39694.0</c:v>
                </c:pt>
                <c:pt idx="1696">
                  <c:v>39695.0</c:v>
                </c:pt>
                <c:pt idx="1697">
                  <c:v>39696.0</c:v>
                </c:pt>
                <c:pt idx="1698">
                  <c:v>39699.0</c:v>
                </c:pt>
                <c:pt idx="1699">
                  <c:v>39700.0</c:v>
                </c:pt>
                <c:pt idx="1700">
                  <c:v>39701.0</c:v>
                </c:pt>
                <c:pt idx="1701">
                  <c:v>39702.0</c:v>
                </c:pt>
                <c:pt idx="1702">
                  <c:v>39703.0</c:v>
                </c:pt>
                <c:pt idx="1703">
                  <c:v>39706.0</c:v>
                </c:pt>
                <c:pt idx="1704">
                  <c:v>39707.0</c:v>
                </c:pt>
                <c:pt idx="1705">
                  <c:v>39708.0</c:v>
                </c:pt>
                <c:pt idx="1706">
                  <c:v>39709.0</c:v>
                </c:pt>
                <c:pt idx="1707">
                  <c:v>39710.0</c:v>
                </c:pt>
                <c:pt idx="1708">
                  <c:v>39713.0</c:v>
                </c:pt>
                <c:pt idx="1709">
                  <c:v>39714.0</c:v>
                </c:pt>
                <c:pt idx="1710">
                  <c:v>39715.0</c:v>
                </c:pt>
                <c:pt idx="1711">
                  <c:v>39716.0</c:v>
                </c:pt>
                <c:pt idx="1712">
                  <c:v>39717.0</c:v>
                </c:pt>
                <c:pt idx="1713">
                  <c:v>39720.0</c:v>
                </c:pt>
                <c:pt idx="1714">
                  <c:v>39721.0</c:v>
                </c:pt>
                <c:pt idx="1715">
                  <c:v>39722.0</c:v>
                </c:pt>
                <c:pt idx="1716">
                  <c:v>39723.0</c:v>
                </c:pt>
                <c:pt idx="1717">
                  <c:v>39724.0</c:v>
                </c:pt>
                <c:pt idx="1718">
                  <c:v>39727.0</c:v>
                </c:pt>
                <c:pt idx="1719">
                  <c:v>39728.0</c:v>
                </c:pt>
                <c:pt idx="1720">
                  <c:v>39729.0</c:v>
                </c:pt>
                <c:pt idx="1721">
                  <c:v>39730.0</c:v>
                </c:pt>
                <c:pt idx="1722">
                  <c:v>39731.0</c:v>
                </c:pt>
                <c:pt idx="1723">
                  <c:v>39734.0</c:v>
                </c:pt>
                <c:pt idx="1724">
                  <c:v>39735.0</c:v>
                </c:pt>
                <c:pt idx="1725">
                  <c:v>39736.0</c:v>
                </c:pt>
                <c:pt idx="1726">
                  <c:v>39737.0</c:v>
                </c:pt>
                <c:pt idx="1727">
                  <c:v>39738.0</c:v>
                </c:pt>
                <c:pt idx="1728">
                  <c:v>39741.0</c:v>
                </c:pt>
                <c:pt idx="1729">
                  <c:v>39742.0</c:v>
                </c:pt>
                <c:pt idx="1730">
                  <c:v>39743.0</c:v>
                </c:pt>
                <c:pt idx="1731">
                  <c:v>39744.0</c:v>
                </c:pt>
                <c:pt idx="1732">
                  <c:v>39745.0</c:v>
                </c:pt>
                <c:pt idx="1733">
                  <c:v>39748.0</c:v>
                </c:pt>
                <c:pt idx="1734">
                  <c:v>39749.0</c:v>
                </c:pt>
                <c:pt idx="1735">
                  <c:v>39750.0</c:v>
                </c:pt>
                <c:pt idx="1736">
                  <c:v>39751.0</c:v>
                </c:pt>
                <c:pt idx="1737">
                  <c:v>39752.0</c:v>
                </c:pt>
                <c:pt idx="1738">
                  <c:v>39755.0</c:v>
                </c:pt>
                <c:pt idx="1739">
                  <c:v>39756.0</c:v>
                </c:pt>
                <c:pt idx="1740">
                  <c:v>39757.0</c:v>
                </c:pt>
                <c:pt idx="1741">
                  <c:v>39758.0</c:v>
                </c:pt>
                <c:pt idx="1742">
                  <c:v>39759.0</c:v>
                </c:pt>
                <c:pt idx="1743">
                  <c:v>39762.0</c:v>
                </c:pt>
                <c:pt idx="1744">
                  <c:v>39763.0</c:v>
                </c:pt>
                <c:pt idx="1745">
                  <c:v>39764.0</c:v>
                </c:pt>
                <c:pt idx="1746">
                  <c:v>39765.0</c:v>
                </c:pt>
                <c:pt idx="1747">
                  <c:v>39766.0</c:v>
                </c:pt>
                <c:pt idx="1748">
                  <c:v>39769.0</c:v>
                </c:pt>
                <c:pt idx="1749">
                  <c:v>39770.0</c:v>
                </c:pt>
                <c:pt idx="1750">
                  <c:v>39771.0</c:v>
                </c:pt>
                <c:pt idx="1751">
                  <c:v>39772.0</c:v>
                </c:pt>
                <c:pt idx="1752">
                  <c:v>39773.0</c:v>
                </c:pt>
                <c:pt idx="1753">
                  <c:v>39776.0</c:v>
                </c:pt>
                <c:pt idx="1754">
                  <c:v>39777.0</c:v>
                </c:pt>
                <c:pt idx="1755">
                  <c:v>39778.0</c:v>
                </c:pt>
                <c:pt idx="1756">
                  <c:v>39780.0</c:v>
                </c:pt>
                <c:pt idx="1757">
                  <c:v>39783.0</c:v>
                </c:pt>
                <c:pt idx="1758">
                  <c:v>39784.0</c:v>
                </c:pt>
                <c:pt idx="1759">
                  <c:v>39785.0</c:v>
                </c:pt>
                <c:pt idx="1760">
                  <c:v>39786.0</c:v>
                </c:pt>
                <c:pt idx="1761">
                  <c:v>39787.0</c:v>
                </c:pt>
                <c:pt idx="1762">
                  <c:v>39790.0</c:v>
                </c:pt>
                <c:pt idx="1763">
                  <c:v>39791.0</c:v>
                </c:pt>
                <c:pt idx="1764">
                  <c:v>39792.0</c:v>
                </c:pt>
                <c:pt idx="1765">
                  <c:v>39793.0</c:v>
                </c:pt>
                <c:pt idx="1766">
                  <c:v>39794.0</c:v>
                </c:pt>
                <c:pt idx="1767">
                  <c:v>39797.0</c:v>
                </c:pt>
                <c:pt idx="1768">
                  <c:v>39798.0</c:v>
                </c:pt>
                <c:pt idx="1769">
                  <c:v>39799.0</c:v>
                </c:pt>
                <c:pt idx="1770">
                  <c:v>39800.0</c:v>
                </c:pt>
                <c:pt idx="1771">
                  <c:v>39801.0</c:v>
                </c:pt>
                <c:pt idx="1772">
                  <c:v>39804.0</c:v>
                </c:pt>
                <c:pt idx="1773">
                  <c:v>39805.0</c:v>
                </c:pt>
                <c:pt idx="1774">
                  <c:v>39806.0</c:v>
                </c:pt>
                <c:pt idx="1775">
                  <c:v>39808.0</c:v>
                </c:pt>
                <c:pt idx="1776">
                  <c:v>39811.0</c:v>
                </c:pt>
                <c:pt idx="1777">
                  <c:v>39812.0</c:v>
                </c:pt>
                <c:pt idx="1778">
                  <c:v>39813.0</c:v>
                </c:pt>
                <c:pt idx="1779">
                  <c:v>39815.0</c:v>
                </c:pt>
                <c:pt idx="1780">
                  <c:v>39818.0</c:v>
                </c:pt>
                <c:pt idx="1781">
                  <c:v>39819.0</c:v>
                </c:pt>
                <c:pt idx="1782">
                  <c:v>39820.0</c:v>
                </c:pt>
                <c:pt idx="1783">
                  <c:v>39821.0</c:v>
                </c:pt>
                <c:pt idx="1784">
                  <c:v>39822.0</c:v>
                </c:pt>
                <c:pt idx="1785">
                  <c:v>39825.0</c:v>
                </c:pt>
                <c:pt idx="1786">
                  <c:v>39826.0</c:v>
                </c:pt>
                <c:pt idx="1787">
                  <c:v>39827.0</c:v>
                </c:pt>
                <c:pt idx="1788">
                  <c:v>39828.0</c:v>
                </c:pt>
                <c:pt idx="1789">
                  <c:v>39829.0</c:v>
                </c:pt>
                <c:pt idx="1790">
                  <c:v>39833.0</c:v>
                </c:pt>
                <c:pt idx="1791">
                  <c:v>39834.0</c:v>
                </c:pt>
                <c:pt idx="1792">
                  <c:v>39835.0</c:v>
                </c:pt>
                <c:pt idx="1793">
                  <c:v>39836.0</c:v>
                </c:pt>
                <c:pt idx="1794">
                  <c:v>39839.0</c:v>
                </c:pt>
                <c:pt idx="1795">
                  <c:v>39840.0</c:v>
                </c:pt>
                <c:pt idx="1796">
                  <c:v>39841.0</c:v>
                </c:pt>
                <c:pt idx="1797">
                  <c:v>39842.0</c:v>
                </c:pt>
                <c:pt idx="1798">
                  <c:v>39843.0</c:v>
                </c:pt>
                <c:pt idx="1799">
                  <c:v>39846.0</c:v>
                </c:pt>
                <c:pt idx="1800">
                  <c:v>39847.0</c:v>
                </c:pt>
                <c:pt idx="1801">
                  <c:v>39848.0</c:v>
                </c:pt>
                <c:pt idx="1802">
                  <c:v>39849.0</c:v>
                </c:pt>
                <c:pt idx="1803">
                  <c:v>39850.0</c:v>
                </c:pt>
                <c:pt idx="1804">
                  <c:v>39853.0</c:v>
                </c:pt>
                <c:pt idx="1805">
                  <c:v>39854.0</c:v>
                </c:pt>
                <c:pt idx="1806">
                  <c:v>39855.0</c:v>
                </c:pt>
                <c:pt idx="1807">
                  <c:v>39856.0</c:v>
                </c:pt>
                <c:pt idx="1808">
                  <c:v>39857.0</c:v>
                </c:pt>
                <c:pt idx="1809">
                  <c:v>39861.0</c:v>
                </c:pt>
                <c:pt idx="1810">
                  <c:v>39862.0</c:v>
                </c:pt>
                <c:pt idx="1811">
                  <c:v>39863.0</c:v>
                </c:pt>
                <c:pt idx="1812">
                  <c:v>39864.0</c:v>
                </c:pt>
                <c:pt idx="1813">
                  <c:v>39867.0</c:v>
                </c:pt>
                <c:pt idx="1814">
                  <c:v>39868.0</c:v>
                </c:pt>
                <c:pt idx="1815">
                  <c:v>39869.0</c:v>
                </c:pt>
                <c:pt idx="1816">
                  <c:v>39870.0</c:v>
                </c:pt>
                <c:pt idx="1817">
                  <c:v>39871.0</c:v>
                </c:pt>
                <c:pt idx="1818">
                  <c:v>39874.0</c:v>
                </c:pt>
                <c:pt idx="1819">
                  <c:v>39875.0</c:v>
                </c:pt>
                <c:pt idx="1820">
                  <c:v>39876.0</c:v>
                </c:pt>
                <c:pt idx="1821">
                  <c:v>39877.0</c:v>
                </c:pt>
                <c:pt idx="1822">
                  <c:v>39878.0</c:v>
                </c:pt>
                <c:pt idx="1823">
                  <c:v>39881.0</c:v>
                </c:pt>
                <c:pt idx="1824">
                  <c:v>39882.0</c:v>
                </c:pt>
                <c:pt idx="1825">
                  <c:v>39883.0</c:v>
                </c:pt>
                <c:pt idx="1826">
                  <c:v>39884.0</c:v>
                </c:pt>
                <c:pt idx="1827">
                  <c:v>39885.0</c:v>
                </c:pt>
                <c:pt idx="1828">
                  <c:v>39888.0</c:v>
                </c:pt>
                <c:pt idx="1829">
                  <c:v>39889.0</c:v>
                </c:pt>
                <c:pt idx="1830">
                  <c:v>39890.0</c:v>
                </c:pt>
                <c:pt idx="1831">
                  <c:v>39891.0</c:v>
                </c:pt>
                <c:pt idx="1832">
                  <c:v>39892.0</c:v>
                </c:pt>
                <c:pt idx="1833">
                  <c:v>39895.0</c:v>
                </c:pt>
                <c:pt idx="1834">
                  <c:v>39896.0</c:v>
                </c:pt>
                <c:pt idx="1835">
                  <c:v>39897.0</c:v>
                </c:pt>
                <c:pt idx="1836">
                  <c:v>39898.0</c:v>
                </c:pt>
                <c:pt idx="1837">
                  <c:v>39899.0</c:v>
                </c:pt>
                <c:pt idx="1838">
                  <c:v>39902.0</c:v>
                </c:pt>
                <c:pt idx="1839">
                  <c:v>39903.0</c:v>
                </c:pt>
                <c:pt idx="1840">
                  <c:v>39904.0</c:v>
                </c:pt>
                <c:pt idx="1841">
                  <c:v>39905.0</c:v>
                </c:pt>
                <c:pt idx="1842">
                  <c:v>39906.0</c:v>
                </c:pt>
                <c:pt idx="1843">
                  <c:v>39909.0</c:v>
                </c:pt>
                <c:pt idx="1844">
                  <c:v>39910.0</c:v>
                </c:pt>
                <c:pt idx="1845">
                  <c:v>39911.0</c:v>
                </c:pt>
                <c:pt idx="1846">
                  <c:v>39912.0</c:v>
                </c:pt>
                <c:pt idx="1847">
                  <c:v>39916.0</c:v>
                </c:pt>
                <c:pt idx="1848">
                  <c:v>39917.0</c:v>
                </c:pt>
                <c:pt idx="1849">
                  <c:v>39918.0</c:v>
                </c:pt>
                <c:pt idx="1850">
                  <c:v>39919.0</c:v>
                </c:pt>
                <c:pt idx="1851">
                  <c:v>39920.0</c:v>
                </c:pt>
                <c:pt idx="1852">
                  <c:v>39923.0</c:v>
                </c:pt>
                <c:pt idx="1853">
                  <c:v>39924.0</c:v>
                </c:pt>
                <c:pt idx="1854">
                  <c:v>39925.0</c:v>
                </c:pt>
                <c:pt idx="1855">
                  <c:v>39926.0</c:v>
                </c:pt>
                <c:pt idx="1856">
                  <c:v>39927.0</c:v>
                </c:pt>
                <c:pt idx="1857">
                  <c:v>39930.0</c:v>
                </c:pt>
                <c:pt idx="1858">
                  <c:v>39931.0</c:v>
                </c:pt>
                <c:pt idx="1859">
                  <c:v>39932.0</c:v>
                </c:pt>
                <c:pt idx="1860">
                  <c:v>39933.0</c:v>
                </c:pt>
                <c:pt idx="1861">
                  <c:v>39934.0</c:v>
                </c:pt>
                <c:pt idx="1862">
                  <c:v>39937.0</c:v>
                </c:pt>
                <c:pt idx="1863">
                  <c:v>39938.0</c:v>
                </c:pt>
                <c:pt idx="1864">
                  <c:v>39939.0</c:v>
                </c:pt>
                <c:pt idx="1865">
                  <c:v>39940.0</c:v>
                </c:pt>
                <c:pt idx="1866">
                  <c:v>39941.0</c:v>
                </c:pt>
                <c:pt idx="1867">
                  <c:v>39944.0</c:v>
                </c:pt>
                <c:pt idx="1868">
                  <c:v>39945.0</c:v>
                </c:pt>
                <c:pt idx="1869">
                  <c:v>39946.0</c:v>
                </c:pt>
                <c:pt idx="1870">
                  <c:v>39947.0</c:v>
                </c:pt>
                <c:pt idx="1871">
                  <c:v>39948.0</c:v>
                </c:pt>
                <c:pt idx="1872">
                  <c:v>39951.0</c:v>
                </c:pt>
                <c:pt idx="1873">
                  <c:v>39952.0</c:v>
                </c:pt>
                <c:pt idx="1874">
                  <c:v>39953.0</c:v>
                </c:pt>
                <c:pt idx="1875">
                  <c:v>39954.0</c:v>
                </c:pt>
                <c:pt idx="1876">
                  <c:v>39955.0</c:v>
                </c:pt>
                <c:pt idx="1877">
                  <c:v>39959.0</c:v>
                </c:pt>
                <c:pt idx="1878">
                  <c:v>39960.0</c:v>
                </c:pt>
                <c:pt idx="1879">
                  <c:v>39961.0</c:v>
                </c:pt>
                <c:pt idx="1880">
                  <c:v>39962.0</c:v>
                </c:pt>
                <c:pt idx="1881">
                  <c:v>39965.0</c:v>
                </c:pt>
                <c:pt idx="1882">
                  <c:v>39966.0</c:v>
                </c:pt>
                <c:pt idx="1883">
                  <c:v>39967.0</c:v>
                </c:pt>
                <c:pt idx="1884">
                  <c:v>39968.0</c:v>
                </c:pt>
                <c:pt idx="1885">
                  <c:v>39969.0</c:v>
                </c:pt>
                <c:pt idx="1886">
                  <c:v>39972.0</c:v>
                </c:pt>
                <c:pt idx="1887">
                  <c:v>39973.0</c:v>
                </c:pt>
                <c:pt idx="1888">
                  <c:v>39974.0</c:v>
                </c:pt>
                <c:pt idx="1889">
                  <c:v>39975.0</c:v>
                </c:pt>
                <c:pt idx="1890">
                  <c:v>39976.0</c:v>
                </c:pt>
                <c:pt idx="1891">
                  <c:v>39979.0</c:v>
                </c:pt>
                <c:pt idx="1892">
                  <c:v>39980.0</c:v>
                </c:pt>
                <c:pt idx="1893">
                  <c:v>39981.0</c:v>
                </c:pt>
                <c:pt idx="1894">
                  <c:v>39982.0</c:v>
                </c:pt>
                <c:pt idx="1895">
                  <c:v>39983.0</c:v>
                </c:pt>
                <c:pt idx="1896">
                  <c:v>39986.0</c:v>
                </c:pt>
                <c:pt idx="1897">
                  <c:v>39987.0</c:v>
                </c:pt>
                <c:pt idx="1898">
                  <c:v>39988.0</c:v>
                </c:pt>
                <c:pt idx="1899">
                  <c:v>39989.0</c:v>
                </c:pt>
                <c:pt idx="1900">
                  <c:v>39990.0</c:v>
                </c:pt>
                <c:pt idx="1901">
                  <c:v>39993.0</c:v>
                </c:pt>
                <c:pt idx="1902">
                  <c:v>39994.0</c:v>
                </c:pt>
                <c:pt idx="1903">
                  <c:v>39995.0</c:v>
                </c:pt>
                <c:pt idx="1904">
                  <c:v>39996.0</c:v>
                </c:pt>
                <c:pt idx="1905">
                  <c:v>40000.0</c:v>
                </c:pt>
                <c:pt idx="1906">
                  <c:v>40001.0</c:v>
                </c:pt>
                <c:pt idx="1907">
                  <c:v>40002.0</c:v>
                </c:pt>
                <c:pt idx="1908">
                  <c:v>40003.0</c:v>
                </c:pt>
                <c:pt idx="1909">
                  <c:v>40004.0</c:v>
                </c:pt>
                <c:pt idx="1910">
                  <c:v>40007.0</c:v>
                </c:pt>
                <c:pt idx="1911">
                  <c:v>40008.0</c:v>
                </c:pt>
                <c:pt idx="1912">
                  <c:v>40009.0</c:v>
                </c:pt>
                <c:pt idx="1913">
                  <c:v>40010.0</c:v>
                </c:pt>
                <c:pt idx="1914">
                  <c:v>40011.0</c:v>
                </c:pt>
                <c:pt idx="1915">
                  <c:v>40014.0</c:v>
                </c:pt>
                <c:pt idx="1916">
                  <c:v>40015.0</c:v>
                </c:pt>
                <c:pt idx="1917">
                  <c:v>40016.0</c:v>
                </c:pt>
                <c:pt idx="1918">
                  <c:v>40017.0</c:v>
                </c:pt>
                <c:pt idx="1919">
                  <c:v>40018.0</c:v>
                </c:pt>
                <c:pt idx="1920">
                  <c:v>40021.0</c:v>
                </c:pt>
                <c:pt idx="1921">
                  <c:v>40022.0</c:v>
                </c:pt>
                <c:pt idx="1922">
                  <c:v>40023.0</c:v>
                </c:pt>
                <c:pt idx="1923">
                  <c:v>40024.0</c:v>
                </c:pt>
                <c:pt idx="1924">
                  <c:v>40025.0</c:v>
                </c:pt>
                <c:pt idx="1925">
                  <c:v>40028.0</c:v>
                </c:pt>
                <c:pt idx="1926">
                  <c:v>40029.0</c:v>
                </c:pt>
                <c:pt idx="1927">
                  <c:v>40030.0</c:v>
                </c:pt>
                <c:pt idx="1928">
                  <c:v>40031.0</c:v>
                </c:pt>
                <c:pt idx="1929">
                  <c:v>40032.0</c:v>
                </c:pt>
                <c:pt idx="1930">
                  <c:v>40035.0</c:v>
                </c:pt>
                <c:pt idx="1931">
                  <c:v>40036.0</c:v>
                </c:pt>
                <c:pt idx="1932">
                  <c:v>40037.0</c:v>
                </c:pt>
                <c:pt idx="1933">
                  <c:v>40038.0</c:v>
                </c:pt>
                <c:pt idx="1934">
                  <c:v>40039.0</c:v>
                </c:pt>
                <c:pt idx="1935">
                  <c:v>40042.0</c:v>
                </c:pt>
                <c:pt idx="1936">
                  <c:v>40043.0</c:v>
                </c:pt>
                <c:pt idx="1937">
                  <c:v>40044.0</c:v>
                </c:pt>
                <c:pt idx="1938">
                  <c:v>40045.0</c:v>
                </c:pt>
                <c:pt idx="1939">
                  <c:v>40046.0</c:v>
                </c:pt>
                <c:pt idx="1940">
                  <c:v>40049.0</c:v>
                </c:pt>
                <c:pt idx="1941">
                  <c:v>40050.0</c:v>
                </c:pt>
                <c:pt idx="1942">
                  <c:v>40051.0</c:v>
                </c:pt>
                <c:pt idx="1943">
                  <c:v>40052.0</c:v>
                </c:pt>
                <c:pt idx="1944">
                  <c:v>40053.0</c:v>
                </c:pt>
                <c:pt idx="1945">
                  <c:v>40056.0</c:v>
                </c:pt>
                <c:pt idx="1946">
                  <c:v>40057.0</c:v>
                </c:pt>
                <c:pt idx="1947">
                  <c:v>40058.0</c:v>
                </c:pt>
                <c:pt idx="1948">
                  <c:v>40059.0</c:v>
                </c:pt>
                <c:pt idx="1949">
                  <c:v>40060.0</c:v>
                </c:pt>
                <c:pt idx="1950">
                  <c:v>40064.0</c:v>
                </c:pt>
                <c:pt idx="1951">
                  <c:v>40065.0</c:v>
                </c:pt>
                <c:pt idx="1952">
                  <c:v>40066.0</c:v>
                </c:pt>
                <c:pt idx="1953">
                  <c:v>40067.0</c:v>
                </c:pt>
                <c:pt idx="1954">
                  <c:v>40070.0</c:v>
                </c:pt>
                <c:pt idx="1955">
                  <c:v>40071.0</c:v>
                </c:pt>
                <c:pt idx="1956">
                  <c:v>40072.0</c:v>
                </c:pt>
                <c:pt idx="1957">
                  <c:v>40073.0</c:v>
                </c:pt>
                <c:pt idx="1958">
                  <c:v>40074.0</c:v>
                </c:pt>
                <c:pt idx="1959">
                  <c:v>40077.0</c:v>
                </c:pt>
                <c:pt idx="1960">
                  <c:v>40078.0</c:v>
                </c:pt>
                <c:pt idx="1961">
                  <c:v>40079.0</c:v>
                </c:pt>
                <c:pt idx="1962">
                  <c:v>40080.0</c:v>
                </c:pt>
                <c:pt idx="1963">
                  <c:v>40081.0</c:v>
                </c:pt>
                <c:pt idx="1964">
                  <c:v>40084.0</c:v>
                </c:pt>
                <c:pt idx="1965">
                  <c:v>40085.0</c:v>
                </c:pt>
                <c:pt idx="1966">
                  <c:v>40086.0</c:v>
                </c:pt>
                <c:pt idx="1967">
                  <c:v>40087.0</c:v>
                </c:pt>
                <c:pt idx="1968">
                  <c:v>40088.0</c:v>
                </c:pt>
                <c:pt idx="1969">
                  <c:v>40091.0</c:v>
                </c:pt>
                <c:pt idx="1970">
                  <c:v>40092.0</c:v>
                </c:pt>
                <c:pt idx="1971">
                  <c:v>40093.0</c:v>
                </c:pt>
                <c:pt idx="1972">
                  <c:v>40094.0</c:v>
                </c:pt>
                <c:pt idx="1973">
                  <c:v>40095.0</c:v>
                </c:pt>
                <c:pt idx="1974">
                  <c:v>40098.0</c:v>
                </c:pt>
                <c:pt idx="1975">
                  <c:v>40099.0</c:v>
                </c:pt>
                <c:pt idx="1976">
                  <c:v>40100.0</c:v>
                </c:pt>
                <c:pt idx="1977">
                  <c:v>40101.0</c:v>
                </c:pt>
                <c:pt idx="1978">
                  <c:v>40102.0</c:v>
                </c:pt>
                <c:pt idx="1979">
                  <c:v>40105.0</c:v>
                </c:pt>
                <c:pt idx="1980">
                  <c:v>40106.0</c:v>
                </c:pt>
                <c:pt idx="1981">
                  <c:v>40107.0</c:v>
                </c:pt>
                <c:pt idx="1982">
                  <c:v>40108.0</c:v>
                </c:pt>
                <c:pt idx="1983">
                  <c:v>40109.0</c:v>
                </c:pt>
                <c:pt idx="1984">
                  <c:v>40112.0</c:v>
                </c:pt>
                <c:pt idx="1985">
                  <c:v>40113.0</c:v>
                </c:pt>
                <c:pt idx="1986">
                  <c:v>40114.0</c:v>
                </c:pt>
                <c:pt idx="1987">
                  <c:v>40115.0</c:v>
                </c:pt>
                <c:pt idx="1988">
                  <c:v>40116.0</c:v>
                </c:pt>
                <c:pt idx="1989">
                  <c:v>40119.0</c:v>
                </c:pt>
                <c:pt idx="1990">
                  <c:v>40120.0</c:v>
                </c:pt>
                <c:pt idx="1991">
                  <c:v>40121.0</c:v>
                </c:pt>
                <c:pt idx="1992">
                  <c:v>40122.0</c:v>
                </c:pt>
                <c:pt idx="1993">
                  <c:v>40123.0</c:v>
                </c:pt>
                <c:pt idx="1994">
                  <c:v>40126.0</c:v>
                </c:pt>
                <c:pt idx="1995">
                  <c:v>40127.0</c:v>
                </c:pt>
                <c:pt idx="1996">
                  <c:v>40128.0</c:v>
                </c:pt>
                <c:pt idx="1997">
                  <c:v>40129.0</c:v>
                </c:pt>
                <c:pt idx="1998">
                  <c:v>40130.0</c:v>
                </c:pt>
                <c:pt idx="1999">
                  <c:v>40133.0</c:v>
                </c:pt>
                <c:pt idx="2000">
                  <c:v>40134.0</c:v>
                </c:pt>
                <c:pt idx="2001">
                  <c:v>40135.0</c:v>
                </c:pt>
                <c:pt idx="2002">
                  <c:v>40136.0</c:v>
                </c:pt>
                <c:pt idx="2003">
                  <c:v>40137.0</c:v>
                </c:pt>
                <c:pt idx="2004">
                  <c:v>40140.0</c:v>
                </c:pt>
                <c:pt idx="2005">
                  <c:v>40141.0</c:v>
                </c:pt>
                <c:pt idx="2006">
                  <c:v>40142.0</c:v>
                </c:pt>
                <c:pt idx="2007">
                  <c:v>40144.0</c:v>
                </c:pt>
                <c:pt idx="2008">
                  <c:v>40147.0</c:v>
                </c:pt>
                <c:pt idx="2009">
                  <c:v>40148.0</c:v>
                </c:pt>
                <c:pt idx="2010">
                  <c:v>40149.0</c:v>
                </c:pt>
                <c:pt idx="2011">
                  <c:v>40150.0</c:v>
                </c:pt>
                <c:pt idx="2012">
                  <c:v>40151.0</c:v>
                </c:pt>
                <c:pt idx="2013">
                  <c:v>40154.0</c:v>
                </c:pt>
                <c:pt idx="2014">
                  <c:v>40155.0</c:v>
                </c:pt>
                <c:pt idx="2015">
                  <c:v>40156.0</c:v>
                </c:pt>
                <c:pt idx="2016">
                  <c:v>40157.0</c:v>
                </c:pt>
                <c:pt idx="2017">
                  <c:v>40158.0</c:v>
                </c:pt>
                <c:pt idx="2018">
                  <c:v>40161.0</c:v>
                </c:pt>
                <c:pt idx="2019">
                  <c:v>40162.0</c:v>
                </c:pt>
                <c:pt idx="2020">
                  <c:v>40163.0</c:v>
                </c:pt>
                <c:pt idx="2021">
                  <c:v>40164.0</c:v>
                </c:pt>
                <c:pt idx="2022">
                  <c:v>40165.0</c:v>
                </c:pt>
                <c:pt idx="2023">
                  <c:v>40168.0</c:v>
                </c:pt>
                <c:pt idx="2024">
                  <c:v>40169.0</c:v>
                </c:pt>
                <c:pt idx="2025">
                  <c:v>40170.0</c:v>
                </c:pt>
                <c:pt idx="2026">
                  <c:v>40171.0</c:v>
                </c:pt>
                <c:pt idx="2027">
                  <c:v>40175.0</c:v>
                </c:pt>
                <c:pt idx="2028">
                  <c:v>40176.0</c:v>
                </c:pt>
                <c:pt idx="2029">
                  <c:v>40177.0</c:v>
                </c:pt>
                <c:pt idx="2030">
                  <c:v>40178.0</c:v>
                </c:pt>
                <c:pt idx="2031">
                  <c:v>40182.0</c:v>
                </c:pt>
                <c:pt idx="2032">
                  <c:v>40183.0</c:v>
                </c:pt>
                <c:pt idx="2033">
                  <c:v>40184.0</c:v>
                </c:pt>
                <c:pt idx="2034">
                  <c:v>40185.0</c:v>
                </c:pt>
                <c:pt idx="2035">
                  <c:v>40186.0</c:v>
                </c:pt>
                <c:pt idx="2036">
                  <c:v>40189.0</c:v>
                </c:pt>
                <c:pt idx="2037">
                  <c:v>40190.0</c:v>
                </c:pt>
                <c:pt idx="2038">
                  <c:v>40191.0</c:v>
                </c:pt>
                <c:pt idx="2039">
                  <c:v>40192.0</c:v>
                </c:pt>
                <c:pt idx="2040">
                  <c:v>40193.0</c:v>
                </c:pt>
                <c:pt idx="2041">
                  <c:v>40197.0</c:v>
                </c:pt>
                <c:pt idx="2042">
                  <c:v>40198.0</c:v>
                </c:pt>
                <c:pt idx="2043">
                  <c:v>40199.0</c:v>
                </c:pt>
                <c:pt idx="2044">
                  <c:v>40200.0</c:v>
                </c:pt>
                <c:pt idx="2045">
                  <c:v>40203.0</c:v>
                </c:pt>
                <c:pt idx="2046">
                  <c:v>40204.0</c:v>
                </c:pt>
                <c:pt idx="2047">
                  <c:v>40205.0</c:v>
                </c:pt>
                <c:pt idx="2048">
                  <c:v>40206.0</c:v>
                </c:pt>
                <c:pt idx="2049">
                  <c:v>40207.0</c:v>
                </c:pt>
                <c:pt idx="2050">
                  <c:v>40210.0</c:v>
                </c:pt>
                <c:pt idx="2051">
                  <c:v>40211.0</c:v>
                </c:pt>
                <c:pt idx="2052">
                  <c:v>40212.0</c:v>
                </c:pt>
                <c:pt idx="2053">
                  <c:v>40213.0</c:v>
                </c:pt>
                <c:pt idx="2054">
                  <c:v>40214.0</c:v>
                </c:pt>
                <c:pt idx="2055">
                  <c:v>40217.0</c:v>
                </c:pt>
                <c:pt idx="2056">
                  <c:v>40218.0</c:v>
                </c:pt>
                <c:pt idx="2057">
                  <c:v>40219.0</c:v>
                </c:pt>
                <c:pt idx="2058">
                  <c:v>40220.0</c:v>
                </c:pt>
                <c:pt idx="2059">
                  <c:v>40221.0</c:v>
                </c:pt>
                <c:pt idx="2060">
                  <c:v>40225.0</c:v>
                </c:pt>
                <c:pt idx="2061">
                  <c:v>40226.0</c:v>
                </c:pt>
                <c:pt idx="2062">
                  <c:v>40227.0</c:v>
                </c:pt>
                <c:pt idx="2063">
                  <c:v>40228.0</c:v>
                </c:pt>
                <c:pt idx="2064">
                  <c:v>40231.0</c:v>
                </c:pt>
                <c:pt idx="2065">
                  <c:v>40232.0</c:v>
                </c:pt>
                <c:pt idx="2066">
                  <c:v>40233.0</c:v>
                </c:pt>
                <c:pt idx="2067">
                  <c:v>40234.0</c:v>
                </c:pt>
                <c:pt idx="2068">
                  <c:v>40235.0</c:v>
                </c:pt>
                <c:pt idx="2069">
                  <c:v>40238.0</c:v>
                </c:pt>
                <c:pt idx="2070">
                  <c:v>40239.0</c:v>
                </c:pt>
                <c:pt idx="2071">
                  <c:v>40240.0</c:v>
                </c:pt>
                <c:pt idx="2072">
                  <c:v>40241.0</c:v>
                </c:pt>
                <c:pt idx="2073">
                  <c:v>40242.0</c:v>
                </c:pt>
                <c:pt idx="2074">
                  <c:v>40245.0</c:v>
                </c:pt>
                <c:pt idx="2075">
                  <c:v>40246.0</c:v>
                </c:pt>
                <c:pt idx="2076">
                  <c:v>40247.0</c:v>
                </c:pt>
                <c:pt idx="2077">
                  <c:v>40248.0</c:v>
                </c:pt>
                <c:pt idx="2078">
                  <c:v>40249.0</c:v>
                </c:pt>
                <c:pt idx="2079">
                  <c:v>40252.0</c:v>
                </c:pt>
                <c:pt idx="2080">
                  <c:v>40253.0</c:v>
                </c:pt>
                <c:pt idx="2081">
                  <c:v>40254.0</c:v>
                </c:pt>
                <c:pt idx="2082">
                  <c:v>40255.0</c:v>
                </c:pt>
                <c:pt idx="2083">
                  <c:v>40256.0</c:v>
                </c:pt>
                <c:pt idx="2084">
                  <c:v>40259.0</c:v>
                </c:pt>
                <c:pt idx="2085">
                  <c:v>40260.0</c:v>
                </c:pt>
                <c:pt idx="2086">
                  <c:v>40261.0</c:v>
                </c:pt>
                <c:pt idx="2087">
                  <c:v>40262.0</c:v>
                </c:pt>
                <c:pt idx="2088">
                  <c:v>40263.0</c:v>
                </c:pt>
                <c:pt idx="2089">
                  <c:v>40266.0</c:v>
                </c:pt>
                <c:pt idx="2090">
                  <c:v>40267.0</c:v>
                </c:pt>
                <c:pt idx="2091">
                  <c:v>40268.0</c:v>
                </c:pt>
                <c:pt idx="2092">
                  <c:v>40269.0</c:v>
                </c:pt>
                <c:pt idx="2093">
                  <c:v>40273.0</c:v>
                </c:pt>
                <c:pt idx="2094">
                  <c:v>40274.0</c:v>
                </c:pt>
                <c:pt idx="2095">
                  <c:v>40275.0</c:v>
                </c:pt>
                <c:pt idx="2096">
                  <c:v>40276.0</c:v>
                </c:pt>
                <c:pt idx="2097">
                  <c:v>40277.0</c:v>
                </c:pt>
                <c:pt idx="2098">
                  <c:v>40280.0</c:v>
                </c:pt>
                <c:pt idx="2099">
                  <c:v>40281.0</c:v>
                </c:pt>
                <c:pt idx="2100">
                  <c:v>40282.0</c:v>
                </c:pt>
                <c:pt idx="2101">
                  <c:v>40283.0</c:v>
                </c:pt>
                <c:pt idx="2102">
                  <c:v>40284.0</c:v>
                </c:pt>
                <c:pt idx="2103">
                  <c:v>40287.0</c:v>
                </c:pt>
                <c:pt idx="2104">
                  <c:v>40288.0</c:v>
                </c:pt>
                <c:pt idx="2105">
                  <c:v>40289.0</c:v>
                </c:pt>
                <c:pt idx="2106">
                  <c:v>40290.0</c:v>
                </c:pt>
                <c:pt idx="2107">
                  <c:v>40291.0</c:v>
                </c:pt>
                <c:pt idx="2108">
                  <c:v>40294.0</c:v>
                </c:pt>
                <c:pt idx="2109">
                  <c:v>40295.0</c:v>
                </c:pt>
                <c:pt idx="2110">
                  <c:v>40296.0</c:v>
                </c:pt>
                <c:pt idx="2111">
                  <c:v>40297.0</c:v>
                </c:pt>
                <c:pt idx="2112">
                  <c:v>40298.0</c:v>
                </c:pt>
                <c:pt idx="2113">
                  <c:v>40301.0</c:v>
                </c:pt>
                <c:pt idx="2114">
                  <c:v>40302.0</c:v>
                </c:pt>
                <c:pt idx="2115">
                  <c:v>40303.0</c:v>
                </c:pt>
                <c:pt idx="2116">
                  <c:v>40304.0</c:v>
                </c:pt>
                <c:pt idx="2117">
                  <c:v>40305.0</c:v>
                </c:pt>
                <c:pt idx="2118">
                  <c:v>40308.0</c:v>
                </c:pt>
                <c:pt idx="2119">
                  <c:v>40309.0</c:v>
                </c:pt>
                <c:pt idx="2120">
                  <c:v>40310.0</c:v>
                </c:pt>
                <c:pt idx="2121">
                  <c:v>40311.0</c:v>
                </c:pt>
                <c:pt idx="2122">
                  <c:v>40312.0</c:v>
                </c:pt>
                <c:pt idx="2123">
                  <c:v>40315.0</c:v>
                </c:pt>
                <c:pt idx="2124">
                  <c:v>40316.0</c:v>
                </c:pt>
                <c:pt idx="2125">
                  <c:v>40317.0</c:v>
                </c:pt>
                <c:pt idx="2126">
                  <c:v>40318.0</c:v>
                </c:pt>
                <c:pt idx="2127">
                  <c:v>40319.0</c:v>
                </c:pt>
                <c:pt idx="2128">
                  <c:v>40322.0</c:v>
                </c:pt>
                <c:pt idx="2129">
                  <c:v>40323.0</c:v>
                </c:pt>
                <c:pt idx="2130">
                  <c:v>40324.0</c:v>
                </c:pt>
                <c:pt idx="2131">
                  <c:v>40325.0</c:v>
                </c:pt>
                <c:pt idx="2132">
                  <c:v>40326.0</c:v>
                </c:pt>
                <c:pt idx="2133">
                  <c:v>40330.0</c:v>
                </c:pt>
                <c:pt idx="2134">
                  <c:v>40331.0</c:v>
                </c:pt>
                <c:pt idx="2135">
                  <c:v>40332.0</c:v>
                </c:pt>
                <c:pt idx="2136">
                  <c:v>40333.0</c:v>
                </c:pt>
                <c:pt idx="2137">
                  <c:v>40336.0</c:v>
                </c:pt>
                <c:pt idx="2138">
                  <c:v>40337.0</c:v>
                </c:pt>
                <c:pt idx="2139">
                  <c:v>40338.0</c:v>
                </c:pt>
                <c:pt idx="2140">
                  <c:v>40339.0</c:v>
                </c:pt>
                <c:pt idx="2141">
                  <c:v>40340.0</c:v>
                </c:pt>
                <c:pt idx="2142">
                  <c:v>40343.0</c:v>
                </c:pt>
                <c:pt idx="2143">
                  <c:v>40344.0</c:v>
                </c:pt>
                <c:pt idx="2144">
                  <c:v>40345.0</c:v>
                </c:pt>
                <c:pt idx="2145">
                  <c:v>40346.0</c:v>
                </c:pt>
                <c:pt idx="2146">
                  <c:v>40347.0</c:v>
                </c:pt>
                <c:pt idx="2147">
                  <c:v>40350.0</c:v>
                </c:pt>
                <c:pt idx="2148">
                  <c:v>40351.0</c:v>
                </c:pt>
                <c:pt idx="2149">
                  <c:v>40352.0</c:v>
                </c:pt>
                <c:pt idx="2150">
                  <c:v>40353.0</c:v>
                </c:pt>
                <c:pt idx="2151">
                  <c:v>40354.0</c:v>
                </c:pt>
                <c:pt idx="2152">
                  <c:v>40357.0</c:v>
                </c:pt>
                <c:pt idx="2153">
                  <c:v>40358.0</c:v>
                </c:pt>
                <c:pt idx="2154">
                  <c:v>40359.0</c:v>
                </c:pt>
                <c:pt idx="2155">
                  <c:v>40360.0</c:v>
                </c:pt>
                <c:pt idx="2156">
                  <c:v>40361.0</c:v>
                </c:pt>
                <c:pt idx="2157">
                  <c:v>40365.0</c:v>
                </c:pt>
                <c:pt idx="2158">
                  <c:v>40366.0</c:v>
                </c:pt>
                <c:pt idx="2159">
                  <c:v>40367.0</c:v>
                </c:pt>
                <c:pt idx="2160">
                  <c:v>40368.0</c:v>
                </c:pt>
                <c:pt idx="2161">
                  <c:v>40371.0</c:v>
                </c:pt>
                <c:pt idx="2162">
                  <c:v>40372.0</c:v>
                </c:pt>
                <c:pt idx="2163">
                  <c:v>40373.0</c:v>
                </c:pt>
                <c:pt idx="2164">
                  <c:v>40374.0</c:v>
                </c:pt>
                <c:pt idx="2165">
                  <c:v>40375.0</c:v>
                </c:pt>
                <c:pt idx="2166">
                  <c:v>40378.0</c:v>
                </c:pt>
                <c:pt idx="2167">
                  <c:v>40379.0</c:v>
                </c:pt>
                <c:pt idx="2168">
                  <c:v>40380.0</c:v>
                </c:pt>
                <c:pt idx="2169">
                  <c:v>40381.0</c:v>
                </c:pt>
                <c:pt idx="2170">
                  <c:v>40382.0</c:v>
                </c:pt>
                <c:pt idx="2171">
                  <c:v>40385.0</c:v>
                </c:pt>
                <c:pt idx="2172">
                  <c:v>40386.0</c:v>
                </c:pt>
                <c:pt idx="2173">
                  <c:v>40387.0</c:v>
                </c:pt>
                <c:pt idx="2174">
                  <c:v>40388.0</c:v>
                </c:pt>
                <c:pt idx="2175">
                  <c:v>40389.0</c:v>
                </c:pt>
                <c:pt idx="2176">
                  <c:v>40392.0</c:v>
                </c:pt>
                <c:pt idx="2177">
                  <c:v>40393.0</c:v>
                </c:pt>
                <c:pt idx="2178">
                  <c:v>40394.0</c:v>
                </c:pt>
                <c:pt idx="2179">
                  <c:v>40395.0</c:v>
                </c:pt>
                <c:pt idx="2180">
                  <c:v>40396.0</c:v>
                </c:pt>
                <c:pt idx="2181">
                  <c:v>40399.0</c:v>
                </c:pt>
                <c:pt idx="2182">
                  <c:v>40400.0</c:v>
                </c:pt>
                <c:pt idx="2183">
                  <c:v>40401.0</c:v>
                </c:pt>
                <c:pt idx="2184">
                  <c:v>40402.0</c:v>
                </c:pt>
                <c:pt idx="2185">
                  <c:v>40403.0</c:v>
                </c:pt>
                <c:pt idx="2186">
                  <c:v>40406.0</c:v>
                </c:pt>
                <c:pt idx="2187">
                  <c:v>40407.0</c:v>
                </c:pt>
                <c:pt idx="2188">
                  <c:v>40408.0</c:v>
                </c:pt>
                <c:pt idx="2189">
                  <c:v>40409.0</c:v>
                </c:pt>
                <c:pt idx="2190">
                  <c:v>40410.0</c:v>
                </c:pt>
                <c:pt idx="2191">
                  <c:v>40413.0</c:v>
                </c:pt>
                <c:pt idx="2192">
                  <c:v>40414.0</c:v>
                </c:pt>
                <c:pt idx="2193">
                  <c:v>40415.0</c:v>
                </c:pt>
                <c:pt idx="2194">
                  <c:v>40416.0</c:v>
                </c:pt>
                <c:pt idx="2195">
                  <c:v>40417.0</c:v>
                </c:pt>
                <c:pt idx="2196">
                  <c:v>40420.0</c:v>
                </c:pt>
                <c:pt idx="2197">
                  <c:v>40421.0</c:v>
                </c:pt>
                <c:pt idx="2198">
                  <c:v>40422.0</c:v>
                </c:pt>
                <c:pt idx="2199">
                  <c:v>40423.0</c:v>
                </c:pt>
                <c:pt idx="2200">
                  <c:v>40424.0</c:v>
                </c:pt>
                <c:pt idx="2201">
                  <c:v>40428.0</c:v>
                </c:pt>
                <c:pt idx="2202">
                  <c:v>40429.0</c:v>
                </c:pt>
                <c:pt idx="2203">
                  <c:v>40430.0</c:v>
                </c:pt>
                <c:pt idx="2204">
                  <c:v>40431.0</c:v>
                </c:pt>
                <c:pt idx="2205">
                  <c:v>40434.0</c:v>
                </c:pt>
                <c:pt idx="2206">
                  <c:v>40435.0</c:v>
                </c:pt>
                <c:pt idx="2207">
                  <c:v>40436.0</c:v>
                </c:pt>
                <c:pt idx="2208">
                  <c:v>40437.0</c:v>
                </c:pt>
                <c:pt idx="2209">
                  <c:v>40438.0</c:v>
                </c:pt>
                <c:pt idx="2210">
                  <c:v>40441.0</c:v>
                </c:pt>
                <c:pt idx="2211">
                  <c:v>40442.0</c:v>
                </c:pt>
                <c:pt idx="2212">
                  <c:v>40443.0</c:v>
                </c:pt>
                <c:pt idx="2213">
                  <c:v>40444.0</c:v>
                </c:pt>
                <c:pt idx="2214">
                  <c:v>40445.0</c:v>
                </c:pt>
                <c:pt idx="2215">
                  <c:v>40448.0</c:v>
                </c:pt>
                <c:pt idx="2216">
                  <c:v>40449.0</c:v>
                </c:pt>
                <c:pt idx="2217">
                  <c:v>40450.0</c:v>
                </c:pt>
                <c:pt idx="2218">
                  <c:v>40451.0</c:v>
                </c:pt>
                <c:pt idx="2219">
                  <c:v>40452.0</c:v>
                </c:pt>
                <c:pt idx="2220">
                  <c:v>40455.0</c:v>
                </c:pt>
                <c:pt idx="2221">
                  <c:v>40456.0</c:v>
                </c:pt>
                <c:pt idx="2222">
                  <c:v>40457.0</c:v>
                </c:pt>
                <c:pt idx="2223">
                  <c:v>40458.0</c:v>
                </c:pt>
                <c:pt idx="2224">
                  <c:v>40459.0</c:v>
                </c:pt>
                <c:pt idx="2225">
                  <c:v>40462.0</c:v>
                </c:pt>
                <c:pt idx="2226">
                  <c:v>40463.0</c:v>
                </c:pt>
                <c:pt idx="2227">
                  <c:v>40464.0</c:v>
                </c:pt>
                <c:pt idx="2228">
                  <c:v>40465.0</c:v>
                </c:pt>
                <c:pt idx="2229">
                  <c:v>40466.0</c:v>
                </c:pt>
                <c:pt idx="2230">
                  <c:v>40469.0</c:v>
                </c:pt>
                <c:pt idx="2231">
                  <c:v>40470.0</c:v>
                </c:pt>
                <c:pt idx="2232">
                  <c:v>40471.0</c:v>
                </c:pt>
                <c:pt idx="2233">
                  <c:v>40472.0</c:v>
                </c:pt>
                <c:pt idx="2234">
                  <c:v>40473.0</c:v>
                </c:pt>
                <c:pt idx="2235">
                  <c:v>40476.0</c:v>
                </c:pt>
                <c:pt idx="2236">
                  <c:v>40477.0</c:v>
                </c:pt>
                <c:pt idx="2237">
                  <c:v>40478.0</c:v>
                </c:pt>
                <c:pt idx="2238">
                  <c:v>40479.0</c:v>
                </c:pt>
                <c:pt idx="2239">
                  <c:v>40480.0</c:v>
                </c:pt>
                <c:pt idx="2240">
                  <c:v>40483.0</c:v>
                </c:pt>
                <c:pt idx="2241">
                  <c:v>40484.0</c:v>
                </c:pt>
                <c:pt idx="2242">
                  <c:v>40485.0</c:v>
                </c:pt>
                <c:pt idx="2243">
                  <c:v>40486.0</c:v>
                </c:pt>
                <c:pt idx="2244">
                  <c:v>40487.0</c:v>
                </c:pt>
                <c:pt idx="2245">
                  <c:v>40490.0</c:v>
                </c:pt>
                <c:pt idx="2246">
                  <c:v>40491.0</c:v>
                </c:pt>
                <c:pt idx="2247">
                  <c:v>40492.0</c:v>
                </c:pt>
                <c:pt idx="2248">
                  <c:v>40493.0</c:v>
                </c:pt>
                <c:pt idx="2249">
                  <c:v>40494.0</c:v>
                </c:pt>
                <c:pt idx="2250">
                  <c:v>40497.0</c:v>
                </c:pt>
                <c:pt idx="2251">
                  <c:v>40498.0</c:v>
                </c:pt>
                <c:pt idx="2252">
                  <c:v>40499.0</c:v>
                </c:pt>
                <c:pt idx="2253">
                  <c:v>40500.0</c:v>
                </c:pt>
                <c:pt idx="2254">
                  <c:v>40501.0</c:v>
                </c:pt>
                <c:pt idx="2255">
                  <c:v>40504.0</c:v>
                </c:pt>
                <c:pt idx="2256">
                  <c:v>40505.0</c:v>
                </c:pt>
                <c:pt idx="2257">
                  <c:v>40506.0</c:v>
                </c:pt>
                <c:pt idx="2258">
                  <c:v>40508.0</c:v>
                </c:pt>
                <c:pt idx="2259">
                  <c:v>40511.0</c:v>
                </c:pt>
                <c:pt idx="2260">
                  <c:v>40512.0</c:v>
                </c:pt>
                <c:pt idx="2261">
                  <c:v>40513.0</c:v>
                </c:pt>
                <c:pt idx="2262">
                  <c:v>40514.0</c:v>
                </c:pt>
                <c:pt idx="2263">
                  <c:v>40515.0</c:v>
                </c:pt>
                <c:pt idx="2264">
                  <c:v>40518.0</c:v>
                </c:pt>
                <c:pt idx="2265">
                  <c:v>40519.0</c:v>
                </c:pt>
                <c:pt idx="2266">
                  <c:v>40520.0</c:v>
                </c:pt>
                <c:pt idx="2267">
                  <c:v>40521.0</c:v>
                </c:pt>
                <c:pt idx="2268">
                  <c:v>40522.0</c:v>
                </c:pt>
                <c:pt idx="2269">
                  <c:v>40525.0</c:v>
                </c:pt>
                <c:pt idx="2270">
                  <c:v>40526.0</c:v>
                </c:pt>
                <c:pt idx="2271">
                  <c:v>40527.0</c:v>
                </c:pt>
                <c:pt idx="2272">
                  <c:v>40528.0</c:v>
                </c:pt>
                <c:pt idx="2273">
                  <c:v>40529.0</c:v>
                </c:pt>
                <c:pt idx="2274">
                  <c:v>40532.0</c:v>
                </c:pt>
                <c:pt idx="2275">
                  <c:v>40533.0</c:v>
                </c:pt>
                <c:pt idx="2276">
                  <c:v>40534.0</c:v>
                </c:pt>
                <c:pt idx="2277">
                  <c:v>40535.0</c:v>
                </c:pt>
                <c:pt idx="2278">
                  <c:v>40539.0</c:v>
                </c:pt>
                <c:pt idx="2279">
                  <c:v>40540.0</c:v>
                </c:pt>
                <c:pt idx="2280">
                  <c:v>40541.0</c:v>
                </c:pt>
                <c:pt idx="2281">
                  <c:v>40542.0</c:v>
                </c:pt>
                <c:pt idx="2282">
                  <c:v>40543.0</c:v>
                </c:pt>
                <c:pt idx="2283">
                  <c:v>40546.0</c:v>
                </c:pt>
                <c:pt idx="2284">
                  <c:v>40547.0</c:v>
                </c:pt>
                <c:pt idx="2285">
                  <c:v>40548.0</c:v>
                </c:pt>
                <c:pt idx="2286">
                  <c:v>40549.0</c:v>
                </c:pt>
                <c:pt idx="2287">
                  <c:v>40550.0</c:v>
                </c:pt>
                <c:pt idx="2288">
                  <c:v>40553.0</c:v>
                </c:pt>
                <c:pt idx="2289">
                  <c:v>40554.0</c:v>
                </c:pt>
                <c:pt idx="2290">
                  <c:v>40555.0</c:v>
                </c:pt>
                <c:pt idx="2291">
                  <c:v>40556.0</c:v>
                </c:pt>
                <c:pt idx="2292">
                  <c:v>40557.0</c:v>
                </c:pt>
                <c:pt idx="2293">
                  <c:v>40561.0</c:v>
                </c:pt>
                <c:pt idx="2294">
                  <c:v>40562.0</c:v>
                </c:pt>
                <c:pt idx="2295">
                  <c:v>40563.0</c:v>
                </c:pt>
                <c:pt idx="2296">
                  <c:v>40564.0</c:v>
                </c:pt>
                <c:pt idx="2297">
                  <c:v>40567.0</c:v>
                </c:pt>
                <c:pt idx="2298">
                  <c:v>40568.0</c:v>
                </c:pt>
                <c:pt idx="2299">
                  <c:v>40569.0</c:v>
                </c:pt>
                <c:pt idx="2300">
                  <c:v>40570.0</c:v>
                </c:pt>
                <c:pt idx="2301">
                  <c:v>40571.0</c:v>
                </c:pt>
                <c:pt idx="2302">
                  <c:v>40574.0</c:v>
                </c:pt>
                <c:pt idx="2303">
                  <c:v>40575.0</c:v>
                </c:pt>
                <c:pt idx="2304">
                  <c:v>40576.0</c:v>
                </c:pt>
                <c:pt idx="2305">
                  <c:v>40577.0</c:v>
                </c:pt>
                <c:pt idx="2306">
                  <c:v>40578.0</c:v>
                </c:pt>
                <c:pt idx="2307">
                  <c:v>40581.0</c:v>
                </c:pt>
                <c:pt idx="2308">
                  <c:v>40582.0</c:v>
                </c:pt>
                <c:pt idx="2309">
                  <c:v>40583.0</c:v>
                </c:pt>
                <c:pt idx="2310">
                  <c:v>40584.0</c:v>
                </c:pt>
                <c:pt idx="2311">
                  <c:v>40585.0</c:v>
                </c:pt>
                <c:pt idx="2312">
                  <c:v>40588.0</c:v>
                </c:pt>
                <c:pt idx="2313">
                  <c:v>40589.0</c:v>
                </c:pt>
                <c:pt idx="2314">
                  <c:v>40590.0</c:v>
                </c:pt>
                <c:pt idx="2315">
                  <c:v>40591.0</c:v>
                </c:pt>
                <c:pt idx="2316">
                  <c:v>40592.0</c:v>
                </c:pt>
                <c:pt idx="2317">
                  <c:v>40596.0</c:v>
                </c:pt>
                <c:pt idx="2318">
                  <c:v>40597.0</c:v>
                </c:pt>
                <c:pt idx="2319">
                  <c:v>40598.0</c:v>
                </c:pt>
                <c:pt idx="2320">
                  <c:v>40599.0</c:v>
                </c:pt>
                <c:pt idx="2321">
                  <c:v>40602.0</c:v>
                </c:pt>
                <c:pt idx="2322">
                  <c:v>40603.0</c:v>
                </c:pt>
                <c:pt idx="2323">
                  <c:v>40604.0</c:v>
                </c:pt>
                <c:pt idx="2324">
                  <c:v>40605.0</c:v>
                </c:pt>
                <c:pt idx="2325">
                  <c:v>40606.0</c:v>
                </c:pt>
                <c:pt idx="2326">
                  <c:v>40609.0</c:v>
                </c:pt>
                <c:pt idx="2327">
                  <c:v>40610.0</c:v>
                </c:pt>
                <c:pt idx="2328">
                  <c:v>40611.0</c:v>
                </c:pt>
                <c:pt idx="2329">
                  <c:v>40612.0</c:v>
                </c:pt>
                <c:pt idx="2330">
                  <c:v>40613.0</c:v>
                </c:pt>
                <c:pt idx="2331">
                  <c:v>40616.0</c:v>
                </c:pt>
                <c:pt idx="2332">
                  <c:v>40617.0</c:v>
                </c:pt>
                <c:pt idx="2333">
                  <c:v>40618.0</c:v>
                </c:pt>
                <c:pt idx="2334">
                  <c:v>40619.0</c:v>
                </c:pt>
                <c:pt idx="2335">
                  <c:v>40620.0</c:v>
                </c:pt>
                <c:pt idx="2336">
                  <c:v>40623.0</c:v>
                </c:pt>
                <c:pt idx="2337">
                  <c:v>40624.0</c:v>
                </c:pt>
                <c:pt idx="2338">
                  <c:v>40625.0</c:v>
                </c:pt>
                <c:pt idx="2339">
                  <c:v>40626.0</c:v>
                </c:pt>
                <c:pt idx="2340">
                  <c:v>40627.0</c:v>
                </c:pt>
                <c:pt idx="2341">
                  <c:v>40630.0</c:v>
                </c:pt>
                <c:pt idx="2342">
                  <c:v>40631.0</c:v>
                </c:pt>
                <c:pt idx="2343">
                  <c:v>40632.0</c:v>
                </c:pt>
                <c:pt idx="2344">
                  <c:v>40633.0</c:v>
                </c:pt>
                <c:pt idx="2345">
                  <c:v>40634.0</c:v>
                </c:pt>
                <c:pt idx="2346">
                  <c:v>40637.0</c:v>
                </c:pt>
                <c:pt idx="2347">
                  <c:v>40638.0</c:v>
                </c:pt>
                <c:pt idx="2348">
                  <c:v>40639.0</c:v>
                </c:pt>
                <c:pt idx="2349">
                  <c:v>40640.0</c:v>
                </c:pt>
                <c:pt idx="2350">
                  <c:v>40641.0</c:v>
                </c:pt>
                <c:pt idx="2351">
                  <c:v>40644.0</c:v>
                </c:pt>
                <c:pt idx="2352">
                  <c:v>40645.0</c:v>
                </c:pt>
                <c:pt idx="2353">
                  <c:v>40646.0</c:v>
                </c:pt>
                <c:pt idx="2354">
                  <c:v>40647.0</c:v>
                </c:pt>
                <c:pt idx="2355">
                  <c:v>40648.0</c:v>
                </c:pt>
                <c:pt idx="2356">
                  <c:v>40651.0</c:v>
                </c:pt>
                <c:pt idx="2357">
                  <c:v>40652.0</c:v>
                </c:pt>
                <c:pt idx="2358">
                  <c:v>40653.0</c:v>
                </c:pt>
                <c:pt idx="2359">
                  <c:v>40654.0</c:v>
                </c:pt>
                <c:pt idx="2360">
                  <c:v>40658.0</c:v>
                </c:pt>
                <c:pt idx="2361">
                  <c:v>40659.0</c:v>
                </c:pt>
                <c:pt idx="2362">
                  <c:v>40660.0</c:v>
                </c:pt>
                <c:pt idx="2363">
                  <c:v>40661.0</c:v>
                </c:pt>
                <c:pt idx="2364">
                  <c:v>40662.0</c:v>
                </c:pt>
                <c:pt idx="2365">
                  <c:v>40665.0</c:v>
                </c:pt>
                <c:pt idx="2366">
                  <c:v>40666.0</c:v>
                </c:pt>
                <c:pt idx="2367">
                  <c:v>40667.0</c:v>
                </c:pt>
                <c:pt idx="2368">
                  <c:v>40668.0</c:v>
                </c:pt>
                <c:pt idx="2369">
                  <c:v>40669.0</c:v>
                </c:pt>
                <c:pt idx="2370">
                  <c:v>40672.0</c:v>
                </c:pt>
                <c:pt idx="2371">
                  <c:v>40673.0</c:v>
                </c:pt>
                <c:pt idx="2372">
                  <c:v>40674.0</c:v>
                </c:pt>
                <c:pt idx="2373">
                  <c:v>40675.0</c:v>
                </c:pt>
                <c:pt idx="2374">
                  <c:v>40676.0</c:v>
                </c:pt>
                <c:pt idx="2375">
                  <c:v>40679.0</c:v>
                </c:pt>
                <c:pt idx="2376">
                  <c:v>40680.0</c:v>
                </c:pt>
                <c:pt idx="2377">
                  <c:v>40681.0</c:v>
                </c:pt>
                <c:pt idx="2378">
                  <c:v>40682.0</c:v>
                </c:pt>
                <c:pt idx="2379">
                  <c:v>40683.0</c:v>
                </c:pt>
                <c:pt idx="2380">
                  <c:v>40686.0</c:v>
                </c:pt>
                <c:pt idx="2381">
                  <c:v>40687.0</c:v>
                </c:pt>
                <c:pt idx="2382">
                  <c:v>40688.0</c:v>
                </c:pt>
                <c:pt idx="2383">
                  <c:v>40689.0</c:v>
                </c:pt>
                <c:pt idx="2384">
                  <c:v>40690.0</c:v>
                </c:pt>
                <c:pt idx="2385">
                  <c:v>40694.0</c:v>
                </c:pt>
                <c:pt idx="2386">
                  <c:v>40695.0</c:v>
                </c:pt>
                <c:pt idx="2387">
                  <c:v>40696.0</c:v>
                </c:pt>
                <c:pt idx="2388">
                  <c:v>40697.0</c:v>
                </c:pt>
                <c:pt idx="2389">
                  <c:v>40700.0</c:v>
                </c:pt>
                <c:pt idx="2390">
                  <c:v>40701.0</c:v>
                </c:pt>
                <c:pt idx="2391">
                  <c:v>40702.0</c:v>
                </c:pt>
                <c:pt idx="2392">
                  <c:v>40703.0</c:v>
                </c:pt>
                <c:pt idx="2393">
                  <c:v>40704.0</c:v>
                </c:pt>
                <c:pt idx="2394">
                  <c:v>40707.0</c:v>
                </c:pt>
                <c:pt idx="2395">
                  <c:v>40708.0</c:v>
                </c:pt>
                <c:pt idx="2396">
                  <c:v>40709.0</c:v>
                </c:pt>
                <c:pt idx="2397">
                  <c:v>40710.0</c:v>
                </c:pt>
                <c:pt idx="2398">
                  <c:v>40711.0</c:v>
                </c:pt>
                <c:pt idx="2399">
                  <c:v>40714.0</c:v>
                </c:pt>
                <c:pt idx="2400">
                  <c:v>40715.0</c:v>
                </c:pt>
                <c:pt idx="2401">
                  <c:v>40716.0</c:v>
                </c:pt>
                <c:pt idx="2402">
                  <c:v>40717.0</c:v>
                </c:pt>
                <c:pt idx="2403">
                  <c:v>40718.0</c:v>
                </c:pt>
                <c:pt idx="2404">
                  <c:v>40721.0</c:v>
                </c:pt>
                <c:pt idx="2405">
                  <c:v>40722.0</c:v>
                </c:pt>
                <c:pt idx="2406">
                  <c:v>40723.0</c:v>
                </c:pt>
                <c:pt idx="2407">
                  <c:v>40724.0</c:v>
                </c:pt>
                <c:pt idx="2408">
                  <c:v>40725.0</c:v>
                </c:pt>
                <c:pt idx="2409">
                  <c:v>40729.0</c:v>
                </c:pt>
                <c:pt idx="2410">
                  <c:v>40730.0</c:v>
                </c:pt>
                <c:pt idx="2411">
                  <c:v>40731.0</c:v>
                </c:pt>
                <c:pt idx="2412">
                  <c:v>40732.0</c:v>
                </c:pt>
                <c:pt idx="2413">
                  <c:v>40735.0</c:v>
                </c:pt>
                <c:pt idx="2414">
                  <c:v>40736.0</c:v>
                </c:pt>
                <c:pt idx="2415">
                  <c:v>40737.0</c:v>
                </c:pt>
                <c:pt idx="2416">
                  <c:v>40738.0</c:v>
                </c:pt>
                <c:pt idx="2417">
                  <c:v>40739.0</c:v>
                </c:pt>
                <c:pt idx="2418">
                  <c:v>40742.0</c:v>
                </c:pt>
                <c:pt idx="2419">
                  <c:v>40743.0</c:v>
                </c:pt>
                <c:pt idx="2420">
                  <c:v>40744.0</c:v>
                </c:pt>
                <c:pt idx="2421">
                  <c:v>40745.0</c:v>
                </c:pt>
                <c:pt idx="2422">
                  <c:v>40746.0</c:v>
                </c:pt>
                <c:pt idx="2423">
                  <c:v>40749.0</c:v>
                </c:pt>
                <c:pt idx="2424">
                  <c:v>40750.0</c:v>
                </c:pt>
                <c:pt idx="2425">
                  <c:v>40751.0</c:v>
                </c:pt>
                <c:pt idx="2426">
                  <c:v>40752.0</c:v>
                </c:pt>
                <c:pt idx="2427">
                  <c:v>40753.0</c:v>
                </c:pt>
                <c:pt idx="2428">
                  <c:v>40756.0</c:v>
                </c:pt>
                <c:pt idx="2429">
                  <c:v>40757.0</c:v>
                </c:pt>
                <c:pt idx="2430">
                  <c:v>40758.0</c:v>
                </c:pt>
                <c:pt idx="2431">
                  <c:v>40759.0</c:v>
                </c:pt>
                <c:pt idx="2432">
                  <c:v>40760.0</c:v>
                </c:pt>
                <c:pt idx="2433">
                  <c:v>40763.0</c:v>
                </c:pt>
                <c:pt idx="2434">
                  <c:v>40764.0</c:v>
                </c:pt>
                <c:pt idx="2435">
                  <c:v>40765.0</c:v>
                </c:pt>
                <c:pt idx="2436">
                  <c:v>40766.0</c:v>
                </c:pt>
                <c:pt idx="2437">
                  <c:v>40767.0</c:v>
                </c:pt>
                <c:pt idx="2438">
                  <c:v>40770.0</c:v>
                </c:pt>
                <c:pt idx="2439">
                  <c:v>40771.0</c:v>
                </c:pt>
                <c:pt idx="2440">
                  <c:v>40772.0</c:v>
                </c:pt>
                <c:pt idx="2441">
                  <c:v>40773.0</c:v>
                </c:pt>
                <c:pt idx="2442">
                  <c:v>40774.0</c:v>
                </c:pt>
                <c:pt idx="2443">
                  <c:v>40777.0</c:v>
                </c:pt>
                <c:pt idx="2444">
                  <c:v>40778.0</c:v>
                </c:pt>
                <c:pt idx="2445">
                  <c:v>40779.0</c:v>
                </c:pt>
                <c:pt idx="2446">
                  <c:v>40780.0</c:v>
                </c:pt>
                <c:pt idx="2447">
                  <c:v>40781.0</c:v>
                </c:pt>
                <c:pt idx="2448">
                  <c:v>40784.0</c:v>
                </c:pt>
                <c:pt idx="2449">
                  <c:v>40785.0</c:v>
                </c:pt>
                <c:pt idx="2450">
                  <c:v>40786.0</c:v>
                </c:pt>
                <c:pt idx="2451">
                  <c:v>40787.0</c:v>
                </c:pt>
                <c:pt idx="2452">
                  <c:v>40788.0</c:v>
                </c:pt>
                <c:pt idx="2453">
                  <c:v>40792.0</c:v>
                </c:pt>
                <c:pt idx="2454">
                  <c:v>40793.0</c:v>
                </c:pt>
                <c:pt idx="2455">
                  <c:v>40794.0</c:v>
                </c:pt>
                <c:pt idx="2456">
                  <c:v>40795.0</c:v>
                </c:pt>
                <c:pt idx="2457">
                  <c:v>40798.0</c:v>
                </c:pt>
                <c:pt idx="2458">
                  <c:v>40799.0</c:v>
                </c:pt>
                <c:pt idx="2459">
                  <c:v>40800.0</c:v>
                </c:pt>
                <c:pt idx="2460">
                  <c:v>40801.0</c:v>
                </c:pt>
                <c:pt idx="2461">
                  <c:v>40802.0</c:v>
                </c:pt>
                <c:pt idx="2462">
                  <c:v>40805.0</c:v>
                </c:pt>
                <c:pt idx="2463">
                  <c:v>40806.0</c:v>
                </c:pt>
                <c:pt idx="2464">
                  <c:v>40807.0</c:v>
                </c:pt>
                <c:pt idx="2465">
                  <c:v>40808.0</c:v>
                </c:pt>
                <c:pt idx="2466">
                  <c:v>40809.0</c:v>
                </c:pt>
                <c:pt idx="2467">
                  <c:v>40812.0</c:v>
                </c:pt>
                <c:pt idx="2468">
                  <c:v>40813.0</c:v>
                </c:pt>
                <c:pt idx="2469">
                  <c:v>40814.0</c:v>
                </c:pt>
                <c:pt idx="2470">
                  <c:v>40815.0</c:v>
                </c:pt>
                <c:pt idx="2471">
                  <c:v>40816.0</c:v>
                </c:pt>
                <c:pt idx="2472">
                  <c:v>40819.0</c:v>
                </c:pt>
                <c:pt idx="2473">
                  <c:v>40820.0</c:v>
                </c:pt>
                <c:pt idx="2474">
                  <c:v>40821.0</c:v>
                </c:pt>
                <c:pt idx="2475">
                  <c:v>40822.0</c:v>
                </c:pt>
                <c:pt idx="2476">
                  <c:v>40823.0</c:v>
                </c:pt>
                <c:pt idx="2477">
                  <c:v>40826.0</c:v>
                </c:pt>
                <c:pt idx="2478">
                  <c:v>40827.0</c:v>
                </c:pt>
                <c:pt idx="2479">
                  <c:v>40828.0</c:v>
                </c:pt>
                <c:pt idx="2480">
                  <c:v>40829.0</c:v>
                </c:pt>
                <c:pt idx="2481">
                  <c:v>40830.0</c:v>
                </c:pt>
                <c:pt idx="2482">
                  <c:v>40833.0</c:v>
                </c:pt>
                <c:pt idx="2483">
                  <c:v>40834.0</c:v>
                </c:pt>
                <c:pt idx="2484">
                  <c:v>40835.0</c:v>
                </c:pt>
                <c:pt idx="2485">
                  <c:v>40836.0</c:v>
                </c:pt>
                <c:pt idx="2486">
                  <c:v>40837.0</c:v>
                </c:pt>
                <c:pt idx="2487">
                  <c:v>40840.0</c:v>
                </c:pt>
                <c:pt idx="2488">
                  <c:v>40841.0</c:v>
                </c:pt>
                <c:pt idx="2489">
                  <c:v>40842.0</c:v>
                </c:pt>
                <c:pt idx="2490">
                  <c:v>40843.0</c:v>
                </c:pt>
                <c:pt idx="2491">
                  <c:v>40844.0</c:v>
                </c:pt>
                <c:pt idx="2492">
                  <c:v>40847.0</c:v>
                </c:pt>
                <c:pt idx="2493">
                  <c:v>40848.0</c:v>
                </c:pt>
                <c:pt idx="2494">
                  <c:v>40849.0</c:v>
                </c:pt>
                <c:pt idx="2495">
                  <c:v>40850.0</c:v>
                </c:pt>
                <c:pt idx="2496">
                  <c:v>40851.0</c:v>
                </c:pt>
                <c:pt idx="2497">
                  <c:v>40854.0</c:v>
                </c:pt>
                <c:pt idx="2498">
                  <c:v>40855.0</c:v>
                </c:pt>
                <c:pt idx="2499">
                  <c:v>40856.0</c:v>
                </c:pt>
                <c:pt idx="2500">
                  <c:v>40857.0</c:v>
                </c:pt>
                <c:pt idx="2501">
                  <c:v>40858.0</c:v>
                </c:pt>
                <c:pt idx="2502">
                  <c:v>40861.0</c:v>
                </c:pt>
                <c:pt idx="2503">
                  <c:v>40862.0</c:v>
                </c:pt>
                <c:pt idx="2504">
                  <c:v>40863.0</c:v>
                </c:pt>
                <c:pt idx="2505">
                  <c:v>40864.0</c:v>
                </c:pt>
                <c:pt idx="2506">
                  <c:v>40865.0</c:v>
                </c:pt>
                <c:pt idx="2507">
                  <c:v>40868.0</c:v>
                </c:pt>
                <c:pt idx="2508">
                  <c:v>40869.0</c:v>
                </c:pt>
                <c:pt idx="2509">
                  <c:v>40870.0</c:v>
                </c:pt>
                <c:pt idx="2510">
                  <c:v>40872.0</c:v>
                </c:pt>
                <c:pt idx="2511">
                  <c:v>40875.0</c:v>
                </c:pt>
                <c:pt idx="2512">
                  <c:v>40876.0</c:v>
                </c:pt>
                <c:pt idx="2513">
                  <c:v>40877.0</c:v>
                </c:pt>
                <c:pt idx="2514">
                  <c:v>40878.0</c:v>
                </c:pt>
                <c:pt idx="2515">
                  <c:v>40879.0</c:v>
                </c:pt>
                <c:pt idx="2516">
                  <c:v>40882.0</c:v>
                </c:pt>
                <c:pt idx="2517">
                  <c:v>40883.0</c:v>
                </c:pt>
                <c:pt idx="2518">
                  <c:v>40884.0</c:v>
                </c:pt>
                <c:pt idx="2519">
                  <c:v>40885.0</c:v>
                </c:pt>
                <c:pt idx="2520">
                  <c:v>40886.0</c:v>
                </c:pt>
                <c:pt idx="2521">
                  <c:v>40889.0</c:v>
                </c:pt>
                <c:pt idx="2522">
                  <c:v>40890.0</c:v>
                </c:pt>
                <c:pt idx="2523">
                  <c:v>40891.0</c:v>
                </c:pt>
                <c:pt idx="2524">
                  <c:v>40892.0</c:v>
                </c:pt>
                <c:pt idx="2525">
                  <c:v>40893.0</c:v>
                </c:pt>
                <c:pt idx="2526">
                  <c:v>40896.0</c:v>
                </c:pt>
                <c:pt idx="2527">
                  <c:v>40897.0</c:v>
                </c:pt>
                <c:pt idx="2528">
                  <c:v>40898.0</c:v>
                </c:pt>
                <c:pt idx="2529">
                  <c:v>40899.0</c:v>
                </c:pt>
                <c:pt idx="2530">
                  <c:v>40900.0</c:v>
                </c:pt>
                <c:pt idx="2531">
                  <c:v>40904.0</c:v>
                </c:pt>
                <c:pt idx="2532">
                  <c:v>40905.0</c:v>
                </c:pt>
                <c:pt idx="2533">
                  <c:v>40906.0</c:v>
                </c:pt>
                <c:pt idx="2534">
                  <c:v>40907.0</c:v>
                </c:pt>
                <c:pt idx="2535">
                  <c:v>40911.0</c:v>
                </c:pt>
                <c:pt idx="2536">
                  <c:v>40912.0</c:v>
                </c:pt>
                <c:pt idx="2537">
                  <c:v>40913.0</c:v>
                </c:pt>
                <c:pt idx="2538">
                  <c:v>40914.0</c:v>
                </c:pt>
                <c:pt idx="2539">
                  <c:v>40917.0</c:v>
                </c:pt>
                <c:pt idx="2540">
                  <c:v>40918.0</c:v>
                </c:pt>
                <c:pt idx="2541">
                  <c:v>40919.0</c:v>
                </c:pt>
                <c:pt idx="2542">
                  <c:v>40920.0</c:v>
                </c:pt>
                <c:pt idx="2543">
                  <c:v>40921.0</c:v>
                </c:pt>
                <c:pt idx="2544">
                  <c:v>40925.0</c:v>
                </c:pt>
                <c:pt idx="2545">
                  <c:v>40926.0</c:v>
                </c:pt>
                <c:pt idx="2546">
                  <c:v>40927.0</c:v>
                </c:pt>
                <c:pt idx="2547">
                  <c:v>40928.0</c:v>
                </c:pt>
                <c:pt idx="2548">
                  <c:v>40931.0</c:v>
                </c:pt>
                <c:pt idx="2549">
                  <c:v>40932.0</c:v>
                </c:pt>
                <c:pt idx="2550">
                  <c:v>40933.0</c:v>
                </c:pt>
                <c:pt idx="2551">
                  <c:v>40934.0</c:v>
                </c:pt>
                <c:pt idx="2552">
                  <c:v>40935.0</c:v>
                </c:pt>
                <c:pt idx="2553">
                  <c:v>40938.0</c:v>
                </c:pt>
                <c:pt idx="2554">
                  <c:v>40939.0</c:v>
                </c:pt>
                <c:pt idx="2555">
                  <c:v>40940.0</c:v>
                </c:pt>
                <c:pt idx="2556">
                  <c:v>40941.0</c:v>
                </c:pt>
                <c:pt idx="2557">
                  <c:v>40942.0</c:v>
                </c:pt>
                <c:pt idx="2558">
                  <c:v>40945.0</c:v>
                </c:pt>
                <c:pt idx="2559">
                  <c:v>40946.0</c:v>
                </c:pt>
                <c:pt idx="2560">
                  <c:v>40947.0</c:v>
                </c:pt>
                <c:pt idx="2561">
                  <c:v>40948.0</c:v>
                </c:pt>
                <c:pt idx="2562">
                  <c:v>40949.0</c:v>
                </c:pt>
                <c:pt idx="2563">
                  <c:v>40952.0</c:v>
                </c:pt>
                <c:pt idx="2564">
                  <c:v>40953.0</c:v>
                </c:pt>
                <c:pt idx="2565">
                  <c:v>40954.0</c:v>
                </c:pt>
                <c:pt idx="2566">
                  <c:v>40955.0</c:v>
                </c:pt>
                <c:pt idx="2567">
                  <c:v>40956.0</c:v>
                </c:pt>
                <c:pt idx="2568">
                  <c:v>40960.0</c:v>
                </c:pt>
                <c:pt idx="2569">
                  <c:v>40961.0</c:v>
                </c:pt>
                <c:pt idx="2570">
                  <c:v>40962.0</c:v>
                </c:pt>
                <c:pt idx="2571">
                  <c:v>40963.0</c:v>
                </c:pt>
                <c:pt idx="2572">
                  <c:v>40966.0</c:v>
                </c:pt>
                <c:pt idx="2573">
                  <c:v>40967.0</c:v>
                </c:pt>
                <c:pt idx="2574">
                  <c:v>40968.0</c:v>
                </c:pt>
                <c:pt idx="2575">
                  <c:v>40969.0</c:v>
                </c:pt>
                <c:pt idx="2576">
                  <c:v>40970.0</c:v>
                </c:pt>
                <c:pt idx="2577">
                  <c:v>40973.0</c:v>
                </c:pt>
                <c:pt idx="2578">
                  <c:v>40974.0</c:v>
                </c:pt>
                <c:pt idx="2579">
                  <c:v>40975.0</c:v>
                </c:pt>
                <c:pt idx="2580">
                  <c:v>40976.0</c:v>
                </c:pt>
                <c:pt idx="2581">
                  <c:v>40977.0</c:v>
                </c:pt>
                <c:pt idx="2582">
                  <c:v>40980.0</c:v>
                </c:pt>
                <c:pt idx="2583">
                  <c:v>40981.0</c:v>
                </c:pt>
                <c:pt idx="2584">
                  <c:v>40982.0</c:v>
                </c:pt>
                <c:pt idx="2585">
                  <c:v>40983.0</c:v>
                </c:pt>
                <c:pt idx="2586">
                  <c:v>40984.0</c:v>
                </c:pt>
                <c:pt idx="2587">
                  <c:v>40987.0</c:v>
                </c:pt>
                <c:pt idx="2588">
                  <c:v>40988.0</c:v>
                </c:pt>
                <c:pt idx="2589">
                  <c:v>40989.0</c:v>
                </c:pt>
                <c:pt idx="2590">
                  <c:v>40990.0</c:v>
                </c:pt>
                <c:pt idx="2591">
                  <c:v>40991.0</c:v>
                </c:pt>
                <c:pt idx="2592">
                  <c:v>40994.0</c:v>
                </c:pt>
                <c:pt idx="2593">
                  <c:v>40995.0</c:v>
                </c:pt>
                <c:pt idx="2594">
                  <c:v>40996.0</c:v>
                </c:pt>
                <c:pt idx="2595">
                  <c:v>40997.0</c:v>
                </c:pt>
                <c:pt idx="2596">
                  <c:v>40998.0</c:v>
                </c:pt>
                <c:pt idx="2597">
                  <c:v>41001.0</c:v>
                </c:pt>
                <c:pt idx="2598">
                  <c:v>41002.0</c:v>
                </c:pt>
                <c:pt idx="2599">
                  <c:v>41003.0</c:v>
                </c:pt>
                <c:pt idx="2600">
                  <c:v>41004.0</c:v>
                </c:pt>
                <c:pt idx="2601">
                  <c:v>41008.0</c:v>
                </c:pt>
                <c:pt idx="2602">
                  <c:v>41009.0</c:v>
                </c:pt>
                <c:pt idx="2603">
                  <c:v>41010.0</c:v>
                </c:pt>
                <c:pt idx="2604">
                  <c:v>41011.0</c:v>
                </c:pt>
                <c:pt idx="2605">
                  <c:v>41012.0</c:v>
                </c:pt>
                <c:pt idx="2606">
                  <c:v>41015.0</c:v>
                </c:pt>
                <c:pt idx="2607">
                  <c:v>41016.0</c:v>
                </c:pt>
                <c:pt idx="2608">
                  <c:v>41017.0</c:v>
                </c:pt>
                <c:pt idx="2609">
                  <c:v>41018.0</c:v>
                </c:pt>
                <c:pt idx="2610">
                  <c:v>41019.0</c:v>
                </c:pt>
                <c:pt idx="2611">
                  <c:v>41022.0</c:v>
                </c:pt>
                <c:pt idx="2612">
                  <c:v>41023.0</c:v>
                </c:pt>
                <c:pt idx="2613">
                  <c:v>41024.0</c:v>
                </c:pt>
                <c:pt idx="2614">
                  <c:v>41025.0</c:v>
                </c:pt>
                <c:pt idx="2615">
                  <c:v>41026.0</c:v>
                </c:pt>
                <c:pt idx="2616">
                  <c:v>41029.0</c:v>
                </c:pt>
                <c:pt idx="2617">
                  <c:v>41030.0</c:v>
                </c:pt>
                <c:pt idx="2618">
                  <c:v>41031.0</c:v>
                </c:pt>
                <c:pt idx="2619">
                  <c:v>41032.0</c:v>
                </c:pt>
                <c:pt idx="2620">
                  <c:v>41033.0</c:v>
                </c:pt>
                <c:pt idx="2621">
                  <c:v>41036.0</c:v>
                </c:pt>
                <c:pt idx="2622">
                  <c:v>41037.0</c:v>
                </c:pt>
                <c:pt idx="2623">
                  <c:v>41038.0</c:v>
                </c:pt>
                <c:pt idx="2624">
                  <c:v>41039.0</c:v>
                </c:pt>
                <c:pt idx="2625">
                  <c:v>41040.0</c:v>
                </c:pt>
                <c:pt idx="2626">
                  <c:v>41043.0</c:v>
                </c:pt>
                <c:pt idx="2627">
                  <c:v>41044.0</c:v>
                </c:pt>
                <c:pt idx="2628">
                  <c:v>41045.0</c:v>
                </c:pt>
                <c:pt idx="2629">
                  <c:v>41046.0</c:v>
                </c:pt>
                <c:pt idx="2630">
                  <c:v>41047.0</c:v>
                </c:pt>
                <c:pt idx="2631">
                  <c:v>41050.0</c:v>
                </c:pt>
                <c:pt idx="2632">
                  <c:v>41051.0</c:v>
                </c:pt>
                <c:pt idx="2633">
                  <c:v>41052.0</c:v>
                </c:pt>
                <c:pt idx="2634">
                  <c:v>41053.0</c:v>
                </c:pt>
                <c:pt idx="2635">
                  <c:v>41054.0</c:v>
                </c:pt>
                <c:pt idx="2636">
                  <c:v>41058.0</c:v>
                </c:pt>
                <c:pt idx="2637">
                  <c:v>41059.0</c:v>
                </c:pt>
                <c:pt idx="2638">
                  <c:v>41060.0</c:v>
                </c:pt>
                <c:pt idx="2639">
                  <c:v>41061.0</c:v>
                </c:pt>
                <c:pt idx="2640">
                  <c:v>41064.0</c:v>
                </c:pt>
                <c:pt idx="2641">
                  <c:v>41065.0</c:v>
                </c:pt>
                <c:pt idx="2642">
                  <c:v>41066.0</c:v>
                </c:pt>
                <c:pt idx="2643">
                  <c:v>41067.0</c:v>
                </c:pt>
                <c:pt idx="2644">
                  <c:v>41068.0</c:v>
                </c:pt>
                <c:pt idx="2645">
                  <c:v>41071.0</c:v>
                </c:pt>
                <c:pt idx="2646">
                  <c:v>41072.0</c:v>
                </c:pt>
                <c:pt idx="2647">
                  <c:v>41073.0</c:v>
                </c:pt>
                <c:pt idx="2648">
                  <c:v>41074.0</c:v>
                </c:pt>
                <c:pt idx="2649">
                  <c:v>41075.0</c:v>
                </c:pt>
                <c:pt idx="2650">
                  <c:v>41078.0</c:v>
                </c:pt>
                <c:pt idx="2651">
                  <c:v>41079.0</c:v>
                </c:pt>
                <c:pt idx="2652">
                  <c:v>41080.0</c:v>
                </c:pt>
                <c:pt idx="2653">
                  <c:v>41081.0</c:v>
                </c:pt>
                <c:pt idx="2654">
                  <c:v>41082.0</c:v>
                </c:pt>
                <c:pt idx="2655">
                  <c:v>41085.0</c:v>
                </c:pt>
                <c:pt idx="2656">
                  <c:v>41086.0</c:v>
                </c:pt>
                <c:pt idx="2657">
                  <c:v>41087.0</c:v>
                </c:pt>
                <c:pt idx="2658">
                  <c:v>41088.0</c:v>
                </c:pt>
                <c:pt idx="2659">
                  <c:v>41089.0</c:v>
                </c:pt>
                <c:pt idx="2660">
                  <c:v>41092.0</c:v>
                </c:pt>
                <c:pt idx="2661">
                  <c:v>41093.0</c:v>
                </c:pt>
                <c:pt idx="2662">
                  <c:v>41095.0</c:v>
                </c:pt>
                <c:pt idx="2663">
                  <c:v>41096.0</c:v>
                </c:pt>
                <c:pt idx="2664">
                  <c:v>41099.0</c:v>
                </c:pt>
                <c:pt idx="2665">
                  <c:v>41100.0</c:v>
                </c:pt>
                <c:pt idx="2666">
                  <c:v>41101.0</c:v>
                </c:pt>
                <c:pt idx="2667">
                  <c:v>41102.0</c:v>
                </c:pt>
                <c:pt idx="2668">
                  <c:v>41103.0</c:v>
                </c:pt>
                <c:pt idx="2669">
                  <c:v>41106.0</c:v>
                </c:pt>
                <c:pt idx="2670">
                  <c:v>41107.0</c:v>
                </c:pt>
                <c:pt idx="2671">
                  <c:v>41108.0</c:v>
                </c:pt>
                <c:pt idx="2672">
                  <c:v>41109.0</c:v>
                </c:pt>
                <c:pt idx="2673">
                  <c:v>41110.0</c:v>
                </c:pt>
                <c:pt idx="2674">
                  <c:v>41113.0</c:v>
                </c:pt>
                <c:pt idx="2675">
                  <c:v>41114.0</c:v>
                </c:pt>
                <c:pt idx="2676">
                  <c:v>41115.0</c:v>
                </c:pt>
                <c:pt idx="2677">
                  <c:v>41116.0</c:v>
                </c:pt>
                <c:pt idx="2678">
                  <c:v>41117.0</c:v>
                </c:pt>
                <c:pt idx="2679">
                  <c:v>41120.0</c:v>
                </c:pt>
                <c:pt idx="2680">
                  <c:v>41121.0</c:v>
                </c:pt>
                <c:pt idx="2681">
                  <c:v>41122.0</c:v>
                </c:pt>
                <c:pt idx="2682">
                  <c:v>41123.0</c:v>
                </c:pt>
                <c:pt idx="2683">
                  <c:v>41124.0</c:v>
                </c:pt>
                <c:pt idx="2684">
                  <c:v>41127.0</c:v>
                </c:pt>
                <c:pt idx="2685">
                  <c:v>41128.0</c:v>
                </c:pt>
                <c:pt idx="2686">
                  <c:v>41129.0</c:v>
                </c:pt>
                <c:pt idx="2687">
                  <c:v>41130.0</c:v>
                </c:pt>
                <c:pt idx="2688">
                  <c:v>41131.0</c:v>
                </c:pt>
                <c:pt idx="2689">
                  <c:v>41134.0</c:v>
                </c:pt>
                <c:pt idx="2690">
                  <c:v>41135.0</c:v>
                </c:pt>
                <c:pt idx="2691">
                  <c:v>41136.0</c:v>
                </c:pt>
                <c:pt idx="2692">
                  <c:v>41137.0</c:v>
                </c:pt>
                <c:pt idx="2693">
                  <c:v>41138.0</c:v>
                </c:pt>
                <c:pt idx="2694">
                  <c:v>41141.0</c:v>
                </c:pt>
                <c:pt idx="2695">
                  <c:v>41142.0</c:v>
                </c:pt>
                <c:pt idx="2696">
                  <c:v>41143.0</c:v>
                </c:pt>
                <c:pt idx="2697">
                  <c:v>41144.0</c:v>
                </c:pt>
                <c:pt idx="2698">
                  <c:v>41145.0</c:v>
                </c:pt>
                <c:pt idx="2699">
                  <c:v>41148.0</c:v>
                </c:pt>
                <c:pt idx="2700">
                  <c:v>41149.0</c:v>
                </c:pt>
                <c:pt idx="2701">
                  <c:v>41150.0</c:v>
                </c:pt>
                <c:pt idx="2702">
                  <c:v>41151.0</c:v>
                </c:pt>
                <c:pt idx="2703">
                  <c:v>41152.0</c:v>
                </c:pt>
                <c:pt idx="2704">
                  <c:v>41156.0</c:v>
                </c:pt>
                <c:pt idx="2705">
                  <c:v>41157.0</c:v>
                </c:pt>
                <c:pt idx="2706">
                  <c:v>41158.0</c:v>
                </c:pt>
                <c:pt idx="2707">
                  <c:v>41159.0</c:v>
                </c:pt>
                <c:pt idx="2708">
                  <c:v>41162.0</c:v>
                </c:pt>
                <c:pt idx="2709">
                  <c:v>41163.0</c:v>
                </c:pt>
                <c:pt idx="2710">
                  <c:v>41164.0</c:v>
                </c:pt>
                <c:pt idx="2711">
                  <c:v>41165.0</c:v>
                </c:pt>
                <c:pt idx="2712">
                  <c:v>41166.0</c:v>
                </c:pt>
                <c:pt idx="2713">
                  <c:v>41169.0</c:v>
                </c:pt>
                <c:pt idx="2714">
                  <c:v>41170.0</c:v>
                </c:pt>
                <c:pt idx="2715">
                  <c:v>41171.0</c:v>
                </c:pt>
                <c:pt idx="2716">
                  <c:v>41172.0</c:v>
                </c:pt>
                <c:pt idx="2717">
                  <c:v>41173.0</c:v>
                </c:pt>
                <c:pt idx="2718">
                  <c:v>41176.0</c:v>
                </c:pt>
                <c:pt idx="2719">
                  <c:v>41177.0</c:v>
                </c:pt>
                <c:pt idx="2720">
                  <c:v>41178.0</c:v>
                </c:pt>
                <c:pt idx="2721">
                  <c:v>41179.0</c:v>
                </c:pt>
                <c:pt idx="2722">
                  <c:v>41180.0</c:v>
                </c:pt>
                <c:pt idx="2723">
                  <c:v>41183.0</c:v>
                </c:pt>
                <c:pt idx="2724">
                  <c:v>41184.0</c:v>
                </c:pt>
                <c:pt idx="2725">
                  <c:v>41185.0</c:v>
                </c:pt>
                <c:pt idx="2726">
                  <c:v>41186.0</c:v>
                </c:pt>
                <c:pt idx="2727">
                  <c:v>41187.0</c:v>
                </c:pt>
                <c:pt idx="2728">
                  <c:v>41190.0</c:v>
                </c:pt>
                <c:pt idx="2729">
                  <c:v>41191.0</c:v>
                </c:pt>
                <c:pt idx="2730">
                  <c:v>41192.0</c:v>
                </c:pt>
                <c:pt idx="2731">
                  <c:v>41193.0</c:v>
                </c:pt>
                <c:pt idx="2732">
                  <c:v>41194.0</c:v>
                </c:pt>
                <c:pt idx="2733">
                  <c:v>41197.0</c:v>
                </c:pt>
                <c:pt idx="2734">
                  <c:v>41198.0</c:v>
                </c:pt>
                <c:pt idx="2735">
                  <c:v>41199.0</c:v>
                </c:pt>
                <c:pt idx="2736">
                  <c:v>41200.0</c:v>
                </c:pt>
                <c:pt idx="2737">
                  <c:v>41201.0</c:v>
                </c:pt>
                <c:pt idx="2738">
                  <c:v>41204.0</c:v>
                </c:pt>
                <c:pt idx="2739">
                  <c:v>41205.0</c:v>
                </c:pt>
                <c:pt idx="2740">
                  <c:v>41206.0</c:v>
                </c:pt>
                <c:pt idx="2741">
                  <c:v>41207.0</c:v>
                </c:pt>
                <c:pt idx="2742">
                  <c:v>41208.0</c:v>
                </c:pt>
                <c:pt idx="2743">
                  <c:v>41213.0</c:v>
                </c:pt>
                <c:pt idx="2744">
                  <c:v>41214.0</c:v>
                </c:pt>
                <c:pt idx="2745">
                  <c:v>41215.0</c:v>
                </c:pt>
                <c:pt idx="2746">
                  <c:v>41218.0</c:v>
                </c:pt>
                <c:pt idx="2747">
                  <c:v>41219.0</c:v>
                </c:pt>
                <c:pt idx="2748">
                  <c:v>41220.0</c:v>
                </c:pt>
                <c:pt idx="2749">
                  <c:v>41221.0</c:v>
                </c:pt>
                <c:pt idx="2750">
                  <c:v>41222.0</c:v>
                </c:pt>
                <c:pt idx="2751">
                  <c:v>41225.0</c:v>
                </c:pt>
                <c:pt idx="2752">
                  <c:v>41226.0</c:v>
                </c:pt>
                <c:pt idx="2753">
                  <c:v>41227.0</c:v>
                </c:pt>
                <c:pt idx="2754">
                  <c:v>41228.0</c:v>
                </c:pt>
                <c:pt idx="2755">
                  <c:v>41229.0</c:v>
                </c:pt>
                <c:pt idx="2756">
                  <c:v>41232.0</c:v>
                </c:pt>
                <c:pt idx="2757">
                  <c:v>41233.0</c:v>
                </c:pt>
                <c:pt idx="2758">
                  <c:v>41234.0</c:v>
                </c:pt>
                <c:pt idx="2759">
                  <c:v>41236.0</c:v>
                </c:pt>
                <c:pt idx="2760">
                  <c:v>41239.0</c:v>
                </c:pt>
                <c:pt idx="2761">
                  <c:v>41240.0</c:v>
                </c:pt>
                <c:pt idx="2762">
                  <c:v>41241.0</c:v>
                </c:pt>
                <c:pt idx="2763">
                  <c:v>41242.0</c:v>
                </c:pt>
                <c:pt idx="2764">
                  <c:v>41243.0</c:v>
                </c:pt>
                <c:pt idx="2765">
                  <c:v>41246.0</c:v>
                </c:pt>
                <c:pt idx="2766">
                  <c:v>41247.0</c:v>
                </c:pt>
                <c:pt idx="2767">
                  <c:v>41248.0</c:v>
                </c:pt>
                <c:pt idx="2768">
                  <c:v>41249.0</c:v>
                </c:pt>
                <c:pt idx="2769">
                  <c:v>41250.0</c:v>
                </c:pt>
                <c:pt idx="2770">
                  <c:v>41253.0</c:v>
                </c:pt>
                <c:pt idx="2771">
                  <c:v>41254.0</c:v>
                </c:pt>
                <c:pt idx="2772">
                  <c:v>41255.0</c:v>
                </c:pt>
                <c:pt idx="2773">
                  <c:v>41256.0</c:v>
                </c:pt>
                <c:pt idx="2774">
                  <c:v>41257.0</c:v>
                </c:pt>
                <c:pt idx="2775">
                  <c:v>41260.0</c:v>
                </c:pt>
                <c:pt idx="2776">
                  <c:v>41261.0</c:v>
                </c:pt>
                <c:pt idx="2777">
                  <c:v>41262.0</c:v>
                </c:pt>
                <c:pt idx="2778">
                  <c:v>41263.0</c:v>
                </c:pt>
                <c:pt idx="2779">
                  <c:v>41264.0</c:v>
                </c:pt>
                <c:pt idx="2780">
                  <c:v>41267.0</c:v>
                </c:pt>
                <c:pt idx="2781">
                  <c:v>41269.0</c:v>
                </c:pt>
                <c:pt idx="2782">
                  <c:v>41270.0</c:v>
                </c:pt>
                <c:pt idx="2783">
                  <c:v>41271.0</c:v>
                </c:pt>
                <c:pt idx="2784">
                  <c:v>41274.0</c:v>
                </c:pt>
                <c:pt idx="2785">
                  <c:v>41276.0</c:v>
                </c:pt>
                <c:pt idx="2786">
                  <c:v>41277.0</c:v>
                </c:pt>
                <c:pt idx="2787">
                  <c:v>41278.0</c:v>
                </c:pt>
                <c:pt idx="2788">
                  <c:v>41281.0</c:v>
                </c:pt>
                <c:pt idx="2789">
                  <c:v>41282.0</c:v>
                </c:pt>
                <c:pt idx="2790">
                  <c:v>41283.0</c:v>
                </c:pt>
                <c:pt idx="2791">
                  <c:v>41284.0</c:v>
                </c:pt>
                <c:pt idx="2792">
                  <c:v>41285.0</c:v>
                </c:pt>
                <c:pt idx="2793">
                  <c:v>41288.0</c:v>
                </c:pt>
                <c:pt idx="2794">
                  <c:v>41289.0</c:v>
                </c:pt>
                <c:pt idx="2795">
                  <c:v>41290.0</c:v>
                </c:pt>
                <c:pt idx="2796">
                  <c:v>41291.0</c:v>
                </c:pt>
                <c:pt idx="2797">
                  <c:v>41292.0</c:v>
                </c:pt>
                <c:pt idx="2798">
                  <c:v>41296.0</c:v>
                </c:pt>
                <c:pt idx="2799">
                  <c:v>41297.0</c:v>
                </c:pt>
                <c:pt idx="2800">
                  <c:v>41298.0</c:v>
                </c:pt>
                <c:pt idx="2801">
                  <c:v>41299.0</c:v>
                </c:pt>
                <c:pt idx="2802">
                  <c:v>41302.0</c:v>
                </c:pt>
                <c:pt idx="2803">
                  <c:v>41303.0</c:v>
                </c:pt>
                <c:pt idx="2804">
                  <c:v>41304.0</c:v>
                </c:pt>
                <c:pt idx="2805">
                  <c:v>41305.0</c:v>
                </c:pt>
                <c:pt idx="2806">
                  <c:v>41306.0</c:v>
                </c:pt>
                <c:pt idx="2807">
                  <c:v>41309.0</c:v>
                </c:pt>
                <c:pt idx="2808">
                  <c:v>41310.0</c:v>
                </c:pt>
                <c:pt idx="2809">
                  <c:v>41311.0</c:v>
                </c:pt>
                <c:pt idx="2810">
                  <c:v>41312.0</c:v>
                </c:pt>
                <c:pt idx="2811">
                  <c:v>41313.0</c:v>
                </c:pt>
                <c:pt idx="2812">
                  <c:v>41316.0</c:v>
                </c:pt>
                <c:pt idx="2813">
                  <c:v>41317.0</c:v>
                </c:pt>
                <c:pt idx="2814">
                  <c:v>41318.0</c:v>
                </c:pt>
                <c:pt idx="2815">
                  <c:v>41319.0</c:v>
                </c:pt>
                <c:pt idx="2816">
                  <c:v>41320.0</c:v>
                </c:pt>
                <c:pt idx="2817">
                  <c:v>41324.0</c:v>
                </c:pt>
                <c:pt idx="2818">
                  <c:v>41325.0</c:v>
                </c:pt>
                <c:pt idx="2819">
                  <c:v>41326.0</c:v>
                </c:pt>
                <c:pt idx="2820">
                  <c:v>41327.0</c:v>
                </c:pt>
                <c:pt idx="2821">
                  <c:v>41330.0</c:v>
                </c:pt>
                <c:pt idx="2822">
                  <c:v>41331.0</c:v>
                </c:pt>
                <c:pt idx="2823">
                  <c:v>41332.0</c:v>
                </c:pt>
                <c:pt idx="2824">
                  <c:v>41333.0</c:v>
                </c:pt>
                <c:pt idx="2825">
                  <c:v>41334.0</c:v>
                </c:pt>
                <c:pt idx="2826">
                  <c:v>41337.0</c:v>
                </c:pt>
                <c:pt idx="2827">
                  <c:v>41338.0</c:v>
                </c:pt>
                <c:pt idx="2828">
                  <c:v>41339.0</c:v>
                </c:pt>
                <c:pt idx="2829">
                  <c:v>41340.0</c:v>
                </c:pt>
                <c:pt idx="2830">
                  <c:v>41341.0</c:v>
                </c:pt>
                <c:pt idx="2831">
                  <c:v>41344.0</c:v>
                </c:pt>
                <c:pt idx="2832">
                  <c:v>41345.0</c:v>
                </c:pt>
                <c:pt idx="2833">
                  <c:v>41346.0</c:v>
                </c:pt>
                <c:pt idx="2834">
                  <c:v>41347.0</c:v>
                </c:pt>
                <c:pt idx="2835">
                  <c:v>41348.0</c:v>
                </c:pt>
                <c:pt idx="2836">
                  <c:v>41351.0</c:v>
                </c:pt>
                <c:pt idx="2837">
                  <c:v>41352.0</c:v>
                </c:pt>
                <c:pt idx="2838">
                  <c:v>41353.0</c:v>
                </c:pt>
                <c:pt idx="2839">
                  <c:v>41354.0</c:v>
                </c:pt>
                <c:pt idx="2840">
                  <c:v>41355.0</c:v>
                </c:pt>
                <c:pt idx="2841">
                  <c:v>41358.0</c:v>
                </c:pt>
                <c:pt idx="2842">
                  <c:v>41359.0</c:v>
                </c:pt>
                <c:pt idx="2843">
                  <c:v>41360.0</c:v>
                </c:pt>
                <c:pt idx="2844">
                  <c:v>41361.0</c:v>
                </c:pt>
                <c:pt idx="2845">
                  <c:v>41365.0</c:v>
                </c:pt>
                <c:pt idx="2846">
                  <c:v>41366.0</c:v>
                </c:pt>
                <c:pt idx="2847">
                  <c:v>41367.0</c:v>
                </c:pt>
                <c:pt idx="2848">
                  <c:v>41368.0</c:v>
                </c:pt>
                <c:pt idx="2849">
                  <c:v>41369.0</c:v>
                </c:pt>
                <c:pt idx="2850">
                  <c:v>41372.0</c:v>
                </c:pt>
                <c:pt idx="2851">
                  <c:v>41373.0</c:v>
                </c:pt>
                <c:pt idx="2852">
                  <c:v>41374.0</c:v>
                </c:pt>
                <c:pt idx="2853">
                  <c:v>41375.0</c:v>
                </c:pt>
                <c:pt idx="2854">
                  <c:v>41376.0</c:v>
                </c:pt>
                <c:pt idx="2855">
                  <c:v>41379.0</c:v>
                </c:pt>
                <c:pt idx="2856">
                  <c:v>41380.0</c:v>
                </c:pt>
                <c:pt idx="2857">
                  <c:v>41381.0</c:v>
                </c:pt>
                <c:pt idx="2858">
                  <c:v>41382.0</c:v>
                </c:pt>
                <c:pt idx="2859">
                  <c:v>41383.0</c:v>
                </c:pt>
                <c:pt idx="2860">
                  <c:v>41386.0</c:v>
                </c:pt>
                <c:pt idx="2861">
                  <c:v>41387.0</c:v>
                </c:pt>
                <c:pt idx="2862">
                  <c:v>41388.0</c:v>
                </c:pt>
                <c:pt idx="2863">
                  <c:v>41389.0</c:v>
                </c:pt>
                <c:pt idx="2864">
                  <c:v>41390.0</c:v>
                </c:pt>
                <c:pt idx="2865">
                  <c:v>41393.0</c:v>
                </c:pt>
                <c:pt idx="2866">
                  <c:v>41394.0</c:v>
                </c:pt>
                <c:pt idx="2867">
                  <c:v>41395.0</c:v>
                </c:pt>
                <c:pt idx="2868">
                  <c:v>41396.0</c:v>
                </c:pt>
                <c:pt idx="2869">
                  <c:v>41397.0</c:v>
                </c:pt>
                <c:pt idx="2870">
                  <c:v>41400.0</c:v>
                </c:pt>
                <c:pt idx="2871">
                  <c:v>41401.0</c:v>
                </c:pt>
                <c:pt idx="2872">
                  <c:v>41402.0</c:v>
                </c:pt>
                <c:pt idx="2873">
                  <c:v>41403.0</c:v>
                </c:pt>
                <c:pt idx="2874">
                  <c:v>41404.0</c:v>
                </c:pt>
                <c:pt idx="2875">
                  <c:v>41407.0</c:v>
                </c:pt>
                <c:pt idx="2876">
                  <c:v>41408.0</c:v>
                </c:pt>
                <c:pt idx="2877">
                  <c:v>41409.0</c:v>
                </c:pt>
                <c:pt idx="2878">
                  <c:v>41410.0</c:v>
                </c:pt>
                <c:pt idx="2879">
                  <c:v>41411.0</c:v>
                </c:pt>
                <c:pt idx="2880">
                  <c:v>41414.0</c:v>
                </c:pt>
                <c:pt idx="2881">
                  <c:v>41415.0</c:v>
                </c:pt>
                <c:pt idx="2882">
                  <c:v>41416.0</c:v>
                </c:pt>
                <c:pt idx="2883">
                  <c:v>41417.0</c:v>
                </c:pt>
                <c:pt idx="2884">
                  <c:v>41418.0</c:v>
                </c:pt>
                <c:pt idx="2885">
                  <c:v>41422.0</c:v>
                </c:pt>
                <c:pt idx="2886">
                  <c:v>41423.0</c:v>
                </c:pt>
                <c:pt idx="2887">
                  <c:v>41424.0</c:v>
                </c:pt>
                <c:pt idx="2888">
                  <c:v>41425.0</c:v>
                </c:pt>
                <c:pt idx="2889">
                  <c:v>41428.0</c:v>
                </c:pt>
                <c:pt idx="2890">
                  <c:v>41429.0</c:v>
                </c:pt>
                <c:pt idx="2891">
                  <c:v>41430.0</c:v>
                </c:pt>
                <c:pt idx="2892">
                  <c:v>41431.0</c:v>
                </c:pt>
                <c:pt idx="2893">
                  <c:v>41432.0</c:v>
                </c:pt>
                <c:pt idx="2894">
                  <c:v>41435.0</c:v>
                </c:pt>
                <c:pt idx="2895">
                  <c:v>41436.0</c:v>
                </c:pt>
                <c:pt idx="2896">
                  <c:v>41437.0</c:v>
                </c:pt>
                <c:pt idx="2897">
                  <c:v>41438.0</c:v>
                </c:pt>
                <c:pt idx="2898">
                  <c:v>41439.0</c:v>
                </c:pt>
                <c:pt idx="2899">
                  <c:v>41442.0</c:v>
                </c:pt>
                <c:pt idx="2900">
                  <c:v>41443.0</c:v>
                </c:pt>
                <c:pt idx="2901">
                  <c:v>41444.0</c:v>
                </c:pt>
                <c:pt idx="2902">
                  <c:v>41445.0</c:v>
                </c:pt>
                <c:pt idx="2903">
                  <c:v>41446.0</c:v>
                </c:pt>
                <c:pt idx="2904">
                  <c:v>41449.0</c:v>
                </c:pt>
                <c:pt idx="2905">
                  <c:v>41450.0</c:v>
                </c:pt>
                <c:pt idx="2906">
                  <c:v>41451.0</c:v>
                </c:pt>
                <c:pt idx="2907">
                  <c:v>41452.0</c:v>
                </c:pt>
                <c:pt idx="2908">
                  <c:v>41453.0</c:v>
                </c:pt>
                <c:pt idx="2909">
                  <c:v>41456.0</c:v>
                </c:pt>
                <c:pt idx="2910">
                  <c:v>41457.0</c:v>
                </c:pt>
                <c:pt idx="2911">
                  <c:v>41458.0</c:v>
                </c:pt>
                <c:pt idx="2912">
                  <c:v>41460.0</c:v>
                </c:pt>
                <c:pt idx="2913">
                  <c:v>41463.0</c:v>
                </c:pt>
                <c:pt idx="2914">
                  <c:v>41464.0</c:v>
                </c:pt>
                <c:pt idx="2915">
                  <c:v>41465.0</c:v>
                </c:pt>
                <c:pt idx="2916">
                  <c:v>41466.0</c:v>
                </c:pt>
                <c:pt idx="2917">
                  <c:v>41467.0</c:v>
                </c:pt>
                <c:pt idx="2918">
                  <c:v>41470.0</c:v>
                </c:pt>
                <c:pt idx="2919">
                  <c:v>41471.0</c:v>
                </c:pt>
                <c:pt idx="2920">
                  <c:v>41472.0</c:v>
                </c:pt>
                <c:pt idx="2921">
                  <c:v>41473.0</c:v>
                </c:pt>
                <c:pt idx="2922">
                  <c:v>41474.0</c:v>
                </c:pt>
                <c:pt idx="2923">
                  <c:v>41477.0</c:v>
                </c:pt>
                <c:pt idx="2924">
                  <c:v>41478.0</c:v>
                </c:pt>
                <c:pt idx="2925">
                  <c:v>41479.0</c:v>
                </c:pt>
                <c:pt idx="2926">
                  <c:v>41480.0</c:v>
                </c:pt>
                <c:pt idx="2927">
                  <c:v>41481.0</c:v>
                </c:pt>
                <c:pt idx="2928">
                  <c:v>41484.0</c:v>
                </c:pt>
                <c:pt idx="2929">
                  <c:v>41485.0</c:v>
                </c:pt>
                <c:pt idx="2930">
                  <c:v>41486.0</c:v>
                </c:pt>
                <c:pt idx="2931">
                  <c:v>41487.0</c:v>
                </c:pt>
                <c:pt idx="2932">
                  <c:v>41488.0</c:v>
                </c:pt>
                <c:pt idx="2933">
                  <c:v>41491.0</c:v>
                </c:pt>
                <c:pt idx="2934">
                  <c:v>41492.0</c:v>
                </c:pt>
                <c:pt idx="2935">
                  <c:v>41493.0</c:v>
                </c:pt>
                <c:pt idx="2936">
                  <c:v>41494.0</c:v>
                </c:pt>
                <c:pt idx="2937">
                  <c:v>41495.0</c:v>
                </c:pt>
                <c:pt idx="2938">
                  <c:v>41498.0</c:v>
                </c:pt>
                <c:pt idx="2939">
                  <c:v>41499.0</c:v>
                </c:pt>
                <c:pt idx="2940">
                  <c:v>41500.0</c:v>
                </c:pt>
                <c:pt idx="2941">
                  <c:v>41501.0</c:v>
                </c:pt>
                <c:pt idx="2942">
                  <c:v>41502.0</c:v>
                </c:pt>
                <c:pt idx="2943">
                  <c:v>41505.0</c:v>
                </c:pt>
                <c:pt idx="2944">
                  <c:v>41506.0</c:v>
                </c:pt>
                <c:pt idx="2945">
                  <c:v>41507.0</c:v>
                </c:pt>
                <c:pt idx="2946">
                  <c:v>41508.0</c:v>
                </c:pt>
                <c:pt idx="2947">
                  <c:v>41509.0</c:v>
                </c:pt>
                <c:pt idx="2948">
                  <c:v>41512.0</c:v>
                </c:pt>
                <c:pt idx="2949">
                  <c:v>41513.0</c:v>
                </c:pt>
                <c:pt idx="2950">
                  <c:v>41514.0</c:v>
                </c:pt>
                <c:pt idx="2951">
                  <c:v>41515.0</c:v>
                </c:pt>
                <c:pt idx="2952">
                  <c:v>41516.0</c:v>
                </c:pt>
                <c:pt idx="2953">
                  <c:v>41520.0</c:v>
                </c:pt>
                <c:pt idx="2954">
                  <c:v>41521.0</c:v>
                </c:pt>
                <c:pt idx="2955">
                  <c:v>41522.0</c:v>
                </c:pt>
                <c:pt idx="2956">
                  <c:v>41523.0</c:v>
                </c:pt>
                <c:pt idx="2957">
                  <c:v>41526.0</c:v>
                </c:pt>
                <c:pt idx="2958">
                  <c:v>41527.0</c:v>
                </c:pt>
                <c:pt idx="2959">
                  <c:v>41528.0</c:v>
                </c:pt>
                <c:pt idx="2960">
                  <c:v>41529.0</c:v>
                </c:pt>
                <c:pt idx="2961">
                  <c:v>41530.0</c:v>
                </c:pt>
                <c:pt idx="2962">
                  <c:v>41533.0</c:v>
                </c:pt>
                <c:pt idx="2963">
                  <c:v>41534.0</c:v>
                </c:pt>
                <c:pt idx="2964">
                  <c:v>41535.0</c:v>
                </c:pt>
                <c:pt idx="2965">
                  <c:v>41536.0</c:v>
                </c:pt>
                <c:pt idx="2966">
                  <c:v>41537.0</c:v>
                </c:pt>
                <c:pt idx="2967">
                  <c:v>41540.0</c:v>
                </c:pt>
                <c:pt idx="2968">
                  <c:v>41541.0</c:v>
                </c:pt>
                <c:pt idx="2969">
                  <c:v>41542.0</c:v>
                </c:pt>
                <c:pt idx="2970">
                  <c:v>41543.0</c:v>
                </c:pt>
                <c:pt idx="2971">
                  <c:v>41544.0</c:v>
                </c:pt>
                <c:pt idx="2972">
                  <c:v>41547.0</c:v>
                </c:pt>
                <c:pt idx="2973">
                  <c:v>41548.0</c:v>
                </c:pt>
                <c:pt idx="2974">
                  <c:v>41549.0</c:v>
                </c:pt>
                <c:pt idx="2975">
                  <c:v>41550.0</c:v>
                </c:pt>
                <c:pt idx="2976">
                  <c:v>41551.0</c:v>
                </c:pt>
                <c:pt idx="2977">
                  <c:v>41554.0</c:v>
                </c:pt>
                <c:pt idx="2978">
                  <c:v>41555.0</c:v>
                </c:pt>
                <c:pt idx="2979">
                  <c:v>41556.0</c:v>
                </c:pt>
                <c:pt idx="2980">
                  <c:v>41557.0</c:v>
                </c:pt>
                <c:pt idx="2981">
                  <c:v>41558.0</c:v>
                </c:pt>
                <c:pt idx="2982">
                  <c:v>41561.0</c:v>
                </c:pt>
                <c:pt idx="2983">
                  <c:v>41562.0</c:v>
                </c:pt>
                <c:pt idx="2984">
                  <c:v>41563.0</c:v>
                </c:pt>
                <c:pt idx="2985">
                  <c:v>41564.0</c:v>
                </c:pt>
                <c:pt idx="2986">
                  <c:v>41565.0</c:v>
                </c:pt>
                <c:pt idx="2987">
                  <c:v>41568.0</c:v>
                </c:pt>
                <c:pt idx="2988">
                  <c:v>41569.0</c:v>
                </c:pt>
                <c:pt idx="2989">
                  <c:v>41570.0</c:v>
                </c:pt>
                <c:pt idx="2990">
                  <c:v>41571.0</c:v>
                </c:pt>
                <c:pt idx="2991">
                  <c:v>41572.0</c:v>
                </c:pt>
                <c:pt idx="2992">
                  <c:v>41575.0</c:v>
                </c:pt>
                <c:pt idx="2993">
                  <c:v>41576.0</c:v>
                </c:pt>
                <c:pt idx="2994">
                  <c:v>41577.0</c:v>
                </c:pt>
                <c:pt idx="2995">
                  <c:v>41578.0</c:v>
                </c:pt>
                <c:pt idx="2996">
                  <c:v>41579.0</c:v>
                </c:pt>
                <c:pt idx="2997">
                  <c:v>41582.0</c:v>
                </c:pt>
                <c:pt idx="2998">
                  <c:v>41583.0</c:v>
                </c:pt>
                <c:pt idx="2999">
                  <c:v>41584.0</c:v>
                </c:pt>
                <c:pt idx="3000">
                  <c:v>41585.0</c:v>
                </c:pt>
                <c:pt idx="3001">
                  <c:v>41586.0</c:v>
                </c:pt>
                <c:pt idx="3002">
                  <c:v>41589.0</c:v>
                </c:pt>
                <c:pt idx="3003">
                  <c:v>41590.0</c:v>
                </c:pt>
                <c:pt idx="3004">
                  <c:v>41591.0</c:v>
                </c:pt>
                <c:pt idx="3005">
                  <c:v>41592.0</c:v>
                </c:pt>
                <c:pt idx="3006">
                  <c:v>41593.0</c:v>
                </c:pt>
                <c:pt idx="3007">
                  <c:v>41596.0</c:v>
                </c:pt>
                <c:pt idx="3008">
                  <c:v>41597.0</c:v>
                </c:pt>
                <c:pt idx="3009">
                  <c:v>41598.0</c:v>
                </c:pt>
                <c:pt idx="3010">
                  <c:v>41599.0</c:v>
                </c:pt>
                <c:pt idx="3011">
                  <c:v>41600.0</c:v>
                </c:pt>
                <c:pt idx="3012">
                  <c:v>41603.0</c:v>
                </c:pt>
                <c:pt idx="3013">
                  <c:v>41604.0</c:v>
                </c:pt>
                <c:pt idx="3014">
                  <c:v>41605.0</c:v>
                </c:pt>
                <c:pt idx="3015">
                  <c:v>41607.0</c:v>
                </c:pt>
                <c:pt idx="3016">
                  <c:v>41610.0</c:v>
                </c:pt>
                <c:pt idx="3017">
                  <c:v>41611.0</c:v>
                </c:pt>
                <c:pt idx="3018">
                  <c:v>41612.0</c:v>
                </c:pt>
                <c:pt idx="3019">
                  <c:v>41613.0</c:v>
                </c:pt>
                <c:pt idx="3020">
                  <c:v>41614.0</c:v>
                </c:pt>
                <c:pt idx="3021">
                  <c:v>41617.0</c:v>
                </c:pt>
              </c:numCache>
            </c:numRef>
          </c:cat>
          <c:val>
            <c:numRef>
              <c:f>Data!$F$9:$F$3030</c:f>
              <c:numCache>
                <c:formatCode>General</c:formatCode>
                <c:ptCount val="3022"/>
                <c:pt idx="19">
                  <c:v>58.89700000000001</c:v>
                </c:pt>
                <c:pt idx="20">
                  <c:v>58.81575</c:v>
                </c:pt>
                <c:pt idx="21">
                  <c:v>58.79225</c:v>
                </c:pt>
                <c:pt idx="22">
                  <c:v>58.72625</c:v>
                </c:pt>
                <c:pt idx="23">
                  <c:v>58.67100000000001</c:v>
                </c:pt>
                <c:pt idx="24">
                  <c:v>58.58900000000001</c:v>
                </c:pt>
                <c:pt idx="25">
                  <c:v>58.43150000000001</c:v>
                </c:pt>
                <c:pt idx="26">
                  <c:v>58.08575</c:v>
                </c:pt>
                <c:pt idx="27">
                  <c:v>57.71125</c:v>
                </c:pt>
                <c:pt idx="28">
                  <c:v>57.38625</c:v>
                </c:pt>
                <c:pt idx="29">
                  <c:v>57.08475000000001</c:v>
                </c:pt>
                <c:pt idx="30">
                  <c:v>56.79125</c:v>
                </c:pt>
                <c:pt idx="31">
                  <c:v>56.54225</c:v>
                </c:pt>
                <c:pt idx="32">
                  <c:v>56.30725</c:v>
                </c:pt>
                <c:pt idx="33">
                  <c:v>56.06675</c:v>
                </c:pt>
                <c:pt idx="34">
                  <c:v>55.78500000000001</c:v>
                </c:pt>
                <c:pt idx="35">
                  <c:v>55.5765</c:v>
                </c:pt>
                <c:pt idx="36">
                  <c:v>55.423</c:v>
                </c:pt>
                <c:pt idx="37">
                  <c:v>55.336</c:v>
                </c:pt>
                <c:pt idx="38">
                  <c:v>55.146</c:v>
                </c:pt>
                <c:pt idx="39">
                  <c:v>54.9705</c:v>
                </c:pt>
                <c:pt idx="40">
                  <c:v>54.8365</c:v>
                </c:pt>
                <c:pt idx="41">
                  <c:v>54.708</c:v>
                </c:pt>
                <c:pt idx="42">
                  <c:v>54.65825</c:v>
                </c:pt>
                <c:pt idx="43">
                  <c:v>54.66375000000001</c:v>
                </c:pt>
                <c:pt idx="44">
                  <c:v>54.72400000000001</c:v>
                </c:pt>
                <c:pt idx="45">
                  <c:v>54.88175</c:v>
                </c:pt>
                <c:pt idx="46">
                  <c:v>55.21750000000001</c:v>
                </c:pt>
                <c:pt idx="47">
                  <c:v>55.4925</c:v>
                </c:pt>
                <c:pt idx="48">
                  <c:v>55.67225</c:v>
                </c:pt>
                <c:pt idx="49">
                  <c:v>55.93925</c:v>
                </c:pt>
                <c:pt idx="50">
                  <c:v>56.15275</c:v>
                </c:pt>
                <c:pt idx="51">
                  <c:v>56.39125</c:v>
                </c:pt>
                <c:pt idx="52">
                  <c:v>56.62175</c:v>
                </c:pt>
                <c:pt idx="53">
                  <c:v>56.84075</c:v>
                </c:pt>
                <c:pt idx="54">
                  <c:v>57.0995</c:v>
                </c:pt>
                <c:pt idx="55">
                  <c:v>57.301</c:v>
                </c:pt>
                <c:pt idx="56">
                  <c:v>57.534</c:v>
                </c:pt>
                <c:pt idx="57">
                  <c:v>57.77750000000001</c:v>
                </c:pt>
                <c:pt idx="58">
                  <c:v>58.04375</c:v>
                </c:pt>
                <c:pt idx="59">
                  <c:v>58.36600000000001</c:v>
                </c:pt>
                <c:pt idx="60">
                  <c:v>58.65200000000001</c:v>
                </c:pt>
                <c:pt idx="61">
                  <c:v>58.95175</c:v>
                </c:pt>
                <c:pt idx="62">
                  <c:v>59.184</c:v>
                </c:pt>
                <c:pt idx="63">
                  <c:v>59.36625</c:v>
                </c:pt>
                <c:pt idx="64">
                  <c:v>59.49950000000001</c:v>
                </c:pt>
                <c:pt idx="65">
                  <c:v>59.61900000000001</c:v>
                </c:pt>
                <c:pt idx="66">
                  <c:v>59.7315</c:v>
                </c:pt>
                <c:pt idx="67">
                  <c:v>59.8985</c:v>
                </c:pt>
                <c:pt idx="68">
                  <c:v>60.09124999999999</c:v>
                </c:pt>
                <c:pt idx="69">
                  <c:v>60.16125</c:v>
                </c:pt>
                <c:pt idx="70">
                  <c:v>60.21875</c:v>
                </c:pt>
                <c:pt idx="71">
                  <c:v>60.15350000000001</c:v>
                </c:pt>
                <c:pt idx="72">
                  <c:v>60.03475</c:v>
                </c:pt>
                <c:pt idx="73">
                  <c:v>59.9685</c:v>
                </c:pt>
                <c:pt idx="74">
                  <c:v>59.9175</c:v>
                </c:pt>
                <c:pt idx="75">
                  <c:v>59.84450000000002</c:v>
                </c:pt>
                <c:pt idx="76">
                  <c:v>59.71800000000002</c:v>
                </c:pt>
                <c:pt idx="77">
                  <c:v>59.51750000000002</c:v>
                </c:pt>
                <c:pt idx="78">
                  <c:v>59.3365</c:v>
                </c:pt>
                <c:pt idx="79">
                  <c:v>59.15025000000001</c:v>
                </c:pt>
                <c:pt idx="80">
                  <c:v>59.17025</c:v>
                </c:pt>
                <c:pt idx="81">
                  <c:v>59.22350000000001</c:v>
                </c:pt>
                <c:pt idx="82">
                  <c:v>59.334</c:v>
                </c:pt>
                <c:pt idx="83">
                  <c:v>59.43</c:v>
                </c:pt>
                <c:pt idx="84">
                  <c:v>59.5385</c:v>
                </c:pt>
                <c:pt idx="85">
                  <c:v>59.57925</c:v>
                </c:pt>
                <c:pt idx="86">
                  <c:v>59.58300000000001</c:v>
                </c:pt>
                <c:pt idx="87">
                  <c:v>59.63825</c:v>
                </c:pt>
                <c:pt idx="88">
                  <c:v>59.68375</c:v>
                </c:pt>
                <c:pt idx="89">
                  <c:v>59.77825</c:v>
                </c:pt>
                <c:pt idx="90">
                  <c:v>59.943</c:v>
                </c:pt>
                <c:pt idx="91">
                  <c:v>60.1585</c:v>
                </c:pt>
                <c:pt idx="92">
                  <c:v>60.37300000000001</c:v>
                </c:pt>
                <c:pt idx="93">
                  <c:v>60.59425000000001</c:v>
                </c:pt>
                <c:pt idx="94">
                  <c:v>60.84400000000001</c:v>
                </c:pt>
                <c:pt idx="95">
                  <c:v>61.07875</c:v>
                </c:pt>
                <c:pt idx="96">
                  <c:v>61.26325</c:v>
                </c:pt>
                <c:pt idx="97">
                  <c:v>61.5335</c:v>
                </c:pt>
                <c:pt idx="98">
                  <c:v>61.86075000000001</c:v>
                </c:pt>
                <c:pt idx="99">
                  <c:v>62.18675</c:v>
                </c:pt>
                <c:pt idx="100">
                  <c:v>62.3135</c:v>
                </c:pt>
                <c:pt idx="101">
                  <c:v>62.32824999999999</c:v>
                </c:pt>
                <c:pt idx="102">
                  <c:v>62.3125</c:v>
                </c:pt>
                <c:pt idx="103">
                  <c:v>62.3385</c:v>
                </c:pt>
                <c:pt idx="104">
                  <c:v>62.4</c:v>
                </c:pt>
                <c:pt idx="105">
                  <c:v>62.51700000000001</c:v>
                </c:pt>
                <c:pt idx="106">
                  <c:v>62.69075000000001</c:v>
                </c:pt>
                <c:pt idx="107">
                  <c:v>62.83025</c:v>
                </c:pt>
                <c:pt idx="108">
                  <c:v>62.97975000000001</c:v>
                </c:pt>
                <c:pt idx="109">
                  <c:v>63.123</c:v>
                </c:pt>
                <c:pt idx="110">
                  <c:v>63.2525</c:v>
                </c:pt>
                <c:pt idx="111">
                  <c:v>63.33325</c:v>
                </c:pt>
                <c:pt idx="112">
                  <c:v>63.40075</c:v>
                </c:pt>
                <c:pt idx="113">
                  <c:v>63.45175</c:v>
                </c:pt>
                <c:pt idx="114">
                  <c:v>63.49025000000002</c:v>
                </c:pt>
                <c:pt idx="115">
                  <c:v>63.579</c:v>
                </c:pt>
                <c:pt idx="116">
                  <c:v>63.68250000000002</c:v>
                </c:pt>
                <c:pt idx="117">
                  <c:v>63.66249999999998</c:v>
                </c:pt>
                <c:pt idx="118">
                  <c:v>63.64</c:v>
                </c:pt>
                <c:pt idx="119">
                  <c:v>63.59675</c:v>
                </c:pt>
                <c:pt idx="120">
                  <c:v>63.533</c:v>
                </c:pt>
                <c:pt idx="121">
                  <c:v>63.5545</c:v>
                </c:pt>
                <c:pt idx="122">
                  <c:v>63.59049999999998</c:v>
                </c:pt>
                <c:pt idx="123">
                  <c:v>63.52475</c:v>
                </c:pt>
                <c:pt idx="124">
                  <c:v>63.47825</c:v>
                </c:pt>
                <c:pt idx="125">
                  <c:v>63.45575</c:v>
                </c:pt>
                <c:pt idx="126">
                  <c:v>63.38025</c:v>
                </c:pt>
                <c:pt idx="127">
                  <c:v>63.31925</c:v>
                </c:pt>
                <c:pt idx="128">
                  <c:v>63.22675</c:v>
                </c:pt>
                <c:pt idx="129">
                  <c:v>63.14275000000001</c:v>
                </c:pt>
                <c:pt idx="130">
                  <c:v>63.0685</c:v>
                </c:pt>
                <c:pt idx="131">
                  <c:v>63.075</c:v>
                </c:pt>
                <c:pt idx="132">
                  <c:v>63.09425</c:v>
                </c:pt>
                <c:pt idx="133">
                  <c:v>63.076</c:v>
                </c:pt>
                <c:pt idx="134">
                  <c:v>62.96375</c:v>
                </c:pt>
                <c:pt idx="135">
                  <c:v>62.868</c:v>
                </c:pt>
                <c:pt idx="136">
                  <c:v>62.76375</c:v>
                </c:pt>
                <c:pt idx="137">
                  <c:v>62.69925</c:v>
                </c:pt>
                <c:pt idx="138">
                  <c:v>62.701</c:v>
                </c:pt>
                <c:pt idx="139">
                  <c:v>62.64025</c:v>
                </c:pt>
                <c:pt idx="140">
                  <c:v>62.71399999999998</c:v>
                </c:pt>
                <c:pt idx="141">
                  <c:v>62.73124999999999</c:v>
                </c:pt>
                <c:pt idx="142">
                  <c:v>62.74049999999998</c:v>
                </c:pt>
                <c:pt idx="143">
                  <c:v>62.8985</c:v>
                </c:pt>
                <c:pt idx="144">
                  <c:v>63.01625</c:v>
                </c:pt>
                <c:pt idx="145">
                  <c:v>63.06625</c:v>
                </c:pt>
                <c:pt idx="146">
                  <c:v>63.02925</c:v>
                </c:pt>
                <c:pt idx="147">
                  <c:v>62.87550000000001</c:v>
                </c:pt>
                <c:pt idx="148">
                  <c:v>62.75225</c:v>
                </c:pt>
                <c:pt idx="149">
                  <c:v>62.57325</c:v>
                </c:pt>
                <c:pt idx="150">
                  <c:v>62.29325</c:v>
                </c:pt>
                <c:pt idx="151">
                  <c:v>62.01725</c:v>
                </c:pt>
                <c:pt idx="152">
                  <c:v>61.73975</c:v>
                </c:pt>
                <c:pt idx="153">
                  <c:v>61.2915</c:v>
                </c:pt>
                <c:pt idx="154">
                  <c:v>60.91650000000001</c:v>
                </c:pt>
                <c:pt idx="155">
                  <c:v>60.60750000000002</c:v>
                </c:pt>
                <c:pt idx="156">
                  <c:v>60.53525</c:v>
                </c:pt>
                <c:pt idx="157">
                  <c:v>60.4735</c:v>
                </c:pt>
                <c:pt idx="158">
                  <c:v>60.3655</c:v>
                </c:pt>
                <c:pt idx="159">
                  <c:v>60.457</c:v>
                </c:pt>
                <c:pt idx="160">
                  <c:v>60.40925</c:v>
                </c:pt>
                <c:pt idx="161">
                  <c:v>60.41075</c:v>
                </c:pt>
                <c:pt idx="162">
                  <c:v>60.3115</c:v>
                </c:pt>
                <c:pt idx="163">
                  <c:v>60.0615</c:v>
                </c:pt>
                <c:pt idx="164">
                  <c:v>59.75025</c:v>
                </c:pt>
                <c:pt idx="165">
                  <c:v>59.583</c:v>
                </c:pt>
                <c:pt idx="166">
                  <c:v>59.578</c:v>
                </c:pt>
                <c:pt idx="167">
                  <c:v>59.698</c:v>
                </c:pt>
                <c:pt idx="168">
                  <c:v>59.83</c:v>
                </c:pt>
                <c:pt idx="169">
                  <c:v>59.9985</c:v>
                </c:pt>
                <c:pt idx="170">
                  <c:v>60.201</c:v>
                </c:pt>
                <c:pt idx="171">
                  <c:v>60.42775</c:v>
                </c:pt>
                <c:pt idx="172">
                  <c:v>60.68150000000001</c:v>
                </c:pt>
                <c:pt idx="173">
                  <c:v>61.124</c:v>
                </c:pt>
                <c:pt idx="174">
                  <c:v>61.63150000000002</c:v>
                </c:pt>
                <c:pt idx="175">
                  <c:v>62.05975</c:v>
                </c:pt>
                <c:pt idx="176">
                  <c:v>62.2865</c:v>
                </c:pt>
                <c:pt idx="177">
                  <c:v>62.4685</c:v>
                </c:pt>
                <c:pt idx="178">
                  <c:v>62.60425</c:v>
                </c:pt>
                <c:pt idx="179">
                  <c:v>62.61900000000001</c:v>
                </c:pt>
                <c:pt idx="180">
                  <c:v>62.65375</c:v>
                </c:pt>
                <c:pt idx="181">
                  <c:v>62.6325</c:v>
                </c:pt>
                <c:pt idx="182">
                  <c:v>62.6955</c:v>
                </c:pt>
                <c:pt idx="183">
                  <c:v>62.8225</c:v>
                </c:pt>
                <c:pt idx="184">
                  <c:v>62.90575</c:v>
                </c:pt>
                <c:pt idx="185">
                  <c:v>62.88925</c:v>
                </c:pt>
                <c:pt idx="186">
                  <c:v>62.8125</c:v>
                </c:pt>
                <c:pt idx="187">
                  <c:v>62.72325</c:v>
                </c:pt>
                <c:pt idx="188">
                  <c:v>62.67100000000001</c:v>
                </c:pt>
                <c:pt idx="189">
                  <c:v>62.66000000000001</c:v>
                </c:pt>
                <c:pt idx="190">
                  <c:v>62.65750000000001</c:v>
                </c:pt>
                <c:pt idx="191">
                  <c:v>62.55250000000001</c:v>
                </c:pt>
                <c:pt idx="192">
                  <c:v>62.37825</c:v>
                </c:pt>
                <c:pt idx="193">
                  <c:v>62.19025</c:v>
                </c:pt>
                <c:pt idx="194">
                  <c:v>61.8745</c:v>
                </c:pt>
                <c:pt idx="195">
                  <c:v>61.611</c:v>
                </c:pt>
                <c:pt idx="196">
                  <c:v>61.32100000000001</c:v>
                </c:pt>
                <c:pt idx="197">
                  <c:v>61.12675</c:v>
                </c:pt>
                <c:pt idx="198">
                  <c:v>60.907</c:v>
                </c:pt>
                <c:pt idx="199">
                  <c:v>60.554</c:v>
                </c:pt>
                <c:pt idx="200">
                  <c:v>60.2145</c:v>
                </c:pt>
                <c:pt idx="201">
                  <c:v>59.98375000000001</c:v>
                </c:pt>
                <c:pt idx="202">
                  <c:v>59.68125000000001</c:v>
                </c:pt>
                <c:pt idx="203">
                  <c:v>59.30675</c:v>
                </c:pt>
                <c:pt idx="204">
                  <c:v>59.213</c:v>
                </c:pt>
                <c:pt idx="205">
                  <c:v>59.0585</c:v>
                </c:pt>
                <c:pt idx="206">
                  <c:v>58.91574999999999</c:v>
                </c:pt>
                <c:pt idx="207">
                  <c:v>58.7125</c:v>
                </c:pt>
                <c:pt idx="208">
                  <c:v>58.383</c:v>
                </c:pt>
                <c:pt idx="209">
                  <c:v>58.0975</c:v>
                </c:pt>
                <c:pt idx="210">
                  <c:v>57.80800000000001</c:v>
                </c:pt>
                <c:pt idx="211">
                  <c:v>57.66350000000001</c:v>
                </c:pt>
                <c:pt idx="212">
                  <c:v>57.68275000000001</c:v>
                </c:pt>
                <c:pt idx="213">
                  <c:v>57.72999999999998</c:v>
                </c:pt>
                <c:pt idx="214">
                  <c:v>57.94449999999998</c:v>
                </c:pt>
                <c:pt idx="215">
                  <c:v>58.06849999999998</c:v>
                </c:pt>
                <c:pt idx="216">
                  <c:v>58.26574999999998</c:v>
                </c:pt>
                <c:pt idx="217">
                  <c:v>58.412</c:v>
                </c:pt>
                <c:pt idx="218">
                  <c:v>58.69975</c:v>
                </c:pt>
                <c:pt idx="219">
                  <c:v>59.09124999999999</c:v>
                </c:pt>
                <c:pt idx="220">
                  <c:v>59.49274999999998</c:v>
                </c:pt>
                <c:pt idx="221">
                  <c:v>59.74225</c:v>
                </c:pt>
                <c:pt idx="222">
                  <c:v>60.12175</c:v>
                </c:pt>
                <c:pt idx="223">
                  <c:v>60.50674999999999</c:v>
                </c:pt>
                <c:pt idx="224">
                  <c:v>60.7435</c:v>
                </c:pt>
                <c:pt idx="225">
                  <c:v>61.065</c:v>
                </c:pt>
                <c:pt idx="226">
                  <c:v>61.363</c:v>
                </c:pt>
                <c:pt idx="227">
                  <c:v>61.70175</c:v>
                </c:pt>
                <c:pt idx="228">
                  <c:v>62.13725000000001</c:v>
                </c:pt>
                <c:pt idx="229">
                  <c:v>62.51400000000001</c:v>
                </c:pt>
                <c:pt idx="230">
                  <c:v>62.96825000000001</c:v>
                </c:pt>
                <c:pt idx="231">
                  <c:v>63.2695</c:v>
                </c:pt>
                <c:pt idx="232">
                  <c:v>63.46175</c:v>
                </c:pt>
                <c:pt idx="233">
                  <c:v>63.597</c:v>
                </c:pt>
                <c:pt idx="234">
                  <c:v>63.661</c:v>
                </c:pt>
                <c:pt idx="235">
                  <c:v>63.79524999999998</c:v>
                </c:pt>
                <c:pt idx="236">
                  <c:v>63.91824999999999</c:v>
                </c:pt>
                <c:pt idx="237">
                  <c:v>64.023</c:v>
                </c:pt>
                <c:pt idx="238">
                  <c:v>63.98549999999999</c:v>
                </c:pt>
                <c:pt idx="239">
                  <c:v>63.96624999999999</c:v>
                </c:pt>
                <c:pt idx="240">
                  <c:v>63.94999999999999</c:v>
                </c:pt>
                <c:pt idx="241">
                  <c:v>64.08125</c:v>
                </c:pt>
                <c:pt idx="242">
                  <c:v>64.13125</c:v>
                </c:pt>
                <c:pt idx="243">
                  <c:v>64.21325</c:v>
                </c:pt>
                <c:pt idx="244">
                  <c:v>64.2045</c:v>
                </c:pt>
                <c:pt idx="245">
                  <c:v>64.262</c:v>
                </c:pt>
                <c:pt idx="246">
                  <c:v>64.33475000000001</c:v>
                </c:pt>
                <c:pt idx="247">
                  <c:v>64.34225</c:v>
                </c:pt>
                <c:pt idx="248">
                  <c:v>64.33975000000001</c:v>
                </c:pt>
                <c:pt idx="249">
                  <c:v>64.31874999999999</c:v>
                </c:pt>
                <c:pt idx="250">
                  <c:v>64.204</c:v>
                </c:pt>
                <c:pt idx="251">
                  <c:v>64.1415</c:v>
                </c:pt>
                <c:pt idx="252">
                  <c:v>64.0355</c:v>
                </c:pt>
                <c:pt idx="253">
                  <c:v>64.004</c:v>
                </c:pt>
                <c:pt idx="254">
                  <c:v>63.9265</c:v>
                </c:pt>
                <c:pt idx="255">
                  <c:v>63.80075000000001</c:v>
                </c:pt>
                <c:pt idx="256">
                  <c:v>63.595</c:v>
                </c:pt>
                <c:pt idx="257">
                  <c:v>63.44875</c:v>
                </c:pt>
                <c:pt idx="258">
                  <c:v>63.29875</c:v>
                </c:pt>
                <c:pt idx="259">
                  <c:v>63.11975000000001</c:v>
                </c:pt>
                <c:pt idx="260">
                  <c:v>62.9095</c:v>
                </c:pt>
                <c:pt idx="261">
                  <c:v>62.73825</c:v>
                </c:pt>
                <c:pt idx="262">
                  <c:v>62.584</c:v>
                </c:pt>
                <c:pt idx="263">
                  <c:v>62.4535</c:v>
                </c:pt>
                <c:pt idx="264">
                  <c:v>62.39925</c:v>
                </c:pt>
                <c:pt idx="265">
                  <c:v>62.192</c:v>
                </c:pt>
                <c:pt idx="266">
                  <c:v>62.0195</c:v>
                </c:pt>
                <c:pt idx="267">
                  <c:v>61.89325</c:v>
                </c:pt>
                <c:pt idx="268">
                  <c:v>61.857</c:v>
                </c:pt>
                <c:pt idx="269">
                  <c:v>61.81375</c:v>
                </c:pt>
                <c:pt idx="270">
                  <c:v>61.84599999999999</c:v>
                </c:pt>
                <c:pt idx="271">
                  <c:v>61.87025</c:v>
                </c:pt>
                <c:pt idx="272">
                  <c:v>61.9115</c:v>
                </c:pt>
                <c:pt idx="273">
                  <c:v>61.97625</c:v>
                </c:pt>
                <c:pt idx="274">
                  <c:v>62.024</c:v>
                </c:pt>
                <c:pt idx="275">
                  <c:v>62.09625</c:v>
                </c:pt>
                <c:pt idx="276">
                  <c:v>62.2515</c:v>
                </c:pt>
                <c:pt idx="277">
                  <c:v>62.33575</c:v>
                </c:pt>
                <c:pt idx="278">
                  <c:v>62.46450000000001</c:v>
                </c:pt>
                <c:pt idx="279">
                  <c:v>62.60100000000001</c:v>
                </c:pt>
                <c:pt idx="280">
                  <c:v>62.7345</c:v>
                </c:pt>
                <c:pt idx="281">
                  <c:v>62.81875</c:v>
                </c:pt>
                <c:pt idx="282">
                  <c:v>62.954</c:v>
                </c:pt>
                <c:pt idx="283">
                  <c:v>63.027</c:v>
                </c:pt>
                <c:pt idx="284">
                  <c:v>63.07325</c:v>
                </c:pt>
                <c:pt idx="285">
                  <c:v>63.1855</c:v>
                </c:pt>
                <c:pt idx="286">
                  <c:v>63.27675</c:v>
                </c:pt>
                <c:pt idx="287">
                  <c:v>63.292</c:v>
                </c:pt>
                <c:pt idx="288">
                  <c:v>63.237</c:v>
                </c:pt>
                <c:pt idx="289">
                  <c:v>63.205</c:v>
                </c:pt>
                <c:pt idx="290">
                  <c:v>63.10275</c:v>
                </c:pt>
                <c:pt idx="291">
                  <c:v>63.00449999999999</c:v>
                </c:pt>
                <c:pt idx="292">
                  <c:v>62.93749999999999</c:v>
                </c:pt>
                <c:pt idx="293">
                  <c:v>62.80724999999999</c:v>
                </c:pt>
                <c:pt idx="294">
                  <c:v>62.7335</c:v>
                </c:pt>
                <c:pt idx="295">
                  <c:v>62.64700000000001</c:v>
                </c:pt>
                <c:pt idx="296">
                  <c:v>62.50375</c:v>
                </c:pt>
                <c:pt idx="297">
                  <c:v>62.3885</c:v>
                </c:pt>
                <c:pt idx="298">
                  <c:v>62.3495</c:v>
                </c:pt>
                <c:pt idx="299">
                  <c:v>62.35675</c:v>
                </c:pt>
                <c:pt idx="300">
                  <c:v>62.3625</c:v>
                </c:pt>
                <c:pt idx="301">
                  <c:v>62.29625</c:v>
                </c:pt>
                <c:pt idx="302">
                  <c:v>62.24324999999999</c:v>
                </c:pt>
                <c:pt idx="303">
                  <c:v>62.21</c:v>
                </c:pt>
                <c:pt idx="304">
                  <c:v>62.22549999999998</c:v>
                </c:pt>
                <c:pt idx="305">
                  <c:v>62.19975</c:v>
                </c:pt>
                <c:pt idx="306">
                  <c:v>62.18924999999998</c:v>
                </c:pt>
                <c:pt idx="307">
                  <c:v>62.22574999999998</c:v>
                </c:pt>
                <c:pt idx="308">
                  <c:v>62.23099999999998</c:v>
                </c:pt>
                <c:pt idx="309">
                  <c:v>62.19874999999998</c:v>
                </c:pt>
                <c:pt idx="310">
                  <c:v>62.24875</c:v>
                </c:pt>
                <c:pt idx="311">
                  <c:v>62.25725</c:v>
                </c:pt>
                <c:pt idx="312">
                  <c:v>62.29425</c:v>
                </c:pt>
                <c:pt idx="313">
                  <c:v>62.27425</c:v>
                </c:pt>
                <c:pt idx="314">
                  <c:v>62.20775000000001</c:v>
                </c:pt>
                <c:pt idx="315">
                  <c:v>62.16725</c:v>
                </c:pt>
                <c:pt idx="316">
                  <c:v>62.24675</c:v>
                </c:pt>
                <c:pt idx="317">
                  <c:v>62.32525</c:v>
                </c:pt>
                <c:pt idx="318">
                  <c:v>62.4355</c:v>
                </c:pt>
                <c:pt idx="319">
                  <c:v>62.51950000000001</c:v>
                </c:pt>
                <c:pt idx="320">
                  <c:v>62.616</c:v>
                </c:pt>
                <c:pt idx="321">
                  <c:v>62.76</c:v>
                </c:pt>
                <c:pt idx="322">
                  <c:v>62.948</c:v>
                </c:pt>
                <c:pt idx="323">
                  <c:v>63.087</c:v>
                </c:pt>
                <c:pt idx="324">
                  <c:v>63.25200000000001</c:v>
                </c:pt>
                <c:pt idx="325">
                  <c:v>63.42525</c:v>
                </c:pt>
                <c:pt idx="326">
                  <c:v>63.56225</c:v>
                </c:pt>
                <c:pt idx="327">
                  <c:v>63.69075</c:v>
                </c:pt>
                <c:pt idx="328">
                  <c:v>63.8225</c:v>
                </c:pt>
                <c:pt idx="329">
                  <c:v>64.001</c:v>
                </c:pt>
                <c:pt idx="330">
                  <c:v>64.215</c:v>
                </c:pt>
                <c:pt idx="331">
                  <c:v>64.47425</c:v>
                </c:pt>
                <c:pt idx="332">
                  <c:v>64.71125</c:v>
                </c:pt>
                <c:pt idx="333">
                  <c:v>64.98325</c:v>
                </c:pt>
                <c:pt idx="334">
                  <c:v>65.29499999999998</c:v>
                </c:pt>
                <c:pt idx="335">
                  <c:v>65.54875000000001</c:v>
                </c:pt>
                <c:pt idx="336">
                  <c:v>65.7325</c:v>
                </c:pt>
                <c:pt idx="337">
                  <c:v>65.9165</c:v>
                </c:pt>
                <c:pt idx="338">
                  <c:v>66.01000000000001</c:v>
                </c:pt>
                <c:pt idx="339">
                  <c:v>66.10175000000001</c:v>
                </c:pt>
                <c:pt idx="340">
                  <c:v>66.08349999999998</c:v>
                </c:pt>
                <c:pt idx="341">
                  <c:v>66.06775</c:v>
                </c:pt>
                <c:pt idx="342">
                  <c:v>65.95425</c:v>
                </c:pt>
                <c:pt idx="343">
                  <c:v>65.9335</c:v>
                </c:pt>
                <c:pt idx="344">
                  <c:v>65.821</c:v>
                </c:pt>
                <c:pt idx="345">
                  <c:v>65.67075</c:v>
                </c:pt>
                <c:pt idx="346">
                  <c:v>65.45175</c:v>
                </c:pt>
                <c:pt idx="347">
                  <c:v>65.35900000000001</c:v>
                </c:pt>
                <c:pt idx="348">
                  <c:v>65.2825</c:v>
                </c:pt>
                <c:pt idx="349">
                  <c:v>65.16249999999999</c:v>
                </c:pt>
                <c:pt idx="350">
                  <c:v>64.9435</c:v>
                </c:pt>
                <c:pt idx="351">
                  <c:v>64.751</c:v>
                </c:pt>
                <c:pt idx="352">
                  <c:v>64.52175</c:v>
                </c:pt>
                <c:pt idx="353">
                  <c:v>64.27825</c:v>
                </c:pt>
                <c:pt idx="354">
                  <c:v>63.97900000000001</c:v>
                </c:pt>
                <c:pt idx="355">
                  <c:v>63.76575</c:v>
                </c:pt>
                <c:pt idx="356">
                  <c:v>63.51650000000002</c:v>
                </c:pt>
                <c:pt idx="357">
                  <c:v>63.305</c:v>
                </c:pt>
                <c:pt idx="358">
                  <c:v>63.06075</c:v>
                </c:pt>
                <c:pt idx="359">
                  <c:v>62.79874999999998</c:v>
                </c:pt>
                <c:pt idx="360">
                  <c:v>62.71999999999998</c:v>
                </c:pt>
                <c:pt idx="361">
                  <c:v>62.60675</c:v>
                </c:pt>
                <c:pt idx="362">
                  <c:v>62.46049999999999</c:v>
                </c:pt>
                <c:pt idx="363">
                  <c:v>62.336</c:v>
                </c:pt>
                <c:pt idx="364">
                  <c:v>62.22275</c:v>
                </c:pt>
                <c:pt idx="365">
                  <c:v>62.199</c:v>
                </c:pt>
                <c:pt idx="366">
                  <c:v>62.214</c:v>
                </c:pt>
                <c:pt idx="367">
                  <c:v>62.1965</c:v>
                </c:pt>
                <c:pt idx="368">
                  <c:v>62.14750000000002</c:v>
                </c:pt>
                <c:pt idx="369">
                  <c:v>62.07950000000001</c:v>
                </c:pt>
                <c:pt idx="370">
                  <c:v>62.11875000000001</c:v>
                </c:pt>
                <c:pt idx="371">
                  <c:v>62.09</c:v>
                </c:pt>
                <c:pt idx="372">
                  <c:v>62.12424999999998</c:v>
                </c:pt>
                <c:pt idx="373">
                  <c:v>62.22875</c:v>
                </c:pt>
                <c:pt idx="374">
                  <c:v>62.3325</c:v>
                </c:pt>
                <c:pt idx="375">
                  <c:v>62.4155</c:v>
                </c:pt>
                <c:pt idx="376">
                  <c:v>62.5005</c:v>
                </c:pt>
                <c:pt idx="377">
                  <c:v>62.5445</c:v>
                </c:pt>
                <c:pt idx="378">
                  <c:v>62.65675</c:v>
                </c:pt>
                <c:pt idx="379">
                  <c:v>62.78675</c:v>
                </c:pt>
                <c:pt idx="380">
                  <c:v>62.83550000000001</c:v>
                </c:pt>
                <c:pt idx="381">
                  <c:v>62.96125000000002</c:v>
                </c:pt>
                <c:pt idx="382">
                  <c:v>63.11375000000002</c:v>
                </c:pt>
                <c:pt idx="383">
                  <c:v>63.28800000000001</c:v>
                </c:pt>
                <c:pt idx="384">
                  <c:v>63.4915</c:v>
                </c:pt>
                <c:pt idx="385">
                  <c:v>63.64175000000002</c:v>
                </c:pt>
                <c:pt idx="386">
                  <c:v>63.7935</c:v>
                </c:pt>
                <c:pt idx="387">
                  <c:v>63.88900000000001</c:v>
                </c:pt>
                <c:pt idx="388">
                  <c:v>63.99625000000001</c:v>
                </c:pt>
                <c:pt idx="389">
                  <c:v>64.17075000000001</c:v>
                </c:pt>
                <c:pt idx="390">
                  <c:v>64.22425</c:v>
                </c:pt>
                <c:pt idx="391">
                  <c:v>64.32375000000002</c:v>
                </c:pt>
                <c:pt idx="392">
                  <c:v>64.39125</c:v>
                </c:pt>
                <c:pt idx="393">
                  <c:v>64.4635</c:v>
                </c:pt>
                <c:pt idx="394">
                  <c:v>64.5315</c:v>
                </c:pt>
                <c:pt idx="395">
                  <c:v>64.6245</c:v>
                </c:pt>
                <c:pt idx="396">
                  <c:v>64.71425</c:v>
                </c:pt>
                <c:pt idx="397">
                  <c:v>64.792</c:v>
                </c:pt>
                <c:pt idx="398">
                  <c:v>64.81550000000001</c:v>
                </c:pt>
                <c:pt idx="399">
                  <c:v>64.8375</c:v>
                </c:pt>
                <c:pt idx="400">
                  <c:v>64.86650000000001</c:v>
                </c:pt>
                <c:pt idx="401">
                  <c:v>64.80675000000001</c:v>
                </c:pt>
                <c:pt idx="402">
                  <c:v>64.74525</c:v>
                </c:pt>
                <c:pt idx="403">
                  <c:v>64.63475</c:v>
                </c:pt>
                <c:pt idx="404">
                  <c:v>64.604</c:v>
                </c:pt>
                <c:pt idx="405">
                  <c:v>64.74324999999998</c:v>
                </c:pt>
                <c:pt idx="406">
                  <c:v>64.94525</c:v>
                </c:pt>
                <c:pt idx="407">
                  <c:v>65.166</c:v>
                </c:pt>
                <c:pt idx="408">
                  <c:v>65.41725</c:v>
                </c:pt>
                <c:pt idx="409">
                  <c:v>65.69475</c:v>
                </c:pt>
                <c:pt idx="410">
                  <c:v>66.004</c:v>
                </c:pt>
                <c:pt idx="411">
                  <c:v>66.26825</c:v>
                </c:pt>
                <c:pt idx="412">
                  <c:v>66.53125</c:v>
                </c:pt>
                <c:pt idx="413">
                  <c:v>66.789</c:v>
                </c:pt>
                <c:pt idx="414">
                  <c:v>67.05475000000001</c:v>
                </c:pt>
                <c:pt idx="415">
                  <c:v>67.30474999999998</c:v>
                </c:pt>
                <c:pt idx="416">
                  <c:v>67.53349999999997</c:v>
                </c:pt>
                <c:pt idx="417">
                  <c:v>67.75574999999999</c:v>
                </c:pt>
                <c:pt idx="418">
                  <c:v>68.0045</c:v>
                </c:pt>
                <c:pt idx="419">
                  <c:v>68.27225</c:v>
                </c:pt>
                <c:pt idx="420">
                  <c:v>68.59575</c:v>
                </c:pt>
                <c:pt idx="421">
                  <c:v>68.99274999999998</c:v>
                </c:pt>
                <c:pt idx="422">
                  <c:v>69.41475</c:v>
                </c:pt>
                <c:pt idx="423">
                  <c:v>69.78525</c:v>
                </c:pt>
                <c:pt idx="424">
                  <c:v>70.09725</c:v>
                </c:pt>
                <c:pt idx="425">
                  <c:v>70.297</c:v>
                </c:pt>
                <c:pt idx="426">
                  <c:v>70.46699999999998</c:v>
                </c:pt>
                <c:pt idx="427">
                  <c:v>70.59375</c:v>
                </c:pt>
                <c:pt idx="428">
                  <c:v>70.72725</c:v>
                </c:pt>
                <c:pt idx="429">
                  <c:v>70.78025</c:v>
                </c:pt>
                <c:pt idx="430">
                  <c:v>70.84</c:v>
                </c:pt>
                <c:pt idx="431">
                  <c:v>70.95475</c:v>
                </c:pt>
                <c:pt idx="432">
                  <c:v>71.0435</c:v>
                </c:pt>
                <c:pt idx="433">
                  <c:v>71.09475</c:v>
                </c:pt>
                <c:pt idx="434">
                  <c:v>71.18124999999997</c:v>
                </c:pt>
                <c:pt idx="435">
                  <c:v>71.18199999999998</c:v>
                </c:pt>
                <c:pt idx="436">
                  <c:v>71.27349999999998</c:v>
                </c:pt>
                <c:pt idx="437">
                  <c:v>71.31825</c:v>
                </c:pt>
                <c:pt idx="438">
                  <c:v>71.314</c:v>
                </c:pt>
                <c:pt idx="439">
                  <c:v>71.26475</c:v>
                </c:pt>
                <c:pt idx="440">
                  <c:v>71.1525</c:v>
                </c:pt>
                <c:pt idx="441">
                  <c:v>70.96824999999998</c:v>
                </c:pt>
                <c:pt idx="442">
                  <c:v>70.82799999999998</c:v>
                </c:pt>
                <c:pt idx="443">
                  <c:v>70.73024999999998</c:v>
                </c:pt>
                <c:pt idx="444">
                  <c:v>70.62449999999998</c:v>
                </c:pt>
                <c:pt idx="445">
                  <c:v>70.536</c:v>
                </c:pt>
                <c:pt idx="446">
                  <c:v>70.4315</c:v>
                </c:pt>
                <c:pt idx="447">
                  <c:v>70.38225</c:v>
                </c:pt>
                <c:pt idx="448">
                  <c:v>70.3145</c:v>
                </c:pt>
                <c:pt idx="449">
                  <c:v>70.2795</c:v>
                </c:pt>
                <c:pt idx="450">
                  <c:v>70.264</c:v>
                </c:pt>
                <c:pt idx="451">
                  <c:v>70.18924999999998</c:v>
                </c:pt>
                <c:pt idx="452">
                  <c:v>70.15575</c:v>
                </c:pt>
                <c:pt idx="453">
                  <c:v>70.18575</c:v>
                </c:pt>
                <c:pt idx="454">
                  <c:v>70.1375</c:v>
                </c:pt>
                <c:pt idx="455">
                  <c:v>70.08725</c:v>
                </c:pt>
                <c:pt idx="456">
                  <c:v>70.067</c:v>
                </c:pt>
                <c:pt idx="457">
                  <c:v>70.131</c:v>
                </c:pt>
                <c:pt idx="458">
                  <c:v>70.3155</c:v>
                </c:pt>
                <c:pt idx="459">
                  <c:v>70.513</c:v>
                </c:pt>
                <c:pt idx="460">
                  <c:v>70.74275000000001</c:v>
                </c:pt>
                <c:pt idx="461">
                  <c:v>70.96275000000001</c:v>
                </c:pt>
                <c:pt idx="462">
                  <c:v>71.19750000000001</c:v>
                </c:pt>
                <c:pt idx="463">
                  <c:v>71.44375</c:v>
                </c:pt>
                <c:pt idx="464">
                  <c:v>71.709</c:v>
                </c:pt>
                <c:pt idx="465">
                  <c:v>71.9225</c:v>
                </c:pt>
                <c:pt idx="466">
                  <c:v>72.10075</c:v>
                </c:pt>
                <c:pt idx="467">
                  <c:v>72.234</c:v>
                </c:pt>
                <c:pt idx="468">
                  <c:v>72.387</c:v>
                </c:pt>
                <c:pt idx="469">
                  <c:v>72.608</c:v>
                </c:pt>
                <c:pt idx="470">
                  <c:v>72.81424999999998</c:v>
                </c:pt>
                <c:pt idx="471">
                  <c:v>73.07649999999998</c:v>
                </c:pt>
                <c:pt idx="472">
                  <c:v>73.33275</c:v>
                </c:pt>
                <c:pt idx="473">
                  <c:v>73.5305</c:v>
                </c:pt>
                <c:pt idx="474">
                  <c:v>73.804</c:v>
                </c:pt>
                <c:pt idx="475">
                  <c:v>74.213</c:v>
                </c:pt>
                <c:pt idx="476">
                  <c:v>74.5465</c:v>
                </c:pt>
                <c:pt idx="477">
                  <c:v>74.88550000000001</c:v>
                </c:pt>
                <c:pt idx="478">
                  <c:v>75.17750000000001</c:v>
                </c:pt>
                <c:pt idx="479">
                  <c:v>75.47</c:v>
                </c:pt>
                <c:pt idx="480">
                  <c:v>75.78</c:v>
                </c:pt>
                <c:pt idx="481">
                  <c:v>76.10350000000001</c:v>
                </c:pt>
                <c:pt idx="482">
                  <c:v>76.37649999999999</c:v>
                </c:pt>
                <c:pt idx="483">
                  <c:v>76.62649999999999</c:v>
                </c:pt>
                <c:pt idx="484">
                  <c:v>76.84249999999998</c:v>
                </c:pt>
                <c:pt idx="485">
                  <c:v>77.034</c:v>
                </c:pt>
                <c:pt idx="486">
                  <c:v>77.294</c:v>
                </c:pt>
                <c:pt idx="487">
                  <c:v>77.597</c:v>
                </c:pt>
                <c:pt idx="488">
                  <c:v>77.821</c:v>
                </c:pt>
                <c:pt idx="489">
                  <c:v>77.9565</c:v>
                </c:pt>
                <c:pt idx="490">
                  <c:v>78.042</c:v>
                </c:pt>
                <c:pt idx="491">
                  <c:v>78.0935</c:v>
                </c:pt>
                <c:pt idx="492">
                  <c:v>78.137</c:v>
                </c:pt>
                <c:pt idx="493">
                  <c:v>78.2285</c:v>
                </c:pt>
                <c:pt idx="494">
                  <c:v>78.4195</c:v>
                </c:pt>
                <c:pt idx="495">
                  <c:v>78.5155</c:v>
                </c:pt>
                <c:pt idx="496">
                  <c:v>78.60099999999998</c:v>
                </c:pt>
                <c:pt idx="497">
                  <c:v>78.65</c:v>
                </c:pt>
                <c:pt idx="498">
                  <c:v>78.7875</c:v>
                </c:pt>
                <c:pt idx="499">
                  <c:v>78.8955</c:v>
                </c:pt>
                <c:pt idx="500">
                  <c:v>78.97</c:v>
                </c:pt>
                <c:pt idx="501">
                  <c:v>79.0765</c:v>
                </c:pt>
                <c:pt idx="502">
                  <c:v>79.1335</c:v>
                </c:pt>
                <c:pt idx="503">
                  <c:v>79.27900000000001</c:v>
                </c:pt>
                <c:pt idx="504">
                  <c:v>79.438</c:v>
                </c:pt>
                <c:pt idx="505">
                  <c:v>79.55999999999998</c:v>
                </c:pt>
                <c:pt idx="506">
                  <c:v>79.67699999999999</c:v>
                </c:pt>
                <c:pt idx="507">
                  <c:v>79.768</c:v>
                </c:pt>
                <c:pt idx="508">
                  <c:v>79.9415</c:v>
                </c:pt>
                <c:pt idx="509">
                  <c:v>80.18100000000001</c:v>
                </c:pt>
                <c:pt idx="510">
                  <c:v>80.4935</c:v>
                </c:pt>
                <c:pt idx="511">
                  <c:v>80.82250000000002</c:v>
                </c:pt>
                <c:pt idx="512">
                  <c:v>81.18600000000001</c:v>
                </c:pt>
                <c:pt idx="513">
                  <c:v>81.57300000000001</c:v>
                </c:pt>
                <c:pt idx="514">
                  <c:v>81.82550000000001</c:v>
                </c:pt>
                <c:pt idx="515">
                  <c:v>82.07899999999999</c:v>
                </c:pt>
                <c:pt idx="516">
                  <c:v>82.32550000000001</c:v>
                </c:pt>
                <c:pt idx="517">
                  <c:v>82.5985</c:v>
                </c:pt>
                <c:pt idx="518">
                  <c:v>82.7315</c:v>
                </c:pt>
                <c:pt idx="519">
                  <c:v>82.9355</c:v>
                </c:pt>
                <c:pt idx="520">
                  <c:v>83.0545</c:v>
                </c:pt>
                <c:pt idx="521">
                  <c:v>83.2375</c:v>
                </c:pt>
                <c:pt idx="522">
                  <c:v>83.4355</c:v>
                </c:pt>
                <c:pt idx="523">
                  <c:v>83.5</c:v>
                </c:pt>
                <c:pt idx="524">
                  <c:v>83.533</c:v>
                </c:pt>
                <c:pt idx="525">
                  <c:v>83.60600000000001</c:v>
                </c:pt>
                <c:pt idx="526">
                  <c:v>83.70250000000001</c:v>
                </c:pt>
                <c:pt idx="527">
                  <c:v>83.773</c:v>
                </c:pt>
                <c:pt idx="528">
                  <c:v>83.858</c:v>
                </c:pt>
                <c:pt idx="529">
                  <c:v>83.924</c:v>
                </c:pt>
                <c:pt idx="530">
                  <c:v>84.02500000000001</c:v>
                </c:pt>
                <c:pt idx="531">
                  <c:v>83.87400000000001</c:v>
                </c:pt>
                <c:pt idx="532">
                  <c:v>83.75800000000002</c:v>
                </c:pt>
                <c:pt idx="533">
                  <c:v>83.601</c:v>
                </c:pt>
                <c:pt idx="534">
                  <c:v>83.4685</c:v>
                </c:pt>
                <c:pt idx="535">
                  <c:v>83.38</c:v>
                </c:pt>
                <c:pt idx="536">
                  <c:v>83.2745</c:v>
                </c:pt>
                <c:pt idx="537">
                  <c:v>83.0495</c:v>
                </c:pt>
                <c:pt idx="538">
                  <c:v>82.8115</c:v>
                </c:pt>
                <c:pt idx="539">
                  <c:v>82.51449999999998</c:v>
                </c:pt>
                <c:pt idx="540">
                  <c:v>82.246</c:v>
                </c:pt>
                <c:pt idx="541">
                  <c:v>81.943</c:v>
                </c:pt>
                <c:pt idx="542">
                  <c:v>81.68049999999999</c:v>
                </c:pt>
                <c:pt idx="543">
                  <c:v>81.4685</c:v>
                </c:pt>
                <c:pt idx="544">
                  <c:v>81.325</c:v>
                </c:pt>
                <c:pt idx="545">
                  <c:v>81.17450000000001</c:v>
                </c:pt>
                <c:pt idx="546">
                  <c:v>81.07850000000001</c:v>
                </c:pt>
                <c:pt idx="547">
                  <c:v>81.00450000000002</c:v>
                </c:pt>
                <c:pt idx="548">
                  <c:v>80.86850000000001</c:v>
                </c:pt>
                <c:pt idx="549">
                  <c:v>80.63750000000001</c:v>
                </c:pt>
                <c:pt idx="550">
                  <c:v>80.37950000000001</c:v>
                </c:pt>
                <c:pt idx="551">
                  <c:v>80.34200000000001</c:v>
                </c:pt>
                <c:pt idx="552">
                  <c:v>80.20950000000001</c:v>
                </c:pt>
                <c:pt idx="553">
                  <c:v>80.08900000000001</c:v>
                </c:pt>
                <c:pt idx="554">
                  <c:v>80.013</c:v>
                </c:pt>
                <c:pt idx="555">
                  <c:v>79.86350000000001</c:v>
                </c:pt>
                <c:pt idx="556">
                  <c:v>79.687</c:v>
                </c:pt>
                <c:pt idx="557">
                  <c:v>79.596</c:v>
                </c:pt>
                <c:pt idx="558">
                  <c:v>79.521</c:v>
                </c:pt>
                <c:pt idx="559">
                  <c:v>79.5055</c:v>
                </c:pt>
                <c:pt idx="560">
                  <c:v>79.521</c:v>
                </c:pt>
                <c:pt idx="561">
                  <c:v>79.5235</c:v>
                </c:pt>
                <c:pt idx="562">
                  <c:v>79.4955</c:v>
                </c:pt>
                <c:pt idx="563">
                  <c:v>79.47850000000001</c:v>
                </c:pt>
                <c:pt idx="564">
                  <c:v>79.37150000000001</c:v>
                </c:pt>
                <c:pt idx="565">
                  <c:v>79.2945</c:v>
                </c:pt>
                <c:pt idx="566">
                  <c:v>79.03200000000001</c:v>
                </c:pt>
                <c:pt idx="567">
                  <c:v>78.7295</c:v>
                </c:pt>
                <c:pt idx="568">
                  <c:v>78.4915</c:v>
                </c:pt>
                <c:pt idx="569">
                  <c:v>78.251</c:v>
                </c:pt>
                <c:pt idx="570">
                  <c:v>78.17549999999999</c:v>
                </c:pt>
                <c:pt idx="571">
                  <c:v>78.17049999999999</c:v>
                </c:pt>
                <c:pt idx="572">
                  <c:v>78.2095</c:v>
                </c:pt>
                <c:pt idx="573">
                  <c:v>78.2125</c:v>
                </c:pt>
                <c:pt idx="574">
                  <c:v>78.17599999999999</c:v>
                </c:pt>
                <c:pt idx="575">
                  <c:v>78.18199999999998</c:v>
                </c:pt>
                <c:pt idx="576">
                  <c:v>78.225</c:v>
                </c:pt>
                <c:pt idx="577">
                  <c:v>78.367</c:v>
                </c:pt>
                <c:pt idx="578">
                  <c:v>78.465</c:v>
                </c:pt>
                <c:pt idx="579">
                  <c:v>78.566</c:v>
                </c:pt>
                <c:pt idx="580">
                  <c:v>78.7345</c:v>
                </c:pt>
                <c:pt idx="581">
                  <c:v>78.88050000000001</c:v>
                </c:pt>
                <c:pt idx="582">
                  <c:v>78.98850000000001</c:v>
                </c:pt>
                <c:pt idx="583">
                  <c:v>79.1445</c:v>
                </c:pt>
                <c:pt idx="584">
                  <c:v>79.39849999999998</c:v>
                </c:pt>
                <c:pt idx="585">
                  <c:v>79.6475</c:v>
                </c:pt>
                <c:pt idx="586">
                  <c:v>79.98499999999998</c:v>
                </c:pt>
                <c:pt idx="587">
                  <c:v>80.339</c:v>
                </c:pt>
                <c:pt idx="588">
                  <c:v>80.70899999999998</c:v>
                </c:pt>
                <c:pt idx="589">
                  <c:v>81.08500000000001</c:v>
                </c:pt>
                <c:pt idx="590">
                  <c:v>81.2775</c:v>
                </c:pt>
                <c:pt idx="591">
                  <c:v>81.442</c:v>
                </c:pt>
                <c:pt idx="592">
                  <c:v>81.6345</c:v>
                </c:pt>
                <c:pt idx="593">
                  <c:v>81.83450000000001</c:v>
                </c:pt>
                <c:pt idx="594">
                  <c:v>82.00900000000001</c:v>
                </c:pt>
                <c:pt idx="595">
                  <c:v>82.22500000000002</c:v>
                </c:pt>
                <c:pt idx="596">
                  <c:v>82.60100000000001</c:v>
                </c:pt>
                <c:pt idx="597">
                  <c:v>82.94500000000002</c:v>
                </c:pt>
                <c:pt idx="598">
                  <c:v>83.33350000000001</c:v>
                </c:pt>
                <c:pt idx="599">
                  <c:v>83.71250000000001</c:v>
                </c:pt>
                <c:pt idx="600">
                  <c:v>83.9645</c:v>
                </c:pt>
                <c:pt idx="601">
                  <c:v>84.17700000000002</c:v>
                </c:pt>
                <c:pt idx="602">
                  <c:v>84.4485</c:v>
                </c:pt>
                <c:pt idx="603">
                  <c:v>84.711</c:v>
                </c:pt>
                <c:pt idx="604">
                  <c:v>84.8985</c:v>
                </c:pt>
                <c:pt idx="605">
                  <c:v>85.0445</c:v>
                </c:pt>
                <c:pt idx="606">
                  <c:v>85.1455</c:v>
                </c:pt>
                <c:pt idx="607">
                  <c:v>85.2455</c:v>
                </c:pt>
                <c:pt idx="608">
                  <c:v>85.2415</c:v>
                </c:pt>
                <c:pt idx="609">
                  <c:v>85.32950000000001</c:v>
                </c:pt>
                <c:pt idx="610">
                  <c:v>85.464</c:v>
                </c:pt>
                <c:pt idx="611">
                  <c:v>85.547</c:v>
                </c:pt>
                <c:pt idx="612">
                  <c:v>85.551</c:v>
                </c:pt>
                <c:pt idx="613">
                  <c:v>85.524</c:v>
                </c:pt>
                <c:pt idx="614">
                  <c:v>85.52000000000001</c:v>
                </c:pt>
                <c:pt idx="615">
                  <c:v>85.4395</c:v>
                </c:pt>
                <c:pt idx="616">
                  <c:v>85.20199999999998</c:v>
                </c:pt>
                <c:pt idx="617">
                  <c:v>84.953</c:v>
                </c:pt>
                <c:pt idx="618">
                  <c:v>84.69300000000001</c:v>
                </c:pt>
                <c:pt idx="619">
                  <c:v>84.456</c:v>
                </c:pt>
                <c:pt idx="620">
                  <c:v>84.32</c:v>
                </c:pt>
                <c:pt idx="621">
                  <c:v>84.2615</c:v>
                </c:pt>
                <c:pt idx="622">
                  <c:v>84.16550000000001</c:v>
                </c:pt>
                <c:pt idx="623">
                  <c:v>84.05550000000001</c:v>
                </c:pt>
                <c:pt idx="624">
                  <c:v>84.011</c:v>
                </c:pt>
                <c:pt idx="625">
                  <c:v>83.962</c:v>
                </c:pt>
                <c:pt idx="626">
                  <c:v>83.96649999999998</c:v>
                </c:pt>
                <c:pt idx="627">
                  <c:v>84.004</c:v>
                </c:pt>
                <c:pt idx="628">
                  <c:v>84.13349999999998</c:v>
                </c:pt>
                <c:pt idx="629">
                  <c:v>84.19649999999998</c:v>
                </c:pt>
                <c:pt idx="630">
                  <c:v>84.23999999999998</c:v>
                </c:pt>
                <c:pt idx="631">
                  <c:v>84.27200000000001</c:v>
                </c:pt>
                <c:pt idx="632">
                  <c:v>84.35900000000001</c:v>
                </c:pt>
                <c:pt idx="633">
                  <c:v>84.4605</c:v>
                </c:pt>
                <c:pt idx="634">
                  <c:v>84.60100000000003</c:v>
                </c:pt>
                <c:pt idx="635">
                  <c:v>84.84</c:v>
                </c:pt>
                <c:pt idx="636">
                  <c:v>85.094</c:v>
                </c:pt>
                <c:pt idx="637">
                  <c:v>85.423</c:v>
                </c:pt>
                <c:pt idx="638">
                  <c:v>85.773</c:v>
                </c:pt>
                <c:pt idx="639">
                  <c:v>86.02</c:v>
                </c:pt>
                <c:pt idx="640">
                  <c:v>86.25299999999998</c:v>
                </c:pt>
                <c:pt idx="641">
                  <c:v>86.44</c:v>
                </c:pt>
                <c:pt idx="642">
                  <c:v>86.70199999999998</c:v>
                </c:pt>
                <c:pt idx="643">
                  <c:v>86.96099999999998</c:v>
                </c:pt>
                <c:pt idx="644">
                  <c:v>87.08900000000001</c:v>
                </c:pt>
                <c:pt idx="645">
                  <c:v>87.22550000000001</c:v>
                </c:pt>
                <c:pt idx="646">
                  <c:v>87.36</c:v>
                </c:pt>
                <c:pt idx="647">
                  <c:v>87.52250000000001</c:v>
                </c:pt>
                <c:pt idx="648">
                  <c:v>87.60300000000001</c:v>
                </c:pt>
                <c:pt idx="649">
                  <c:v>87.715</c:v>
                </c:pt>
                <c:pt idx="650">
                  <c:v>87.799</c:v>
                </c:pt>
                <c:pt idx="651">
                  <c:v>87.9105</c:v>
                </c:pt>
                <c:pt idx="652">
                  <c:v>88.04250000000001</c:v>
                </c:pt>
                <c:pt idx="653">
                  <c:v>88.21099999999998</c:v>
                </c:pt>
                <c:pt idx="654">
                  <c:v>88.3065</c:v>
                </c:pt>
                <c:pt idx="655">
                  <c:v>88.10449999999998</c:v>
                </c:pt>
                <c:pt idx="656">
                  <c:v>87.9905</c:v>
                </c:pt>
                <c:pt idx="657">
                  <c:v>87.6945</c:v>
                </c:pt>
                <c:pt idx="658">
                  <c:v>87.40199999999998</c:v>
                </c:pt>
                <c:pt idx="659">
                  <c:v>87.104</c:v>
                </c:pt>
                <c:pt idx="660">
                  <c:v>86.75250000000001</c:v>
                </c:pt>
                <c:pt idx="661">
                  <c:v>86.4705</c:v>
                </c:pt>
                <c:pt idx="662">
                  <c:v>86.08</c:v>
                </c:pt>
                <c:pt idx="663">
                  <c:v>85.6855</c:v>
                </c:pt>
                <c:pt idx="664">
                  <c:v>85.395</c:v>
                </c:pt>
                <c:pt idx="665">
                  <c:v>85.1975</c:v>
                </c:pt>
                <c:pt idx="666">
                  <c:v>84.96649999999998</c:v>
                </c:pt>
                <c:pt idx="667">
                  <c:v>84.704</c:v>
                </c:pt>
                <c:pt idx="668">
                  <c:v>84.3955</c:v>
                </c:pt>
                <c:pt idx="669">
                  <c:v>84.0065</c:v>
                </c:pt>
                <c:pt idx="670">
                  <c:v>83.584</c:v>
                </c:pt>
                <c:pt idx="671">
                  <c:v>83.1955</c:v>
                </c:pt>
                <c:pt idx="672">
                  <c:v>82.74749999999998</c:v>
                </c:pt>
                <c:pt idx="673">
                  <c:v>82.20599999999998</c:v>
                </c:pt>
                <c:pt idx="674">
                  <c:v>81.69699999999998</c:v>
                </c:pt>
                <c:pt idx="675">
                  <c:v>81.456</c:v>
                </c:pt>
                <c:pt idx="676">
                  <c:v>81.14000000000001</c:v>
                </c:pt>
                <c:pt idx="677">
                  <c:v>80.961</c:v>
                </c:pt>
                <c:pt idx="678">
                  <c:v>80.77500000000001</c:v>
                </c:pt>
                <c:pt idx="679">
                  <c:v>80.65750000000001</c:v>
                </c:pt>
                <c:pt idx="680">
                  <c:v>80.594</c:v>
                </c:pt>
                <c:pt idx="681">
                  <c:v>80.4705</c:v>
                </c:pt>
                <c:pt idx="682">
                  <c:v>80.431</c:v>
                </c:pt>
                <c:pt idx="683">
                  <c:v>80.38849999999999</c:v>
                </c:pt>
                <c:pt idx="684">
                  <c:v>80.3445</c:v>
                </c:pt>
                <c:pt idx="685">
                  <c:v>80.232</c:v>
                </c:pt>
                <c:pt idx="686">
                  <c:v>80.2035</c:v>
                </c:pt>
                <c:pt idx="687">
                  <c:v>80.18749999999998</c:v>
                </c:pt>
                <c:pt idx="688">
                  <c:v>80.28599999999998</c:v>
                </c:pt>
                <c:pt idx="689">
                  <c:v>80.4895</c:v>
                </c:pt>
                <c:pt idx="690">
                  <c:v>80.728</c:v>
                </c:pt>
                <c:pt idx="691">
                  <c:v>80.93999999999998</c:v>
                </c:pt>
                <c:pt idx="692">
                  <c:v>81.17099999999999</c:v>
                </c:pt>
                <c:pt idx="693">
                  <c:v>81.516</c:v>
                </c:pt>
                <c:pt idx="694">
                  <c:v>81.8655</c:v>
                </c:pt>
                <c:pt idx="695">
                  <c:v>82.15000000000001</c:v>
                </c:pt>
                <c:pt idx="696">
                  <c:v>82.316</c:v>
                </c:pt>
                <c:pt idx="697">
                  <c:v>82.4185</c:v>
                </c:pt>
                <c:pt idx="698">
                  <c:v>82.53549999999998</c:v>
                </c:pt>
                <c:pt idx="699">
                  <c:v>82.569</c:v>
                </c:pt>
                <c:pt idx="700">
                  <c:v>82.62950000000001</c:v>
                </c:pt>
                <c:pt idx="701">
                  <c:v>82.61200000000001</c:v>
                </c:pt>
                <c:pt idx="702">
                  <c:v>82.487</c:v>
                </c:pt>
                <c:pt idx="703">
                  <c:v>82.3575</c:v>
                </c:pt>
                <c:pt idx="704">
                  <c:v>82.16800000000001</c:v>
                </c:pt>
                <c:pt idx="705">
                  <c:v>82.0565</c:v>
                </c:pt>
                <c:pt idx="706">
                  <c:v>81.8775</c:v>
                </c:pt>
                <c:pt idx="707">
                  <c:v>81.733</c:v>
                </c:pt>
                <c:pt idx="708">
                  <c:v>81.5405</c:v>
                </c:pt>
                <c:pt idx="709">
                  <c:v>81.2905</c:v>
                </c:pt>
                <c:pt idx="710">
                  <c:v>81.0175</c:v>
                </c:pt>
                <c:pt idx="711">
                  <c:v>80.88200000000002</c:v>
                </c:pt>
                <c:pt idx="712">
                  <c:v>80.67250000000001</c:v>
                </c:pt>
                <c:pt idx="713">
                  <c:v>80.40100000000002</c:v>
                </c:pt>
                <c:pt idx="714">
                  <c:v>80.12950000000002</c:v>
                </c:pt>
                <c:pt idx="715">
                  <c:v>79.86500000000001</c:v>
                </c:pt>
                <c:pt idx="716">
                  <c:v>79.66400000000001</c:v>
                </c:pt>
                <c:pt idx="717">
                  <c:v>79.4415</c:v>
                </c:pt>
                <c:pt idx="718">
                  <c:v>79.2245</c:v>
                </c:pt>
                <c:pt idx="719">
                  <c:v>78.9825</c:v>
                </c:pt>
                <c:pt idx="720">
                  <c:v>78.6735</c:v>
                </c:pt>
                <c:pt idx="721">
                  <c:v>78.502</c:v>
                </c:pt>
                <c:pt idx="722">
                  <c:v>78.44699999999998</c:v>
                </c:pt>
                <c:pt idx="723">
                  <c:v>78.30699999999998</c:v>
                </c:pt>
                <c:pt idx="724">
                  <c:v>78.201</c:v>
                </c:pt>
                <c:pt idx="725">
                  <c:v>78.05849999999998</c:v>
                </c:pt>
                <c:pt idx="726">
                  <c:v>77.998</c:v>
                </c:pt>
                <c:pt idx="727">
                  <c:v>77.857</c:v>
                </c:pt>
                <c:pt idx="728">
                  <c:v>77.751</c:v>
                </c:pt>
                <c:pt idx="729">
                  <c:v>77.6495</c:v>
                </c:pt>
                <c:pt idx="730">
                  <c:v>77.50550000000001</c:v>
                </c:pt>
                <c:pt idx="731">
                  <c:v>77.213</c:v>
                </c:pt>
                <c:pt idx="732">
                  <c:v>77.13399999999998</c:v>
                </c:pt>
                <c:pt idx="733">
                  <c:v>77.241</c:v>
                </c:pt>
                <c:pt idx="734">
                  <c:v>77.349</c:v>
                </c:pt>
                <c:pt idx="735">
                  <c:v>77.477</c:v>
                </c:pt>
                <c:pt idx="736">
                  <c:v>77.62049999999999</c:v>
                </c:pt>
                <c:pt idx="737">
                  <c:v>77.8345</c:v>
                </c:pt>
                <c:pt idx="738">
                  <c:v>78.0695</c:v>
                </c:pt>
                <c:pt idx="739">
                  <c:v>78.3785</c:v>
                </c:pt>
                <c:pt idx="740">
                  <c:v>78.6975</c:v>
                </c:pt>
                <c:pt idx="741">
                  <c:v>78.96899999999997</c:v>
                </c:pt>
                <c:pt idx="742">
                  <c:v>79.20749999999998</c:v>
                </c:pt>
                <c:pt idx="743">
                  <c:v>79.461</c:v>
                </c:pt>
                <c:pt idx="744">
                  <c:v>79.7195</c:v>
                </c:pt>
                <c:pt idx="745">
                  <c:v>79.9205</c:v>
                </c:pt>
                <c:pt idx="746">
                  <c:v>80.0545</c:v>
                </c:pt>
                <c:pt idx="747">
                  <c:v>80.20500000000001</c:v>
                </c:pt>
                <c:pt idx="748">
                  <c:v>80.32650000000001</c:v>
                </c:pt>
                <c:pt idx="749">
                  <c:v>80.4605</c:v>
                </c:pt>
                <c:pt idx="750">
                  <c:v>80.68899999999999</c:v>
                </c:pt>
                <c:pt idx="751">
                  <c:v>80.92</c:v>
                </c:pt>
                <c:pt idx="752">
                  <c:v>81.07000000000001</c:v>
                </c:pt>
                <c:pt idx="753">
                  <c:v>81.01849999999998</c:v>
                </c:pt>
                <c:pt idx="754">
                  <c:v>80.893</c:v>
                </c:pt>
                <c:pt idx="755">
                  <c:v>80.7955</c:v>
                </c:pt>
                <c:pt idx="756">
                  <c:v>80.7015</c:v>
                </c:pt>
                <c:pt idx="757">
                  <c:v>80.5475</c:v>
                </c:pt>
                <c:pt idx="758">
                  <c:v>80.3375</c:v>
                </c:pt>
                <c:pt idx="759">
                  <c:v>80.1485</c:v>
                </c:pt>
                <c:pt idx="760">
                  <c:v>80.0145</c:v>
                </c:pt>
                <c:pt idx="761">
                  <c:v>79.898</c:v>
                </c:pt>
                <c:pt idx="762">
                  <c:v>79.8105</c:v>
                </c:pt>
                <c:pt idx="763">
                  <c:v>79.80050000000001</c:v>
                </c:pt>
                <c:pt idx="764">
                  <c:v>79.8185</c:v>
                </c:pt>
                <c:pt idx="765">
                  <c:v>79.882</c:v>
                </c:pt>
                <c:pt idx="766">
                  <c:v>79.997</c:v>
                </c:pt>
                <c:pt idx="767">
                  <c:v>80.0965</c:v>
                </c:pt>
                <c:pt idx="768">
                  <c:v>80.246</c:v>
                </c:pt>
                <c:pt idx="769">
                  <c:v>80.4035</c:v>
                </c:pt>
                <c:pt idx="770">
                  <c:v>80.51849999999998</c:v>
                </c:pt>
                <c:pt idx="771">
                  <c:v>80.62649999999999</c:v>
                </c:pt>
                <c:pt idx="772">
                  <c:v>80.69250000000001</c:v>
                </c:pt>
                <c:pt idx="773">
                  <c:v>80.7605</c:v>
                </c:pt>
                <c:pt idx="774">
                  <c:v>80.85350000000001</c:v>
                </c:pt>
                <c:pt idx="775">
                  <c:v>80.9645</c:v>
                </c:pt>
                <c:pt idx="776">
                  <c:v>81.131</c:v>
                </c:pt>
                <c:pt idx="777">
                  <c:v>81.38800000000001</c:v>
                </c:pt>
                <c:pt idx="778">
                  <c:v>81.69950000000001</c:v>
                </c:pt>
                <c:pt idx="779">
                  <c:v>82.02250000000001</c:v>
                </c:pt>
                <c:pt idx="780">
                  <c:v>82.2575</c:v>
                </c:pt>
                <c:pt idx="781">
                  <c:v>82.461</c:v>
                </c:pt>
                <c:pt idx="782">
                  <c:v>82.531</c:v>
                </c:pt>
                <c:pt idx="783">
                  <c:v>82.60200000000002</c:v>
                </c:pt>
                <c:pt idx="784">
                  <c:v>82.6945</c:v>
                </c:pt>
                <c:pt idx="785">
                  <c:v>82.6825</c:v>
                </c:pt>
                <c:pt idx="786">
                  <c:v>82.63600000000001</c:v>
                </c:pt>
                <c:pt idx="787">
                  <c:v>82.6695</c:v>
                </c:pt>
                <c:pt idx="788">
                  <c:v>82.69100000000001</c:v>
                </c:pt>
                <c:pt idx="789">
                  <c:v>82.69850000000001</c:v>
                </c:pt>
                <c:pt idx="790">
                  <c:v>82.72350000000001</c:v>
                </c:pt>
                <c:pt idx="791">
                  <c:v>82.838</c:v>
                </c:pt>
                <c:pt idx="792">
                  <c:v>82.922</c:v>
                </c:pt>
                <c:pt idx="793">
                  <c:v>83.00249999999998</c:v>
                </c:pt>
                <c:pt idx="794">
                  <c:v>83.133</c:v>
                </c:pt>
                <c:pt idx="795">
                  <c:v>83.26399999999998</c:v>
                </c:pt>
                <c:pt idx="796">
                  <c:v>83.34299999999998</c:v>
                </c:pt>
                <c:pt idx="797">
                  <c:v>83.36299999999997</c:v>
                </c:pt>
                <c:pt idx="798">
                  <c:v>83.29499999999997</c:v>
                </c:pt>
                <c:pt idx="799">
                  <c:v>83.24199999999997</c:v>
                </c:pt>
                <c:pt idx="800">
                  <c:v>83.25449999999997</c:v>
                </c:pt>
                <c:pt idx="801">
                  <c:v>83.28649999999997</c:v>
                </c:pt>
                <c:pt idx="802">
                  <c:v>83.485</c:v>
                </c:pt>
                <c:pt idx="803">
                  <c:v>83.7165</c:v>
                </c:pt>
                <c:pt idx="804">
                  <c:v>83.8545</c:v>
                </c:pt>
                <c:pt idx="805">
                  <c:v>84.0685</c:v>
                </c:pt>
                <c:pt idx="806">
                  <c:v>84.1905</c:v>
                </c:pt>
                <c:pt idx="807">
                  <c:v>84.2455</c:v>
                </c:pt>
                <c:pt idx="808">
                  <c:v>84.288</c:v>
                </c:pt>
                <c:pt idx="809">
                  <c:v>84.37349999999999</c:v>
                </c:pt>
                <c:pt idx="810">
                  <c:v>84.40799999999998</c:v>
                </c:pt>
                <c:pt idx="811">
                  <c:v>84.4135</c:v>
                </c:pt>
                <c:pt idx="812">
                  <c:v>84.4375</c:v>
                </c:pt>
                <c:pt idx="813">
                  <c:v>84.5155</c:v>
                </c:pt>
                <c:pt idx="814">
                  <c:v>84.67150000000001</c:v>
                </c:pt>
                <c:pt idx="815">
                  <c:v>84.80300000000001</c:v>
                </c:pt>
                <c:pt idx="816">
                  <c:v>84.928</c:v>
                </c:pt>
                <c:pt idx="817">
                  <c:v>85.017</c:v>
                </c:pt>
                <c:pt idx="818">
                  <c:v>85.18200000000002</c:v>
                </c:pt>
                <c:pt idx="819">
                  <c:v>85.26850000000001</c:v>
                </c:pt>
                <c:pt idx="820">
                  <c:v>85.36150000000002</c:v>
                </c:pt>
                <c:pt idx="821">
                  <c:v>85.424</c:v>
                </c:pt>
                <c:pt idx="822">
                  <c:v>85.4245</c:v>
                </c:pt>
                <c:pt idx="823">
                  <c:v>85.38300000000001</c:v>
                </c:pt>
                <c:pt idx="824">
                  <c:v>85.40550000000001</c:v>
                </c:pt>
                <c:pt idx="825">
                  <c:v>85.4115</c:v>
                </c:pt>
                <c:pt idx="826">
                  <c:v>85.4775</c:v>
                </c:pt>
                <c:pt idx="827">
                  <c:v>85.535</c:v>
                </c:pt>
                <c:pt idx="828">
                  <c:v>85.5855</c:v>
                </c:pt>
                <c:pt idx="829">
                  <c:v>85.614</c:v>
                </c:pt>
                <c:pt idx="830">
                  <c:v>85.64950000000001</c:v>
                </c:pt>
                <c:pt idx="831">
                  <c:v>85.725</c:v>
                </c:pt>
                <c:pt idx="832">
                  <c:v>85.7815</c:v>
                </c:pt>
                <c:pt idx="833">
                  <c:v>85.79249999999998</c:v>
                </c:pt>
                <c:pt idx="834">
                  <c:v>85.7045</c:v>
                </c:pt>
                <c:pt idx="835">
                  <c:v>85.59250000000001</c:v>
                </c:pt>
                <c:pt idx="836">
                  <c:v>85.5145</c:v>
                </c:pt>
                <c:pt idx="837">
                  <c:v>85.46650000000002</c:v>
                </c:pt>
                <c:pt idx="838">
                  <c:v>85.3615</c:v>
                </c:pt>
                <c:pt idx="839">
                  <c:v>85.30350000000001</c:v>
                </c:pt>
                <c:pt idx="840">
                  <c:v>85.271</c:v>
                </c:pt>
                <c:pt idx="841">
                  <c:v>85.18899999999999</c:v>
                </c:pt>
                <c:pt idx="842">
                  <c:v>85.008</c:v>
                </c:pt>
                <c:pt idx="843">
                  <c:v>84.7525</c:v>
                </c:pt>
                <c:pt idx="844">
                  <c:v>84.2395</c:v>
                </c:pt>
                <c:pt idx="845">
                  <c:v>83.80250000000001</c:v>
                </c:pt>
                <c:pt idx="846">
                  <c:v>83.32850000000001</c:v>
                </c:pt>
                <c:pt idx="847">
                  <c:v>82.9695</c:v>
                </c:pt>
                <c:pt idx="848">
                  <c:v>82.5585</c:v>
                </c:pt>
                <c:pt idx="849">
                  <c:v>82.17550000000001</c:v>
                </c:pt>
                <c:pt idx="850">
                  <c:v>81.7495</c:v>
                </c:pt>
                <c:pt idx="851">
                  <c:v>81.2805</c:v>
                </c:pt>
                <c:pt idx="852">
                  <c:v>80.7575</c:v>
                </c:pt>
                <c:pt idx="853">
                  <c:v>80.32500000000002</c:v>
                </c:pt>
                <c:pt idx="854">
                  <c:v>79.934</c:v>
                </c:pt>
                <c:pt idx="855">
                  <c:v>79.54849999999997</c:v>
                </c:pt>
                <c:pt idx="856">
                  <c:v>79.17499999999998</c:v>
                </c:pt>
                <c:pt idx="857">
                  <c:v>78.79049999999998</c:v>
                </c:pt>
                <c:pt idx="858">
                  <c:v>78.4295</c:v>
                </c:pt>
                <c:pt idx="859">
                  <c:v>78.0925</c:v>
                </c:pt>
                <c:pt idx="860">
                  <c:v>77.66049999999998</c:v>
                </c:pt>
                <c:pt idx="861">
                  <c:v>77.299</c:v>
                </c:pt>
                <c:pt idx="862">
                  <c:v>76.969</c:v>
                </c:pt>
                <c:pt idx="863">
                  <c:v>76.70649999999997</c:v>
                </c:pt>
                <c:pt idx="864">
                  <c:v>76.73249999999998</c:v>
                </c:pt>
                <c:pt idx="865">
                  <c:v>76.7365</c:v>
                </c:pt>
                <c:pt idx="866">
                  <c:v>76.8465</c:v>
                </c:pt>
                <c:pt idx="867">
                  <c:v>76.845</c:v>
                </c:pt>
                <c:pt idx="868">
                  <c:v>76.845</c:v>
                </c:pt>
                <c:pt idx="869">
                  <c:v>76.89599999999998</c:v>
                </c:pt>
                <c:pt idx="870">
                  <c:v>76.999</c:v>
                </c:pt>
                <c:pt idx="871">
                  <c:v>77.022</c:v>
                </c:pt>
                <c:pt idx="872">
                  <c:v>77.1095</c:v>
                </c:pt>
                <c:pt idx="873">
                  <c:v>77.135</c:v>
                </c:pt>
                <c:pt idx="874">
                  <c:v>77.12350000000001</c:v>
                </c:pt>
                <c:pt idx="875">
                  <c:v>77.13550000000001</c:v>
                </c:pt>
                <c:pt idx="876">
                  <c:v>77.0965</c:v>
                </c:pt>
                <c:pt idx="877">
                  <c:v>77.023</c:v>
                </c:pt>
                <c:pt idx="878">
                  <c:v>76.9645</c:v>
                </c:pt>
                <c:pt idx="879">
                  <c:v>76.89500000000001</c:v>
                </c:pt>
                <c:pt idx="880">
                  <c:v>76.8925</c:v>
                </c:pt>
                <c:pt idx="881">
                  <c:v>76.852</c:v>
                </c:pt>
                <c:pt idx="882">
                  <c:v>76.85249999999999</c:v>
                </c:pt>
                <c:pt idx="883">
                  <c:v>76.87649999999999</c:v>
                </c:pt>
                <c:pt idx="884">
                  <c:v>76.88849999999999</c:v>
                </c:pt>
                <c:pt idx="885">
                  <c:v>76.8445</c:v>
                </c:pt>
                <c:pt idx="886">
                  <c:v>76.773</c:v>
                </c:pt>
                <c:pt idx="887">
                  <c:v>76.726</c:v>
                </c:pt>
                <c:pt idx="888">
                  <c:v>76.7325</c:v>
                </c:pt>
                <c:pt idx="889">
                  <c:v>76.66550000000002</c:v>
                </c:pt>
                <c:pt idx="890">
                  <c:v>76.65000000000002</c:v>
                </c:pt>
                <c:pt idx="891">
                  <c:v>76.59050000000001</c:v>
                </c:pt>
                <c:pt idx="892">
                  <c:v>76.5155</c:v>
                </c:pt>
                <c:pt idx="893">
                  <c:v>76.45599999999998</c:v>
                </c:pt>
                <c:pt idx="894">
                  <c:v>76.47849999999998</c:v>
                </c:pt>
                <c:pt idx="895">
                  <c:v>76.43049999999998</c:v>
                </c:pt>
                <c:pt idx="896">
                  <c:v>76.21699999999997</c:v>
                </c:pt>
                <c:pt idx="897">
                  <c:v>76.06699999999997</c:v>
                </c:pt>
                <c:pt idx="898">
                  <c:v>75.93999999999998</c:v>
                </c:pt>
                <c:pt idx="899">
                  <c:v>75.76449999999996</c:v>
                </c:pt>
                <c:pt idx="900">
                  <c:v>75.627</c:v>
                </c:pt>
                <c:pt idx="901">
                  <c:v>75.56800000000001</c:v>
                </c:pt>
                <c:pt idx="902">
                  <c:v>75.585</c:v>
                </c:pt>
                <c:pt idx="903">
                  <c:v>75.52399999999997</c:v>
                </c:pt>
                <c:pt idx="904">
                  <c:v>75.44699999999997</c:v>
                </c:pt>
                <c:pt idx="905">
                  <c:v>75.41199999999997</c:v>
                </c:pt>
                <c:pt idx="906">
                  <c:v>75.351</c:v>
                </c:pt>
                <c:pt idx="907">
                  <c:v>75.2315</c:v>
                </c:pt>
                <c:pt idx="908">
                  <c:v>75.08649999999998</c:v>
                </c:pt>
                <c:pt idx="909">
                  <c:v>74.961</c:v>
                </c:pt>
                <c:pt idx="910">
                  <c:v>74.7945</c:v>
                </c:pt>
                <c:pt idx="911">
                  <c:v>74.7365</c:v>
                </c:pt>
                <c:pt idx="912">
                  <c:v>74.67100000000001</c:v>
                </c:pt>
                <c:pt idx="913">
                  <c:v>74.57050000000001</c:v>
                </c:pt>
                <c:pt idx="914">
                  <c:v>74.39800000000001</c:v>
                </c:pt>
                <c:pt idx="915">
                  <c:v>74.33100000000001</c:v>
                </c:pt>
                <c:pt idx="916">
                  <c:v>74.466</c:v>
                </c:pt>
                <c:pt idx="917">
                  <c:v>74.581</c:v>
                </c:pt>
                <c:pt idx="918">
                  <c:v>74.644</c:v>
                </c:pt>
                <c:pt idx="919">
                  <c:v>74.71200000000001</c:v>
                </c:pt>
                <c:pt idx="920">
                  <c:v>74.68899999999999</c:v>
                </c:pt>
                <c:pt idx="921">
                  <c:v>74.58849999999998</c:v>
                </c:pt>
                <c:pt idx="922">
                  <c:v>74.39899999999997</c:v>
                </c:pt>
                <c:pt idx="923">
                  <c:v>74.25549999999998</c:v>
                </c:pt>
                <c:pt idx="924">
                  <c:v>74.0995</c:v>
                </c:pt>
                <c:pt idx="925">
                  <c:v>73.94599999999998</c:v>
                </c:pt>
                <c:pt idx="926">
                  <c:v>73.7705</c:v>
                </c:pt>
                <c:pt idx="927">
                  <c:v>73.65299999999999</c:v>
                </c:pt>
                <c:pt idx="928">
                  <c:v>73.5215</c:v>
                </c:pt>
                <c:pt idx="929">
                  <c:v>73.3755</c:v>
                </c:pt>
                <c:pt idx="930">
                  <c:v>73.244</c:v>
                </c:pt>
                <c:pt idx="931">
                  <c:v>73.11200000000001</c:v>
                </c:pt>
                <c:pt idx="932">
                  <c:v>72.9995</c:v>
                </c:pt>
                <c:pt idx="933">
                  <c:v>72.86000000000001</c:v>
                </c:pt>
                <c:pt idx="934">
                  <c:v>72.7435</c:v>
                </c:pt>
                <c:pt idx="935">
                  <c:v>72.5735</c:v>
                </c:pt>
                <c:pt idx="936">
                  <c:v>72.373</c:v>
                </c:pt>
                <c:pt idx="937">
                  <c:v>72.162</c:v>
                </c:pt>
                <c:pt idx="938">
                  <c:v>71.96699999999998</c:v>
                </c:pt>
                <c:pt idx="939">
                  <c:v>71.815</c:v>
                </c:pt>
                <c:pt idx="940">
                  <c:v>71.6905</c:v>
                </c:pt>
                <c:pt idx="941">
                  <c:v>71.616</c:v>
                </c:pt>
                <c:pt idx="942">
                  <c:v>71.63399999999998</c:v>
                </c:pt>
                <c:pt idx="943">
                  <c:v>71.7225</c:v>
                </c:pt>
                <c:pt idx="944">
                  <c:v>71.77849999999998</c:v>
                </c:pt>
                <c:pt idx="945">
                  <c:v>71.8365</c:v>
                </c:pt>
                <c:pt idx="946">
                  <c:v>71.951</c:v>
                </c:pt>
                <c:pt idx="947">
                  <c:v>72.042</c:v>
                </c:pt>
                <c:pt idx="948">
                  <c:v>72.14500000000001</c:v>
                </c:pt>
                <c:pt idx="949">
                  <c:v>72.2225</c:v>
                </c:pt>
                <c:pt idx="950">
                  <c:v>72.294</c:v>
                </c:pt>
                <c:pt idx="951">
                  <c:v>72.3155</c:v>
                </c:pt>
                <c:pt idx="952">
                  <c:v>72.337</c:v>
                </c:pt>
                <c:pt idx="953">
                  <c:v>72.40399999999998</c:v>
                </c:pt>
                <c:pt idx="954">
                  <c:v>72.47799999999998</c:v>
                </c:pt>
                <c:pt idx="955">
                  <c:v>72.54049999999998</c:v>
                </c:pt>
                <c:pt idx="956">
                  <c:v>72.6475</c:v>
                </c:pt>
                <c:pt idx="957">
                  <c:v>72.7525</c:v>
                </c:pt>
                <c:pt idx="958">
                  <c:v>72.8375</c:v>
                </c:pt>
                <c:pt idx="959">
                  <c:v>72.93900000000002</c:v>
                </c:pt>
                <c:pt idx="960">
                  <c:v>73.064</c:v>
                </c:pt>
                <c:pt idx="961">
                  <c:v>73.11550000000001</c:v>
                </c:pt>
                <c:pt idx="962">
                  <c:v>73.05550000000001</c:v>
                </c:pt>
                <c:pt idx="963">
                  <c:v>72.9255</c:v>
                </c:pt>
                <c:pt idx="964">
                  <c:v>72.825</c:v>
                </c:pt>
                <c:pt idx="965">
                  <c:v>72.7355</c:v>
                </c:pt>
                <c:pt idx="966">
                  <c:v>72.59350000000002</c:v>
                </c:pt>
                <c:pt idx="967">
                  <c:v>72.42100000000002</c:v>
                </c:pt>
                <c:pt idx="968">
                  <c:v>72.254</c:v>
                </c:pt>
                <c:pt idx="969">
                  <c:v>72.092</c:v>
                </c:pt>
                <c:pt idx="970">
                  <c:v>71.9605</c:v>
                </c:pt>
                <c:pt idx="971">
                  <c:v>71.959</c:v>
                </c:pt>
                <c:pt idx="972">
                  <c:v>72.07700000000001</c:v>
                </c:pt>
                <c:pt idx="973">
                  <c:v>72.243</c:v>
                </c:pt>
                <c:pt idx="974">
                  <c:v>72.34800000000001</c:v>
                </c:pt>
                <c:pt idx="975">
                  <c:v>72.46500000000001</c:v>
                </c:pt>
                <c:pt idx="976">
                  <c:v>72.58650000000001</c:v>
                </c:pt>
                <c:pt idx="977">
                  <c:v>72.711</c:v>
                </c:pt>
                <c:pt idx="978">
                  <c:v>72.83550000000002</c:v>
                </c:pt>
                <c:pt idx="979">
                  <c:v>72.917</c:v>
                </c:pt>
                <c:pt idx="980">
                  <c:v>73.061</c:v>
                </c:pt>
                <c:pt idx="981">
                  <c:v>73.23350000000002</c:v>
                </c:pt>
                <c:pt idx="982">
                  <c:v>73.4015</c:v>
                </c:pt>
                <c:pt idx="983">
                  <c:v>73.6005</c:v>
                </c:pt>
                <c:pt idx="984">
                  <c:v>73.802</c:v>
                </c:pt>
                <c:pt idx="985">
                  <c:v>73.97200000000001</c:v>
                </c:pt>
                <c:pt idx="986">
                  <c:v>74.19500000000001</c:v>
                </c:pt>
                <c:pt idx="987">
                  <c:v>74.465</c:v>
                </c:pt>
                <c:pt idx="988">
                  <c:v>74.75049999999998</c:v>
                </c:pt>
                <c:pt idx="989">
                  <c:v>75.10599999999998</c:v>
                </c:pt>
                <c:pt idx="990">
                  <c:v>75.4475</c:v>
                </c:pt>
                <c:pt idx="991">
                  <c:v>75.7055</c:v>
                </c:pt>
                <c:pt idx="992">
                  <c:v>75.873</c:v>
                </c:pt>
                <c:pt idx="993">
                  <c:v>75.936</c:v>
                </c:pt>
                <c:pt idx="994">
                  <c:v>76.054</c:v>
                </c:pt>
                <c:pt idx="995">
                  <c:v>76.2175</c:v>
                </c:pt>
                <c:pt idx="996">
                  <c:v>76.401</c:v>
                </c:pt>
                <c:pt idx="997">
                  <c:v>76.5315</c:v>
                </c:pt>
                <c:pt idx="998">
                  <c:v>76.6795</c:v>
                </c:pt>
                <c:pt idx="999">
                  <c:v>76.855</c:v>
                </c:pt>
                <c:pt idx="1000">
                  <c:v>76.95300000000001</c:v>
                </c:pt>
                <c:pt idx="1001">
                  <c:v>77.07149999999998</c:v>
                </c:pt>
                <c:pt idx="1002">
                  <c:v>77.25249999999998</c:v>
                </c:pt>
                <c:pt idx="1003">
                  <c:v>77.45849999999998</c:v>
                </c:pt>
                <c:pt idx="1004">
                  <c:v>77.67149999999999</c:v>
                </c:pt>
                <c:pt idx="1005">
                  <c:v>77.83099999999998</c:v>
                </c:pt>
                <c:pt idx="1006">
                  <c:v>77.9235</c:v>
                </c:pt>
                <c:pt idx="1007">
                  <c:v>77.995</c:v>
                </c:pt>
                <c:pt idx="1008">
                  <c:v>78.0375</c:v>
                </c:pt>
                <c:pt idx="1009">
                  <c:v>78.0715</c:v>
                </c:pt>
                <c:pt idx="1010">
                  <c:v>78.0495</c:v>
                </c:pt>
                <c:pt idx="1011">
                  <c:v>78.01549999999998</c:v>
                </c:pt>
                <c:pt idx="1012">
                  <c:v>77.98999999999998</c:v>
                </c:pt>
                <c:pt idx="1013">
                  <c:v>78.019</c:v>
                </c:pt>
                <c:pt idx="1014">
                  <c:v>78.01049999999997</c:v>
                </c:pt>
                <c:pt idx="1015">
                  <c:v>77.98099999999998</c:v>
                </c:pt>
                <c:pt idx="1016">
                  <c:v>77.891</c:v>
                </c:pt>
                <c:pt idx="1017">
                  <c:v>77.87949999999999</c:v>
                </c:pt>
                <c:pt idx="1018">
                  <c:v>77.905</c:v>
                </c:pt>
                <c:pt idx="1019">
                  <c:v>77.919</c:v>
                </c:pt>
                <c:pt idx="1020">
                  <c:v>77.878</c:v>
                </c:pt>
                <c:pt idx="1021">
                  <c:v>77.87050000000001</c:v>
                </c:pt>
                <c:pt idx="1022">
                  <c:v>77.861</c:v>
                </c:pt>
                <c:pt idx="1023">
                  <c:v>77.77250000000001</c:v>
                </c:pt>
                <c:pt idx="1024">
                  <c:v>77.758</c:v>
                </c:pt>
                <c:pt idx="1025">
                  <c:v>77.7775</c:v>
                </c:pt>
                <c:pt idx="1026">
                  <c:v>77.792</c:v>
                </c:pt>
                <c:pt idx="1027">
                  <c:v>77.85449999999998</c:v>
                </c:pt>
                <c:pt idx="1028">
                  <c:v>77.9585</c:v>
                </c:pt>
                <c:pt idx="1029">
                  <c:v>77.992</c:v>
                </c:pt>
                <c:pt idx="1030">
                  <c:v>78.055</c:v>
                </c:pt>
                <c:pt idx="1031">
                  <c:v>78.0925</c:v>
                </c:pt>
                <c:pt idx="1032">
                  <c:v>78.09</c:v>
                </c:pt>
                <c:pt idx="1033">
                  <c:v>78.07000000000001</c:v>
                </c:pt>
                <c:pt idx="1034">
                  <c:v>78.0745</c:v>
                </c:pt>
                <c:pt idx="1035">
                  <c:v>78.0415</c:v>
                </c:pt>
                <c:pt idx="1036">
                  <c:v>77.932</c:v>
                </c:pt>
                <c:pt idx="1037">
                  <c:v>77.8145</c:v>
                </c:pt>
                <c:pt idx="1038">
                  <c:v>77.59250000000001</c:v>
                </c:pt>
                <c:pt idx="1039">
                  <c:v>77.31250000000001</c:v>
                </c:pt>
                <c:pt idx="1040">
                  <c:v>77.07850000000002</c:v>
                </c:pt>
                <c:pt idx="1041">
                  <c:v>76.80100000000001</c:v>
                </c:pt>
                <c:pt idx="1042">
                  <c:v>76.51900000000001</c:v>
                </c:pt>
                <c:pt idx="1043">
                  <c:v>76.28150000000002</c:v>
                </c:pt>
                <c:pt idx="1044">
                  <c:v>75.98550000000001</c:v>
                </c:pt>
                <c:pt idx="1045">
                  <c:v>75.65750000000001</c:v>
                </c:pt>
                <c:pt idx="1046">
                  <c:v>75.31300000000001</c:v>
                </c:pt>
                <c:pt idx="1047">
                  <c:v>74.94000000000002</c:v>
                </c:pt>
                <c:pt idx="1048">
                  <c:v>74.52150000000003</c:v>
                </c:pt>
                <c:pt idx="1049">
                  <c:v>74.14500000000001</c:v>
                </c:pt>
                <c:pt idx="1050">
                  <c:v>73.83250000000001</c:v>
                </c:pt>
                <c:pt idx="1051">
                  <c:v>73.578</c:v>
                </c:pt>
                <c:pt idx="1052">
                  <c:v>73.34850000000001</c:v>
                </c:pt>
                <c:pt idx="1053">
                  <c:v>73.179</c:v>
                </c:pt>
                <c:pt idx="1054">
                  <c:v>72.97649999999998</c:v>
                </c:pt>
                <c:pt idx="1055">
                  <c:v>72.78349999999998</c:v>
                </c:pt>
                <c:pt idx="1056">
                  <c:v>72.71</c:v>
                </c:pt>
                <c:pt idx="1057">
                  <c:v>72.585</c:v>
                </c:pt>
                <c:pt idx="1058">
                  <c:v>72.524</c:v>
                </c:pt>
                <c:pt idx="1059">
                  <c:v>72.5565</c:v>
                </c:pt>
                <c:pt idx="1060">
                  <c:v>72.61700000000001</c:v>
                </c:pt>
                <c:pt idx="1061">
                  <c:v>72.66900000000001</c:v>
                </c:pt>
                <c:pt idx="1062">
                  <c:v>72.716</c:v>
                </c:pt>
                <c:pt idx="1063">
                  <c:v>72.76200000000001</c:v>
                </c:pt>
                <c:pt idx="1064">
                  <c:v>72.75500000000001</c:v>
                </c:pt>
                <c:pt idx="1065">
                  <c:v>72.7915</c:v>
                </c:pt>
                <c:pt idx="1066">
                  <c:v>72.834</c:v>
                </c:pt>
                <c:pt idx="1067">
                  <c:v>72.889</c:v>
                </c:pt>
                <c:pt idx="1068">
                  <c:v>72.97549999999998</c:v>
                </c:pt>
                <c:pt idx="1069">
                  <c:v>73.01549999999998</c:v>
                </c:pt>
                <c:pt idx="1070">
                  <c:v>73.02549999999999</c:v>
                </c:pt>
                <c:pt idx="1071">
                  <c:v>72.99949999999998</c:v>
                </c:pt>
                <c:pt idx="1072">
                  <c:v>73.03049999999998</c:v>
                </c:pt>
                <c:pt idx="1073">
                  <c:v>73.04549999999998</c:v>
                </c:pt>
                <c:pt idx="1074">
                  <c:v>73.1335</c:v>
                </c:pt>
                <c:pt idx="1075">
                  <c:v>73.22049999999998</c:v>
                </c:pt>
                <c:pt idx="1076">
                  <c:v>73.282</c:v>
                </c:pt>
                <c:pt idx="1077">
                  <c:v>73.36850000000001</c:v>
                </c:pt>
                <c:pt idx="1078">
                  <c:v>73.52300000000001</c:v>
                </c:pt>
                <c:pt idx="1079">
                  <c:v>73.679</c:v>
                </c:pt>
                <c:pt idx="1080">
                  <c:v>73.8235</c:v>
                </c:pt>
                <c:pt idx="1081">
                  <c:v>73.98099999999998</c:v>
                </c:pt>
                <c:pt idx="1082">
                  <c:v>74.11649999999998</c:v>
                </c:pt>
                <c:pt idx="1083">
                  <c:v>74.31099999999997</c:v>
                </c:pt>
                <c:pt idx="1084">
                  <c:v>74.48449999999998</c:v>
                </c:pt>
                <c:pt idx="1085">
                  <c:v>74.62499999999997</c:v>
                </c:pt>
                <c:pt idx="1086">
                  <c:v>74.81949999999997</c:v>
                </c:pt>
                <c:pt idx="1087">
                  <c:v>75.05599999999998</c:v>
                </c:pt>
                <c:pt idx="1088">
                  <c:v>75.30999999999998</c:v>
                </c:pt>
                <c:pt idx="1089">
                  <c:v>75.78899999999998</c:v>
                </c:pt>
                <c:pt idx="1090">
                  <c:v>76.2245</c:v>
                </c:pt>
                <c:pt idx="1091">
                  <c:v>76.669</c:v>
                </c:pt>
                <c:pt idx="1092">
                  <c:v>77.03200000000001</c:v>
                </c:pt>
                <c:pt idx="1093">
                  <c:v>77.387</c:v>
                </c:pt>
                <c:pt idx="1094">
                  <c:v>77.69099999999998</c:v>
                </c:pt>
                <c:pt idx="1095">
                  <c:v>77.9645</c:v>
                </c:pt>
                <c:pt idx="1096">
                  <c:v>78.294</c:v>
                </c:pt>
                <c:pt idx="1097">
                  <c:v>78.6415</c:v>
                </c:pt>
                <c:pt idx="1098">
                  <c:v>78.96799999999998</c:v>
                </c:pt>
                <c:pt idx="1099">
                  <c:v>79.38249999999998</c:v>
                </c:pt>
                <c:pt idx="1100">
                  <c:v>79.8155</c:v>
                </c:pt>
                <c:pt idx="1101">
                  <c:v>80.21399999999998</c:v>
                </c:pt>
                <c:pt idx="1102">
                  <c:v>80.675</c:v>
                </c:pt>
                <c:pt idx="1103">
                  <c:v>81.05849999999998</c:v>
                </c:pt>
                <c:pt idx="1104">
                  <c:v>81.504</c:v>
                </c:pt>
                <c:pt idx="1105">
                  <c:v>81.968</c:v>
                </c:pt>
                <c:pt idx="1106">
                  <c:v>82.401</c:v>
                </c:pt>
                <c:pt idx="1107">
                  <c:v>82.84600000000001</c:v>
                </c:pt>
                <c:pt idx="1108">
                  <c:v>83.2965</c:v>
                </c:pt>
                <c:pt idx="1109">
                  <c:v>83.5925</c:v>
                </c:pt>
                <c:pt idx="1110">
                  <c:v>83.9475</c:v>
                </c:pt>
                <c:pt idx="1111">
                  <c:v>84.2775</c:v>
                </c:pt>
                <c:pt idx="1112">
                  <c:v>84.62050000000002</c:v>
                </c:pt>
                <c:pt idx="1113">
                  <c:v>84.92400000000002</c:v>
                </c:pt>
                <c:pt idx="1114">
                  <c:v>85.204</c:v>
                </c:pt>
                <c:pt idx="1115">
                  <c:v>85.547</c:v>
                </c:pt>
                <c:pt idx="1116">
                  <c:v>85.80550000000002</c:v>
                </c:pt>
                <c:pt idx="1117">
                  <c:v>85.93250000000001</c:v>
                </c:pt>
                <c:pt idx="1118">
                  <c:v>86.01</c:v>
                </c:pt>
                <c:pt idx="1119">
                  <c:v>85.9725</c:v>
                </c:pt>
                <c:pt idx="1120">
                  <c:v>85.886</c:v>
                </c:pt>
                <c:pt idx="1121">
                  <c:v>85.8175</c:v>
                </c:pt>
                <c:pt idx="1122">
                  <c:v>85.7325</c:v>
                </c:pt>
                <c:pt idx="1123">
                  <c:v>85.634</c:v>
                </c:pt>
                <c:pt idx="1124">
                  <c:v>85.55600000000001</c:v>
                </c:pt>
                <c:pt idx="1125">
                  <c:v>85.4805</c:v>
                </c:pt>
                <c:pt idx="1126">
                  <c:v>85.4385</c:v>
                </c:pt>
                <c:pt idx="1127">
                  <c:v>85.369</c:v>
                </c:pt>
                <c:pt idx="1128">
                  <c:v>85.2845</c:v>
                </c:pt>
                <c:pt idx="1129">
                  <c:v>85.067</c:v>
                </c:pt>
                <c:pt idx="1130">
                  <c:v>84.7735</c:v>
                </c:pt>
                <c:pt idx="1131">
                  <c:v>84.4115</c:v>
                </c:pt>
                <c:pt idx="1132">
                  <c:v>84.1165</c:v>
                </c:pt>
                <c:pt idx="1133">
                  <c:v>83.78649999999998</c:v>
                </c:pt>
                <c:pt idx="1134">
                  <c:v>83.466</c:v>
                </c:pt>
                <c:pt idx="1135">
                  <c:v>83.108</c:v>
                </c:pt>
                <c:pt idx="1136">
                  <c:v>82.765</c:v>
                </c:pt>
                <c:pt idx="1137">
                  <c:v>82.58900000000001</c:v>
                </c:pt>
                <c:pt idx="1138">
                  <c:v>82.407</c:v>
                </c:pt>
                <c:pt idx="1139">
                  <c:v>82.16300000000001</c:v>
                </c:pt>
                <c:pt idx="1140">
                  <c:v>81.97100000000003</c:v>
                </c:pt>
                <c:pt idx="1141">
                  <c:v>81.81900000000003</c:v>
                </c:pt>
                <c:pt idx="1142">
                  <c:v>81.60750000000001</c:v>
                </c:pt>
                <c:pt idx="1143">
                  <c:v>81.4405</c:v>
                </c:pt>
                <c:pt idx="1144">
                  <c:v>81.25750000000002</c:v>
                </c:pt>
                <c:pt idx="1145">
                  <c:v>81.01950000000002</c:v>
                </c:pt>
                <c:pt idx="1146">
                  <c:v>80.80050000000001</c:v>
                </c:pt>
                <c:pt idx="1147">
                  <c:v>80.63250000000002</c:v>
                </c:pt>
                <c:pt idx="1148">
                  <c:v>80.432</c:v>
                </c:pt>
                <c:pt idx="1149">
                  <c:v>80.3405</c:v>
                </c:pt>
                <c:pt idx="1150">
                  <c:v>80.25500000000001</c:v>
                </c:pt>
                <c:pt idx="1151">
                  <c:v>80.3075</c:v>
                </c:pt>
                <c:pt idx="1152">
                  <c:v>79.925</c:v>
                </c:pt>
                <c:pt idx="1153">
                  <c:v>79.55200000000001</c:v>
                </c:pt>
                <c:pt idx="1154">
                  <c:v>79.1985</c:v>
                </c:pt>
                <c:pt idx="1155">
                  <c:v>78.83649999999998</c:v>
                </c:pt>
                <c:pt idx="1156">
                  <c:v>78.42299999999997</c:v>
                </c:pt>
                <c:pt idx="1157">
                  <c:v>77.939</c:v>
                </c:pt>
                <c:pt idx="1158">
                  <c:v>77.44649999999998</c:v>
                </c:pt>
                <c:pt idx="1159">
                  <c:v>77.0175</c:v>
                </c:pt>
                <c:pt idx="1160">
                  <c:v>76.574</c:v>
                </c:pt>
                <c:pt idx="1161">
                  <c:v>76.10899999999999</c:v>
                </c:pt>
                <c:pt idx="1162">
                  <c:v>75.66549999999999</c:v>
                </c:pt>
                <c:pt idx="1163">
                  <c:v>75.254</c:v>
                </c:pt>
                <c:pt idx="1164">
                  <c:v>74.649</c:v>
                </c:pt>
                <c:pt idx="1165">
                  <c:v>74.167</c:v>
                </c:pt>
                <c:pt idx="1166">
                  <c:v>73.6905</c:v>
                </c:pt>
                <c:pt idx="1167">
                  <c:v>73.15899999999999</c:v>
                </c:pt>
                <c:pt idx="1168">
                  <c:v>72.6405</c:v>
                </c:pt>
                <c:pt idx="1169">
                  <c:v>72.08000000000001</c:v>
                </c:pt>
                <c:pt idx="1170">
                  <c:v>71.53300000000001</c:v>
                </c:pt>
                <c:pt idx="1171">
                  <c:v>70.9275</c:v>
                </c:pt>
                <c:pt idx="1172">
                  <c:v>70.69500000000001</c:v>
                </c:pt>
                <c:pt idx="1173">
                  <c:v>70.4895</c:v>
                </c:pt>
                <c:pt idx="1174">
                  <c:v>70.263</c:v>
                </c:pt>
                <c:pt idx="1175">
                  <c:v>70.042</c:v>
                </c:pt>
                <c:pt idx="1176">
                  <c:v>69.881</c:v>
                </c:pt>
                <c:pt idx="1177">
                  <c:v>69.7465</c:v>
                </c:pt>
                <c:pt idx="1178">
                  <c:v>69.6445</c:v>
                </c:pt>
                <c:pt idx="1179">
                  <c:v>69.591</c:v>
                </c:pt>
                <c:pt idx="1180">
                  <c:v>69.5795</c:v>
                </c:pt>
                <c:pt idx="1181">
                  <c:v>69.5845</c:v>
                </c:pt>
                <c:pt idx="1182">
                  <c:v>69.60899999999999</c:v>
                </c:pt>
                <c:pt idx="1183">
                  <c:v>69.5805</c:v>
                </c:pt>
                <c:pt idx="1184">
                  <c:v>69.7395</c:v>
                </c:pt>
                <c:pt idx="1185">
                  <c:v>69.8035</c:v>
                </c:pt>
                <c:pt idx="1186">
                  <c:v>69.821</c:v>
                </c:pt>
                <c:pt idx="1187">
                  <c:v>69.791</c:v>
                </c:pt>
                <c:pt idx="1188">
                  <c:v>69.818</c:v>
                </c:pt>
                <c:pt idx="1189">
                  <c:v>69.903</c:v>
                </c:pt>
                <c:pt idx="1190">
                  <c:v>69.99449999999998</c:v>
                </c:pt>
                <c:pt idx="1191">
                  <c:v>70.11550000000001</c:v>
                </c:pt>
                <c:pt idx="1192">
                  <c:v>70.22900000000001</c:v>
                </c:pt>
                <c:pt idx="1193">
                  <c:v>70.3465</c:v>
                </c:pt>
                <c:pt idx="1194">
                  <c:v>70.4935</c:v>
                </c:pt>
                <c:pt idx="1195">
                  <c:v>70.60799999999998</c:v>
                </c:pt>
                <c:pt idx="1196">
                  <c:v>70.763</c:v>
                </c:pt>
                <c:pt idx="1197">
                  <c:v>70.90399999999998</c:v>
                </c:pt>
                <c:pt idx="1198">
                  <c:v>71.10149999999998</c:v>
                </c:pt>
                <c:pt idx="1199">
                  <c:v>71.281</c:v>
                </c:pt>
                <c:pt idx="1200">
                  <c:v>71.418</c:v>
                </c:pt>
                <c:pt idx="1201">
                  <c:v>71.56500000000001</c:v>
                </c:pt>
                <c:pt idx="1202">
                  <c:v>71.69900000000001</c:v>
                </c:pt>
                <c:pt idx="1203">
                  <c:v>71.80550000000002</c:v>
                </c:pt>
                <c:pt idx="1204">
                  <c:v>71.91200000000002</c:v>
                </c:pt>
                <c:pt idx="1205">
                  <c:v>72.05050000000001</c:v>
                </c:pt>
                <c:pt idx="1206">
                  <c:v>72.199</c:v>
                </c:pt>
                <c:pt idx="1207">
                  <c:v>72.38800000000001</c:v>
                </c:pt>
                <c:pt idx="1208">
                  <c:v>72.57849999999999</c:v>
                </c:pt>
                <c:pt idx="1209">
                  <c:v>72.7305</c:v>
                </c:pt>
                <c:pt idx="1210">
                  <c:v>72.88849999999999</c:v>
                </c:pt>
                <c:pt idx="1211">
                  <c:v>73.0245</c:v>
                </c:pt>
                <c:pt idx="1212">
                  <c:v>73.118</c:v>
                </c:pt>
                <c:pt idx="1213">
                  <c:v>73.252</c:v>
                </c:pt>
                <c:pt idx="1214">
                  <c:v>73.42049999999998</c:v>
                </c:pt>
                <c:pt idx="1215">
                  <c:v>73.68700000000001</c:v>
                </c:pt>
                <c:pt idx="1216">
                  <c:v>73.909</c:v>
                </c:pt>
                <c:pt idx="1217">
                  <c:v>74.1315</c:v>
                </c:pt>
                <c:pt idx="1218">
                  <c:v>74.263</c:v>
                </c:pt>
                <c:pt idx="1219">
                  <c:v>74.36800000000001</c:v>
                </c:pt>
                <c:pt idx="1220">
                  <c:v>74.463</c:v>
                </c:pt>
                <c:pt idx="1221">
                  <c:v>74.52600000000001</c:v>
                </c:pt>
                <c:pt idx="1222">
                  <c:v>74.619</c:v>
                </c:pt>
                <c:pt idx="1223">
                  <c:v>74.7465</c:v>
                </c:pt>
                <c:pt idx="1224">
                  <c:v>74.852</c:v>
                </c:pt>
                <c:pt idx="1225">
                  <c:v>75.0165</c:v>
                </c:pt>
                <c:pt idx="1226">
                  <c:v>75.28650000000001</c:v>
                </c:pt>
                <c:pt idx="1227">
                  <c:v>75.60600000000001</c:v>
                </c:pt>
                <c:pt idx="1228">
                  <c:v>75.863</c:v>
                </c:pt>
                <c:pt idx="1229">
                  <c:v>76.10350000000001</c:v>
                </c:pt>
                <c:pt idx="1230">
                  <c:v>76.33550000000001</c:v>
                </c:pt>
                <c:pt idx="1231">
                  <c:v>76.562</c:v>
                </c:pt>
                <c:pt idx="1232">
                  <c:v>76.82950000000001</c:v>
                </c:pt>
                <c:pt idx="1233">
                  <c:v>77.07000000000001</c:v>
                </c:pt>
                <c:pt idx="1234">
                  <c:v>77.2685</c:v>
                </c:pt>
                <c:pt idx="1235">
                  <c:v>77.4165</c:v>
                </c:pt>
                <c:pt idx="1236">
                  <c:v>77.54799999999997</c:v>
                </c:pt>
                <c:pt idx="1237">
                  <c:v>77.73749999999998</c:v>
                </c:pt>
                <c:pt idx="1238">
                  <c:v>77.9485</c:v>
                </c:pt>
                <c:pt idx="1239">
                  <c:v>78.14599999999998</c:v>
                </c:pt>
                <c:pt idx="1240">
                  <c:v>78.3195</c:v>
                </c:pt>
                <c:pt idx="1241">
                  <c:v>78.50900000000003</c:v>
                </c:pt>
                <c:pt idx="1242">
                  <c:v>78.69650000000001</c:v>
                </c:pt>
                <c:pt idx="1243">
                  <c:v>78.911</c:v>
                </c:pt>
                <c:pt idx="1244">
                  <c:v>79.17000000000002</c:v>
                </c:pt>
                <c:pt idx="1245">
                  <c:v>79.3645</c:v>
                </c:pt>
                <c:pt idx="1246">
                  <c:v>79.511</c:v>
                </c:pt>
                <c:pt idx="1247">
                  <c:v>79.57550000000001</c:v>
                </c:pt>
                <c:pt idx="1248">
                  <c:v>79.663</c:v>
                </c:pt>
                <c:pt idx="1249">
                  <c:v>79.7635</c:v>
                </c:pt>
                <c:pt idx="1250">
                  <c:v>79.85900000000001</c:v>
                </c:pt>
                <c:pt idx="1251">
                  <c:v>79.923</c:v>
                </c:pt>
                <c:pt idx="1252">
                  <c:v>79.99650000000002</c:v>
                </c:pt>
                <c:pt idx="1253">
                  <c:v>80.10350000000003</c:v>
                </c:pt>
                <c:pt idx="1254">
                  <c:v>80.2345</c:v>
                </c:pt>
                <c:pt idx="1255">
                  <c:v>80.28950000000001</c:v>
                </c:pt>
                <c:pt idx="1256">
                  <c:v>80.40500000000001</c:v>
                </c:pt>
                <c:pt idx="1257">
                  <c:v>80.4535</c:v>
                </c:pt>
                <c:pt idx="1258">
                  <c:v>80.4725</c:v>
                </c:pt>
                <c:pt idx="1259">
                  <c:v>80.4795</c:v>
                </c:pt>
                <c:pt idx="1260">
                  <c:v>80.4625</c:v>
                </c:pt>
                <c:pt idx="1261">
                  <c:v>80.4455</c:v>
                </c:pt>
                <c:pt idx="1262">
                  <c:v>80.421</c:v>
                </c:pt>
                <c:pt idx="1263">
                  <c:v>80.37899999999999</c:v>
                </c:pt>
                <c:pt idx="1264">
                  <c:v>80.28199999999998</c:v>
                </c:pt>
                <c:pt idx="1265">
                  <c:v>80.18299999999998</c:v>
                </c:pt>
                <c:pt idx="1266">
                  <c:v>80.03049999999998</c:v>
                </c:pt>
                <c:pt idx="1267">
                  <c:v>79.86699999999997</c:v>
                </c:pt>
                <c:pt idx="1268">
                  <c:v>79.72649999999995</c:v>
                </c:pt>
                <c:pt idx="1269">
                  <c:v>79.59349999999997</c:v>
                </c:pt>
                <c:pt idx="1270">
                  <c:v>79.45349999999997</c:v>
                </c:pt>
                <c:pt idx="1271">
                  <c:v>79.34349999999997</c:v>
                </c:pt>
                <c:pt idx="1272">
                  <c:v>79.24649999999998</c:v>
                </c:pt>
                <c:pt idx="1273">
                  <c:v>79.10549999999998</c:v>
                </c:pt>
                <c:pt idx="1274">
                  <c:v>78.929</c:v>
                </c:pt>
                <c:pt idx="1275">
                  <c:v>78.84299999999998</c:v>
                </c:pt>
                <c:pt idx="1276">
                  <c:v>78.69600000000001</c:v>
                </c:pt>
                <c:pt idx="1277">
                  <c:v>78.53900000000001</c:v>
                </c:pt>
                <c:pt idx="1278">
                  <c:v>78.42850000000001</c:v>
                </c:pt>
                <c:pt idx="1279">
                  <c:v>78.33450000000001</c:v>
                </c:pt>
                <c:pt idx="1280">
                  <c:v>78.299</c:v>
                </c:pt>
                <c:pt idx="1281">
                  <c:v>78.28900000000001</c:v>
                </c:pt>
                <c:pt idx="1282">
                  <c:v>78.3065</c:v>
                </c:pt>
                <c:pt idx="1283">
                  <c:v>78.32199999999998</c:v>
                </c:pt>
                <c:pt idx="1284">
                  <c:v>78.32899999999999</c:v>
                </c:pt>
                <c:pt idx="1285">
                  <c:v>78.354</c:v>
                </c:pt>
                <c:pt idx="1286">
                  <c:v>78.399</c:v>
                </c:pt>
                <c:pt idx="1287">
                  <c:v>78.418</c:v>
                </c:pt>
                <c:pt idx="1288">
                  <c:v>78.419</c:v>
                </c:pt>
                <c:pt idx="1289">
                  <c:v>78.453</c:v>
                </c:pt>
                <c:pt idx="1290">
                  <c:v>78.486</c:v>
                </c:pt>
                <c:pt idx="1291">
                  <c:v>78.519</c:v>
                </c:pt>
                <c:pt idx="1292">
                  <c:v>78.5435</c:v>
                </c:pt>
                <c:pt idx="1293">
                  <c:v>78.37050000000001</c:v>
                </c:pt>
                <c:pt idx="1294">
                  <c:v>78.18899999999999</c:v>
                </c:pt>
                <c:pt idx="1295">
                  <c:v>77.9755</c:v>
                </c:pt>
                <c:pt idx="1296">
                  <c:v>77.77150000000001</c:v>
                </c:pt>
                <c:pt idx="1297">
                  <c:v>77.597</c:v>
                </c:pt>
                <c:pt idx="1298">
                  <c:v>77.431</c:v>
                </c:pt>
                <c:pt idx="1299">
                  <c:v>77.27950000000001</c:v>
                </c:pt>
                <c:pt idx="1300">
                  <c:v>77.119</c:v>
                </c:pt>
                <c:pt idx="1301">
                  <c:v>76.91350000000002</c:v>
                </c:pt>
                <c:pt idx="1302">
                  <c:v>76.67500000000001</c:v>
                </c:pt>
                <c:pt idx="1303">
                  <c:v>76.5185</c:v>
                </c:pt>
                <c:pt idx="1304">
                  <c:v>76.415</c:v>
                </c:pt>
                <c:pt idx="1305">
                  <c:v>76.32000000000001</c:v>
                </c:pt>
                <c:pt idx="1306">
                  <c:v>76.19949999999998</c:v>
                </c:pt>
                <c:pt idx="1307">
                  <c:v>76.10399999999998</c:v>
                </c:pt>
                <c:pt idx="1308">
                  <c:v>75.97299999999998</c:v>
                </c:pt>
                <c:pt idx="1309">
                  <c:v>75.81599999999998</c:v>
                </c:pt>
                <c:pt idx="1310">
                  <c:v>75.67599999999999</c:v>
                </c:pt>
                <c:pt idx="1311">
                  <c:v>75.54749999999998</c:v>
                </c:pt>
                <c:pt idx="1312">
                  <c:v>75.32449999999998</c:v>
                </c:pt>
                <c:pt idx="1313">
                  <c:v>75.2935</c:v>
                </c:pt>
                <c:pt idx="1314">
                  <c:v>75.2615</c:v>
                </c:pt>
                <c:pt idx="1315">
                  <c:v>75.2125</c:v>
                </c:pt>
                <c:pt idx="1316">
                  <c:v>75.17750000000001</c:v>
                </c:pt>
                <c:pt idx="1317">
                  <c:v>75.15450000000001</c:v>
                </c:pt>
                <c:pt idx="1318">
                  <c:v>75.13100000000001</c:v>
                </c:pt>
                <c:pt idx="1319">
                  <c:v>75.12450000000001</c:v>
                </c:pt>
                <c:pt idx="1320">
                  <c:v>75.129</c:v>
                </c:pt>
                <c:pt idx="1321">
                  <c:v>75.16050000000001</c:v>
                </c:pt>
                <c:pt idx="1322">
                  <c:v>75.1695</c:v>
                </c:pt>
                <c:pt idx="1323">
                  <c:v>75.13800000000001</c:v>
                </c:pt>
                <c:pt idx="1324">
                  <c:v>75.0955</c:v>
                </c:pt>
                <c:pt idx="1325">
                  <c:v>75.014</c:v>
                </c:pt>
                <c:pt idx="1326">
                  <c:v>74.98999999999998</c:v>
                </c:pt>
                <c:pt idx="1327">
                  <c:v>74.97999999999998</c:v>
                </c:pt>
                <c:pt idx="1328">
                  <c:v>75.0135</c:v>
                </c:pt>
                <c:pt idx="1329">
                  <c:v>75.08499999999997</c:v>
                </c:pt>
                <c:pt idx="1330">
                  <c:v>75.17299999999997</c:v>
                </c:pt>
                <c:pt idx="1331">
                  <c:v>75.23599999999998</c:v>
                </c:pt>
                <c:pt idx="1332">
                  <c:v>75.36950000000001</c:v>
                </c:pt>
                <c:pt idx="1333">
                  <c:v>75.4845</c:v>
                </c:pt>
                <c:pt idx="1334">
                  <c:v>75.60600000000001</c:v>
                </c:pt>
                <c:pt idx="1335">
                  <c:v>75.777</c:v>
                </c:pt>
                <c:pt idx="1336">
                  <c:v>75.9325</c:v>
                </c:pt>
                <c:pt idx="1337">
                  <c:v>76.132</c:v>
                </c:pt>
                <c:pt idx="1338">
                  <c:v>76.3</c:v>
                </c:pt>
                <c:pt idx="1339">
                  <c:v>76.4115</c:v>
                </c:pt>
                <c:pt idx="1340">
                  <c:v>76.5165</c:v>
                </c:pt>
                <c:pt idx="1341">
                  <c:v>76.583</c:v>
                </c:pt>
                <c:pt idx="1342">
                  <c:v>76.65600000000001</c:v>
                </c:pt>
                <c:pt idx="1343">
                  <c:v>76.7015</c:v>
                </c:pt>
                <c:pt idx="1344">
                  <c:v>76.738</c:v>
                </c:pt>
                <c:pt idx="1345">
                  <c:v>76.832</c:v>
                </c:pt>
                <c:pt idx="1346">
                  <c:v>76.87800000000001</c:v>
                </c:pt>
                <c:pt idx="1347">
                  <c:v>76.913</c:v>
                </c:pt>
                <c:pt idx="1348">
                  <c:v>76.947</c:v>
                </c:pt>
                <c:pt idx="1349">
                  <c:v>76.9455</c:v>
                </c:pt>
                <c:pt idx="1350">
                  <c:v>76.911</c:v>
                </c:pt>
                <c:pt idx="1351">
                  <c:v>76.892</c:v>
                </c:pt>
                <c:pt idx="1352">
                  <c:v>76.882</c:v>
                </c:pt>
                <c:pt idx="1353">
                  <c:v>77.0855</c:v>
                </c:pt>
                <c:pt idx="1354">
                  <c:v>77.35850000000001</c:v>
                </c:pt>
                <c:pt idx="1355">
                  <c:v>77.6755</c:v>
                </c:pt>
                <c:pt idx="1356">
                  <c:v>78.042</c:v>
                </c:pt>
                <c:pt idx="1357">
                  <c:v>78.39</c:v>
                </c:pt>
                <c:pt idx="1358">
                  <c:v>78.73549999999998</c:v>
                </c:pt>
                <c:pt idx="1359">
                  <c:v>79.10849999999999</c:v>
                </c:pt>
                <c:pt idx="1360">
                  <c:v>79.5135</c:v>
                </c:pt>
                <c:pt idx="1361">
                  <c:v>79.9275</c:v>
                </c:pt>
                <c:pt idx="1362">
                  <c:v>80.38399999999998</c:v>
                </c:pt>
                <c:pt idx="1363">
                  <c:v>80.781</c:v>
                </c:pt>
                <c:pt idx="1364">
                  <c:v>81.2225</c:v>
                </c:pt>
                <c:pt idx="1365">
                  <c:v>81.60599999999999</c:v>
                </c:pt>
                <c:pt idx="1366">
                  <c:v>82.0505</c:v>
                </c:pt>
                <c:pt idx="1367">
                  <c:v>82.497</c:v>
                </c:pt>
                <c:pt idx="1368">
                  <c:v>82.9515</c:v>
                </c:pt>
                <c:pt idx="1369">
                  <c:v>83.409</c:v>
                </c:pt>
                <c:pt idx="1370">
                  <c:v>83.898</c:v>
                </c:pt>
                <c:pt idx="1371">
                  <c:v>84.437</c:v>
                </c:pt>
                <c:pt idx="1372">
                  <c:v>84.9855</c:v>
                </c:pt>
                <c:pt idx="1373">
                  <c:v>85.32050000000001</c:v>
                </c:pt>
                <c:pt idx="1374">
                  <c:v>85.6105</c:v>
                </c:pt>
                <c:pt idx="1375">
                  <c:v>85.8375</c:v>
                </c:pt>
                <c:pt idx="1376">
                  <c:v>86.0535</c:v>
                </c:pt>
                <c:pt idx="1377">
                  <c:v>86.2305</c:v>
                </c:pt>
                <c:pt idx="1378">
                  <c:v>86.4485</c:v>
                </c:pt>
                <c:pt idx="1379">
                  <c:v>86.6415</c:v>
                </c:pt>
                <c:pt idx="1380">
                  <c:v>86.768</c:v>
                </c:pt>
                <c:pt idx="1381">
                  <c:v>86.86000000000001</c:v>
                </c:pt>
                <c:pt idx="1382">
                  <c:v>86.83600000000001</c:v>
                </c:pt>
                <c:pt idx="1383">
                  <c:v>86.9005</c:v>
                </c:pt>
                <c:pt idx="1384">
                  <c:v>86.88800000000002</c:v>
                </c:pt>
                <c:pt idx="1385">
                  <c:v>86.8985</c:v>
                </c:pt>
                <c:pt idx="1386">
                  <c:v>86.94950000000002</c:v>
                </c:pt>
                <c:pt idx="1387">
                  <c:v>87.02000000000001</c:v>
                </c:pt>
                <c:pt idx="1388">
                  <c:v>87.07000000000002</c:v>
                </c:pt>
                <c:pt idx="1389">
                  <c:v>87.10600000000002</c:v>
                </c:pt>
                <c:pt idx="1390">
                  <c:v>87.14400000000001</c:v>
                </c:pt>
                <c:pt idx="1391">
                  <c:v>87.10900000000001</c:v>
                </c:pt>
                <c:pt idx="1392">
                  <c:v>87.08250000000001</c:v>
                </c:pt>
                <c:pt idx="1393">
                  <c:v>87.0465</c:v>
                </c:pt>
                <c:pt idx="1394">
                  <c:v>86.9915</c:v>
                </c:pt>
                <c:pt idx="1395">
                  <c:v>86.93</c:v>
                </c:pt>
                <c:pt idx="1396">
                  <c:v>86.88999999999998</c:v>
                </c:pt>
                <c:pt idx="1397">
                  <c:v>86.83449999999997</c:v>
                </c:pt>
                <c:pt idx="1398">
                  <c:v>86.75249999999998</c:v>
                </c:pt>
                <c:pt idx="1399">
                  <c:v>86.749</c:v>
                </c:pt>
                <c:pt idx="1400">
                  <c:v>86.773</c:v>
                </c:pt>
                <c:pt idx="1401">
                  <c:v>86.82999999999998</c:v>
                </c:pt>
                <c:pt idx="1402">
                  <c:v>86.9915</c:v>
                </c:pt>
                <c:pt idx="1403">
                  <c:v>87.1</c:v>
                </c:pt>
                <c:pt idx="1404">
                  <c:v>87.196</c:v>
                </c:pt>
                <c:pt idx="1405">
                  <c:v>87.338</c:v>
                </c:pt>
                <c:pt idx="1406">
                  <c:v>87.47500000000001</c:v>
                </c:pt>
                <c:pt idx="1407">
                  <c:v>87.61500000000001</c:v>
                </c:pt>
                <c:pt idx="1408">
                  <c:v>87.77499999999997</c:v>
                </c:pt>
                <c:pt idx="1409">
                  <c:v>87.94799999999997</c:v>
                </c:pt>
                <c:pt idx="1410">
                  <c:v>88.131</c:v>
                </c:pt>
                <c:pt idx="1411">
                  <c:v>88.3355</c:v>
                </c:pt>
                <c:pt idx="1412">
                  <c:v>88.47550000000001</c:v>
                </c:pt>
                <c:pt idx="1413">
                  <c:v>88.6975</c:v>
                </c:pt>
                <c:pt idx="1414">
                  <c:v>88.86949999999998</c:v>
                </c:pt>
                <c:pt idx="1415">
                  <c:v>89.0465</c:v>
                </c:pt>
                <c:pt idx="1416">
                  <c:v>89.19249999999998</c:v>
                </c:pt>
                <c:pt idx="1417">
                  <c:v>89.35250000000001</c:v>
                </c:pt>
                <c:pt idx="1418">
                  <c:v>89.52200000000002</c:v>
                </c:pt>
                <c:pt idx="1419">
                  <c:v>89.56800000000001</c:v>
                </c:pt>
                <c:pt idx="1420">
                  <c:v>89.62449999999998</c:v>
                </c:pt>
                <c:pt idx="1421">
                  <c:v>89.6925</c:v>
                </c:pt>
                <c:pt idx="1422">
                  <c:v>89.665</c:v>
                </c:pt>
                <c:pt idx="1423">
                  <c:v>89.648</c:v>
                </c:pt>
                <c:pt idx="1424">
                  <c:v>89.68849999999999</c:v>
                </c:pt>
                <c:pt idx="1425">
                  <c:v>89.70200000000001</c:v>
                </c:pt>
                <c:pt idx="1426">
                  <c:v>89.54849999999998</c:v>
                </c:pt>
                <c:pt idx="1427">
                  <c:v>89.336</c:v>
                </c:pt>
                <c:pt idx="1428">
                  <c:v>89.10499999999998</c:v>
                </c:pt>
                <c:pt idx="1429">
                  <c:v>88.83899999999998</c:v>
                </c:pt>
                <c:pt idx="1430">
                  <c:v>88.518</c:v>
                </c:pt>
                <c:pt idx="1431">
                  <c:v>88.2295</c:v>
                </c:pt>
                <c:pt idx="1432">
                  <c:v>88.1105</c:v>
                </c:pt>
                <c:pt idx="1433">
                  <c:v>87.9805</c:v>
                </c:pt>
                <c:pt idx="1434">
                  <c:v>87.919</c:v>
                </c:pt>
                <c:pt idx="1435">
                  <c:v>87.8915</c:v>
                </c:pt>
                <c:pt idx="1436">
                  <c:v>87.8265</c:v>
                </c:pt>
                <c:pt idx="1437">
                  <c:v>87.7815</c:v>
                </c:pt>
                <c:pt idx="1438">
                  <c:v>87.7075</c:v>
                </c:pt>
                <c:pt idx="1439">
                  <c:v>87.6425</c:v>
                </c:pt>
                <c:pt idx="1440">
                  <c:v>87.62700000000001</c:v>
                </c:pt>
                <c:pt idx="1441">
                  <c:v>87.63900000000001</c:v>
                </c:pt>
                <c:pt idx="1442">
                  <c:v>87.81050000000001</c:v>
                </c:pt>
                <c:pt idx="1443">
                  <c:v>87.9795</c:v>
                </c:pt>
                <c:pt idx="1444">
                  <c:v>88.07400000000001</c:v>
                </c:pt>
                <c:pt idx="1445">
                  <c:v>88.19800000000001</c:v>
                </c:pt>
                <c:pt idx="1446">
                  <c:v>88.301</c:v>
                </c:pt>
                <c:pt idx="1447">
                  <c:v>88.3935</c:v>
                </c:pt>
                <c:pt idx="1448">
                  <c:v>88.493</c:v>
                </c:pt>
                <c:pt idx="1449">
                  <c:v>88.65899999999999</c:v>
                </c:pt>
                <c:pt idx="1450">
                  <c:v>88.86049999999998</c:v>
                </c:pt>
                <c:pt idx="1451">
                  <c:v>89.0415</c:v>
                </c:pt>
                <c:pt idx="1452">
                  <c:v>89.0965</c:v>
                </c:pt>
                <c:pt idx="1453">
                  <c:v>89.266</c:v>
                </c:pt>
                <c:pt idx="1454">
                  <c:v>89.441</c:v>
                </c:pt>
                <c:pt idx="1455">
                  <c:v>89.5595</c:v>
                </c:pt>
                <c:pt idx="1456">
                  <c:v>89.706</c:v>
                </c:pt>
                <c:pt idx="1457">
                  <c:v>89.839</c:v>
                </c:pt>
                <c:pt idx="1458">
                  <c:v>89.9995</c:v>
                </c:pt>
                <c:pt idx="1459">
                  <c:v>90.24550000000002</c:v>
                </c:pt>
                <c:pt idx="1460">
                  <c:v>90.47700000000001</c:v>
                </c:pt>
                <c:pt idx="1461">
                  <c:v>90.68800000000002</c:v>
                </c:pt>
                <c:pt idx="1462">
                  <c:v>90.8755</c:v>
                </c:pt>
                <c:pt idx="1463">
                  <c:v>91.01250000000001</c:v>
                </c:pt>
                <c:pt idx="1464">
                  <c:v>91.22600000000001</c:v>
                </c:pt>
                <c:pt idx="1465">
                  <c:v>91.407</c:v>
                </c:pt>
                <c:pt idx="1466">
                  <c:v>91.7535</c:v>
                </c:pt>
                <c:pt idx="1467">
                  <c:v>92.13300000000001</c:v>
                </c:pt>
                <c:pt idx="1468">
                  <c:v>92.502</c:v>
                </c:pt>
                <c:pt idx="1469">
                  <c:v>92.839</c:v>
                </c:pt>
                <c:pt idx="1470">
                  <c:v>93.10249999999999</c:v>
                </c:pt>
                <c:pt idx="1471">
                  <c:v>93.35999999999998</c:v>
                </c:pt>
                <c:pt idx="1472">
                  <c:v>93.63300000000001</c:v>
                </c:pt>
                <c:pt idx="1473">
                  <c:v>93.749</c:v>
                </c:pt>
                <c:pt idx="1474">
                  <c:v>93.864</c:v>
                </c:pt>
                <c:pt idx="1475">
                  <c:v>94.02850000000001</c:v>
                </c:pt>
                <c:pt idx="1476">
                  <c:v>93.77549999999999</c:v>
                </c:pt>
                <c:pt idx="1477">
                  <c:v>93.499</c:v>
                </c:pt>
                <c:pt idx="1478">
                  <c:v>93.2</c:v>
                </c:pt>
                <c:pt idx="1479">
                  <c:v>92.878</c:v>
                </c:pt>
                <c:pt idx="1480">
                  <c:v>92.513</c:v>
                </c:pt>
                <c:pt idx="1481">
                  <c:v>92.1405</c:v>
                </c:pt>
                <c:pt idx="1482">
                  <c:v>91.70199999999998</c:v>
                </c:pt>
                <c:pt idx="1483">
                  <c:v>91.297</c:v>
                </c:pt>
                <c:pt idx="1484">
                  <c:v>90.90549999999998</c:v>
                </c:pt>
                <c:pt idx="1485">
                  <c:v>90.388</c:v>
                </c:pt>
                <c:pt idx="1486">
                  <c:v>89.84</c:v>
                </c:pt>
                <c:pt idx="1487">
                  <c:v>89.322</c:v>
                </c:pt>
                <c:pt idx="1488">
                  <c:v>88.8135</c:v>
                </c:pt>
                <c:pt idx="1489">
                  <c:v>88.18600000000001</c:v>
                </c:pt>
                <c:pt idx="1490">
                  <c:v>87.6095</c:v>
                </c:pt>
                <c:pt idx="1491">
                  <c:v>86.87650000000001</c:v>
                </c:pt>
                <c:pt idx="1492">
                  <c:v>86.11800000000001</c:v>
                </c:pt>
                <c:pt idx="1493">
                  <c:v>85.4805</c:v>
                </c:pt>
                <c:pt idx="1494">
                  <c:v>84.778</c:v>
                </c:pt>
                <c:pt idx="1495">
                  <c:v>84.02400000000001</c:v>
                </c:pt>
                <c:pt idx="1496">
                  <c:v>83.77149999999998</c:v>
                </c:pt>
                <c:pt idx="1497">
                  <c:v>83.5425</c:v>
                </c:pt>
                <c:pt idx="1498">
                  <c:v>83.3515</c:v>
                </c:pt>
                <c:pt idx="1499">
                  <c:v>83.10850000000001</c:v>
                </c:pt>
                <c:pt idx="1500">
                  <c:v>82.9415</c:v>
                </c:pt>
                <c:pt idx="1501">
                  <c:v>82.685</c:v>
                </c:pt>
                <c:pt idx="1502">
                  <c:v>82.4925</c:v>
                </c:pt>
                <c:pt idx="1503">
                  <c:v>82.37350000000001</c:v>
                </c:pt>
                <c:pt idx="1504">
                  <c:v>82.23599999999998</c:v>
                </c:pt>
                <c:pt idx="1505">
                  <c:v>82.20399999999997</c:v>
                </c:pt>
                <c:pt idx="1506">
                  <c:v>82.07</c:v>
                </c:pt>
                <c:pt idx="1507">
                  <c:v>81.922</c:v>
                </c:pt>
                <c:pt idx="1508">
                  <c:v>81.8375</c:v>
                </c:pt>
                <c:pt idx="1509">
                  <c:v>81.915</c:v>
                </c:pt>
                <c:pt idx="1510">
                  <c:v>82.083</c:v>
                </c:pt>
                <c:pt idx="1511">
                  <c:v>82.4445</c:v>
                </c:pt>
                <c:pt idx="1512">
                  <c:v>82.716</c:v>
                </c:pt>
                <c:pt idx="1513">
                  <c:v>82.9875</c:v>
                </c:pt>
                <c:pt idx="1514">
                  <c:v>83.32300000000001</c:v>
                </c:pt>
                <c:pt idx="1515">
                  <c:v>83.63700000000003</c:v>
                </c:pt>
                <c:pt idx="1516">
                  <c:v>83.84750000000002</c:v>
                </c:pt>
                <c:pt idx="1517">
                  <c:v>84.05500000000002</c:v>
                </c:pt>
                <c:pt idx="1518">
                  <c:v>84.19600000000001</c:v>
                </c:pt>
                <c:pt idx="1519">
                  <c:v>84.35850000000002</c:v>
                </c:pt>
                <c:pt idx="1520">
                  <c:v>84.5235</c:v>
                </c:pt>
                <c:pt idx="1521">
                  <c:v>84.7865</c:v>
                </c:pt>
                <c:pt idx="1522">
                  <c:v>84.98399999999998</c:v>
                </c:pt>
                <c:pt idx="1523">
                  <c:v>85.08349999999998</c:v>
                </c:pt>
                <c:pt idx="1524">
                  <c:v>85.15749999999998</c:v>
                </c:pt>
                <c:pt idx="1525">
                  <c:v>85.2105</c:v>
                </c:pt>
                <c:pt idx="1526">
                  <c:v>85.23549999999998</c:v>
                </c:pt>
                <c:pt idx="1527">
                  <c:v>85.266</c:v>
                </c:pt>
                <c:pt idx="1528">
                  <c:v>85.16599999999998</c:v>
                </c:pt>
                <c:pt idx="1529">
                  <c:v>84.9805</c:v>
                </c:pt>
                <c:pt idx="1530">
                  <c:v>84.6815</c:v>
                </c:pt>
                <c:pt idx="1531">
                  <c:v>84.354</c:v>
                </c:pt>
                <c:pt idx="1532">
                  <c:v>84.132</c:v>
                </c:pt>
                <c:pt idx="1533">
                  <c:v>83.678</c:v>
                </c:pt>
                <c:pt idx="1534">
                  <c:v>83.257</c:v>
                </c:pt>
                <c:pt idx="1535">
                  <c:v>82.8195</c:v>
                </c:pt>
                <c:pt idx="1536">
                  <c:v>82.3955</c:v>
                </c:pt>
                <c:pt idx="1537">
                  <c:v>81.85100000000001</c:v>
                </c:pt>
                <c:pt idx="1538">
                  <c:v>81.35000000000001</c:v>
                </c:pt>
                <c:pt idx="1539">
                  <c:v>80.88350000000001</c:v>
                </c:pt>
                <c:pt idx="1540">
                  <c:v>80.38600000000001</c:v>
                </c:pt>
                <c:pt idx="1541">
                  <c:v>79.8595</c:v>
                </c:pt>
                <c:pt idx="1542">
                  <c:v>79.3315</c:v>
                </c:pt>
                <c:pt idx="1543">
                  <c:v>78.9335</c:v>
                </c:pt>
                <c:pt idx="1544">
                  <c:v>78.58000000000001</c:v>
                </c:pt>
                <c:pt idx="1545">
                  <c:v>78.27500000000001</c:v>
                </c:pt>
                <c:pt idx="1546">
                  <c:v>78.122</c:v>
                </c:pt>
                <c:pt idx="1547">
                  <c:v>78.0475</c:v>
                </c:pt>
                <c:pt idx="1548">
                  <c:v>77.98800000000001</c:v>
                </c:pt>
                <c:pt idx="1549">
                  <c:v>77.887</c:v>
                </c:pt>
                <c:pt idx="1550">
                  <c:v>77.8355</c:v>
                </c:pt>
                <c:pt idx="1551">
                  <c:v>77.782</c:v>
                </c:pt>
                <c:pt idx="1552">
                  <c:v>77.69949999999998</c:v>
                </c:pt>
                <c:pt idx="1553">
                  <c:v>77.7845</c:v>
                </c:pt>
                <c:pt idx="1554">
                  <c:v>77.81449999999998</c:v>
                </c:pt>
                <c:pt idx="1555">
                  <c:v>78.02449999999998</c:v>
                </c:pt>
                <c:pt idx="1556">
                  <c:v>78.17399999999998</c:v>
                </c:pt>
                <c:pt idx="1557">
                  <c:v>78.42349999999997</c:v>
                </c:pt>
                <c:pt idx="1558">
                  <c:v>78.67049999999998</c:v>
                </c:pt>
                <c:pt idx="1559">
                  <c:v>78.9095</c:v>
                </c:pt>
                <c:pt idx="1560">
                  <c:v>79.05249999999999</c:v>
                </c:pt>
                <c:pt idx="1561">
                  <c:v>79.2495</c:v>
                </c:pt>
                <c:pt idx="1562">
                  <c:v>79.524</c:v>
                </c:pt>
                <c:pt idx="1563">
                  <c:v>79.7165</c:v>
                </c:pt>
                <c:pt idx="1564">
                  <c:v>79.8395</c:v>
                </c:pt>
                <c:pt idx="1565">
                  <c:v>79.9185</c:v>
                </c:pt>
                <c:pt idx="1566">
                  <c:v>79.85600000000001</c:v>
                </c:pt>
                <c:pt idx="1567">
                  <c:v>79.72000000000001</c:v>
                </c:pt>
                <c:pt idx="1568">
                  <c:v>79.61200000000001</c:v>
                </c:pt>
                <c:pt idx="1569">
                  <c:v>79.60400000000001</c:v>
                </c:pt>
                <c:pt idx="1570">
                  <c:v>79.54250000000001</c:v>
                </c:pt>
                <c:pt idx="1571">
                  <c:v>79.412</c:v>
                </c:pt>
                <c:pt idx="1572">
                  <c:v>79.25800000000001</c:v>
                </c:pt>
                <c:pt idx="1573">
                  <c:v>79.1915</c:v>
                </c:pt>
                <c:pt idx="1574">
                  <c:v>79.1575</c:v>
                </c:pt>
                <c:pt idx="1575">
                  <c:v>79.0425</c:v>
                </c:pt>
                <c:pt idx="1576">
                  <c:v>78.9045</c:v>
                </c:pt>
                <c:pt idx="1577">
                  <c:v>78.83250000000001</c:v>
                </c:pt>
                <c:pt idx="1578">
                  <c:v>78.8875</c:v>
                </c:pt>
                <c:pt idx="1579">
                  <c:v>78.864</c:v>
                </c:pt>
                <c:pt idx="1580">
                  <c:v>78.81500000000001</c:v>
                </c:pt>
                <c:pt idx="1581">
                  <c:v>78.7635</c:v>
                </c:pt>
                <c:pt idx="1582">
                  <c:v>78.66250000000001</c:v>
                </c:pt>
                <c:pt idx="1583">
                  <c:v>78.53100000000002</c:v>
                </c:pt>
                <c:pt idx="1584">
                  <c:v>78.4</c:v>
                </c:pt>
                <c:pt idx="1585">
                  <c:v>78.3075</c:v>
                </c:pt>
                <c:pt idx="1586">
                  <c:v>78.34500000000001</c:v>
                </c:pt>
                <c:pt idx="1587">
                  <c:v>78.4865</c:v>
                </c:pt>
                <c:pt idx="1588">
                  <c:v>78.6115</c:v>
                </c:pt>
                <c:pt idx="1589">
                  <c:v>78.67350000000002</c:v>
                </c:pt>
                <c:pt idx="1590">
                  <c:v>78.80200000000001</c:v>
                </c:pt>
                <c:pt idx="1591">
                  <c:v>78.98600000000001</c:v>
                </c:pt>
                <c:pt idx="1592">
                  <c:v>79.20600000000001</c:v>
                </c:pt>
                <c:pt idx="1593">
                  <c:v>79.288</c:v>
                </c:pt>
                <c:pt idx="1594">
                  <c:v>79.38449999999998</c:v>
                </c:pt>
                <c:pt idx="1595">
                  <c:v>79.354</c:v>
                </c:pt>
                <c:pt idx="1596">
                  <c:v>79.39049999999998</c:v>
                </c:pt>
                <c:pt idx="1597">
                  <c:v>79.407</c:v>
                </c:pt>
                <c:pt idx="1598">
                  <c:v>79.39399999999997</c:v>
                </c:pt>
                <c:pt idx="1599">
                  <c:v>79.453</c:v>
                </c:pt>
                <c:pt idx="1600">
                  <c:v>79.699</c:v>
                </c:pt>
                <c:pt idx="1601">
                  <c:v>79.884</c:v>
                </c:pt>
                <c:pt idx="1602">
                  <c:v>79.994</c:v>
                </c:pt>
                <c:pt idx="1603">
                  <c:v>80.09250000000001</c:v>
                </c:pt>
                <c:pt idx="1604">
                  <c:v>80.15600000000002</c:v>
                </c:pt>
                <c:pt idx="1605">
                  <c:v>80.14950000000001</c:v>
                </c:pt>
                <c:pt idx="1606">
                  <c:v>80.04850000000001</c:v>
                </c:pt>
                <c:pt idx="1607">
                  <c:v>79.82550000000001</c:v>
                </c:pt>
                <c:pt idx="1608">
                  <c:v>79.62499999999998</c:v>
                </c:pt>
                <c:pt idx="1609">
                  <c:v>79.50849999999998</c:v>
                </c:pt>
                <c:pt idx="1610">
                  <c:v>79.40999999999998</c:v>
                </c:pt>
                <c:pt idx="1611">
                  <c:v>79.27799999999997</c:v>
                </c:pt>
                <c:pt idx="1612">
                  <c:v>79.172</c:v>
                </c:pt>
                <c:pt idx="1613">
                  <c:v>79.02649999999998</c:v>
                </c:pt>
                <c:pt idx="1614">
                  <c:v>78.8565</c:v>
                </c:pt>
                <c:pt idx="1615">
                  <c:v>78.749</c:v>
                </c:pt>
                <c:pt idx="1616">
                  <c:v>78.7195</c:v>
                </c:pt>
                <c:pt idx="1617">
                  <c:v>78.6365</c:v>
                </c:pt>
                <c:pt idx="1618">
                  <c:v>78.48850000000001</c:v>
                </c:pt>
                <c:pt idx="1619">
                  <c:v>78.349</c:v>
                </c:pt>
                <c:pt idx="1620">
                  <c:v>78.137</c:v>
                </c:pt>
                <c:pt idx="1621">
                  <c:v>77.9725</c:v>
                </c:pt>
                <c:pt idx="1622">
                  <c:v>77.79</c:v>
                </c:pt>
                <c:pt idx="1623">
                  <c:v>77.5645</c:v>
                </c:pt>
                <c:pt idx="1624">
                  <c:v>77.44</c:v>
                </c:pt>
                <c:pt idx="1625">
                  <c:v>77.33949999999998</c:v>
                </c:pt>
                <c:pt idx="1626">
                  <c:v>77.2915</c:v>
                </c:pt>
                <c:pt idx="1627">
                  <c:v>77.2935</c:v>
                </c:pt>
                <c:pt idx="1628">
                  <c:v>77.3365</c:v>
                </c:pt>
                <c:pt idx="1629">
                  <c:v>77.32250000000002</c:v>
                </c:pt>
                <c:pt idx="1630">
                  <c:v>77.2075</c:v>
                </c:pt>
                <c:pt idx="1631">
                  <c:v>77.1415</c:v>
                </c:pt>
                <c:pt idx="1632">
                  <c:v>77.07149999999998</c:v>
                </c:pt>
                <c:pt idx="1633">
                  <c:v>77.11249999999998</c:v>
                </c:pt>
                <c:pt idx="1634">
                  <c:v>77.00799999999998</c:v>
                </c:pt>
                <c:pt idx="1635">
                  <c:v>76.98299999999997</c:v>
                </c:pt>
                <c:pt idx="1636">
                  <c:v>76.89949999999998</c:v>
                </c:pt>
                <c:pt idx="1637">
                  <c:v>76.80399999999998</c:v>
                </c:pt>
                <c:pt idx="1638">
                  <c:v>76.69499999999997</c:v>
                </c:pt>
                <c:pt idx="1639">
                  <c:v>76.60799999999998</c:v>
                </c:pt>
                <c:pt idx="1640">
                  <c:v>76.435</c:v>
                </c:pt>
                <c:pt idx="1641">
                  <c:v>76.231</c:v>
                </c:pt>
                <c:pt idx="1642">
                  <c:v>76.0695</c:v>
                </c:pt>
                <c:pt idx="1643">
                  <c:v>75.9695</c:v>
                </c:pt>
                <c:pt idx="1644">
                  <c:v>75.7885</c:v>
                </c:pt>
                <c:pt idx="1645">
                  <c:v>75.646</c:v>
                </c:pt>
                <c:pt idx="1646">
                  <c:v>75.459</c:v>
                </c:pt>
                <c:pt idx="1647">
                  <c:v>75.2425</c:v>
                </c:pt>
                <c:pt idx="1648">
                  <c:v>74.8675</c:v>
                </c:pt>
                <c:pt idx="1649">
                  <c:v>74.465</c:v>
                </c:pt>
                <c:pt idx="1650">
                  <c:v>74.132</c:v>
                </c:pt>
                <c:pt idx="1651">
                  <c:v>73.80949999999998</c:v>
                </c:pt>
                <c:pt idx="1652">
                  <c:v>73.4155</c:v>
                </c:pt>
                <c:pt idx="1653">
                  <c:v>73.0135</c:v>
                </c:pt>
                <c:pt idx="1654">
                  <c:v>72.763</c:v>
                </c:pt>
                <c:pt idx="1655">
                  <c:v>72.52349999999998</c:v>
                </c:pt>
                <c:pt idx="1656">
                  <c:v>72.15549999999999</c:v>
                </c:pt>
                <c:pt idx="1657">
                  <c:v>71.838</c:v>
                </c:pt>
                <c:pt idx="1658">
                  <c:v>71.4965</c:v>
                </c:pt>
                <c:pt idx="1659">
                  <c:v>71.1415</c:v>
                </c:pt>
                <c:pt idx="1660">
                  <c:v>70.766</c:v>
                </c:pt>
                <c:pt idx="1661">
                  <c:v>70.4495</c:v>
                </c:pt>
                <c:pt idx="1662">
                  <c:v>70.207</c:v>
                </c:pt>
                <c:pt idx="1663">
                  <c:v>69.948</c:v>
                </c:pt>
                <c:pt idx="1664">
                  <c:v>69.73350000000002</c:v>
                </c:pt>
                <c:pt idx="1665">
                  <c:v>69.60050000000001</c:v>
                </c:pt>
                <c:pt idx="1666">
                  <c:v>69.519</c:v>
                </c:pt>
                <c:pt idx="1667">
                  <c:v>69.44299999999998</c:v>
                </c:pt>
                <c:pt idx="1668">
                  <c:v>69.4775</c:v>
                </c:pt>
                <c:pt idx="1669">
                  <c:v>69.48349999999997</c:v>
                </c:pt>
                <c:pt idx="1670">
                  <c:v>69.52849999999999</c:v>
                </c:pt>
                <c:pt idx="1671">
                  <c:v>69.60449999999998</c:v>
                </c:pt>
                <c:pt idx="1672">
                  <c:v>69.69999999999998</c:v>
                </c:pt>
                <c:pt idx="1673">
                  <c:v>69.7345</c:v>
                </c:pt>
                <c:pt idx="1674">
                  <c:v>69.7295</c:v>
                </c:pt>
                <c:pt idx="1675">
                  <c:v>69.77200000000001</c:v>
                </c:pt>
                <c:pt idx="1676">
                  <c:v>69.9305</c:v>
                </c:pt>
                <c:pt idx="1677">
                  <c:v>70.0435</c:v>
                </c:pt>
                <c:pt idx="1678">
                  <c:v>70.2815</c:v>
                </c:pt>
                <c:pt idx="1679">
                  <c:v>70.5495</c:v>
                </c:pt>
                <c:pt idx="1680">
                  <c:v>70.84499999999998</c:v>
                </c:pt>
                <c:pt idx="1681">
                  <c:v>71.061</c:v>
                </c:pt>
                <c:pt idx="1682">
                  <c:v>71.2405</c:v>
                </c:pt>
                <c:pt idx="1683">
                  <c:v>71.46799999999998</c:v>
                </c:pt>
                <c:pt idx="1684">
                  <c:v>71.654</c:v>
                </c:pt>
                <c:pt idx="1685">
                  <c:v>71.7045</c:v>
                </c:pt>
                <c:pt idx="1686">
                  <c:v>71.69900000000001</c:v>
                </c:pt>
                <c:pt idx="1687">
                  <c:v>71.69200000000001</c:v>
                </c:pt>
                <c:pt idx="1688">
                  <c:v>71.75850000000001</c:v>
                </c:pt>
                <c:pt idx="1689">
                  <c:v>71.8135</c:v>
                </c:pt>
                <c:pt idx="1690">
                  <c:v>71.82500000000002</c:v>
                </c:pt>
                <c:pt idx="1691">
                  <c:v>71.79600000000002</c:v>
                </c:pt>
                <c:pt idx="1692">
                  <c:v>71.9015</c:v>
                </c:pt>
                <c:pt idx="1693">
                  <c:v>71.97400000000001</c:v>
                </c:pt>
                <c:pt idx="1694">
                  <c:v>72.04249999999998</c:v>
                </c:pt>
                <c:pt idx="1695">
                  <c:v>71.98999999999998</c:v>
                </c:pt>
                <c:pt idx="1696">
                  <c:v>71.88649999999998</c:v>
                </c:pt>
                <c:pt idx="1697">
                  <c:v>71.787</c:v>
                </c:pt>
                <c:pt idx="1698">
                  <c:v>71.672</c:v>
                </c:pt>
                <c:pt idx="1699">
                  <c:v>71.42550000000001</c:v>
                </c:pt>
                <c:pt idx="1700">
                  <c:v>71.17950000000002</c:v>
                </c:pt>
                <c:pt idx="1701">
                  <c:v>71.02850000000002</c:v>
                </c:pt>
                <c:pt idx="1702">
                  <c:v>70.88400000000003</c:v>
                </c:pt>
                <c:pt idx="1703">
                  <c:v>70.65350000000004</c:v>
                </c:pt>
                <c:pt idx="1704">
                  <c:v>70.5175</c:v>
                </c:pt>
                <c:pt idx="1705">
                  <c:v>70.39450000000002</c:v>
                </c:pt>
                <c:pt idx="1706">
                  <c:v>70.38500000000002</c:v>
                </c:pt>
                <c:pt idx="1707">
                  <c:v>70.47350000000003</c:v>
                </c:pt>
                <c:pt idx="1708">
                  <c:v>70.3945</c:v>
                </c:pt>
                <c:pt idx="1709">
                  <c:v>70.30800000000001</c:v>
                </c:pt>
                <c:pt idx="1710">
                  <c:v>70.2005</c:v>
                </c:pt>
                <c:pt idx="1711">
                  <c:v>70.15100000000001</c:v>
                </c:pt>
                <c:pt idx="1712">
                  <c:v>69.9985</c:v>
                </c:pt>
                <c:pt idx="1713">
                  <c:v>69.7345</c:v>
                </c:pt>
                <c:pt idx="1714">
                  <c:v>69.594</c:v>
                </c:pt>
                <c:pt idx="1715">
                  <c:v>69.422</c:v>
                </c:pt>
                <c:pt idx="1716">
                  <c:v>69.215</c:v>
                </c:pt>
                <c:pt idx="1717">
                  <c:v>68.98549999999998</c:v>
                </c:pt>
                <c:pt idx="1718">
                  <c:v>68.5765</c:v>
                </c:pt>
                <c:pt idx="1719">
                  <c:v>68.10249999999999</c:v>
                </c:pt>
                <c:pt idx="1720">
                  <c:v>67.537</c:v>
                </c:pt>
                <c:pt idx="1721">
                  <c:v>66.71499999999998</c:v>
                </c:pt>
                <c:pt idx="1722">
                  <c:v>65.92049999999998</c:v>
                </c:pt>
                <c:pt idx="1723">
                  <c:v>65.45749999999998</c:v>
                </c:pt>
                <c:pt idx="1724">
                  <c:v>64.93949999999998</c:v>
                </c:pt>
                <c:pt idx="1725">
                  <c:v>64.231</c:v>
                </c:pt>
                <c:pt idx="1726">
                  <c:v>63.5695</c:v>
                </c:pt>
                <c:pt idx="1727">
                  <c:v>62.76</c:v>
                </c:pt>
                <c:pt idx="1728">
                  <c:v>62.1005</c:v>
                </c:pt>
                <c:pt idx="1729">
                  <c:v>61.6525</c:v>
                </c:pt>
                <c:pt idx="1730">
                  <c:v>61.1335</c:v>
                </c:pt>
                <c:pt idx="1731">
                  <c:v>60.724</c:v>
                </c:pt>
                <c:pt idx="1732">
                  <c:v>60.232</c:v>
                </c:pt>
                <c:pt idx="1733">
                  <c:v>59.93449999999998</c:v>
                </c:pt>
                <c:pt idx="1734">
                  <c:v>59.73449999999998</c:v>
                </c:pt>
                <c:pt idx="1735">
                  <c:v>59.48999999999999</c:v>
                </c:pt>
                <c:pt idx="1736">
                  <c:v>59.3375</c:v>
                </c:pt>
                <c:pt idx="1737">
                  <c:v>59.3225</c:v>
                </c:pt>
                <c:pt idx="1738">
                  <c:v>59.37799999999999</c:v>
                </c:pt>
                <c:pt idx="1739">
                  <c:v>59.65999999999998</c:v>
                </c:pt>
                <c:pt idx="1740">
                  <c:v>60.01749999999998</c:v>
                </c:pt>
                <c:pt idx="1741">
                  <c:v>60.46049999999999</c:v>
                </c:pt>
                <c:pt idx="1742">
                  <c:v>60.989</c:v>
                </c:pt>
                <c:pt idx="1743">
                  <c:v>61.2555</c:v>
                </c:pt>
                <c:pt idx="1744">
                  <c:v>61.406</c:v>
                </c:pt>
                <c:pt idx="1745">
                  <c:v>61.64400000000001</c:v>
                </c:pt>
                <c:pt idx="1746">
                  <c:v>62.00200000000001</c:v>
                </c:pt>
                <c:pt idx="1747">
                  <c:v>62.33050000000001</c:v>
                </c:pt>
                <c:pt idx="1748">
                  <c:v>62.495</c:v>
                </c:pt>
                <c:pt idx="1749">
                  <c:v>62.60150000000001</c:v>
                </c:pt>
                <c:pt idx="1750">
                  <c:v>62.6305</c:v>
                </c:pt>
                <c:pt idx="1751">
                  <c:v>62.39300000000001</c:v>
                </c:pt>
                <c:pt idx="1752">
                  <c:v>62.4775</c:v>
                </c:pt>
                <c:pt idx="1753">
                  <c:v>62.622</c:v>
                </c:pt>
                <c:pt idx="1754">
                  <c:v>62.5885</c:v>
                </c:pt>
                <c:pt idx="1755">
                  <c:v>62.759</c:v>
                </c:pt>
                <c:pt idx="1756">
                  <c:v>62.97800000000001</c:v>
                </c:pt>
                <c:pt idx="1757">
                  <c:v>62.8805</c:v>
                </c:pt>
                <c:pt idx="1758">
                  <c:v>62.71799999999998</c:v>
                </c:pt>
                <c:pt idx="1759">
                  <c:v>62.47299999999997</c:v>
                </c:pt>
                <c:pt idx="1760">
                  <c:v>62.20399999999998</c:v>
                </c:pt>
                <c:pt idx="1761">
                  <c:v>62.0785</c:v>
                </c:pt>
                <c:pt idx="1762">
                  <c:v>61.706</c:v>
                </c:pt>
                <c:pt idx="1763">
                  <c:v>61.266</c:v>
                </c:pt>
                <c:pt idx="1764">
                  <c:v>61.02300000000001</c:v>
                </c:pt>
                <c:pt idx="1765">
                  <c:v>60.80800000000001</c:v>
                </c:pt>
                <c:pt idx="1766">
                  <c:v>60.38850000000001</c:v>
                </c:pt>
                <c:pt idx="1767">
                  <c:v>60.01700000000001</c:v>
                </c:pt>
                <c:pt idx="1768">
                  <c:v>59.893</c:v>
                </c:pt>
                <c:pt idx="1769">
                  <c:v>59.71349999999999</c:v>
                </c:pt>
                <c:pt idx="1770">
                  <c:v>59.61049999999999</c:v>
                </c:pt>
                <c:pt idx="1771">
                  <c:v>59.602</c:v>
                </c:pt>
                <c:pt idx="1772">
                  <c:v>59.35549999999998</c:v>
                </c:pt>
                <c:pt idx="1773">
                  <c:v>58.9645</c:v>
                </c:pt>
                <c:pt idx="1774">
                  <c:v>58.5575</c:v>
                </c:pt>
                <c:pt idx="1775">
                  <c:v>58.049</c:v>
                </c:pt>
                <c:pt idx="1776">
                  <c:v>57.471</c:v>
                </c:pt>
                <c:pt idx="1777">
                  <c:v>57.212</c:v>
                </c:pt>
                <c:pt idx="1778">
                  <c:v>57.04600000000001</c:v>
                </c:pt>
                <c:pt idx="1779">
                  <c:v>56.97000000000001</c:v>
                </c:pt>
                <c:pt idx="1780">
                  <c:v>56.938</c:v>
                </c:pt>
                <c:pt idx="1781">
                  <c:v>56.905</c:v>
                </c:pt>
                <c:pt idx="1782">
                  <c:v>56.9395</c:v>
                </c:pt>
                <c:pt idx="1783">
                  <c:v>57.061</c:v>
                </c:pt>
                <c:pt idx="1784">
                  <c:v>57.07199999999999</c:v>
                </c:pt>
                <c:pt idx="1785">
                  <c:v>57.169</c:v>
                </c:pt>
                <c:pt idx="1786">
                  <c:v>57.1795</c:v>
                </c:pt>
                <c:pt idx="1787">
                  <c:v>57.15</c:v>
                </c:pt>
                <c:pt idx="1788">
                  <c:v>56.99250000000002</c:v>
                </c:pt>
                <c:pt idx="1789">
                  <c:v>56.88450000000002</c:v>
                </c:pt>
                <c:pt idx="1790">
                  <c:v>56.74500000000002</c:v>
                </c:pt>
                <c:pt idx="1791">
                  <c:v>56.62600000000001</c:v>
                </c:pt>
                <c:pt idx="1792">
                  <c:v>56.5105</c:v>
                </c:pt>
                <c:pt idx="1793">
                  <c:v>56.3835</c:v>
                </c:pt>
                <c:pt idx="1794">
                  <c:v>56.2865</c:v>
                </c:pt>
                <c:pt idx="1795">
                  <c:v>56.199</c:v>
                </c:pt>
                <c:pt idx="1796">
                  <c:v>56.2015</c:v>
                </c:pt>
                <c:pt idx="1797">
                  <c:v>56.17049999999999</c:v>
                </c:pt>
                <c:pt idx="1798">
                  <c:v>55.98299999999999</c:v>
                </c:pt>
                <c:pt idx="1799">
                  <c:v>55.5545</c:v>
                </c:pt>
                <c:pt idx="1800">
                  <c:v>55.2115</c:v>
                </c:pt>
                <c:pt idx="1801">
                  <c:v>54.794</c:v>
                </c:pt>
                <c:pt idx="1802">
                  <c:v>54.468</c:v>
                </c:pt>
                <c:pt idx="1803">
                  <c:v>54.1585</c:v>
                </c:pt>
                <c:pt idx="1804">
                  <c:v>53.977</c:v>
                </c:pt>
                <c:pt idx="1805">
                  <c:v>53.67699999999998</c:v>
                </c:pt>
                <c:pt idx="1806">
                  <c:v>53.429</c:v>
                </c:pt>
                <c:pt idx="1807">
                  <c:v>53.1755</c:v>
                </c:pt>
                <c:pt idx="1808">
                  <c:v>52.888</c:v>
                </c:pt>
                <c:pt idx="1809">
                  <c:v>52.438</c:v>
                </c:pt>
                <c:pt idx="1810">
                  <c:v>52.099</c:v>
                </c:pt>
                <c:pt idx="1811">
                  <c:v>51.7405</c:v>
                </c:pt>
                <c:pt idx="1812">
                  <c:v>51.4</c:v>
                </c:pt>
                <c:pt idx="1813">
                  <c:v>51.0255</c:v>
                </c:pt>
                <c:pt idx="1814">
                  <c:v>50.71749999999999</c:v>
                </c:pt>
                <c:pt idx="1815">
                  <c:v>50.3485</c:v>
                </c:pt>
                <c:pt idx="1816">
                  <c:v>49.894</c:v>
                </c:pt>
                <c:pt idx="1817">
                  <c:v>49.3395</c:v>
                </c:pt>
                <c:pt idx="1818">
                  <c:v>48.792</c:v>
                </c:pt>
                <c:pt idx="1819">
                  <c:v>48.41700000000001</c:v>
                </c:pt>
                <c:pt idx="1820">
                  <c:v>48.07600000000001</c:v>
                </c:pt>
                <c:pt idx="1821">
                  <c:v>47.65950000000001</c:v>
                </c:pt>
                <c:pt idx="1822">
                  <c:v>47.1735</c:v>
                </c:pt>
                <c:pt idx="1823">
                  <c:v>46.65750000000001</c:v>
                </c:pt>
                <c:pt idx="1824">
                  <c:v>46.2265</c:v>
                </c:pt>
                <c:pt idx="1825">
                  <c:v>46.01250000000001</c:v>
                </c:pt>
                <c:pt idx="1826">
                  <c:v>45.848</c:v>
                </c:pt>
                <c:pt idx="1827">
                  <c:v>45.7495</c:v>
                </c:pt>
                <c:pt idx="1828">
                  <c:v>45.652</c:v>
                </c:pt>
                <c:pt idx="1829">
                  <c:v>45.71900000000001</c:v>
                </c:pt>
                <c:pt idx="1830">
                  <c:v>45.822</c:v>
                </c:pt>
                <c:pt idx="1831">
                  <c:v>45.842</c:v>
                </c:pt>
                <c:pt idx="1832">
                  <c:v>45.776</c:v>
                </c:pt>
                <c:pt idx="1833">
                  <c:v>45.97150000000001</c:v>
                </c:pt>
                <c:pt idx="1834">
                  <c:v>46.01950000000001</c:v>
                </c:pt>
                <c:pt idx="1835">
                  <c:v>46.14</c:v>
                </c:pt>
                <c:pt idx="1836">
                  <c:v>46.375</c:v>
                </c:pt>
                <c:pt idx="1837">
                  <c:v>46.6185</c:v>
                </c:pt>
                <c:pt idx="1838">
                  <c:v>46.90900000000001</c:v>
                </c:pt>
                <c:pt idx="1839">
                  <c:v>47.239</c:v>
                </c:pt>
                <c:pt idx="1840">
                  <c:v>47.5305</c:v>
                </c:pt>
                <c:pt idx="1841">
                  <c:v>48.0115</c:v>
                </c:pt>
                <c:pt idx="1842">
                  <c:v>48.5255</c:v>
                </c:pt>
                <c:pt idx="1843">
                  <c:v>49.026</c:v>
                </c:pt>
                <c:pt idx="1844">
                  <c:v>49.2915</c:v>
                </c:pt>
                <c:pt idx="1845">
                  <c:v>49.5205</c:v>
                </c:pt>
                <c:pt idx="1846">
                  <c:v>49.777</c:v>
                </c:pt>
                <c:pt idx="1847">
                  <c:v>50.04450000000001</c:v>
                </c:pt>
                <c:pt idx="1848">
                  <c:v>50.318</c:v>
                </c:pt>
                <c:pt idx="1849">
                  <c:v>50.5665</c:v>
                </c:pt>
                <c:pt idx="1850">
                  <c:v>50.8445</c:v>
                </c:pt>
                <c:pt idx="1851">
                  <c:v>51.1615</c:v>
                </c:pt>
                <c:pt idx="1852">
                  <c:v>51.4635</c:v>
                </c:pt>
                <c:pt idx="1853">
                  <c:v>51.662</c:v>
                </c:pt>
                <c:pt idx="1854">
                  <c:v>51.897</c:v>
                </c:pt>
                <c:pt idx="1855">
                  <c:v>52.1565</c:v>
                </c:pt>
                <c:pt idx="1856">
                  <c:v>52.455</c:v>
                </c:pt>
                <c:pt idx="1857">
                  <c:v>52.806</c:v>
                </c:pt>
                <c:pt idx="1858">
                  <c:v>53.201</c:v>
                </c:pt>
                <c:pt idx="1859">
                  <c:v>53.591</c:v>
                </c:pt>
                <c:pt idx="1860">
                  <c:v>53.9385</c:v>
                </c:pt>
                <c:pt idx="1861">
                  <c:v>54.22600000000001</c:v>
                </c:pt>
                <c:pt idx="1862">
                  <c:v>54.54450000000001</c:v>
                </c:pt>
                <c:pt idx="1863">
                  <c:v>54.862</c:v>
                </c:pt>
                <c:pt idx="1864">
                  <c:v>55.27900000000001</c:v>
                </c:pt>
                <c:pt idx="1865">
                  <c:v>55.6485</c:v>
                </c:pt>
                <c:pt idx="1866">
                  <c:v>55.9965</c:v>
                </c:pt>
                <c:pt idx="1867">
                  <c:v>56.2845</c:v>
                </c:pt>
                <c:pt idx="1868">
                  <c:v>56.614</c:v>
                </c:pt>
                <c:pt idx="1869">
                  <c:v>56.7745</c:v>
                </c:pt>
                <c:pt idx="1870">
                  <c:v>56.9335</c:v>
                </c:pt>
                <c:pt idx="1871">
                  <c:v>57.13900000000001</c:v>
                </c:pt>
                <c:pt idx="1872">
                  <c:v>57.50200000000001</c:v>
                </c:pt>
                <c:pt idx="1873">
                  <c:v>57.78750000000001</c:v>
                </c:pt>
                <c:pt idx="1874">
                  <c:v>58.0445</c:v>
                </c:pt>
                <c:pt idx="1875">
                  <c:v>58.1615</c:v>
                </c:pt>
                <c:pt idx="1876">
                  <c:v>58.115</c:v>
                </c:pt>
                <c:pt idx="1877">
                  <c:v>58.14300000000001</c:v>
                </c:pt>
                <c:pt idx="1878">
                  <c:v>58.11750000000001</c:v>
                </c:pt>
                <c:pt idx="1879">
                  <c:v>58.069</c:v>
                </c:pt>
                <c:pt idx="1880">
                  <c:v>58.044</c:v>
                </c:pt>
                <c:pt idx="1881">
                  <c:v>58.1145</c:v>
                </c:pt>
                <c:pt idx="1882">
                  <c:v>58.1885</c:v>
                </c:pt>
                <c:pt idx="1883">
                  <c:v>58.242</c:v>
                </c:pt>
                <c:pt idx="1884">
                  <c:v>58.2775</c:v>
                </c:pt>
                <c:pt idx="1885">
                  <c:v>58.38599999999999</c:v>
                </c:pt>
                <c:pt idx="1886">
                  <c:v>58.416</c:v>
                </c:pt>
                <c:pt idx="1887">
                  <c:v>58.4775</c:v>
                </c:pt>
                <c:pt idx="1888">
                  <c:v>58.524</c:v>
                </c:pt>
                <c:pt idx="1889">
                  <c:v>58.706</c:v>
                </c:pt>
                <c:pt idx="1890">
                  <c:v>58.859</c:v>
                </c:pt>
                <c:pt idx="1891">
                  <c:v>58.9285</c:v>
                </c:pt>
                <c:pt idx="1892">
                  <c:v>58.88750000000001</c:v>
                </c:pt>
                <c:pt idx="1893">
                  <c:v>58.88950000000001</c:v>
                </c:pt>
                <c:pt idx="1894">
                  <c:v>58.94500000000001</c:v>
                </c:pt>
                <c:pt idx="1895">
                  <c:v>59.086</c:v>
                </c:pt>
                <c:pt idx="1896">
                  <c:v>59.156</c:v>
                </c:pt>
                <c:pt idx="1897">
                  <c:v>59.1135</c:v>
                </c:pt>
                <c:pt idx="1898">
                  <c:v>59.1855</c:v>
                </c:pt>
                <c:pt idx="1899">
                  <c:v>59.30300000000001</c:v>
                </c:pt>
                <c:pt idx="1900">
                  <c:v>59.411</c:v>
                </c:pt>
                <c:pt idx="1901">
                  <c:v>59.4445</c:v>
                </c:pt>
                <c:pt idx="1902">
                  <c:v>59.4515</c:v>
                </c:pt>
                <c:pt idx="1903">
                  <c:v>59.51349999999999</c:v>
                </c:pt>
                <c:pt idx="1904">
                  <c:v>59.5335</c:v>
                </c:pt>
                <c:pt idx="1905">
                  <c:v>59.52</c:v>
                </c:pt>
                <c:pt idx="1906">
                  <c:v>59.42350000000001</c:v>
                </c:pt>
                <c:pt idx="1907">
                  <c:v>59.3575</c:v>
                </c:pt>
                <c:pt idx="1908">
                  <c:v>59.289</c:v>
                </c:pt>
                <c:pt idx="1909">
                  <c:v>59.2495</c:v>
                </c:pt>
                <c:pt idx="1910">
                  <c:v>59.224</c:v>
                </c:pt>
                <c:pt idx="1911">
                  <c:v>59.29</c:v>
                </c:pt>
                <c:pt idx="1912">
                  <c:v>59.4695</c:v>
                </c:pt>
                <c:pt idx="1913">
                  <c:v>59.6875</c:v>
                </c:pt>
                <c:pt idx="1914">
                  <c:v>59.86800000000001</c:v>
                </c:pt>
                <c:pt idx="1915">
                  <c:v>60.0915</c:v>
                </c:pt>
                <c:pt idx="1916">
                  <c:v>60.428</c:v>
                </c:pt>
                <c:pt idx="1917">
                  <c:v>60.8085</c:v>
                </c:pt>
                <c:pt idx="1918">
                  <c:v>61.40600000000001</c:v>
                </c:pt>
                <c:pt idx="1919">
                  <c:v>61.932</c:v>
                </c:pt>
                <c:pt idx="1920">
                  <c:v>62.46450000000001</c:v>
                </c:pt>
                <c:pt idx="1921">
                  <c:v>62.9605</c:v>
                </c:pt>
                <c:pt idx="1922">
                  <c:v>63.39150000000001</c:v>
                </c:pt>
                <c:pt idx="1923">
                  <c:v>63.8495</c:v>
                </c:pt>
                <c:pt idx="1924">
                  <c:v>64.363</c:v>
                </c:pt>
                <c:pt idx="1925">
                  <c:v>64.9365</c:v>
                </c:pt>
                <c:pt idx="1926">
                  <c:v>65.6</c:v>
                </c:pt>
                <c:pt idx="1927">
                  <c:v>66.2405</c:v>
                </c:pt>
                <c:pt idx="1928">
                  <c:v>66.906</c:v>
                </c:pt>
                <c:pt idx="1929">
                  <c:v>67.5615</c:v>
                </c:pt>
                <c:pt idx="1930">
                  <c:v>68.08250000000001</c:v>
                </c:pt>
                <c:pt idx="1931">
                  <c:v>68.61800000000001</c:v>
                </c:pt>
                <c:pt idx="1932">
                  <c:v>69.1345</c:v>
                </c:pt>
                <c:pt idx="1933">
                  <c:v>69.5945</c:v>
                </c:pt>
                <c:pt idx="1934">
                  <c:v>70.01449999999998</c:v>
                </c:pt>
                <c:pt idx="1935">
                  <c:v>70.32649999999998</c:v>
                </c:pt>
                <c:pt idx="1936">
                  <c:v>70.63399999999998</c:v>
                </c:pt>
                <c:pt idx="1937">
                  <c:v>70.93999999999996</c:v>
                </c:pt>
                <c:pt idx="1938">
                  <c:v>71.02999999999998</c:v>
                </c:pt>
                <c:pt idx="1939">
                  <c:v>71.191</c:v>
                </c:pt>
                <c:pt idx="1940">
                  <c:v>71.3235</c:v>
                </c:pt>
                <c:pt idx="1941">
                  <c:v>71.4635</c:v>
                </c:pt>
                <c:pt idx="1942">
                  <c:v>71.59850000000001</c:v>
                </c:pt>
                <c:pt idx="1943">
                  <c:v>71.68500000000002</c:v>
                </c:pt>
                <c:pt idx="1944">
                  <c:v>71.75500000000002</c:v>
                </c:pt>
                <c:pt idx="1945">
                  <c:v>71.75300000000001</c:v>
                </c:pt>
                <c:pt idx="1946">
                  <c:v>71.6575</c:v>
                </c:pt>
                <c:pt idx="1947">
                  <c:v>71.595</c:v>
                </c:pt>
                <c:pt idx="1948">
                  <c:v>71.526</c:v>
                </c:pt>
                <c:pt idx="1949">
                  <c:v>71.4485</c:v>
                </c:pt>
                <c:pt idx="1950">
                  <c:v>71.4875</c:v>
                </c:pt>
                <c:pt idx="1951">
                  <c:v>71.5795</c:v>
                </c:pt>
                <c:pt idx="1952">
                  <c:v>71.6825</c:v>
                </c:pt>
                <c:pt idx="1953">
                  <c:v>71.75250000000001</c:v>
                </c:pt>
                <c:pt idx="1954">
                  <c:v>71.9145</c:v>
                </c:pt>
                <c:pt idx="1955">
                  <c:v>72.1445</c:v>
                </c:pt>
                <c:pt idx="1956">
                  <c:v>72.396</c:v>
                </c:pt>
                <c:pt idx="1957">
                  <c:v>72.60100000000001</c:v>
                </c:pt>
                <c:pt idx="1958">
                  <c:v>72.77050000000001</c:v>
                </c:pt>
                <c:pt idx="1959">
                  <c:v>72.86550000000003</c:v>
                </c:pt>
                <c:pt idx="1960">
                  <c:v>72.98600000000001</c:v>
                </c:pt>
                <c:pt idx="1961">
                  <c:v>73.07300000000001</c:v>
                </c:pt>
                <c:pt idx="1962">
                  <c:v>73.207</c:v>
                </c:pt>
                <c:pt idx="1963">
                  <c:v>73.3155</c:v>
                </c:pt>
                <c:pt idx="1964">
                  <c:v>73.47</c:v>
                </c:pt>
                <c:pt idx="1965">
                  <c:v>73.562</c:v>
                </c:pt>
                <c:pt idx="1966">
                  <c:v>73.746</c:v>
                </c:pt>
                <c:pt idx="1967">
                  <c:v>73.8445</c:v>
                </c:pt>
                <c:pt idx="1968">
                  <c:v>73.89</c:v>
                </c:pt>
                <c:pt idx="1969">
                  <c:v>73.9735</c:v>
                </c:pt>
                <c:pt idx="1970">
                  <c:v>74.0855</c:v>
                </c:pt>
                <c:pt idx="1971">
                  <c:v>74.0835</c:v>
                </c:pt>
                <c:pt idx="1972">
                  <c:v>74.0905</c:v>
                </c:pt>
                <c:pt idx="1973">
                  <c:v>74.127</c:v>
                </c:pt>
                <c:pt idx="1974">
                  <c:v>74.143</c:v>
                </c:pt>
                <c:pt idx="1975">
                  <c:v>74.1415</c:v>
                </c:pt>
                <c:pt idx="1976">
                  <c:v>74.201</c:v>
                </c:pt>
                <c:pt idx="1977">
                  <c:v>74.29500000000001</c:v>
                </c:pt>
                <c:pt idx="1978">
                  <c:v>74.365</c:v>
                </c:pt>
                <c:pt idx="1979">
                  <c:v>74.454</c:v>
                </c:pt>
                <c:pt idx="1980">
                  <c:v>74.503</c:v>
                </c:pt>
                <c:pt idx="1981">
                  <c:v>74.59849999999998</c:v>
                </c:pt>
                <c:pt idx="1982">
                  <c:v>74.833</c:v>
                </c:pt>
                <c:pt idx="1983">
                  <c:v>75.034</c:v>
                </c:pt>
                <c:pt idx="1984">
                  <c:v>75.12449999999998</c:v>
                </c:pt>
                <c:pt idx="1985">
                  <c:v>75.2275</c:v>
                </c:pt>
                <c:pt idx="1986">
                  <c:v>75.2605</c:v>
                </c:pt>
                <c:pt idx="1987">
                  <c:v>75.40699999999998</c:v>
                </c:pt>
                <c:pt idx="1988">
                  <c:v>75.489</c:v>
                </c:pt>
                <c:pt idx="1989">
                  <c:v>75.552</c:v>
                </c:pt>
                <c:pt idx="1990">
                  <c:v>75.55850000000001</c:v>
                </c:pt>
                <c:pt idx="1991">
                  <c:v>75.60499999999998</c:v>
                </c:pt>
                <c:pt idx="1992">
                  <c:v>75.6515</c:v>
                </c:pt>
                <c:pt idx="1993">
                  <c:v>75.68549999999999</c:v>
                </c:pt>
                <c:pt idx="1994">
                  <c:v>75.8015</c:v>
                </c:pt>
                <c:pt idx="1995">
                  <c:v>75.9685</c:v>
                </c:pt>
                <c:pt idx="1996">
                  <c:v>76.038</c:v>
                </c:pt>
                <c:pt idx="1997">
                  <c:v>76.06</c:v>
                </c:pt>
                <c:pt idx="1998">
                  <c:v>76.125</c:v>
                </c:pt>
                <c:pt idx="1999">
                  <c:v>76.21</c:v>
                </c:pt>
                <c:pt idx="2000">
                  <c:v>76.35149999999998</c:v>
                </c:pt>
                <c:pt idx="2001">
                  <c:v>76.42499999999998</c:v>
                </c:pt>
                <c:pt idx="2002">
                  <c:v>76.34799999999998</c:v>
                </c:pt>
                <c:pt idx="2003">
                  <c:v>76.289</c:v>
                </c:pt>
                <c:pt idx="2004">
                  <c:v>76.3345</c:v>
                </c:pt>
                <c:pt idx="2005">
                  <c:v>76.415</c:v>
                </c:pt>
                <c:pt idx="2006">
                  <c:v>76.5875</c:v>
                </c:pt>
                <c:pt idx="2007">
                  <c:v>76.65100000000001</c:v>
                </c:pt>
                <c:pt idx="2008">
                  <c:v>76.8445</c:v>
                </c:pt>
                <c:pt idx="2009">
                  <c:v>77.06200000000001</c:v>
                </c:pt>
                <c:pt idx="2010">
                  <c:v>77.2795</c:v>
                </c:pt>
                <c:pt idx="2011">
                  <c:v>77.4335</c:v>
                </c:pt>
                <c:pt idx="2012">
                  <c:v>77.57250000000002</c:v>
                </c:pt>
                <c:pt idx="2013">
                  <c:v>77.6975</c:v>
                </c:pt>
                <c:pt idx="2014">
                  <c:v>77.69300000000001</c:v>
                </c:pt>
                <c:pt idx="2015">
                  <c:v>77.78049999999998</c:v>
                </c:pt>
                <c:pt idx="2016">
                  <c:v>77.9165</c:v>
                </c:pt>
                <c:pt idx="2017">
                  <c:v>78.1435</c:v>
                </c:pt>
                <c:pt idx="2018">
                  <c:v>78.373</c:v>
                </c:pt>
                <c:pt idx="2019">
                  <c:v>78.607</c:v>
                </c:pt>
                <c:pt idx="2020">
                  <c:v>78.754</c:v>
                </c:pt>
                <c:pt idx="2021">
                  <c:v>78.8875</c:v>
                </c:pt>
                <c:pt idx="2022">
                  <c:v>79.07350000000001</c:v>
                </c:pt>
                <c:pt idx="2023">
                  <c:v>79.31300000000001</c:v>
                </c:pt>
                <c:pt idx="2024">
                  <c:v>79.52450000000001</c:v>
                </c:pt>
                <c:pt idx="2025">
                  <c:v>79.7535</c:v>
                </c:pt>
                <c:pt idx="2026">
                  <c:v>79.9855</c:v>
                </c:pt>
                <c:pt idx="2027">
                  <c:v>80.32050000000001</c:v>
                </c:pt>
                <c:pt idx="2028">
                  <c:v>80.65500000000002</c:v>
                </c:pt>
                <c:pt idx="2029">
                  <c:v>80.91850000000002</c:v>
                </c:pt>
                <c:pt idx="2030">
                  <c:v>81.1315</c:v>
                </c:pt>
                <c:pt idx="2031">
                  <c:v>81.42500000000003</c:v>
                </c:pt>
                <c:pt idx="2032">
                  <c:v>81.63800000000001</c:v>
                </c:pt>
                <c:pt idx="2033">
                  <c:v>81.92600000000001</c:v>
                </c:pt>
                <c:pt idx="2034">
                  <c:v>82.25700000000001</c:v>
                </c:pt>
                <c:pt idx="2035">
                  <c:v>82.48600000000001</c:v>
                </c:pt>
                <c:pt idx="2036">
                  <c:v>82.65100000000001</c:v>
                </c:pt>
                <c:pt idx="2037">
                  <c:v>82.766</c:v>
                </c:pt>
                <c:pt idx="2038">
                  <c:v>82.8595</c:v>
                </c:pt>
                <c:pt idx="2039">
                  <c:v>82.8995</c:v>
                </c:pt>
                <c:pt idx="2040">
                  <c:v>82.982</c:v>
                </c:pt>
                <c:pt idx="2041">
                  <c:v>83.21449999999997</c:v>
                </c:pt>
                <c:pt idx="2042">
                  <c:v>83.40199999999998</c:v>
                </c:pt>
                <c:pt idx="2043">
                  <c:v>83.4655</c:v>
                </c:pt>
                <c:pt idx="2044">
                  <c:v>83.4415</c:v>
                </c:pt>
                <c:pt idx="2045">
                  <c:v>83.42349999999998</c:v>
                </c:pt>
                <c:pt idx="2046">
                  <c:v>83.37749999999998</c:v>
                </c:pt>
                <c:pt idx="2047">
                  <c:v>83.32</c:v>
                </c:pt>
                <c:pt idx="2048">
                  <c:v>83.15099999999998</c:v>
                </c:pt>
                <c:pt idx="2049">
                  <c:v>82.98049999999997</c:v>
                </c:pt>
                <c:pt idx="2050">
                  <c:v>82.869</c:v>
                </c:pt>
                <c:pt idx="2051">
                  <c:v>82.7395</c:v>
                </c:pt>
                <c:pt idx="2052">
                  <c:v>82.68950000000001</c:v>
                </c:pt>
                <c:pt idx="2053">
                  <c:v>82.4665</c:v>
                </c:pt>
                <c:pt idx="2054">
                  <c:v>82.20700000000002</c:v>
                </c:pt>
                <c:pt idx="2055">
                  <c:v>81.8675</c:v>
                </c:pt>
                <c:pt idx="2056">
                  <c:v>81.6045</c:v>
                </c:pt>
                <c:pt idx="2057">
                  <c:v>81.333</c:v>
                </c:pt>
                <c:pt idx="2058">
                  <c:v>81.1575</c:v>
                </c:pt>
                <c:pt idx="2059">
                  <c:v>80.9415</c:v>
                </c:pt>
                <c:pt idx="2060">
                  <c:v>80.7965</c:v>
                </c:pt>
                <c:pt idx="2061">
                  <c:v>80.54750000000002</c:v>
                </c:pt>
                <c:pt idx="2062">
                  <c:v>80.367</c:v>
                </c:pt>
                <c:pt idx="2063">
                  <c:v>80.30800000000002</c:v>
                </c:pt>
                <c:pt idx="2064">
                  <c:v>80.268</c:v>
                </c:pt>
                <c:pt idx="2065">
                  <c:v>80.16200000000001</c:v>
                </c:pt>
                <c:pt idx="2066">
                  <c:v>80.084</c:v>
                </c:pt>
                <c:pt idx="2067">
                  <c:v>79.956</c:v>
                </c:pt>
                <c:pt idx="2068">
                  <c:v>79.92600000000001</c:v>
                </c:pt>
                <c:pt idx="2069">
                  <c:v>79.9305</c:v>
                </c:pt>
                <c:pt idx="2070">
                  <c:v>79.965</c:v>
                </c:pt>
                <c:pt idx="2071">
                  <c:v>79.9935</c:v>
                </c:pt>
                <c:pt idx="2072">
                  <c:v>79.9695</c:v>
                </c:pt>
                <c:pt idx="2073">
                  <c:v>80.131</c:v>
                </c:pt>
                <c:pt idx="2074">
                  <c:v>80.2695</c:v>
                </c:pt>
                <c:pt idx="2075">
                  <c:v>80.4925</c:v>
                </c:pt>
                <c:pt idx="2076">
                  <c:v>80.63449999999998</c:v>
                </c:pt>
                <c:pt idx="2077">
                  <c:v>80.7665</c:v>
                </c:pt>
                <c:pt idx="2078">
                  <c:v>80.822</c:v>
                </c:pt>
                <c:pt idx="2079">
                  <c:v>80.92600000000001</c:v>
                </c:pt>
                <c:pt idx="2080">
                  <c:v>80.9855</c:v>
                </c:pt>
                <c:pt idx="2081">
                  <c:v>81.0875</c:v>
                </c:pt>
                <c:pt idx="2082">
                  <c:v>81.2155</c:v>
                </c:pt>
                <c:pt idx="2083">
                  <c:v>81.2375</c:v>
                </c:pt>
                <c:pt idx="2084">
                  <c:v>81.29549999999998</c:v>
                </c:pt>
                <c:pt idx="2085">
                  <c:v>81.4275</c:v>
                </c:pt>
                <c:pt idx="2086">
                  <c:v>81.5045</c:v>
                </c:pt>
                <c:pt idx="2087">
                  <c:v>81.564</c:v>
                </c:pt>
                <c:pt idx="2088">
                  <c:v>81.6065</c:v>
                </c:pt>
                <c:pt idx="2089">
                  <c:v>81.6455</c:v>
                </c:pt>
                <c:pt idx="2090">
                  <c:v>81.80299999999997</c:v>
                </c:pt>
                <c:pt idx="2091">
                  <c:v>81.93149999999998</c:v>
                </c:pt>
                <c:pt idx="2092">
                  <c:v>82.07299999999998</c:v>
                </c:pt>
                <c:pt idx="2093">
                  <c:v>82.16049999999998</c:v>
                </c:pt>
                <c:pt idx="2094">
                  <c:v>82.31249999999998</c:v>
                </c:pt>
                <c:pt idx="2095">
                  <c:v>82.39599999999998</c:v>
                </c:pt>
                <c:pt idx="2096">
                  <c:v>82.4655</c:v>
                </c:pt>
                <c:pt idx="2097">
                  <c:v>82.57700000000001</c:v>
                </c:pt>
                <c:pt idx="2098">
                  <c:v>82.672</c:v>
                </c:pt>
                <c:pt idx="2099">
                  <c:v>82.80600000000001</c:v>
                </c:pt>
                <c:pt idx="2100">
                  <c:v>82.9425</c:v>
                </c:pt>
                <c:pt idx="2101">
                  <c:v>83.0835</c:v>
                </c:pt>
                <c:pt idx="2102">
                  <c:v>83.088</c:v>
                </c:pt>
                <c:pt idx="2103">
                  <c:v>83.18500000000002</c:v>
                </c:pt>
                <c:pt idx="2104">
                  <c:v>83.35650000000001</c:v>
                </c:pt>
                <c:pt idx="2105">
                  <c:v>83.52400000000001</c:v>
                </c:pt>
                <c:pt idx="2106">
                  <c:v>83.746</c:v>
                </c:pt>
                <c:pt idx="2107">
                  <c:v>84.02850000000001</c:v>
                </c:pt>
                <c:pt idx="2108">
                  <c:v>84.3505</c:v>
                </c:pt>
                <c:pt idx="2109">
                  <c:v>84.68100000000001</c:v>
                </c:pt>
                <c:pt idx="2110">
                  <c:v>84.87899999999999</c:v>
                </c:pt>
                <c:pt idx="2111">
                  <c:v>85.167</c:v>
                </c:pt>
                <c:pt idx="2112">
                  <c:v>85.40799999999998</c:v>
                </c:pt>
                <c:pt idx="2113">
                  <c:v>85.68899999999999</c:v>
                </c:pt>
                <c:pt idx="2114">
                  <c:v>85.85550000000001</c:v>
                </c:pt>
                <c:pt idx="2115">
                  <c:v>86.002</c:v>
                </c:pt>
                <c:pt idx="2116">
                  <c:v>86.0665</c:v>
                </c:pt>
                <c:pt idx="2117">
                  <c:v>86.02349999999998</c:v>
                </c:pt>
                <c:pt idx="2118">
                  <c:v>86.158</c:v>
                </c:pt>
                <c:pt idx="2119">
                  <c:v>86.213</c:v>
                </c:pt>
                <c:pt idx="2120">
                  <c:v>86.31550000000001</c:v>
                </c:pt>
                <c:pt idx="2121">
                  <c:v>86.345</c:v>
                </c:pt>
                <c:pt idx="2122">
                  <c:v>86.391</c:v>
                </c:pt>
                <c:pt idx="2123">
                  <c:v>86.43</c:v>
                </c:pt>
                <c:pt idx="2124">
                  <c:v>86.3675</c:v>
                </c:pt>
                <c:pt idx="2125">
                  <c:v>86.2095</c:v>
                </c:pt>
                <c:pt idx="2126">
                  <c:v>85.886</c:v>
                </c:pt>
                <c:pt idx="2127">
                  <c:v>85.59200000000001</c:v>
                </c:pt>
                <c:pt idx="2128">
                  <c:v>85.1995</c:v>
                </c:pt>
                <c:pt idx="2129">
                  <c:v>84.7745</c:v>
                </c:pt>
                <c:pt idx="2130">
                  <c:v>84.321</c:v>
                </c:pt>
                <c:pt idx="2131">
                  <c:v>83.926</c:v>
                </c:pt>
                <c:pt idx="2132">
                  <c:v>83.458</c:v>
                </c:pt>
                <c:pt idx="2133">
                  <c:v>82.871</c:v>
                </c:pt>
                <c:pt idx="2134">
                  <c:v>82.424</c:v>
                </c:pt>
                <c:pt idx="2135">
                  <c:v>82.0115</c:v>
                </c:pt>
                <c:pt idx="2136">
                  <c:v>81.6045</c:v>
                </c:pt>
                <c:pt idx="2137">
                  <c:v>81.21</c:v>
                </c:pt>
                <c:pt idx="2138">
                  <c:v>80.6575</c:v>
                </c:pt>
                <c:pt idx="2139">
                  <c:v>80.145</c:v>
                </c:pt>
                <c:pt idx="2140">
                  <c:v>79.6945</c:v>
                </c:pt>
                <c:pt idx="2141">
                  <c:v>79.32999999999998</c:v>
                </c:pt>
                <c:pt idx="2142">
                  <c:v>79.003</c:v>
                </c:pt>
                <c:pt idx="2143">
                  <c:v>78.7575</c:v>
                </c:pt>
                <c:pt idx="2144">
                  <c:v>78.60050000000001</c:v>
                </c:pt>
                <c:pt idx="2145">
                  <c:v>78.52500000000001</c:v>
                </c:pt>
                <c:pt idx="2146">
                  <c:v>78.60499999999998</c:v>
                </c:pt>
                <c:pt idx="2147">
                  <c:v>78.6435</c:v>
                </c:pt>
                <c:pt idx="2148">
                  <c:v>78.66549999999999</c:v>
                </c:pt>
                <c:pt idx="2149">
                  <c:v>78.69800000000001</c:v>
                </c:pt>
                <c:pt idx="2150">
                  <c:v>78.6485</c:v>
                </c:pt>
                <c:pt idx="2151">
                  <c:v>78.52200000000002</c:v>
                </c:pt>
                <c:pt idx="2152">
                  <c:v>78.50550000000001</c:v>
                </c:pt>
                <c:pt idx="2153">
                  <c:v>78.52650000000001</c:v>
                </c:pt>
                <c:pt idx="2154">
                  <c:v>78.539</c:v>
                </c:pt>
                <c:pt idx="2155">
                  <c:v>78.5495</c:v>
                </c:pt>
                <c:pt idx="2156">
                  <c:v>78.62800000000001</c:v>
                </c:pt>
                <c:pt idx="2157">
                  <c:v>78.79800000000001</c:v>
                </c:pt>
                <c:pt idx="2158">
                  <c:v>79.078</c:v>
                </c:pt>
                <c:pt idx="2159">
                  <c:v>79.3995</c:v>
                </c:pt>
                <c:pt idx="2160">
                  <c:v>79.636</c:v>
                </c:pt>
                <c:pt idx="2161">
                  <c:v>79.834</c:v>
                </c:pt>
                <c:pt idx="2162">
                  <c:v>80.10450000000001</c:v>
                </c:pt>
                <c:pt idx="2163">
                  <c:v>80.2685</c:v>
                </c:pt>
                <c:pt idx="2164">
                  <c:v>80.3775</c:v>
                </c:pt>
                <c:pt idx="2165">
                  <c:v>80.37350000000001</c:v>
                </c:pt>
                <c:pt idx="2166">
                  <c:v>80.3755</c:v>
                </c:pt>
                <c:pt idx="2167">
                  <c:v>80.4115</c:v>
                </c:pt>
                <c:pt idx="2168">
                  <c:v>80.52500000000001</c:v>
                </c:pt>
                <c:pt idx="2169">
                  <c:v>80.75649999999998</c:v>
                </c:pt>
                <c:pt idx="2170">
                  <c:v>81.15600000000001</c:v>
                </c:pt>
                <c:pt idx="2171">
                  <c:v>81.577</c:v>
                </c:pt>
                <c:pt idx="2172">
                  <c:v>81.96799999999998</c:v>
                </c:pt>
                <c:pt idx="2173">
                  <c:v>82.378</c:v>
                </c:pt>
                <c:pt idx="2174">
                  <c:v>82.7455</c:v>
                </c:pt>
                <c:pt idx="2175">
                  <c:v>83.095</c:v>
                </c:pt>
                <c:pt idx="2176">
                  <c:v>83.58200000000001</c:v>
                </c:pt>
                <c:pt idx="2177">
                  <c:v>84.0355</c:v>
                </c:pt>
                <c:pt idx="2178">
                  <c:v>84.4095</c:v>
                </c:pt>
                <c:pt idx="2179">
                  <c:v>84.7345</c:v>
                </c:pt>
                <c:pt idx="2180">
                  <c:v>84.991</c:v>
                </c:pt>
                <c:pt idx="2181">
                  <c:v>85.2795</c:v>
                </c:pt>
                <c:pt idx="2182">
                  <c:v>85.4575</c:v>
                </c:pt>
                <c:pt idx="2183">
                  <c:v>85.51</c:v>
                </c:pt>
                <c:pt idx="2184">
                  <c:v>85.5575</c:v>
                </c:pt>
                <c:pt idx="2185">
                  <c:v>85.7105</c:v>
                </c:pt>
                <c:pt idx="2186">
                  <c:v>85.821</c:v>
                </c:pt>
                <c:pt idx="2187">
                  <c:v>85.91599999999998</c:v>
                </c:pt>
                <c:pt idx="2188">
                  <c:v>85.98149999999998</c:v>
                </c:pt>
                <c:pt idx="2189">
                  <c:v>85.83449999999997</c:v>
                </c:pt>
                <c:pt idx="2190">
                  <c:v>85.559</c:v>
                </c:pt>
                <c:pt idx="2191">
                  <c:v>85.24699999999998</c:v>
                </c:pt>
                <c:pt idx="2192">
                  <c:v>84.9295</c:v>
                </c:pt>
                <c:pt idx="2193">
                  <c:v>84.63249999999999</c:v>
                </c:pt>
                <c:pt idx="2194">
                  <c:v>84.3045</c:v>
                </c:pt>
                <c:pt idx="2195">
                  <c:v>84.0775</c:v>
                </c:pt>
                <c:pt idx="2196">
                  <c:v>83.68950000000001</c:v>
                </c:pt>
                <c:pt idx="2197">
                  <c:v>83.2565</c:v>
                </c:pt>
                <c:pt idx="2198">
                  <c:v>82.907</c:v>
                </c:pt>
                <c:pt idx="2199">
                  <c:v>82.6145</c:v>
                </c:pt>
                <c:pt idx="2200">
                  <c:v>82.424</c:v>
                </c:pt>
                <c:pt idx="2201">
                  <c:v>82.12950000000002</c:v>
                </c:pt>
                <c:pt idx="2202">
                  <c:v>81.9115</c:v>
                </c:pt>
                <c:pt idx="2203">
                  <c:v>81.85450000000001</c:v>
                </c:pt>
                <c:pt idx="2204">
                  <c:v>81.85100000000001</c:v>
                </c:pt>
                <c:pt idx="2205">
                  <c:v>81.89349999999998</c:v>
                </c:pt>
                <c:pt idx="2206">
                  <c:v>81.9535</c:v>
                </c:pt>
                <c:pt idx="2207">
                  <c:v>81.978</c:v>
                </c:pt>
                <c:pt idx="2208">
                  <c:v>82.04499999999998</c:v>
                </c:pt>
                <c:pt idx="2209">
                  <c:v>82.258</c:v>
                </c:pt>
                <c:pt idx="2210">
                  <c:v>82.5955</c:v>
                </c:pt>
                <c:pt idx="2211">
                  <c:v>82.869</c:v>
                </c:pt>
                <c:pt idx="2212">
                  <c:v>83.178</c:v>
                </c:pt>
                <c:pt idx="2213">
                  <c:v>83.417</c:v>
                </c:pt>
                <c:pt idx="2214">
                  <c:v>83.77600000000001</c:v>
                </c:pt>
                <c:pt idx="2215">
                  <c:v>84.03550000000001</c:v>
                </c:pt>
                <c:pt idx="2216">
                  <c:v>84.405</c:v>
                </c:pt>
                <c:pt idx="2217">
                  <c:v>84.836</c:v>
                </c:pt>
                <c:pt idx="2218">
                  <c:v>85.12100000000001</c:v>
                </c:pt>
                <c:pt idx="2219">
                  <c:v>85.4085</c:v>
                </c:pt>
                <c:pt idx="2220">
                  <c:v>85.5695</c:v>
                </c:pt>
                <c:pt idx="2221">
                  <c:v>85.9055</c:v>
                </c:pt>
                <c:pt idx="2222">
                  <c:v>86.26250000000001</c:v>
                </c:pt>
                <c:pt idx="2223">
                  <c:v>86.55950000000001</c:v>
                </c:pt>
                <c:pt idx="2224">
                  <c:v>86.82050000000001</c:v>
                </c:pt>
                <c:pt idx="2225">
                  <c:v>86.99</c:v>
                </c:pt>
                <c:pt idx="2226">
                  <c:v>87.16600000000001</c:v>
                </c:pt>
                <c:pt idx="2227">
                  <c:v>87.39400000000001</c:v>
                </c:pt>
                <c:pt idx="2228">
                  <c:v>87.60000000000001</c:v>
                </c:pt>
                <c:pt idx="2229">
                  <c:v>87.75350000000001</c:v>
                </c:pt>
                <c:pt idx="2230">
                  <c:v>87.86600000000003</c:v>
                </c:pt>
                <c:pt idx="2231">
                  <c:v>87.96600000000002</c:v>
                </c:pt>
                <c:pt idx="2232">
                  <c:v>88.10800000000002</c:v>
                </c:pt>
                <c:pt idx="2233">
                  <c:v>88.35900000000001</c:v>
                </c:pt>
                <c:pt idx="2234">
                  <c:v>88.53300000000001</c:v>
                </c:pt>
                <c:pt idx="2235">
                  <c:v>88.7685</c:v>
                </c:pt>
                <c:pt idx="2236">
                  <c:v>88.94</c:v>
                </c:pt>
                <c:pt idx="2237">
                  <c:v>89.1</c:v>
                </c:pt>
                <c:pt idx="2238">
                  <c:v>89.018</c:v>
                </c:pt>
                <c:pt idx="2239">
                  <c:v>88.848</c:v>
                </c:pt>
                <c:pt idx="2240">
                  <c:v>88.71199999999998</c:v>
                </c:pt>
                <c:pt idx="2241">
                  <c:v>88.509</c:v>
                </c:pt>
                <c:pt idx="2242">
                  <c:v>88.27950000000001</c:v>
                </c:pt>
                <c:pt idx="2243">
                  <c:v>88.1865</c:v>
                </c:pt>
                <c:pt idx="2244">
                  <c:v>88.04549999999997</c:v>
                </c:pt>
                <c:pt idx="2245">
                  <c:v>87.92599999999997</c:v>
                </c:pt>
                <c:pt idx="2246">
                  <c:v>87.78349999999997</c:v>
                </c:pt>
                <c:pt idx="2247">
                  <c:v>87.63899999999998</c:v>
                </c:pt>
                <c:pt idx="2248">
                  <c:v>87.5105</c:v>
                </c:pt>
                <c:pt idx="2249">
                  <c:v>87.36549999999998</c:v>
                </c:pt>
                <c:pt idx="2250">
                  <c:v>87.19249999999998</c:v>
                </c:pt>
                <c:pt idx="2251">
                  <c:v>86.97699999999998</c:v>
                </c:pt>
                <c:pt idx="2252">
                  <c:v>86.701</c:v>
                </c:pt>
                <c:pt idx="2253">
                  <c:v>86.451</c:v>
                </c:pt>
                <c:pt idx="2254">
                  <c:v>86.17949999999999</c:v>
                </c:pt>
                <c:pt idx="2255">
                  <c:v>85.87950000000001</c:v>
                </c:pt>
                <c:pt idx="2256">
                  <c:v>85.5355</c:v>
                </c:pt>
                <c:pt idx="2257">
                  <c:v>85.25</c:v>
                </c:pt>
                <c:pt idx="2258">
                  <c:v>85.2165</c:v>
                </c:pt>
                <c:pt idx="2259">
                  <c:v>85.2165</c:v>
                </c:pt>
                <c:pt idx="2260">
                  <c:v>85.2165</c:v>
                </c:pt>
                <c:pt idx="2261">
                  <c:v>85.27900000000002</c:v>
                </c:pt>
                <c:pt idx="2262">
                  <c:v>85.33950000000001</c:v>
                </c:pt>
                <c:pt idx="2263">
                  <c:v>85.33450000000001</c:v>
                </c:pt>
                <c:pt idx="2264">
                  <c:v>85.3615</c:v>
                </c:pt>
                <c:pt idx="2265">
                  <c:v>85.278</c:v>
                </c:pt>
                <c:pt idx="2266">
                  <c:v>85.24699999999998</c:v>
                </c:pt>
                <c:pt idx="2267">
                  <c:v>85.13999999999998</c:v>
                </c:pt>
                <c:pt idx="2268">
                  <c:v>85.031</c:v>
                </c:pt>
                <c:pt idx="2269">
                  <c:v>84.984</c:v>
                </c:pt>
                <c:pt idx="2270">
                  <c:v>84.966</c:v>
                </c:pt>
                <c:pt idx="2271">
                  <c:v>85.04449999999998</c:v>
                </c:pt>
                <c:pt idx="2272">
                  <c:v>85.16699999999998</c:v>
                </c:pt>
                <c:pt idx="2273">
                  <c:v>85.208</c:v>
                </c:pt>
                <c:pt idx="2274">
                  <c:v>85.32449999999997</c:v>
                </c:pt>
                <c:pt idx="2275">
                  <c:v>85.406</c:v>
                </c:pt>
                <c:pt idx="2276">
                  <c:v>85.56249999999998</c:v>
                </c:pt>
                <c:pt idx="2277">
                  <c:v>85.65299999999999</c:v>
                </c:pt>
                <c:pt idx="2278">
                  <c:v>85.78350000000001</c:v>
                </c:pt>
                <c:pt idx="2279">
                  <c:v>85.9095</c:v>
                </c:pt>
                <c:pt idx="2280">
                  <c:v>86.0485</c:v>
                </c:pt>
                <c:pt idx="2281">
                  <c:v>86.07299999999999</c:v>
                </c:pt>
                <c:pt idx="2282">
                  <c:v>86.06249999999998</c:v>
                </c:pt>
                <c:pt idx="2283">
                  <c:v>86.05500000000001</c:v>
                </c:pt>
                <c:pt idx="2284">
                  <c:v>86.0445</c:v>
                </c:pt>
                <c:pt idx="2285">
                  <c:v>86.16850000000001</c:v>
                </c:pt>
                <c:pt idx="2286">
                  <c:v>86.2415</c:v>
                </c:pt>
                <c:pt idx="2287">
                  <c:v>86.3475</c:v>
                </c:pt>
                <c:pt idx="2288">
                  <c:v>86.48900000000001</c:v>
                </c:pt>
                <c:pt idx="2289">
                  <c:v>86.61100000000001</c:v>
                </c:pt>
                <c:pt idx="2290">
                  <c:v>86.75200000000002</c:v>
                </c:pt>
                <c:pt idx="2291">
                  <c:v>86.86350000000001</c:v>
                </c:pt>
                <c:pt idx="2292">
                  <c:v>86.9485</c:v>
                </c:pt>
                <c:pt idx="2293">
                  <c:v>87.037</c:v>
                </c:pt>
                <c:pt idx="2294">
                  <c:v>87.06800000000001</c:v>
                </c:pt>
                <c:pt idx="2295">
                  <c:v>87.14349999999998</c:v>
                </c:pt>
                <c:pt idx="2296">
                  <c:v>87.27200000000001</c:v>
                </c:pt>
                <c:pt idx="2297">
                  <c:v>87.46449999999998</c:v>
                </c:pt>
                <c:pt idx="2298">
                  <c:v>87.539</c:v>
                </c:pt>
                <c:pt idx="2299">
                  <c:v>87.68049999999999</c:v>
                </c:pt>
                <c:pt idx="2300">
                  <c:v>87.802</c:v>
                </c:pt>
                <c:pt idx="2301">
                  <c:v>87.847</c:v>
                </c:pt>
                <c:pt idx="2302">
                  <c:v>87.928</c:v>
                </c:pt>
                <c:pt idx="2303">
                  <c:v>87.978</c:v>
                </c:pt>
                <c:pt idx="2304">
                  <c:v>88.03200000000001</c:v>
                </c:pt>
                <c:pt idx="2305">
                  <c:v>88.096</c:v>
                </c:pt>
                <c:pt idx="2306">
                  <c:v>88.2035</c:v>
                </c:pt>
                <c:pt idx="2307">
                  <c:v>88.3315</c:v>
                </c:pt>
                <c:pt idx="2308">
                  <c:v>88.4475</c:v>
                </c:pt>
                <c:pt idx="2309">
                  <c:v>88.5995</c:v>
                </c:pt>
                <c:pt idx="2310">
                  <c:v>88.6895</c:v>
                </c:pt>
                <c:pt idx="2311">
                  <c:v>88.87750000000001</c:v>
                </c:pt>
                <c:pt idx="2312">
                  <c:v>89.0675</c:v>
                </c:pt>
                <c:pt idx="2313">
                  <c:v>89.2605</c:v>
                </c:pt>
                <c:pt idx="2314">
                  <c:v>89.479</c:v>
                </c:pt>
                <c:pt idx="2315">
                  <c:v>89.7135</c:v>
                </c:pt>
                <c:pt idx="2316">
                  <c:v>89.897</c:v>
                </c:pt>
                <c:pt idx="2317">
                  <c:v>89.981</c:v>
                </c:pt>
                <c:pt idx="2318">
                  <c:v>90.069</c:v>
                </c:pt>
                <c:pt idx="2319">
                  <c:v>90.09200000000001</c:v>
                </c:pt>
                <c:pt idx="2320">
                  <c:v>90.145</c:v>
                </c:pt>
                <c:pt idx="2321">
                  <c:v>90.3845</c:v>
                </c:pt>
                <c:pt idx="2322">
                  <c:v>90.5115</c:v>
                </c:pt>
                <c:pt idx="2323">
                  <c:v>90.688</c:v>
                </c:pt>
                <c:pt idx="2324">
                  <c:v>90.941</c:v>
                </c:pt>
                <c:pt idx="2325">
                  <c:v>91.15300000000001</c:v>
                </c:pt>
                <c:pt idx="2326">
                  <c:v>91.35850000000001</c:v>
                </c:pt>
                <c:pt idx="2327">
                  <c:v>91.60650000000001</c:v>
                </c:pt>
                <c:pt idx="2328">
                  <c:v>91.7915</c:v>
                </c:pt>
                <c:pt idx="2329">
                  <c:v>91.753</c:v>
                </c:pt>
                <c:pt idx="2330">
                  <c:v>91.8105</c:v>
                </c:pt>
                <c:pt idx="2331">
                  <c:v>91.7715</c:v>
                </c:pt>
                <c:pt idx="2332">
                  <c:v>91.6515</c:v>
                </c:pt>
                <c:pt idx="2333">
                  <c:v>91.429</c:v>
                </c:pt>
                <c:pt idx="2334">
                  <c:v>91.247</c:v>
                </c:pt>
                <c:pt idx="2335">
                  <c:v>91.05949999999998</c:v>
                </c:pt>
                <c:pt idx="2336">
                  <c:v>90.95899999999998</c:v>
                </c:pt>
                <c:pt idx="2337">
                  <c:v>90.894</c:v>
                </c:pt>
                <c:pt idx="2338">
                  <c:v>90.988</c:v>
                </c:pt>
                <c:pt idx="2339">
                  <c:v>91.11550000000001</c:v>
                </c:pt>
                <c:pt idx="2340">
                  <c:v>91.2165</c:v>
                </c:pt>
                <c:pt idx="2341">
                  <c:v>91.211</c:v>
                </c:pt>
                <c:pt idx="2342">
                  <c:v>91.33000000000001</c:v>
                </c:pt>
                <c:pt idx="2343">
                  <c:v>91.3875</c:v>
                </c:pt>
                <c:pt idx="2344">
                  <c:v>91.422</c:v>
                </c:pt>
                <c:pt idx="2345">
                  <c:v>91.469</c:v>
                </c:pt>
                <c:pt idx="2346">
                  <c:v>91.531</c:v>
                </c:pt>
                <c:pt idx="2347">
                  <c:v>91.513</c:v>
                </c:pt>
                <c:pt idx="2348">
                  <c:v>91.54550000000003</c:v>
                </c:pt>
                <c:pt idx="2349">
                  <c:v>91.70450000000002</c:v>
                </c:pt>
                <c:pt idx="2350">
                  <c:v>91.78500000000001</c:v>
                </c:pt>
                <c:pt idx="2351">
                  <c:v>91.924</c:v>
                </c:pt>
                <c:pt idx="2352">
                  <c:v>92.06750000000002</c:v>
                </c:pt>
                <c:pt idx="2353">
                  <c:v>92.333</c:v>
                </c:pt>
                <c:pt idx="2354">
                  <c:v>92.5455</c:v>
                </c:pt>
                <c:pt idx="2355">
                  <c:v>92.7375</c:v>
                </c:pt>
                <c:pt idx="2356">
                  <c:v>92.76249999999998</c:v>
                </c:pt>
                <c:pt idx="2357">
                  <c:v>92.8205</c:v>
                </c:pt>
                <c:pt idx="2358">
                  <c:v>92.9015</c:v>
                </c:pt>
                <c:pt idx="2359">
                  <c:v>92.9685</c:v>
                </c:pt>
                <c:pt idx="2360">
                  <c:v>93.061</c:v>
                </c:pt>
                <c:pt idx="2361">
                  <c:v>93.252</c:v>
                </c:pt>
                <c:pt idx="2362">
                  <c:v>93.4335</c:v>
                </c:pt>
                <c:pt idx="2363">
                  <c:v>93.67150000000001</c:v>
                </c:pt>
                <c:pt idx="2364">
                  <c:v>93.857</c:v>
                </c:pt>
                <c:pt idx="2365">
                  <c:v>94.0465</c:v>
                </c:pt>
                <c:pt idx="2366">
                  <c:v>94.206</c:v>
                </c:pt>
                <c:pt idx="2367">
                  <c:v>94.34650000000002</c:v>
                </c:pt>
                <c:pt idx="2368">
                  <c:v>94.4015</c:v>
                </c:pt>
                <c:pt idx="2369">
                  <c:v>94.52200000000001</c:v>
                </c:pt>
                <c:pt idx="2370">
                  <c:v>94.6605</c:v>
                </c:pt>
                <c:pt idx="2371">
                  <c:v>94.756</c:v>
                </c:pt>
                <c:pt idx="2372">
                  <c:v>94.9135</c:v>
                </c:pt>
                <c:pt idx="2373">
                  <c:v>95.10300000000001</c:v>
                </c:pt>
                <c:pt idx="2374">
                  <c:v>95.25650000000001</c:v>
                </c:pt>
                <c:pt idx="2375">
                  <c:v>95.38850000000001</c:v>
                </c:pt>
                <c:pt idx="2376">
                  <c:v>95.509</c:v>
                </c:pt>
                <c:pt idx="2377">
                  <c:v>95.61300000000001</c:v>
                </c:pt>
                <c:pt idx="2378">
                  <c:v>95.66050000000001</c:v>
                </c:pt>
                <c:pt idx="2379">
                  <c:v>95.64250000000001</c:v>
                </c:pt>
                <c:pt idx="2380">
                  <c:v>95.561</c:v>
                </c:pt>
                <c:pt idx="2381">
                  <c:v>95.36250000000001</c:v>
                </c:pt>
                <c:pt idx="2382">
                  <c:v>95.1735</c:v>
                </c:pt>
                <c:pt idx="2383">
                  <c:v>94.953</c:v>
                </c:pt>
                <c:pt idx="2384">
                  <c:v>94.766</c:v>
                </c:pt>
                <c:pt idx="2385">
                  <c:v>94.63900000000001</c:v>
                </c:pt>
                <c:pt idx="2386">
                  <c:v>94.36950000000001</c:v>
                </c:pt>
                <c:pt idx="2387">
                  <c:v>94.13250000000001</c:v>
                </c:pt>
                <c:pt idx="2388">
                  <c:v>93.9215</c:v>
                </c:pt>
                <c:pt idx="2389">
                  <c:v>93.67250000000001</c:v>
                </c:pt>
                <c:pt idx="2390">
                  <c:v>93.4155</c:v>
                </c:pt>
                <c:pt idx="2391">
                  <c:v>93.17550000000003</c:v>
                </c:pt>
                <c:pt idx="2392">
                  <c:v>92.99750000000003</c:v>
                </c:pt>
                <c:pt idx="2393">
                  <c:v>92.70150000000002</c:v>
                </c:pt>
                <c:pt idx="2394">
                  <c:v>92.466</c:v>
                </c:pt>
                <c:pt idx="2395">
                  <c:v>92.32250000000001</c:v>
                </c:pt>
                <c:pt idx="2396">
                  <c:v>92.181</c:v>
                </c:pt>
                <c:pt idx="2397">
                  <c:v>92.06299999999998</c:v>
                </c:pt>
                <c:pt idx="2398">
                  <c:v>91.9165</c:v>
                </c:pt>
                <c:pt idx="2399">
                  <c:v>91.8665</c:v>
                </c:pt>
                <c:pt idx="2400">
                  <c:v>91.91349999999998</c:v>
                </c:pt>
                <c:pt idx="2401">
                  <c:v>91.95499999999998</c:v>
                </c:pt>
                <c:pt idx="2402">
                  <c:v>91.93749999999998</c:v>
                </c:pt>
                <c:pt idx="2403">
                  <c:v>91.84099999999997</c:v>
                </c:pt>
                <c:pt idx="2404">
                  <c:v>91.78</c:v>
                </c:pt>
                <c:pt idx="2405">
                  <c:v>91.71199999999998</c:v>
                </c:pt>
                <c:pt idx="2406">
                  <c:v>91.79549999999998</c:v>
                </c:pt>
                <c:pt idx="2407">
                  <c:v>91.96499999999998</c:v>
                </c:pt>
                <c:pt idx="2408">
                  <c:v>92.2635</c:v>
                </c:pt>
                <c:pt idx="2409">
                  <c:v>92.5395</c:v>
                </c:pt>
                <c:pt idx="2410">
                  <c:v>92.85900000000001</c:v>
                </c:pt>
                <c:pt idx="2411">
                  <c:v>93.212</c:v>
                </c:pt>
                <c:pt idx="2412">
                  <c:v>93.495</c:v>
                </c:pt>
                <c:pt idx="2413">
                  <c:v>93.7865</c:v>
                </c:pt>
                <c:pt idx="2414">
                  <c:v>94.0155</c:v>
                </c:pt>
                <c:pt idx="2415">
                  <c:v>94.19550000000001</c:v>
                </c:pt>
                <c:pt idx="2416">
                  <c:v>94.393</c:v>
                </c:pt>
                <c:pt idx="2417">
                  <c:v>94.5875</c:v>
                </c:pt>
                <c:pt idx="2418">
                  <c:v>94.7285</c:v>
                </c:pt>
                <c:pt idx="2419">
                  <c:v>94.814</c:v>
                </c:pt>
                <c:pt idx="2420">
                  <c:v>94.855</c:v>
                </c:pt>
                <c:pt idx="2421">
                  <c:v>95.007</c:v>
                </c:pt>
                <c:pt idx="2422">
                  <c:v>95.15899999999999</c:v>
                </c:pt>
                <c:pt idx="2423">
                  <c:v>95.368</c:v>
                </c:pt>
                <c:pt idx="2424">
                  <c:v>95.252</c:v>
                </c:pt>
                <c:pt idx="2425">
                  <c:v>95.005</c:v>
                </c:pt>
                <c:pt idx="2426">
                  <c:v>94.72799999999998</c:v>
                </c:pt>
                <c:pt idx="2427">
                  <c:v>94.3425</c:v>
                </c:pt>
                <c:pt idx="2428">
                  <c:v>93.8475</c:v>
                </c:pt>
                <c:pt idx="2429">
                  <c:v>93.304</c:v>
                </c:pt>
                <c:pt idx="2430">
                  <c:v>92.751</c:v>
                </c:pt>
                <c:pt idx="2431">
                  <c:v>91.964</c:v>
                </c:pt>
                <c:pt idx="2432">
                  <c:v>91.2205</c:v>
                </c:pt>
                <c:pt idx="2433">
                  <c:v>90.322</c:v>
                </c:pt>
                <c:pt idx="2434">
                  <c:v>89.66249999999999</c:v>
                </c:pt>
                <c:pt idx="2435">
                  <c:v>88.7645</c:v>
                </c:pt>
                <c:pt idx="2436">
                  <c:v>88.07650000000001</c:v>
                </c:pt>
                <c:pt idx="2437">
                  <c:v>87.43000000000002</c:v>
                </c:pt>
                <c:pt idx="2438">
                  <c:v>86.8655</c:v>
                </c:pt>
                <c:pt idx="2439">
                  <c:v>86.2585</c:v>
                </c:pt>
                <c:pt idx="2440">
                  <c:v>85.59249999999998</c:v>
                </c:pt>
                <c:pt idx="2441">
                  <c:v>84.67150000000001</c:v>
                </c:pt>
                <c:pt idx="2442">
                  <c:v>83.746</c:v>
                </c:pt>
                <c:pt idx="2443">
                  <c:v>82.84000000000001</c:v>
                </c:pt>
                <c:pt idx="2444">
                  <c:v>82.32700000000001</c:v>
                </c:pt>
                <c:pt idx="2445">
                  <c:v>81.9375</c:v>
                </c:pt>
                <c:pt idx="2446">
                  <c:v>81.46850000000003</c:v>
                </c:pt>
                <c:pt idx="2447">
                  <c:v>81.11200000000001</c:v>
                </c:pt>
                <c:pt idx="2448">
                  <c:v>80.8785</c:v>
                </c:pt>
                <c:pt idx="2449">
                  <c:v>80.7185</c:v>
                </c:pt>
                <c:pt idx="2450">
                  <c:v>80.5585</c:v>
                </c:pt>
                <c:pt idx="2451">
                  <c:v>80.5275</c:v>
                </c:pt>
                <c:pt idx="2452">
                  <c:v>80.35749999999998</c:v>
                </c:pt>
                <c:pt idx="2453">
                  <c:v>80.33199999999996</c:v>
                </c:pt>
                <c:pt idx="2454">
                  <c:v>80.22599999999997</c:v>
                </c:pt>
                <c:pt idx="2455">
                  <c:v>80.27749999999997</c:v>
                </c:pt>
                <c:pt idx="2456">
                  <c:v>80.049</c:v>
                </c:pt>
                <c:pt idx="2457">
                  <c:v>79.833</c:v>
                </c:pt>
                <c:pt idx="2458">
                  <c:v>79.558</c:v>
                </c:pt>
                <c:pt idx="2459">
                  <c:v>79.4235</c:v>
                </c:pt>
                <c:pt idx="2460">
                  <c:v>79.4085</c:v>
                </c:pt>
                <c:pt idx="2461">
                  <c:v>79.56400000000002</c:v>
                </c:pt>
                <c:pt idx="2462">
                  <c:v>79.68100000000001</c:v>
                </c:pt>
                <c:pt idx="2463">
                  <c:v>79.794</c:v>
                </c:pt>
                <c:pt idx="2464">
                  <c:v>79.62749999999998</c:v>
                </c:pt>
                <c:pt idx="2465">
                  <c:v>79.25800000000001</c:v>
                </c:pt>
                <c:pt idx="2466">
                  <c:v>79.04800000000001</c:v>
                </c:pt>
                <c:pt idx="2467">
                  <c:v>78.807</c:v>
                </c:pt>
                <c:pt idx="2468">
                  <c:v>78.516</c:v>
                </c:pt>
                <c:pt idx="2469">
                  <c:v>78.0925</c:v>
                </c:pt>
                <c:pt idx="2470">
                  <c:v>77.66999999999998</c:v>
                </c:pt>
                <c:pt idx="2471">
                  <c:v>77.179</c:v>
                </c:pt>
                <c:pt idx="2472">
                  <c:v>76.758</c:v>
                </c:pt>
                <c:pt idx="2473">
                  <c:v>76.4545</c:v>
                </c:pt>
                <c:pt idx="2474">
                  <c:v>76.05249999999999</c:v>
                </c:pt>
                <c:pt idx="2475">
                  <c:v>75.822</c:v>
                </c:pt>
                <c:pt idx="2476">
                  <c:v>75.68050000000001</c:v>
                </c:pt>
                <c:pt idx="2477">
                  <c:v>75.60550000000001</c:v>
                </c:pt>
                <c:pt idx="2478">
                  <c:v>75.536</c:v>
                </c:pt>
                <c:pt idx="2479">
                  <c:v>75.482</c:v>
                </c:pt>
                <c:pt idx="2480">
                  <c:v>75.3405</c:v>
                </c:pt>
                <c:pt idx="2481">
                  <c:v>75.2585</c:v>
                </c:pt>
                <c:pt idx="2482">
                  <c:v>75.09200000000001</c:v>
                </c:pt>
                <c:pt idx="2483">
                  <c:v>75.0495</c:v>
                </c:pt>
                <c:pt idx="2484">
                  <c:v>75.1175</c:v>
                </c:pt>
                <c:pt idx="2485">
                  <c:v>75.4065</c:v>
                </c:pt>
                <c:pt idx="2486">
                  <c:v>75.731</c:v>
                </c:pt>
                <c:pt idx="2487">
                  <c:v>76.0805</c:v>
                </c:pt>
                <c:pt idx="2488">
                  <c:v>76.1185</c:v>
                </c:pt>
                <c:pt idx="2489">
                  <c:v>76.2895</c:v>
                </c:pt>
                <c:pt idx="2490">
                  <c:v>76.6335</c:v>
                </c:pt>
                <c:pt idx="2491">
                  <c:v>77.094</c:v>
                </c:pt>
                <c:pt idx="2492">
                  <c:v>77.4985</c:v>
                </c:pt>
                <c:pt idx="2493">
                  <c:v>77.7245</c:v>
                </c:pt>
                <c:pt idx="2494">
                  <c:v>78.001</c:v>
                </c:pt>
                <c:pt idx="2495">
                  <c:v>78.25050000000001</c:v>
                </c:pt>
                <c:pt idx="2496">
                  <c:v>78.5245</c:v>
                </c:pt>
                <c:pt idx="2497">
                  <c:v>78.67299999999999</c:v>
                </c:pt>
                <c:pt idx="2498">
                  <c:v>78.9435</c:v>
                </c:pt>
                <c:pt idx="2499">
                  <c:v>78.9755</c:v>
                </c:pt>
                <c:pt idx="2500">
                  <c:v>79.1015</c:v>
                </c:pt>
                <c:pt idx="2501">
                  <c:v>79.27149999999998</c:v>
                </c:pt>
                <c:pt idx="2502">
                  <c:v>79.571</c:v>
                </c:pt>
                <c:pt idx="2503">
                  <c:v>79.7465</c:v>
                </c:pt>
                <c:pt idx="2504">
                  <c:v>79.95499999999996</c:v>
                </c:pt>
                <c:pt idx="2505">
                  <c:v>80.04249999999998</c:v>
                </c:pt>
                <c:pt idx="2506">
                  <c:v>80.04549999999997</c:v>
                </c:pt>
                <c:pt idx="2507">
                  <c:v>79.85599999999999</c:v>
                </c:pt>
                <c:pt idx="2508">
                  <c:v>79.8955</c:v>
                </c:pt>
                <c:pt idx="2509">
                  <c:v>79.82149999999998</c:v>
                </c:pt>
                <c:pt idx="2510">
                  <c:v>79.5575</c:v>
                </c:pt>
                <c:pt idx="2511">
                  <c:v>79.3935</c:v>
                </c:pt>
                <c:pt idx="2512">
                  <c:v>79.3045</c:v>
                </c:pt>
                <c:pt idx="2513">
                  <c:v>79.53</c:v>
                </c:pt>
                <c:pt idx="2514">
                  <c:v>79.642</c:v>
                </c:pt>
                <c:pt idx="2515">
                  <c:v>79.648</c:v>
                </c:pt>
                <c:pt idx="2516">
                  <c:v>79.7295</c:v>
                </c:pt>
                <c:pt idx="2517">
                  <c:v>79.85149999999998</c:v>
                </c:pt>
                <c:pt idx="2518">
                  <c:v>79.87949999999999</c:v>
                </c:pt>
                <c:pt idx="2519">
                  <c:v>79.9525</c:v>
                </c:pt>
                <c:pt idx="2520">
                  <c:v>80.0465</c:v>
                </c:pt>
                <c:pt idx="2521">
                  <c:v>79.9615</c:v>
                </c:pt>
                <c:pt idx="2522">
                  <c:v>79.83850000000002</c:v>
                </c:pt>
                <c:pt idx="2523">
                  <c:v>79.6705</c:v>
                </c:pt>
                <c:pt idx="2524">
                  <c:v>79.52000000000001</c:v>
                </c:pt>
                <c:pt idx="2525">
                  <c:v>79.44199999999997</c:v>
                </c:pt>
                <c:pt idx="2526">
                  <c:v>79.30599999999998</c:v>
                </c:pt>
                <c:pt idx="2527">
                  <c:v>79.40199999999998</c:v>
                </c:pt>
                <c:pt idx="2528">
                  <c:v>79.5105</c:v>
                </c:pt>
                <c:pt idx="2529">
                  <c:v>79.782</c:v>
                </c:pt>
                <c:pt idx="2530">
                  <c:v>80.0855</c:v>
                </c:pt>
                <c:pt idx="2531">
                  <c:v>80.3135</c:v>
                </c:pt>
                <c:pt idx="2532">
                  <c:v>80.509</c:v>
                </c:pt>
                <c:pt idx="2533">
                  <c:v>80.5625</c:v>
                </c:pt>
                <c:pt idx="2534">
                  <c:v>80.63399999999998</c:v>
                </c:pt>
                <c:pt idx="2535">
                  <c:v>80.8205</c:v>
                </c:pt>
                <c:pt idx="2536">
                  <c:v>80.983</c:v>
                </c:pt>
                <c:pt idx="2537">
                  <c:v>81.0665</c:v>
                </c:pt>
                <c:pt idx="2538">
                  <c:v>81.1155</c:v>
                </c:pt>
                <c:pt idx="2539">
                  <c:v>81.28599999999998</c:v>
                </c:pt>
                <c:pt idx="2540">
                  <c:v>81.391</c:v>
                </c:pt>
                <c:pt idx="2541">
                  <c:v>81.54999999999998</c:v>
                </c:pt>
                <c:pt idx="2542">
                  <c:v>81.7935</c:v>
                </c:pt>
                <c:pt idx="2543">
                  <c:v>82.04799999999997</c:v>
                </c:pt>
                <c:pt idx="2544">
                  <c:v>82.3165</c:v>
                </c:pt>
                <c:pt idx="2545">
                  <c:v>82.62649999999998</c:v>
                </c:pt>
                <c:pt idx="2546">
                  <c:v>83.02549999999999</c:v>
                </c:pt>
                <c:pt idx="2547">
                  <c:v>83.29249999999998</c:v>
                </c:pt>
                <c:pt idx="2548">
                  <c:v>83.57299999999999</c:v>
                </c:pt>
                <c:pt idx="2549">
                  <c:v>83.821</c:v>
                </c:pt>
                <c:pt idx="2550">
                  <c:v>84.035</c:v>
                </c:pt>
                <c:pt idx="2551">
                  <c:v>84.29999999999998</c:v>
                </c:pt>
                <c:pt idx="2552">
                  <c:v>84.6155</c:v>
                </c:pt>
                <c:pt idx="2553">
                  <c:v>84.877</c:v>
                </c:pt>
                <c:pt idx="2554">
                  <c:v>85.126</c:v>
                </c:pt>
                <c:pt idx="2555">
                  <c:v>85.31899999999998</c:v>
                </c:pt>
                <c:pt idx="2556">
                  <c:v>85.4815</c:v>
                </c:pt>
                <c:pt idx="2557">
                  <c:v>85.678</c:v>
                </c:pt>
                <c:pt idx="2558">
                  <c:v>85.8875</c:v>
                </c:pt>
                <c:pt idx="2559">
                  <c:v>86.0885</c:v>
                </c:pt>
                <c:pt idx="2560">
                  <c:v>86.27200000000001</c:v>
                </c:pt>
                <c:pt idx="2561">
                  <c:v>86.4845</c:v>
                </c:pt>
                <c:pt idx="2562">
                  <c:v>86.62750000000003</c:v>
                </c:pt>
                <c:pt idx="2563">
                  <c:v>86.84900000000001</c:v>
                </c:pt>
                <c:pt idx="2564">
                  <c:v>87.037</c:v>
                </c:pt>
                <c:pt idx="2565">
                  <c:v>87.13400000000001</c:v>
                </c:pt>
                <c:pt idx="2566">
                  <c:v>87.22650000000001</c:v>
                </c:pt>
                <c:pt idx="2567">
                  <c:v>87.32200000000002</c:v>
                </c:pt>
                <c:pt idx="2568">
                  <c:v>87.4215</c:v>
                </c:pt>
                <c:pt idx="2569">
                  <c:v>87.513</c:v>
                </c:pt>
                <c:pt idx="2570">
                  <c:v>87.58399999999998</c:v>
                </c:pt>
                <c:pt idx="2571">
                  <c:v>87.615</c:v>
                </c:pt>
                <c:pt idx="2572">
                  <c:v>87.6455</c:v>
                </c:pt>
                <c:pt idx="2573">
                  <c:v>87.667</c:v>
                </c:pt>
                <c:pt idx="2574">
                  <c:v>87.71149999999998</c:v>
                </c:pt>
                <c:pt idx="2575">
                  <c:v>87.7185</c:v>
                </c:pt>
                <c:pt idx="2576">
                  <c:v>87.72299999999998</c:v>
                </c:pt>
                <c:pt idx="2577">
                  <c:v>87.6895</c:v>
                </c:pt>
                <c:pt idx="2578">
                  <c:v>87.559</c:v>
                </c:pt>
                <c:pt idx="2579">
                  <c:v>87.43799999999998</c:v>
                </c:pt>
                <c:pt idx="2580">
                  <c:v>87.375</c:v>
                </c:pt>
                <c:pt idx="2581">
                  <c:v>87.314</c:v>
                </c:pt>
                <c:pt idx="2582">
                  <c:v>87.33399999999998</c:v>
                </c:pt>
                <c:pt idx="2583">
                  <c:v>87.37</c:v>
                </c:pt>
                <c:pt idx="2584">
                  <c:v>87.414</c:v>
                </c:pt>
                <c:pt idx="2585">
                  <c:v>87.5635</c:v>
                </c:pt>
                <c:pt idx="2586">
                  <c:v>87.65899999999999</c:v>
                </c:pt>
                <c:pt idx="2587">
                  <c:v>87.768</c:v>
                </c:pt>
                <c:pt idx="2588">
                  <c:v>87.85549999999999</c:v>
                </c:pt>
                <c:pt idx="2589">
                  <c:v>87.91299999999998</c:v>
                </c:pt>
                <c:pt idx="2590">
                  <c:v>87.9465</c:v>
                </c:pt>
                <c:pt idx="2591">
                  <c:v>87.9595</c:v>
                </c:pt>
                <c:pt idx="2592">
                  <c:v>88.01199999999998</c:v>
                </c:pt>
                <c:pt idx="2593">
                  <c:v>88.0805</c:v>
                </c:pt>
                <c:pt idx="2594">
                  <c:v>88.123</c:v>
                </c:pt>
                <c:pt idx="2595">
                  <c:v>88.18700000000001</c:v>
                </c:pt>
                <c:pt idx="2596">
                  <c:v>88.27150000000001</c:v>
                </c:pt>
                <c:pt idx="2597">
                  <c:v>88.38000000000002</c:v>
                </c:pt>
                <c:pt idx="2598">
                  <c:v>88.572</c:v>
                </c:pt>
                <c:pt idx="2599">
                  <c:v>88.69050000000001</c:v>
                </c:pt>
                <c:pt idx="2600">
                  <c:v>88.7185</c:v>
                </c:pt>
                <c:pt idx="2601">
                  <c:v>88.695</c:v>
                </c:pt>
                <c:pt idx="2602">
                  <c:v>88.547</c:v>
                </c:pt>
                <c:pt idx="2603">
                  <c:v>88.37699999999998</c:v>
                </c:pt>
                <c:pt idx="2604">
                  <c:v>88.27649999999997</c:v>
                </c:pt>
                <c:pt idx="2605">
                  <c:v>88.06099999999997</c:v>
                </c:pt>
                <c:pt idx="2606">
                  <c:v>87.903</c:v>
                </c:pt>
                <c:pt idx="2607">
                  <c:v>87.78849999999998</c:v>
                </c:pt>
                <c:pt idx="2608">
                  <c:v>87.67749999999998</c:v>
                </c:pt>
                <c:pt idx="2609">
                  <c:v>87.57199999999998</c:v>
                </c:pt>
                <c:pt idx="2610">
                  <c:v>87.5175</c:v>
                </c:pt>
                <c:pt idx="2611">
                  <c:v>87.451</c:v>
                </c:pt>
                <c:pt idx="2612">
                  <c:v>87.4195</c:v>
                </c:pt>
                <c:pt idx="2613">
                  <c:v>87.4025</c:v>
                </c:pt>
                <c:pt idx="2614">
                  <c:v>87.446</c:v>
                </c:pt>
                <c:pt idx="2615">
                  <c:v>87.47549999999998</c:v>
                </c:pt>
                <c:pt idx="2616">
                  <c:v>87.48299999999997</c:v>
                </c:pt>
                <c:pt idx="2617">
                  <c:v>87.50149999999997</c:v>
                </c:pt>
                <c:pt idx="2618">
                  <c:v>87.53799999999998</c:v>
                </c:pt>
                <c:pt idx="2619">
                  <c:v>87.61549999999997</c:v>
                </c:pt>
                <c:pt idx="2620">
                  <c:v>87.68549999999999</c:v>
                </c:pt>
                <c:pt idx="2621">
                  <c:v>87.7695</c:v>
                </c:pt>
                <c:pt idx="2622">
                  <c:v>87.91849999999998</c:v>
                </c:pt>
                <c:pt idx="2623">
                  <c:v>88.01449999999998</c:v>
                </c:pt>
                <c:pt idx="2624">
                  <c:v>88.028</c:v>
                </c:pt>
                <c:pt idx="2625">
                  <c:v>88.08</c:v>
                </c:pt>
                <c:pt idx="2626">
                  <c:v>88.0515</c:v>
                </c:pt>
                <c:pt idx="2627">
                  <c:v>87.96799999999998</c:v>
                </c:pt>
                <c:pt idx="2628">
                  <c:v>87.87899999999999</c:v>
                </c:pt>
                <c:pt idx="2629">
                  <c:v>87.756</c:v>
                </c:pt>
                <c:pt idx="2630">
                  <c:v>87.5575</c:v>
                </c:pt>
                <c:pt idx="2631">
                  <c:v>87.424</c:v>
                </c:pt>
                <c:pt idx="2632">
                  <c:v>87.20599999999997</c:v>
                </c:pt>
                <c:pt idx="2633">
                  <c:v>87.00599999999998</c:v>
                </c:pt>
                <c:pt idx="2634">
                  <c:v>86.789</c:v>
                </c:pt>
                <c:pt idx="2635">
                  <c:v>86.55999999999998</c:v>
                </c:pt>
                <c:pt idx="2636">
                  <c:v>86.37849999999999</c:v>
                </c:pt>
                <c:pt idx="2637">
                  <c:v>86.121</c:v>
                </c:pt>
                <c:pt idx="2638">
                  <c:v>85.86550000000003</c:v>
                </c:pt>
                <c:pt idx="2639">
                  <c:v>85.5385</c:v>
                </c:pt>
                <c:pt idx="2640">
                  <c:v>85.23599999999998</c:v>
                </c:pt>
                <c:pt idx="2641">
                  <c:v>84.961</c:v>
                </c:pt>
                <c:pt idx="2642">
                  <c:v>84.8145</c:v>
                </c:pt>
                <c:pt idx="2643">
                  <c:v>84.726</c:v>
                </c:pt>
                <c:pt idx="2644">
                  <c:v>84.6695</c:v>
                </c:pt>
                <c:pt idx="2645">
                  <c:v>84.592</c:v>
                </c:pt>
                <c:pt idx="2646">
                  <c:v>84.637</c:v>
                </c:pt>
                <c:pt idx="2647">
                  <c:v>84.65449999999998</c:v>
                </c:pt>
                <c:pt idx="2648">
                  <c:v>84.73</c:v>
                </c:pt>
                <c:pt idx="2649">
                  <c:v>84.88500000000001</c:v>
                </c:pt>
                <c:pt idx="2650">
                  <c:v>85.07499999999998</c:v>
                </c:pt>
                <c:pt idx="2651">
                  <c:v>85.243</c:v>
                </c:pt>
                <c:pt idx="2652">
                  <c:v>85.4135</c:v>
                </c:pt>
                <c:pt idx="2653">
                  <c:v>85.51</c:v>
                </c:pt>
                <c:pt idx="2654">
                  <c:v>85.60249999999999</c:v>
                </c:pt>
                <c:pt idx="2655">
                  <c:v>85.65599999999999</c:v>
                </c:pt>
                <c:pt idx="2656">
                  <c:v>85.6785</c:v>
                </c:pt>
                <c:pt idx="2657">
                  <c:v>85.814</c:v>
                </c:pt>
                <c:pt idx="2658">
                  <c:v>85.9515</c:v>
                </c:pt>
                <c:pt idx="2659">
                  <c:v>86.28899999999998</c:v>
                </c:pt>
                <c:pt idx="2660">
                  <c:v>86.62199999999998</c:v>
                </c:pt>
                <c:pt idx="2661">
                  <c:v>86.9815</c:v>
                </c:pt>
                <c:pt idx="2662">
                  <c:v>87.22849999999998</c:v>
                </c:pt>
                <c:pt idx="2663">
                  <c:v>87.403</c:v>
                </c:pt>
                <c:pt idx="2664">
                  <c:v>87.55100000000001</c:v>
                </c:pt>
                <c:pt idx="2665">
                  <c:v>87.7045</c:v>
                </c:pt>
                <c:pt idx="2666">
                  <c:v>87.7605</c:v>
                </c:pt>
                <c:pt idx="2667">
                  <c:v>87.7745</c:v>
                </c:pt>
                <c:pt idx="2668">
                  <c:v>87.811</c:v>
                </c:pt>
                <c:pt idx="2669">
                  <c:v>87.84399999999997</c:v>
                </c:pt>
                <c:pt idx="2670">
                  <c:v>87.9275</c:v>
                </c:pt>
                <c:pt idx="2671">
                  <c:v>88.08</c:v>
                </c:pt>
                <c:pt idx="2672">
                  <c:v>88.24449999999998</c:v>
                </c:pt>
                <c:pt idx="2673">
                  <c:v>88.4075</c:v>
                </c:pt>
                <c:pt idx="2674">
                  <c:v>88.534</c:v>
                </c:pt>
                <c:pt idx="2675">
                  <c:v>88.65349999999999</c:v>
                </c:pt>
                <c:pt idx="2676">
                  <c:v>88.78199999999998</c:v>
                </c:pt>
                <c:pt idx="2677">
                  <c:v>88.9535</c:v>
                </c:pt>
                <c:pt idx="2678">
                  <c:v>89.181</c:v>
                </c:pt>
                <c:pt idx="2679">
                  <c:v>89.265</c:v>
                </c:pt>
                <c:pt idx="2680">
                  <c:v>89.36249999999998</c:v>
                </c:pt>
                <c:pt idx="2681">
                  <c:v>89.4375</c:v>
                </c:pt>
                <c:pt idx="2682">
                  <c:v>89.463</c:v>
                </c:pt>
                <c:pt idx="2683">
                  <c:v>89.5985</c:v>
                </c:pt>
                <c:pt idx="2684">
                  <c:v>89.72100000000001</c:v>
                </c:pt>
                <c:pt idx="2685">
                  <c:v>89.89350000000001</c:v>
                </c:pt>
                <c:pt idx="2686">
                  <c:v>90.08250000000001</c:v>
                </c:pt>
                <c:pt idx="2687">
                  <c:v>90.3415</c:v>
                </c:pt>
                <c:pt idx="2688">
                  <c:v>90.5765</c:v>
                </c:pt>
                <c:pt idx="2689">
                  <c:v>90.7915</c:v>
                </c:pt>
                <c:pt idx="2690">
                  <c:v>90.9575</c:v>
                </c:pt>
                <c:pt idx="2691">
                  <c:v>91.041</c:v>
                </c:pt>
                <c:pt idx="2692">
                  <c:v>91.18650000000001</c:v>
                </c:pt>
                <c:pt idx="2693">
                  <c:v>91.399</c:v>
                </c:pt>
                <c:pt idx="2694">
                  <c:v>91.62550000000002</c:v>
                </c:pt>
                <c:pt idx="2695">
                  <c:v>91.87400000000001</c:v>
                </c:pt>
                <c:pt idx="2696">
                  <c:v>92.07050000000001</c:v>
                </c:pt>
                <c:pt idx="2697">
                  <c:v>92.14000000000001</c:v>
                </c:pt>
                <c:pt idx="2698">
                  <c:v>92.196</c:v>
                </c:pt>
                <c:pt idx="2699">
                  <c:v>92.2615</c:v>
                </c:pt>
                <c:pt idx="2700">
                  <c:v>92.315</c:v>
                </c:pt>
                <c:pt idx="2701">
                  <c:v>92.37649999999999</c:v>
                </c:pt>
                <c:pt idx="2702">
                  <c:v>92.4605</c:v>
                </c:pt>
                <c:pt idx="2703">
                  <c:v>92.5055</c:v>
                </c:pt>
                <c:pt idx="2704">
                  <c:v>92.519</c:v>
                </c:pt>
                <c:pt idx="2705">
                  <c:v>92.52149999999998</c:v>
                </c:pt>
                <c:pt idx="2706">
                  <c:v>92.604</c:v>
                </c:pt>
                <c:pt idx="2707">
                  <c:v>92.66549999999999</c:v>
                </c:pt>
                <c:pt idx="2708">
                  <c:v>92.5845</c:v>
                </c:pt>
                <c:pt idx="2709">
                  <c:v>92.523</c:v>
                </c:pt>
                <c:pt idx="2710">
                  <c:v>92.4485</c:v>
                </c:pt>
                <c:pt idx="2711">
                  <c:v>92.4245</c:v>
                </c:pt>
                <c:pt idx="2712">
                  <c:v>92.4365</c:v>
                </c:pt>
                <c:pt idx="2713">
                  <c:v>92.41349999999998</c:v>
                </c:pt>
                <c:pt idx="2714">
                  <c:v>92.3905</c:v>
                </c:pt>
                <c:pt idx="2715">
                  <c:v>92.4115</c:v>
                </c:pt>
                <c:pt idx="2716">
                  <c:v>92.4565</c:v>
                </c:pt>
                <c:pt idx="2717">
                  <c:v>92.51799999999998</c:v>
                </c:pt>
                <c:pt idx="2718">
                  <c:v>92.56299999999998</c:v>
                </c:pt>
                <c:pt idx="2719">
                  <c:v>92.57499999999997</c:v>
                </c:pt>
                <c:pt idx="2720">
                  <c:v>92.58949999999998</c:v>
                </c:pt>
                <c:pt idx="2721">
                  <c:v>92.60899999999999</c:v>
                </c:pt>
                <c:pt idx="2722">
                  <c:v>92.64199999999998</c:v>
                </c:pt>
                <c:pt idx="2723">
                  <c:v>92.67649999999999</c:v>
                </c:pt>
                <c:pt idx="2724">
                  <c:v>92.7695</c:v>
                </c:pt>
                <c:pt idx="2725">
                  <c:v>92.871</c:v>
                </c:pt>
                <c:pt idx="2726">
                  <c:v>92.9285</c:v>
                </c:pt>
                <c:pt idx="2727">
                  <c:v>93.0355</c:v>
                </c:pt>
                <c:pt idx="2728">
                  <c:v>93.27050000000001</c:v>
                </c:pt>
                <c:pt idx="2729">
                  <c:v>93.40900000000002</c:v>
                </c:pt>
                <c:pt idx="2730">
                  <c:v>93.53250000000001</c:v>
                </c:pt>
                <c:pt idx="2731">
                  <c:v>93.57100000000001</c:v>
                </c:pt>
                <c:pt idx="2732">
                  <c:v>93.50950000000001</c:v>
                </c:pt>
                <c:pt idx="2733">
                  <c:v>93.46</c:v>
                </c:pt>
                <c:pt idx="2734">
                  <c:v>93.49999999999998</c:v>
                </c:pt>
                <c:pt idx="2735">
                  <c:v>93.55899999999998</c:v>
                </c:pt>
                <c:pt idx="2736">
                  <c:v>93.617</c:v>
                </c:pt>
                <c:pt idx="2737">
                  <c:v>93.60349999999998</c:v>
                </c:pt>
                <c:pt idx="2738">
                  <c:v>93.5435</c:v>
                </c:pt>
                <c:pt idx="2739">
                  <c:v>93.3385</c:v>
                </c:pt>
                <c:pt idx="2740">
                  <c:v>93.1285</c:v>
                </c:pt>
                <c:pt idx="2741">
                  <c:v>92.87800000000001</c:v>
                </c:pt>
                <c:pt idx="2742">
                  <c:v>92.6585</c:v>
                </c:pt>
                <c:pt idx="2743">
                  <c:v>92.374</c:v>
                </c:pt>
                <c:pt idx="2744">
                  <c:v>92.15950000000001</c:v>
                </c:pt>
                <c:pt idx="2745">
                  <c:v>91.919</c:v>
                </c:pt>
                <c:pt idx="2746">
                  <c:v>91.67749999999998</c:v>
                </c:pt>
                <c:pt idx="2747">
                  <c:v>91.4725</c:v>
                </c:pt>
                <c:pt idx="2748">
                  <c:v>91.173</c:v>
                </c:pt>
                <c:pt idx="2749">
                  <c:v>90.9035</c:v>
                </c:pt>
                <c:pt idx="2750">
                  <c:v>90.67999999999998</c:v>
                </c:pt>
                <c:pt idx="2751">
                  <c:v>90.49749999999998</c:v>
                </c:pt>
                <c:pt idx="2752">
                  <c:v>90.314</c:v>
                </c:pt>
                <c:pt idx="2753">
                  <c:v>90.04</c:v>
                </c:pt>
                <c:pt idx="2754">
                  <c:v>89.72949999999998</c:v>
                </c:pt>
                <c:pt idx="2755">
                  <c:v>89.41399999999998</c:v>
                </c:pt>
                <c:pt idx="2756">
                  <c:v>89.15549999999999</c:v>
                </c:pt>
                <c:pt idx="2757">
                  <c:v>88.9595</c:v>
                </c:pt>
                <c:pt idx="2758">
                  <c:v>88.78</c:v>
                </c:pt>
                <c:pt idx="2759">
                  <c:v>88.85749999999998</c:v>
                </c:pt>
                <c:pt idx="2760">
                  <c:v>88.94249999999998</c:v>
                </c:pt>
                <c:pt idx="2761">
                  <c:v>89.0675</c:v>
                </c:pt>
                <c:pt idx="2762">
                  <c:v>89.2125</c:v>
                </c:pt>
                <c:pt idx="2763">
                  <c:v>89.36500000000001</c:v>
                </c:pt>
                <c:pt idx="2764">
                  <c:v>89.45000000000001</c:v>
                </c:pt>
                <c:pt idx="2765">
                  <c:v>89.5165</c:v>
                </c:pt>
                <c:pt idx="2766">
                  <c:v>89.54249999999998</c:v>
                </c:pt>
                <c:pt idx="2767">
                  <c:v>89.5375</c:v>
                </c:pt>
                <c:pt idx="2768">
                  <c:v>89.61600000000001</c:v>
                </c:pt>
                <c:pt idx="2769">
                  <c:v>89.76400000000002</c:v>
                </c:pt>
                <c:pt idx="2770">
                  <c:v>89.917</c:v>
                </c:pt>
                <c:pt idx="2771">
                  <c:v>90.14200000000002</c:v>
                </c:pt>
                <c:pt idx="2772">
                  <c:v>90.344</c:v>
                </c:pt>
                <c:pt idx="2773">
                  <c:v>90.60350000000003</c:v>
                </c:pt>
                <c:pt idx="2774">
                  <c:v>90.8165</c:v>
                </c:pt>
                <c:pt idx="2775">
                  <c:v>91.043</c:v>
                </c:pt>
                <c:pt idx="2776">
                  <c:v>91.257</c:v>
                </c:pt>
                <c:pt idx="2777">
                  <c:v>91.45700000000002</c:v>
                </c:pt>
                <c:pt idx="2778">
                  <c:v>91.7165</c:v>
                </c:pt>
                <c:pt idx="2779">
                  <c:v>91.8575</c:v>
                </c:pt>
                <c:pt idx="2780">
                  <c:v>92.0125</c:v>
                </c:pt>
                <c:pt idx="2781">
                  <c:v>92.15049999999999</c:v>
                </c:pt>
                <c:pt idx="2782">
                  <c:v>92.23599999999998</c:v>
                </c:pt>
                <c:pt idx="2783">
                  <c:v>92.2925</c:v>
                </c:pt>
                <c:pt idx="2784">
                  <c:v>92.38749999999998</c:v>
                </c:pt>
                <c:pt idx="2785">
                  <c:v>92.6115</c:v>
                </c:pt>
                <c:pt idx="2786">
                  <c:v>92.839</c:v>
                </c:pt>
                <c:pt idx="2787">
                  <c:v>93.0695</c:v>
                </c:pt>
                <c:pt idx="2788">
                  <c:v>93.2965</c:v>
                </c:pt>
                <c:pt idx="2789">
                  <c:v>93.496</c:v>
                </c:pt>
                <c:pt idx="2790">
                  <c:v>93.723</c:v>
                </c:pt>
                <c:pt idx="2791">
                  <c:v>93.88350000000001</c:v>
                </c:pt>
                <c:pt idx="2792">
                  <c:v>94.0415</c:v>
                </c:pt>
                <c:pt idx="2793">
                  <c:v>94.2705</c:v>
                </c:pt>
                <c:pt idx="2794">
                  <c:v>94.521</c:v>
                </c:pt>
                <c:pt idx="2795">
                  <c:v>94.74949999999998</c:v>
                </c:pt>
                <c:pt idx="2796">
                  <c:v>94.96099999999998</c:v>
                </c:pt>
                <c:pt idx="2797">
                  <c:v>95.24699999999998</c:v>
                </c:pt>
                <c:pt idx="2798">
                  <c:v>95.507</c:v>
                </c:pt>
                <c:pt idx="2799">
                  <c:v>95.82649999999998</c:v>
                </c:pt>
                <c:pt idx="2800">
                  <c:v>96.15049999999999</c:v>
                </c:pt>
                <c:pt idx="2801">
                  <c:v>96.52649999999997</c:v>
                </c:pt>
                <c:pt idx="2802">
                  <c:v>96.927</c:v>
                </c:pt>
                <c:pt idx="2803">
                  <c:v>97.4285</c:v>
                </c:pt>
                <c:pt idx="2804">
                  <c:v>97.82599999999999</c:v>
                </c:pt>
                <c:pt idx="2805">
                  <c:v>98.1145</c:v>
                </c:pt>
                <c:pt idx="2806">
                  <c:v>98.45899999999998</c:v>
                </c:pt>
                <c:pt idx="2807">
                  <c:v>98.729</c:v>
                </c:pt>
                <c:pt idx="2808">
                  <c:v>99.029</c:v>
                </c:pt>
                <c:pt idx="2809">
                  <c:v>99.38849999999999</c:v>
                </c:pt>
                <c:pt idx="2810">
                  <c:v>99.679</c:v>
                </c:pt>
                <c:pt idx="2811">
                  <c:v>99.9675</c:v>
                </c:pt>
                <c:pt idx="2812">
                  <c:v>100.2845</c:v>
                </c:pt>
                <c:pt idx="2813">
                  <c:v>100.6035</c:v>
                </c:pt>
                <c:pt idx="2814">
                  <c:v>100.882</c:v>
                </c:pt>
                <c:pt idx="2815">
                  <c:v>101.141</c:v>
                </c:pt>
                <c:pt idx="2816">
                  <c:v>101.3985</c:v>
                </c:pt>
                <c:pt idx="2817">
                  <c:v>101.6705</c:v>
                </c:pt>
                <c:pt idx="2818">
                  <c:v>101.8615</c:v>
                </c:pt>
                <c:pt idx="2819">
                  <c:v>102.023</c:v>
                </c:pt>
                <c:pt idx="2820">
                  <c:v>102.2165</c:v>
                </c:pt>
                <c:pt idx="2821">
                  <c:v>102.2745</c:v>
                </c:pt>
                <c:pt idx="2822">
                  <c:v>102.3575</c:v>
                </c:pt>
                <c:pt idx="2823">
                  <c:v>102.4455</c:v>
                </c:pt>
                <c:pt idx="2824">
                  <c:v>102.6055</c:v>
                </c:pt>
                <c:pt idx="2825">
                  <c:v>102.7665</c:v>
                </c:pt>
                <c:pt idx="2826">
                  <c:v>102.8525</c:v>
                </c:pt>
                <c:pt idx="2827">
                  <c:v>103.0365</c:v>
                </c:pt>
                <c:pt idx="2828">
                  <c:v>103.195</c:v>
                </c:pt>
                <c:pt idx="2829">
                  <c:v>103.2875</c:v>
                </c:pt>
                <c:pt idx="2830">
                  <c:v>103.462</c:v>
                </c:pt>
                <c:pt idx="2831">
                  <c:v>103.6195</c:v>
                </c:pt>
                <c:pt idx="2832">
                  <c:v>103.745</c:v>
                </c:pt>
                <c:pt idx="2833">
                  <c:v>103.8265</c:v>
                </c:pt>
                <c:pt idx="2834">
                  <c:v>103.9845</c:v>
                </c:pt>
                <c:pt idx="2835">
                  <c:v>104.1655</c:v>
                </c:pt>
                <c:pt idx="2836">
                  <c:v>104.2745</c:v>
                </c:pt>
                <c:pt idx="2837">
                  <c:v>104.3245</c:v>
                </c:pt>
                <c:pt idx="2838">
                  <c:v>104.45</c:v>
                </c:pt>
                <c:pt idx="2839">
                  <c:v>104.561</c:v>
                </c:pt>
                <c:pt idx="2840">
                  <c:v>104.705</c:v>
                </c:pt>
                <c:pt idx="2841">
                  <c:v>104.876</c:v>
                </c:pt>
                <c:pt idx="2842">
                  <c:v>105.064</c:v>
                </c:pt>
                <c:pt idx="2843">
                  <c:v>105.15</c:v>
                </c:pt>
                <c:pt idx="2844">
                  <c:v>105.2655</c:v>
                </c:pt>
                <c:pt idx="2845">
                  <c:v>105.3595</c:v>
                </c:pt>
                <c:pt idx="2846">
                  <c:v>105.5215</c:v>
                </c:pt>
                <c:pt idx="2847">
                  <c:v>105.583</c:v>
                </c:pt>
                <c:pt idx="2848">
                  <c:v>105.641</c:v>
                </c:pt>
                <c:pt idx="2849">
                  <c:v>105.703</c:v>
                </c:pt>
                <c:pt idx="2850">
                  <c:v>105.705</c:v>
                </c:pt>
                <c:pt idx="2851">
                  <c:v>105.712</c:v>
                </c:pt>
                <c:pt idx="2852">
                  <c:v>105.84</c:v>
                </c:pt>
                <c:pt idx="2853">
                  <c:v>105.998</c:v>
                </c:pt>
                <c:pt idx="2854">
                  <c:v>106.081</c:v>
                </c:pt>
                <c:pt idx="2855">
                  <c:v>106.049</c:v>
                </c:pt>
                <c:pt idx="2856">
                  <c:v>106.086</c:v>
                </c:pt>
                <c:pt idx="2857">
                  <c:v>106.101</c:v>
                </c:pt>
                <c:pt idx="2858">
                  <c:v>106.067</c:v>
                </c:pt>
                <c:pt idx="2859">
                  <c:v>106.1055</c:v>
                </c:pt>
                <c:pt idx="2860">
                  <c:v>106.0745</c:v>
                </c:pt>
                <c:pt idx="2861">
                  <c:v>106.1855</c:v>
                </c:pt>
                <c:pt idx="2862">
                  <c:v>106.2755</c:v>
                </c:pt>
                <c:pt idx="2863">
                  <c:v>106.255</c:v>
                </c:pt>
                <c:pt idx="2864">
                  <c:v>106.129</c:v>
                </c:pt>
                <c:pt idx="2865">
                  <c:v>106.038</c:v>
                </c:pt>
                <c:pt idx="2866">
                  <c:v>105.9475</c:v>
                </c:pt>
                <c:pt idx="2867">
                  <c:v>105.891</c:v>
                </c:pt>
                <c:pt idx="2868">
                  <c:v>105.902</c:v>
                </c:pt>
                <c:pt idx="2869">
                  <c:v>106.0045</c:v>
                </c:pt>
                <c:pt idx="2870">
                  <c:v>106.109</c:v>
                </c:pt>
                <c:pt idx="2871">
                  <c:v>106.212</c:v>
                </c:pt>
                <c:pt idx="2872">
                  <c:v>106.2375</c:v>
                </c:pt>
                <c:pt idx="2873">
                  <c:v>106.321</c:v>
                </c:pt>
                <c:pt idx="2874">
                  <c:v>106.461</c:v>
                </c:pt>
                <c:pt idx="2875">
                  <c:v>106.698</c:v>
                </c:pt>
                <c:pt idx="2876">
                  <c:v>106.92</c:v>
                </c:pt>
                <c:pt idx="2877">
                  <c:v>107.221</c:v>
                </c:pt>
                <c:pt idx="2878">
                  <c:v>107.5255</c:v>
                </c:pt>
                <c:pt idx="2879">
                  <c:v>107.8095</c:v>
                </c:pt>
                <c:pt idx="2880">
                  <c:v>108.1055</c:v>
                </c:pt>
                <c:pt idx="2881">
                  <c:v>108.3365</c:v>
                </c:pt>
                <c:pt idx="2882">
                  <c:v>108.4825</c:v>
                </c:pt>
                <c:pt idx="2883">
                  <c:v>108.759</c:v>
                </c:pt>
                <c:pt idx="2884">
                  <c:v>109.083</c:v>
                </c:pt>
                <c:pt idx="2885">
                  <c:v>109.471</c:v>
                </c:pt>
                <c:pt idx="2886">
                  <c:v>109.792</c:v>
                </c:pt>
                <c:pt idx="2887">
                  <c:v>110.1355</c:v>
                </c:pt>
                <c:pt idx="2888">
                  <c:v>110.347</c:v>
                </c:pt>
                <c:pt idx="2889">
                  <c:v>110.486</c:v>
                </c:pt>
                <c:pt idx="2890">
                  <c:v>110.595</c:v>
                </c:pt>
                <c:pt idx="2891">
                  <c:v>110.624</c:v>
                </c:pt>
                <c:pt idx="2892">
                  <c:v>110.6475</c:v>
                </c:pt>
                <c:pt idx="2893">
                  <c:v>110.707</c:v>
                </c:pt>
                <c:pt idx="2894">
                  <c:v>110.7235</c:v>
                </c:pt>
                <c:pt idx="2895">
                  <c:v>110.7095</c:v>
                </c:pt>
                <c:pt idx="2896">
                  <c:v>110.6315</c:v>
                </c:pt>
                <c:pt idx="2897">
                  <c:v>110.6165</c:v>
                </c:pt>
                <c:pt idx="2898">
                  <c:v>110.6145</c:v>
                </c:pt>
                <c:pt idx="2899">
                  <c:v>110.6405</c:v>
                </c:pt>
                <c:pt idx="2900">
                  <c:v>110.703</c:v>
                </c:pt>
                <c:pt idx="2901">
                  <c:v>110.681</c:v>
                </c:pt>
                <c:pt idx="2902">
                  <c:v>110.5805</c:v>
                </c:pt>
                <c:pt idx="2903">
                  <c:v>110.5395</c:v>
                </c:pt>
                <c:pt idx="2904">
                  <c:v>110.401</c:v>
                </c:pt>
                <c:pt idx="2905">
                  <c:v>110.2335</c:v>
                </c:pt>
                <c:pt idx="2906">
                  <c:v>110.161</c:v>
                </c:pt>
                <c:pt idx="2907">
                  <c:v>110.102</c:v>
                </c:pt>
                <c:pt idx="2908">
                  <c:v>110.056</c:v>
                </c:pt>
                <c:pt idx="2909">
                  <c:v>109.991</c:v>
                </c:pt>
                <c:pt idx="2910">
                  <c:v>109.9265</c:v>
                </c:pt>
                <c:pt idx="2911">
                  <c:v>109.9695</c:v>
                </c:pt>
                <c:pt idx="2912">
                  <c:v>110.113</c:v>
                </c:pt>
                <c:pt idx="2913">
                  <c:v>110.164</c:v>
                </c:pt>
                <c:pt idx="2914">
                  <c:v>110.291</c:v>
                </c:pt>
                <c:pt idx="2915">
                  <c:v>110.4515</c:v>
                </c:pt>
                <c:pt idx="2916">
                  <c:v>110.7265</c:v>
                </c:pt>
                <c:pt idx="2917">
                  <c:v>110.9235</c:v>
                </c:pt>
                <c:pt idx="2918">
                  <c:v>111.1145</c:v>
                </c:pt>
                <c:pt idx="2919">
                  <c:v>111.236</c:v>
                </c:pt>
                <c:pt idx="2920">
                  <c:v>111.3195</c:v>
                </c:pt>
                <c:pt idx="2921">
                  <c:v>111.515</c:v>
                </c:pt>
                <c:pt idx="2922">
                  <c:v>111.8855</c:v>
                </c:pt>
                <c:pt idx="2923">
                  <c:v>112.22</c:v>
                </c:pt>
                <c:pt idx="2924">
                  <c:v>112.6825</c:v>
                </c:pt>
                <c:pt idx="2925">
                  <c:v>113.087</c:v>
                </c:pt>
                <c:pt idx="2926">
                  <c:v>113.4305</c:v>
                </c:pt>
                <c:pt idx="2927">
                  <c:v>113.764</c:v>
                </c:pt>
                <c:pt idx="2928">
                  <c:v>114.127</c:v>
                </c:pt>
                <c:pt idx="2929">
                  <c:v>114.5035</c:v>
                </c:pt>
                <c:pt idx="2930">
                  <c:v>114.9385</c:v>
                </c:pt>
                <c:pt idx="2931">
                  <c:v>115.3865</c:v>
                </c:pt>
                <c:pt idx="2932">
                  <c:v>115.7225</c:v>
                </c:pt>
                <c:pt idx="2933">
                  <c:v>116.012</c:v>
                </c:pt>
                <c:pt idx="2934">
                  <c:v>116.2195</c:v>
                </c:pt>
                <c:pt idx="2935">
                  <c:v>116.4395</c:v>
                </c:pt>
                <c:pt idx="2936">
                  <c:v>116.647</c:v>
                </c:pt>
                <c:pt idx="2937">
                  <c:v>116.8055</c:v>
                </c:pt>
                <c:pt idx="2938">
                  <c:v>116.982</c:v>
                </c:pt>
                <c:pt idx="2939">
                  <c:v>117.1985</c:v>
                </c:pt>
                <c:pt idx="2940">
                  <c:v>117.3475</c:v>
                </c:pt>
                <c:pt idx="2941">
                  <c:v>117.366</c:v>
                </c:pt>
                <c:pt idx="2942">
                  <c:v>117.3515</c:v>
                </c:pt>
                <c:pt idx="2943">
                  <c:v>117.318</c:v>
                </c:pt>
                <c:pt idx="2944">
                  <c:v>117.2515</c:v>
                </c:pt>
                <c:pt idx="2945">
                  <c:v>117.106</c:v>
                </c:pt>
                <c:pt idx="2946">
                  <c:v>117.012</c:v>
                </c:pt>
                <c:pt idx="2947">
                  <c:v>116.8865</c:v>
                </c:pt>
                <c:pt idx="2948">
                  <c:v>116.7725</c:v>
                </c:pt>
                <c:pt idx="2949">
                  <c:v>116.567</c:v>
                </c:pt>
                <c:pt idx="2950">
                  <c:v>116.3455</c:v>
                </c:pt>
                <c:pt idx="2951">
                  <c:v>116.091</c:v>
                </c:pt>
                <c:pt idx="2952">
                  <c:v>115.857</c:v>
                </c:pt>
                <c:pt idx="2953">
                  <c:v>115.622</c:v>
                </c:pt>
                <c:pt idx="2954">
                  <c:v>115.4745</c:v>
                </c:pt>
                <c:pt idx="2955">
                  <c:v>115.3265</c:v>
                </c:pt>
                <c:pt idx="2956">
                  <c:v>115.1445</c:v>
                </c:pt>
                <c:pt idx="2957">
                  <c:v>115.066</c:v>
                </c:pt>
                <c:pt idx="2958">
                  <c:v>115.0265</c:v>
                </c:pt>
                <c:pt idx="2959">
                  <c:v>115.0285</c:v>
                </c:pt>
                <c:pt idx="2960">
                  <c:v>115.0575</c:v>
                </c:pt>
                <c:pt idx="2961">
                  <c:v>115.195</c:v>
                </c:pt>
                <c:pt idx="2962">
                  <c:v>115.3615</c:v>
                </c:pt>
                <c:pt idx="2963">
                  <c:v>115.5775</c:v>
                </c:pt>
                <c:pt idx="2964">
                  <c:v>115.871</c:v>
                </c:pt>
                <c:pt idx="2965">
                  <c:v>116.2785</c:v>
                </c:pt>
                <c:pt idx="2966">
                  <c:v>116.5455</c:v>
                </c:pt>
                <c:pt idx="2967">
                  <c:v>116.881</c:v>
                </c:pt>
                <c:pt idx="2968">
                  <c:v>117.2045</c:v>
                </c:pt>
                <c:pt idx="2969">
                  <c:v>117.578</c:v>
                </c:pt>
                <c:pt idx="2970">
                  <c:v>117.961</c:v>
                </c:pt>
                <c:pt idx="2971">
                  <c:v>118.306</c:v>
                </c:pt>
                <c:pt idx="2972">
                  <c:v>118.5975</c:v>
                </c:pt>
                <c:pt idx="2973">
                  <c:v>118.9175</c:v>
                </c:pt>
                <c:pt idx="2974">
                  <c:v>119.15</c:v>
                </c:pt>
                <c:pt idx="2975">
                  <c:v>119.334</c:v>
                </c:pt>
                <c:pt idx="2976">
                  <c:v>119.552</c:v>
                </c:pt>
                <c:pt idx="2977">
                  <c:v>119.6495</c:v>
                </c:pt>
                <c:pt idx="2978">
                  <c:v>119.628</c:v>
                </c:pt>
                <c:pt idx="2979">
                  <c:v>119.571</c:v>
                </c:pt>
                <c:pt idx="2980">
                  <c:v>119.628</c:v>
                </c:pt>
                <c:pt idx="2981">
                  <c:v>119.734</c:v>
                </c:pt>
                <c:pt idx="2982">
                  <c:v>119.8425</c:v>
                </c:pt>
                <c:pt idx="2983">
                  <c:v>119.837</c:v>
                </c:pt>
                <c:pt idx="2984">
                  <c:v>119.8195</c:v>
                </c:pt>
                <c:pt idx="2985">
                  <c:v>119.872</c:v>
                </c:pt>
                <c:pt idx="2986">
                  <c:v>120.0135</c:v>
                </c:pt>
                <c:pt idx="2987">
                  <c:v>120.1205</c:v>
                </c:pt>
                <c:pt idx="2988">
                  <c:v>120.2705</c:v>
                </c:pt>
                <c:pt idx="2989">
                  <c:v>120.4205</c:v>
                </c:pt>
                <c:pt idx="2990">
                  <c:v>120.562</c:v>
                </c:pt>
                <c:pt idx="2991">
                  <c:v>120.772</c:v>
                </c:pt>
                <c:pt idx="2992">
                  <c:v>121.0475</c:v>
                </c:pt>
                <c:pt idx="2993">
                  <c:v>121.3305</c:v>
                </c:pt>
                <c:pt idx="2994">
                  <c:v>121.61</c:v>
                </c:pt>
                <c:pt idx="2995">
                  <c:v>121.975</c:v>
                </c:pt>
                <c:pt idx="2996">
                  <c:v>122.3</c:v>
                </c:pt>
                <c:pt idx="2997">
                  <c:v>122.6815</c:v>
                </c:pt>
                <c:pt idx="2998">
                  <c:v>123.1295</c:v>
                </c:pt>
                <c:pt idx="2999">
                  <c:v>123.6075</c:v>
                </c:pt>
                <c:pt idx="3000">
                  <c:v>123.961</c:v>
                </c:pt>
                <c:pt idx="3001">
                  <c:v>124.3245</c:v>
                </c:pt>
                <c:pt idx="3002">
                  <c:v>124.652</c:v>
                </c:pt>
                <c:pt idx="3003">
                  <c:v>125.079</c:v>
                </c:pt>
                <c:pt idx="3004">
                  <c:v>125.4615</c:v>
                </c:pt>
                <c:pt idx="3005">
                  <c:v>125.82</c:v>
                </c:pt>
                <c:pt idx="3006">
                  <c:v>126.1705</c:v>
                </c:pt>
                <c:pt idx="3007">
                  <c:v>126.5145</c:v>
                </c:pt>
                <c:pt idx="3008">
                  <c:v>126.827</c:v>
                </c:pt>
                <c:pt idx="3009">
                  <c:v>127.126</c:v>
                </c:pt>
                <c:pt idx="3010">
                  <c:v>127.469</c:v>
                </c:pt>
                <c:pt idx="3011">
                  <c:v>127.799</c:v>
                </c:pt>
                <c:pt idx="3012">
                  <c:v>128.1145</c:v>
                </c:pt>
                <c:pt idx="3013">
                  <c:v>128.458</c:v>
                </c:pt>
                <c:pt idx="3014">
                  <c:v>128.8935</c:v>
                </c:pt>
                <c:pt idx="3015">
                  <c:v>129.2765</c:v>
                </c:pt>
                <c:pt idx="3016">
                  <c:v>129.3655</c:v>
                </c:pt>
                <c:pt idx="3017">
                  <c:v>129.3795</c:v>
                </c:pt>
                <c:pt idx="3018">
                  <c:v>129.3965</c:v>
                </c:pt>
                <c:pt idx="3019">
                  <c:v>129.3815</c:v>
                </c:pt>
                <c:pt idx="3020">
                  <c:v>129.4915</c:v>
                </c:pt>
                <c:pt idx="3021">
                  <c:v>129.5205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181240"/>
        <c:axId val="2070182648"/>
      </c:lineChart>
      <c:dateAx>
        <c:axId val="2070181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70182648"/>
        <c:crosses val="autoZero"/>
        <c:auto val="1"/>
        <c:lblOffset val="100"/>
        <c:baseTimeUnit val="days"/>
      </c:dateAx>
      <c:valAx>
        <c:axId val="2070182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0181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Data!$B$46:$B$3030</c:f>
              <c:numCache>
                <c:formatCode>m/d/yy</c:formatCode>
                <c:ptCount val="2985"/>
                <c:pt idx="0">
                  <c:v>37288.0</c:v>
                </c:pt>
                <c:pt idx="1">
                  <c:v>37291.0</c:v>
                </c:pt>
                <c:pt idx="2">
                  <c:v>37292.0</c:v>
                </c:pt>
                <c:pt idx="3">
                  <c:v>37293.0</c:v>
                </c:pt>
                <c:pt idx="4">
                  <c:v>37294.0</c:v>
                </c:pt>
                <c:pt idx="5">
                  <c:v>37295.0</c:v>
                </c:pt>
                <c:pt idx="6">
                  <c:v>37298.0</c:v>
                </c:pt>
                <c:pt idx="7">
                  <c:v>37299.0</c:v>
                </c:pt>
                <c:pt idx="8">
                  <c:v>37300.0</c:v>
                </c:pt>
                <c:pt idx="9">
                  <c:v>37301.0</c:v>
                </c:pt>
                <c:pt idx="10">
                  <c:v>37302.0</c:v>
                </c:pt>
                <c:pt idx="11">
                  <c:v>37306.0</c:v>
                </c:pt>
                <c:pt idx="12">
                  <c:v>37307.0</c:v>
                </c:pt>
                <c:pt idx="13">
                  <c:v>37308.0</c:v>
                </c:pt>
                <c:pt idx="14">
                  <c:v>37309.0</c:v>
                </c:pt>
                <c:pt idx="15">
                  <c:v>37312.0</c:v>
                </c:pt>
                <c:pt idx="16">
                  <c:v>37313.0</c:v>
                </c:pt>
                <c:pt idx="17">
                  <c:v>37314.0</c:v>
                </c:pt>
                <c:pt idx="18">
                  <c:v>37315.0</c:v>
                </c:pt>
                <c:pt idx="19">
                  <c:v>37316.0</c:v>
                </c:pt>
                <c:pt idx="20">
                  <c:v>37319.0</c:v>
                </c:pt>
                <c:pt idx="21">
                  <c:v>37320.0</c:v>
                </c:pt>
                <c:pt idx="22">
                  <c:v>37321.0</c:v>
                </c:pt>
                <c:pt idx="23">
                  <c:v>37322.0</c:v>
                </c:pt>
                <c:pt idx="24">
                  <c:v>37323.0</c:v>
                </c:pt>
                <c:pt idx="25">
                  <c:v>37326.0</c:v>
                </c:pt>
                <c:pt idx="26">
                  <c:v>37327.0</c:v>
                </c:pt>
                <c:pt idx="27">
                  <c:v>37328.0</c:v>
                </c:pt>
                <c:pt idx="28">
                  <c:v>37329.0</c:v>
                </c:pt>
                <c:pt idx="29">
                  <c:v>37330.0</c:v>
                </c:pt>
                <c:pt idx="30">
                  <c:v>37333.0</c:v>
                </c:pt>
                <c:pt idx="31">
                  <c:v>37334.0</c:v>
                </c:pt>
                <c:pt idx="32">
                  <c:v>37335.0</c:v>
                </c:pt>
                <c:pt idx="33">
                  <c:v>37336.0</c:v>
                </c:pt>
                <c:pt idx="34">
                  <c:v>37337.0</c:v>
                </c:pt>
                <c:pt idx="35">
                  <c:v>37340.0</c:v>
                </c:pt>
                <c:pt idx="36">
                  <c:v>37341.0</c:v>
                </c:pt>
                <c:pt idx="37">
                  <c:v>37342.0</c:v>
                </c:pt>
                <c:pt idx="38">
                  <c:v>37343.0</c:v>
                </c:pt>
                <c:pt idx="39">
                  <c:v>37347.0</c:v>
                </c:pt>
                <c:pt idx="40">
                  <c:v>37348.0</c:v>
                </c:pt>
                <c:pt idx="41">
                  <c:v>37349.0</c:v>
                </c:pt>
                <c:pt idx="42">
                  <c:v>37350.0</c:v>
                </c:pt>
                <c:pt idx="43">
                  <c:v>37351.0</c:v>
                </c:pt>
                <c:pt idx="44">
                  <c:v>37354.0</c:v>
                </c:pt>
                <c:pt idx="45">
                  <c:v>37355.0</c:v>
                </c:pt>
                <c:pt idx="46">
                  <c:v>37356.0</c:v>
                </c:pt>
                <c:pt idx="47">
                  <c:v>37357.0</c:v>
                </c:pt>
                <c:pt idx="48">
                  <c:v>37358.0</c:v>
                </c:pt>
                <c:pt idx="49">
                  <c:v>37361.0</c:v>
                </c:pt>
                <c:pt idx="50">
                  <c:v>37362.0</c:v>
                </c:pt>
                <c:pt idx="51">
                  <c:v>37363.0</c:v>
                </c:pt>
                <c:pt idx="52">
                  <c:v>37364.0</c:v>
                </c:pt>
                <c:pt idx="53">
                  <c:v>37365.0</c:v>
                </c:pt>
                <c:pt idx="54">
                  <c:v>37368.0</c:v>
                </c:pt>
                <c:pt idx="55">
                  <c:v>37369.0</c:v>
                </c:pt>
                <c:pt idx="56">
                  <c:v>37370.0</c:v>
                </c:pt>
                <c:pt idx="57">
                  <c:v>37371.0</c:v>
                </c:pt>
                <c:pt idx="58">
                  <c:v>37372.0</c:v>
                </c:pt>
                <c:pt idx="59">
                  <c:v>37375.0</c:v>
                </c:pt>
                <c:pt idx="60">
                  <c:v>37376.0</c:v>
                </c:pt>
                <c:pt idx="61">
                  <c:v>37377.0</c:v>
                </c:pt>
                <c:pt idx="62">
                  <c:v>37378.0</c:v>
                </c:pt>
                <c:pt idx="63">
                  <c:v>37379.0</c:v>
                </c:pt>
                <c:pt idx="64">
                  <c:v>37382.0</c:v>
                </c:pt>
                <c:pt idx="65">
                  <c:v>37383.0</c:v>
                </c:pt>
                <c:pt idx="66">
                  <c:v>37384.0</c:v>
                </c:pt>
                <c:pt idx="67">
                  <c:v>37385.0</c:v>
                </c:pt>
                <c:pt idx="68">
                  <c:v>37386.0</c:v>
                </c:pt>
                <c:pt idx="69">
                  <c:v>37389.0</c:v>
                </c:pt>
                <c:pt idx="70">
                  <c:v>37390.0</c:v>
                </c:pt>
                <c:pt idx="71">
                  <c:v>37391.0</c:v>
                </c:pt>
                <c:pt idx="72">
                  <c:v>37392.0</c:v>
                </c:pt>
                <c:pt idx="73">
                  <c:v>37393.0</c:v>
                </c:pt>
                <c:pt idx="74">
                  <c:v>37396.0</c:v>
                </c:pt>
                <c:pt idx="75">
                  <c:v>37397.0</c:v>
                </c:pt>
                <c:pt idx="76">
                  <c:v>37398.0</c:v>
                </c:pt>
                <c:pt idx="77">
                  <c:v>37399.0</c:v>
                </c:pt>
                <c:pt idx="78">
                  <c:v>37400.0</c:v>
                </c:pt>
                <c:pt idx="79">
                  <c:v>37404.0</c:v>
                </c:pt>
                <c:pt idx="80">
                  <c:v>37405.0</c:v>
                </c:pt>
                <c:pt idx="81">
                  <c:v>37406.0</c:v>
                </c:pt>
                <c:pt idx="82">
                  <c:v>37407.0</c:v>
                </c:pt>
                <c:pt idx="83">
                  <c:v>37410.0</c:v>
                </c:pt>
                <c:pt idx="84">
                  <c:v>37411.0</c:v>
                </c:pt>
                <c:pt idx="85">
                  <c:v>37412.0</c:v>
                </c:pt>
                <c:pt idx="86">
                  <c:v>37413.0</c:v>
                </c:pt>
                <c:pt idx="87">
                  <c:v>37414.0</c:v>
                </c:pt>
                <c:pt idx="88">
                  <c:v>37417.0</c:v>
                </c:pt>
                <c:pt idx="89">
                  <c:v>37418.0</c:v>
                </c:pt>
                <c:pt idx="90">
                  <c:v>37419.0</c:v>
                </c:pt>
                <c:pt idx="91">
                  <c:v>37420.0</c:v>
                </c:pt>
                <c:pt idx="92">
                  <c:v>37421.0</c:v>
                </c:pt>
                <c:pt idx="93">
                  <c:v>37424.0</c:v>
                </c:pt>
                <c:pt idx="94">
                  <c:v>37425.0</c:v>
                </c:pt>
                <c:pt idx="95">
                  <c:v>37426.0</c:v>
                </c:pt>
                <c:pt idx="96">
                  <c:v>37427.0</c:v>
                </c:pt>
                <c:pt idx="97">
                  <c:v>37428.0</c:v>
                </c:pt>
                <c:pt idx="98">
                  <c:v>37431.0</c:v>
                </c:pt>
                <c:pt idx="99">
                  <c:v>37432.0</c:v>
                </c:pt>
                <c:pt idx="100">
                  <c:v>37433.0</c:v>
                </c:pt>
                <c:pt idx="101">
                  <c:v>37434.0</c:v>
                </c:pt>
                <c:pt idx="102">
                  <c:v>37435.0</c:v>
                </c:pt>
                <c:pt idx="103">
                  <c:v>37438.0</c:v>
                </c:pt>
                <c:pt idx="104">
                  <c:v>37439.0</c:v>
                </c:pt>
                <c:pt idx="105">
                  <c:v>37440.0</c:v>
                </c:pt>
                <c:pt idx="106">
                  <c:v>37442.0</c:v>
                </c:pt>
                <c:pt idx="107">
                  <c:v>37445.0</c:v>
                </c:pt>
                <c:pt idx="108">
                  <c:v>37446.0</c:v>
                </c:pt>
                <c:pt idx="109">
                  <c:v>37447.0</c:v>
                </c:pt>
                <c:pt idx="110">
                  <c:v>37448.0</c:v>
                </c:pt>
                <c:pt idx="111">
                  <c:v>37449.0</c:v>
                </c:pt>
                <c:pt idx="112">
                  <c:v>37452.0</c:v>
                </c:pt>
                <c:pt idx="113">
                  <c:v>37453.0</c:v>
                </c:pt>
                <c:pt idx="114">
                  <c:v>37454.0</c:v>
                </c:pt>
                <c:pt idx="115">
                  <c:v>37455.0</c:v>
                </c:pt>
                <c:pt idx="116">
                  <c:v>37456.0</c:v>
                </c:pt>
                <c:pt idx="117">
                  <c:v>37459.0</c:v>
                </c:pt>
                <c:pt idx="118">
                  <c:v>37460.0</c:v>
                </c:pt>
                <c:pt idx="119">
                  <c:v>37461.0</c:v>
                </c:pt>
                <c:pt idx="120">
                  <c:v>37462.0</c:v>
                </c:pt>
                <c:pt idx="121">
                  <c:v>37463.0</c:v>
                </c:pt>
                <c:pt idx="122">
                  <c:v>37466.0</c:v>
                </c:pt>
                <c:pt idx="123">
                  <c:v>37467.0</c:v>
                </c:pt>
                <c:pt idx="124">
                  <c:v>37468.0</c:v>
                </c:pt>
                <c:pt idx="125">
                  <c:v>37469.0</c:v>
                </c:pt>
                <c:pt idx="126">
                  <c:v>37470.0</c:v>
                </c:pt>
                <c:pt idx="127">
                  <c:v>37473.0</c:v>
                </c:pt>
                <c:pt idx="128">
                  <c:v>37474.0</c:v>
                </c:pt>
                <c:pt idx="129">
                  <c:v>37475.0</c:v>
                </c:pt>
                <c:pt idx="130">
                  <c:v>37476.0</c:v>
                </c:pt>
                <c:pt idx="131">
                  <c:v>37477.0</c:v>
                </c:pt>
                <c:pt idx="132">
                  <c:v>37480.0</c:v>
                </c:pt>
                <c:pt idx="133">
                  <c:v>37481.0</c:v>
                </c:pt>
                <c:pt idx="134">
                  <c:v>37482.0</c:v>
                </c:pt>
                <c:pt idx="135">
                  <c:v>37483.0</c:v>
                </c:pt>
                <c:pt idx="136">
                  <c:v>37484.0</c:v>
                </c:pt>
                <c:pt idx="137">
                  <c:v>37487.0</c:v>
                </c:pt>
                <c:pt idx="138">
                  <c:v>37488.0</c:v>
                </c:pt>
                <c:pt idx="139">
                  <c:v>37489.0</c:v>
                </c:pt>
                <c:pt idx="140">
                  <c:v>37490.0</c:v>
                </c:pt>
                <c:pt idx="141">
                  <c:v>37491.0</c:v>
                </c:pt>
                <c:pt idx="142">
                  <c:v>37494.0</c:v>
                </c:pt>
                <c:pt idx="143">
                  <c:v>37495.0</c:v>
                </c:pt>
                <c:pt idx="144">
                  <c:v>37496.0</c:v>
                </c:pt>
                <c:pt idx="145">
                  <c:v>37497.0</c:v>
                </c:pt>
                <c:pt idx="146">
                  <c:v>37498.0</c:v>
                </c:pt>
                <c:pt idx="147">
                  <c:v>37502.0</c:v>
                </c:pt>
                <c:pt idx="148">
                  <c:v>37503.0</c:v>
                </c:pt>
                <c:pt idx="149">
                  <c:v>37504.0</c:v>
                </c:pt>
                <c:pt idx="150">
                  <c:v>37505.0</c:v>
                </c:pt>
                <c:pt idx="151">
                  <c:v>37508.0</c:v>
                </c:pt>
                <c:pt idx="152">
                  <c:v>37509.0</c:v>
                </c:pt>
                <c:pt idx="153">
                  <c:v>37510.0</c:v>
                </c:pt>
                <c:pt idx="154">
                  <c:v>37511.0</c:v>
                </c:pt>
                <c:pt idx="155">
                  <c:v>37512.0</c:v>
                </c:pt>
                <c:pt idx="156">
                  <c:v>37515.0</c:v>
                </c:pt>
                <c:pt idx="157">
                  <c:v>37516.0</c:v>
                </c:pt>
                <c:pt idx="158">
                  <c:v>37517.0</c:v>
                </c:pt>
                <c:pt idx="159">
                  <c:v>37518.0</c:v>
                </c:pt>
                <c:pt idx="160">
                  <c:v>37519.0</c:v>
                </c:pt>
                <c:pt idx="161">
                  <c:v>37522.0</c:v>
                </c:pt>
                <c:pt idx="162">
                  <c:v>37523.0</c:v>
                </c:pt>
                <c:pt idx="163">
                  <c:v>37524.0</c:v>
                </c:pt>
                <c:pt idx="164">
                  <c:v>37525.0</c:v>
                </c:pt>
                <c:pt idx="165">
                  <c:v>37526.0</c:v>
                </c:pt>
                <c:pt idx="166">
                  <c:v>37529.0</c:v>
                </c:pt>
                <c:pt idx="167">
                  <c:v>37530.0</c:v>
                </c:pt>
                <c:pt idx="168">
                  <c:v>37531.0</c:v>
                </c:pt>
                <c:pt idx="169">
                  <c:v>37532.0</c:v>
                </c:pt>
                <c:pt idx="170">
                  <c:v>37533.0</c:v>
                </c:pt>
                <c:pt idx="171">
                  <c:v>37536.0</c:v>
                </c:pt>
                <c:pt idx="172">
                  <c:v>37537.0</c:v>
                </c:pt>
                <c:pt idx="173">
                  <c:v>37538.0</c:v>
                </c:pt>
                <c:pt idx="174">
                  <c:v>37539.0</c:v>
                </c:pt>
                <c:pt idx="175">
                  <c:v>37540.0</c:v>
                </c:pt>
                <c:pt idx="176">
                  <c:v>37543.0</c:v>
                </c:pt>
                <c:pt idx="177">
                  <c:v>37544.0</c:v>
                </c:pt>
                <c:pt idx="178">
                  <c:v>37545.0</c:v>
                </c:pt>
                <c:pt idx="179">
                  <c:v>37546.0</c:v>
                </c:pt>
                <c:pt idx="180">
                  <c:v>37547.0</c:v>
                </c:pt>
                <c:pt idx="181">
                  <c:v>37550.0</c:v>
                </c:pt>
                <c:pt idx="182">
                  <c:v>37551.0</c:v>
                </c:pt>
                <c:pt idx="183">
                  <c:v>37552.0</c:v>
                </c:pt>
                <c:pt idx="184">
                  <c:v>37553.0</c:v>
                </c:pt>
                <c:pt idx="185">
                  <c:v>37554.0</c:v>
                </c:pt>
                <c:pt idx="186">
                  <c:v>37557.0</c:v>
                </c:pt>
                <c:pt idx="187">
                  <c:v>37558.0</c:v>
                </c:pt>
                <c:pt idx="188">
                  <c:v>37559.0</c:v>
                </c:pt>
                <c:pt idx="189">
                  <c:v>37560.0</c:v>
                </c:pt>
                <c:pt idx="190">
                  <c:v>37561.0</c:v>
                </c:pt>
                <c:pt idx="191">
                  <c:v>37564.0</c:v>
                </c:pt>
                <c:pt idx="192">
                  <c:v>37565.0</c:v>
                </c:pt>
                <c:pt idx="193">
                  <c:v>37566.0</c:v>
                </c:pt>
                <c:pt idx="194">
                  <c:v>37567.0</c:v>
                </c:pt>
                <c:pt idx="195">
                  <c:v>37568.0</c:v>
                </c:pt>
                <c:pt idx="196">
                  <c:v>37571.0</c:v>
                </c:pt>
                <c:pt idx="197">
                  <c:v>37572.0</c:v>
                </c:pt>
                <c:pt idx="198">
                  <c:v>37573.0</c:v>
                </c:pt>
                <c:pt idx="199">
                  <c:v>37574.0</c:v>
                </c:pt>
                <c:pt idx="200">
                  <c:v>37575.0</c:v>
                </c:pt>
                <c:pt idx="201">
                  <c:v>37578.0</c:v>
                </c:pt>
                <c:pt idx="202">
                  <c:v>37579.0</c:v>
                </c:pt>
                <c:pt idx="203">
                  <c:v>37580.0</c:v>
                </c:pt>
                <c:pt idx="204">
                  <c:v>37581.0</c:v>
                </c:pt>
                <c:pt idx="205">
                  <c:v>37582.0</c:v>
                </c:pt>
                <c:pt idx="206">
                  <c:v>37585.0</c:v>
                </c:pt>
                <c:pt idx="207">
                  <c:v>37586.0</c:v>
                </c:pt>
                <c:pt idx="208">
                  <c:v>37587.0</c:v>
                </c:pt>
                <c:pt idx="209">
                  <c:v>37589.0</c:v>
                </c:pt>
                <c:pt idx="210">
                  <c:v>37592.0</c:v>
                </c:pt>
                <c:pt idx="211">
                  <c:v>37593.0</c:v>
                </c:pt>
                <c:pt idx="212">
                  <c:v>37594.0</c:v>
                </c:pt>
                <c:pt idx="213">
                  <c:v>37595.0</c:v>
                </c:pt>
                <c:pt idx="214">
                  <c:v>37596.0</c:v>
                </c:pt>
                <c:pt idx="215">
                  <c:v>37599.0</c:v>
                </c:pt>
                <c:pt idx="216">
                  <c:v>37600.0</c:v>
                </c:pt>
                <c:pt idx="217">
                  <c:v>37601.0</c:v>
                </c:pt>
                <c:pt idx="218">
                  <c:v>37602.0</c:v>
                </c:pt>
                <c:pt idx="219">
                  <c:v>37603.0</c:v>
                </c:pt>
                <c:pt idx="220">
                  <c:v>37606.0</c:v>
                </c:pt>
                <c:pt idx="221">
                  <c:v>37607.0</c:v>
                </c:pt>
                <c:pt idx="222">
                  <c:v>37608.0</c:v>
                </c:pt>
                <c:pt idx="223">
                  <c:v>37609.0</c:v>
                </c:pt>
                <c:pt idx="224">
                  <c:v>37610.0</c:v>
                </c:pt>
                <c:pt idx="225">
                  <c:v>37613.0</c:v>
                </c:pt>
                <c:pt idx="226">
                  <c:v>37614.0</c:v>
                </c:pt>
                <c:pt idx="227">
                  <c:v>37616.0</c:v>
                </c:pt>
                <c:pt idx="228">
                  <c:v>37617.0</c:v>
                </c:pt>
                <c:pt idx="229">
                  <c:v>37620.0</c:v>
                </c:pt>
                <c:pt idx="230">
                  <c:v>37621.0</c:v>
                </c:pt>
                <c:pt idx="231">
                  <c:v>37623.0</c:v>
                </c:pt>
                <c:pt idx="232">
                  <c:v>37624.0</c:v>
                </c:pt>
                <c:pt idx="233">
                  <c:v>37627.0</c:v>
                </c:pt>
                <c:pt idx="234">
                  <c:v>37628.0</c:v>
                </c:pt>
                <c:pt idx="235">
                  <c:v>37629.0</c:v>
                </c:pt>
                <c:pt idx="236">
                  <c:v>37630.0</c:v>
                </c:pt>
                <c:pt idx="237">
                  <c:v>37631.0</c:v>
                </c:pt>
                <c:pt idx="238">
                  <c:v>37634.0</c:v>
                </c:pt>
                <c:pt idx="239">
                  <c:v>37635.0</c:v>
                </c:pt>
                <c:pt idx="240">
                  <c:v>37636.0</c:v>
                </c:pt>
                <c:pt idx="241">
                  <c:v>37637.0</c:v>
                </c:pt>
                <c:pt idx="242">
                  <c:v>37638.0</c:v>
                </c:pt>
                <c:pt idx="243">
                  <c:v>37642.0</c:v>
                </c:pt>
                <c:pt idx="244">
                  <c:v>37643.0</c:v>
                </c:pt>
                <c:pt idx="245">
                  <c:v>37644.0</c:v>
                </c:pt>
                <c:pt idx="246">
                  <c:v>37645.0</c:v>
                </c:pt>
                <c:pt idx="247">
                  <c:v>37648.0</c:v>
                </c:pt>
                <c:pt idx="248">
                  <c:v>37649.0</c:v>
                </c:pt>
                <c:pt idx="249">
                  <c:v>37650.0</c:v>
                </c:pt>
                <c:pt idx="250">
                  <c:v>37651.0</c:v>
                </c:pt>
                <c:pt idx="251">
                  <c:v>37652.0</c:v>
                </c:pt>
                <c:pt idx="252">
                  <c:v>37655.0</c:v>
                </c:pt>
                <c:pt idx="253">
                  <c:v>37656.0</c:v>
                </c:pt>
                <c:pt idx="254">
                  <c:v>37657.0</c:v>
                </c:pt>
                <c:pt idx="255">
                  <c:v>37658.0</c:v>
                </c:pt>
                <c:pt idx="256">
                  <c:v>37659.0</c:v>
                </c:pt>
                <c:pt idx="257">
                  <c:v>37662.0</c:v>
                </c:pt>
                <c:pt idx="258">
                  <c:v>37663.0</c:v>
                </c:pt>
                <c:pt idx="259">
                  <c:v>37664.0</c:v>
                </c:pt>
                <c:pt idx="260">
                  <c:v>37665.0</c:v>
                </c:pt>
                <c:pt idx="261">
                  <c:v>37666.0</c:v>
                </c:pt>
                <c:pt idx="262">
                  <c:v>37670.0</c:v>
                </c:pt>
                <c:pt idx="263">
                  <c:v>37671.0</c:v>
                </c:pt>
                <c:pt idx="264">
                  <c:v>37672.0</c:v>
                </c:pt>
                <c:pt idx="265">
                  <c:v>37673.0</c:v>
                </c:pt>
                <c:pt idx="266">
                  <c:v>37676.0</c:v>
                </c:pt>
                <c:pt idx="267">
                  <c:v>37677.0</c:v>
                </c:pt>
                <c:pt idx="268">
                  <c:v>37678.0</c:v>
                </c:pt>
                <c:pt idx="269">
                  <c:v>37679.0</c:v>
                </c:pt>
                <c:pt idx="270">
                  <c:v>37680.0</c:v>
                </c:pt>
                <c:pt idx="271">
                  <c:v>37683.0</c:v>
                </c:pt>
                <c:pt idx="272">
                  <c:v>37684.0</c:v>
                </c:pt>
                <c:pt idx="273">
                  <c:v>37685.0</c:v>
                </c:pt>
                <c:pt idx="274">
                  <c:v>37686.0</c:v>
                </c:pt>
                <c:pt idx="275">
                  <c:v>37687.0</c:v>
                </c:pt>
                <c:pt idx="276">
                  <c:v>37690.0</c:v>
                </c:pt>
                <c:pt idx="277">
                  <c:v>37691.0</c:v>
                </c:pt>
                <c:pt idx="278">
                  <c:v>37692.0</c:v>
                </c:pt>
                <c:pt idx="279">
                  <c:v>37693.0</c:v>
                </c:pt>
                <c:pt idx="280">
                  <c:v>37694.0</c:v>
                </c:pt>
                <c:pt idx="281">
                  <c:v>37697.0</c:v>
                </c:pt>
                <c:pt idx="282">
                  <c:v>37698.0</c:v>
                </c:pt>
                <c:pt idx="283">
                  <c:v>37699.0</c:v>
                </c:pt>
                <c:pt idx="284">
                  <c:v>37700.0</c:v>
                </c:pt>
                <c:pt idx="285">
                  <c:v>37701.0</c:v>
                </c:pt>
                <c:pt idx="286">
                  <c:v>37704.0</c:v>
                </c:pt>
                <c:pt idx="287">
                  <c:v>37705.0</c:v>
                </c:pt>
                <c:pt idx="288">
                  <c:v>37706.0</c:v>
                </c:pt>
                <c:pt idx="289">
                  <c:v>37707.0</c:v>
                </c:pt>
                <c:pt idx="290">
                  <c:v>37708.0</c:v>
                </c:pt>
                <c:pt idx="291">
                  <c:v>37711.0</c:v>
                </c:pt>
                <c:pt idx="292">
                  <c:v>37712.0</c:v>
                </c:pt>
                <c:pt idx="293">
                  <c:v>37713.0</c:v>
                </c:pt>
                <c:pt idx="294">
                  <c:v>37714.0</c:v>
                </c:pt>
                <c:pt idx="295">
                  <c:v>37715.0</c:v>
                </c:pt>
                <c:pt idx="296">
                  <c:v>37718.0</c:v>
                </c:pt>
                <c:pt idx="297">
                  <c:v>37719.0</c:v>
                </c:pt>
                <c:pt idx="298">
                  <c:v>37720.0</c:v>
                </c:pt>
                <c:pt idx="299">
                  <c:v>37721.0</c:v>
                </c:pt>
                <c:pt idx="300">
                  <c:v>37722.0</c:v>
                </c:pt>
                <c:pt idx="301">
                  <c:v>37725.0</c:v>
                </c:pt>
                <c:pt idx="302">
                  <c:v>37726.0</c:v>
                </c:pt>
                <c:pt idx="303">
                  <c:v>37727.0</c:v>
                </c:pt>
                <c:pt idx="304">
                  <c:v>37728.0</c:v>
                </c:pt>
                <c:pt idx="305">
                  <c:v>37732.0</c:v>
                </c:pt>
                <c:pt idx="306">
                  <c:v>37733.0</c:v>
                </c:pt>
                <c:pt idx="307">
                  <c:v>37734.0</c:v>
                </c:pt>
                <c:pt idx="308">
                  <c:v>37735.0</c:v>
                </c:pt>
                <c:pt idx="309">
                  <c:v>37736.0</c:v>
                </c:pt>
                <c:pt idx="310">
                  <c:v>37739.0</c:v>
                </c:pt>
                <c:pt idx="311">
                  <c:v>37740.0</c:v>
                </c:pt>
                <c:pt idx="312">
                  <c:v>37741.0</c:v>
                </c:pt>
                <c:pt idx="313">
                  <c:v>37742.0</c:v>
                </c:pt>
                <c:pt idx="314">
                  <c:v>37743.0</c:v>
                </c:pt>
                <c:pt idx="315">
                  <c:v>37746.0</c:v>
                </c:pt>
                <c:pt idx="316">
                  <c:v>37747.0</c:v>
                </c:pt>
                <c:pt idx="317">
                  <c:v>37748.0</c:v>
                </c:pt>
                <c:pt idx="318">
                  <c:v>37749.0</c:v>
                </c:pt>
                <c:pt idx="319">
                  <c:v>37750.0</c:v>
                </c:pt>
                <c:pt idx="320">
                  <c:v>37753.0</c:v>
                </c:pt>
                <c:pt idx="321">
                  <c:v>37754.0</c:v>
                </c:pt>
                <c:pt idx="322">
                  <c:v>37755.0</c:v>
                </c:pt>
                <c:pt idx="323">
                  <c:v>37756.0</c:v>
                </c:pt>
                <c:pt idx="324">
                  <c:v>37757.0</c:v>
                </c:pt>
                <c:pt idx="325">
                  <c:v>37760.0</c:v>
                </c:pt>
                <c:pt idx="326">
                  <c:v>37761.0</c:v>
                </c:pt>
                <c:pt idx="327">
                  <c:v>37762.0</c:v>
                </c:pt>
                <c:pt idx="328">
                  <c:v>37763.0</c:v>
                </c:pt>
                <c:pt idx="329">
                  <c:v>37764.0</c:v>
                </c:pt>
                <c:pt idx="330">
                  <c:v>37768.0</c:v>
                </c:pt>
                <c:pt idx="331">
                  <c:v>37769.0</c:v>
                </c:pt>
                <c:pt idx="332">
                  <c:v>37770.0</c:v>
                </c:pt>
                <c:pt idx="333">
                  <c:v>37771.0</c:v>
                </c:pt>
                <c:pt idx="334">
                  <c:v>37774.0</c:v>
                </c:pt>
                <c:pt idx="335">
                  <c:v>37775.0</c:v>
                </c:pt>
                <c:pt idx="336">
                  <c:v>37776.0</c:v>
                </c:pt>
                <c:pt idx="337">
                  <c:v>37777.0</c:v>
                </c:pt>
                <c:pt idx="338">
                  <c:v>37778.0</c:v>
                </c:pt>
                <c:pt idx="339">
                  <c:v>37781.0</c:v>
                </c:pt>
                <c:pt idx="340">
                  <c:v>37782.0</c:v>
                </c:pt>
                <c:pt idx="341">
                  <c:v>37783.0</c:v>
                </c:pt>
                <c:pt idx="342">
                  <c:v>37784.0</c:v>
                </c:pt>
                <c:pt idx="343">
                  <c:v>37785.0</c:v>
                </c:pt>
                <c:pt idx="344">
                  <c:v>37788.0</c:v>
                </c:pt>
                <c:pt idx="345">
                  <c:v>37789.0</c:v>
                </c:pt>
                <c:pt idx="346">
                  <c:v>37790.0</c:v>
                </c:pt>
                <c:pt idx="347">
                  <c:v>37791.0</c:v>
                </c:pt>
                <c:pt idx="348">
                  <c:v>37792.0</c:v>
                </c:pt>
                <c:pt idx="349">
                  <c:v>37795.0</c:v>
                </c:pt>
                <c:pt idx="350">
                  <c:v>37796.0</c:v>
                </c:pt>
                <c:pt idx="351">
                  <c:v>37797.0</c:v>
                </c:pt>
                <c:pt idx="352">
                  <c:v>37798.0</c:v>
                </c:pt>
                <c:pt idx="353">
                  <c:v>37799.0</c:v>
                </c:pt>
                <c:pt idx="354">
                  <c:v>37802.0</c:v>
                </c:pt>
                <c:pt idx="355">
                  <c:v>37803.0</c:v>
                </c:pt>
                <c:pt idx="356">
                  <c:v>37804.0</c:v>
                </c:pt>
                <c:pt idx="357">
                  <c:v>37805.0</c:v>
                </c:pt>
                <c:pt idx="358">
                  <c:v>37809.0</c:v>
                </c:pt>
                <c:pt idx="359">
                  <c:v>37810.0</c:v>
                </c:pt>
                <c:pt idx="360">
                  <c:v>37811.0</c:v>
                </c:pt>
                <c:pt idx="361">
                  <c:v>37812.0</c:v>
                </c:pt>
                <c:pt idx="362">
                  <c:v>37813.0</c:v>
                </c:pt>
                <c:pt idx="363">
                  <c:v>37816.0</c:v>
                </c:pt>
                <c:pt idx="364">
                  <c:v>37817.0</c:v>
                </c:pt>
                <c:pt idx="365">
                  <c:v>37818.0</c:v>
                </c:pt>
                <c:pt idx="366">
                  <c:v>37819.0</c:v>
                </c:pt>
                <c:pt idx="367">
                  <c:v>37820.0</c:v>
                </c:pt>
                <c:pt idx="368">
                  <c:v>37823.0</c:v>
                </c:pt>
                <c:pt idx="369">
                  <c:v>37824.0</c:v>
                </c:pt>
                <c:pt idx="370">
                  <c:v>37825.0</c:v>
                </c:pt>
                <c:pt idx="371">
                  <c:v>37826.0</c:v>
                </c:pt>
                <c:pt idx="372">
                  <c:v>37827.0</c:v>
                </c:pt>
                <c:pt idx="373">
                  <c:v>37830.0</c:v>
                </c:pt>
                <c:pt idx="374">
                  <c:v>37831.0</c:v>
                </c:pt>
                <c:pt idx="375">
                  <c:v>37832.0</c:v>
                </c:pt>
                <c:pt idx="376">
                  <c:v>37833.0</c:v>
                </c:pt>
                <c:pt idx="377">
                  <c:v>37834.0</c:v>
                </c:pt>
                <c:pt idx="378">
                  <c:v>37837.0</c:v>
                </c:pt>
                <c:pt idx="379">
                  <c:v>37838.0</c:v>
                </c:pt>
                <c:pt idx="380">
                  <c:v>37839.0</c:v>
                </c:pt>
                <c:pt idx="381">
                  <c:v>37840.0</c:v>
                </c:pt>
                <c:pt idx="382">
                  <c:v>37841.0</c:v>
                </c:pt>
                <c:pt idx="383">
                  <c:v>37844.0</c:v>
                </c:pt>
                <c:pt idx="384">
                  <c:v>37845.0</c:v>
                </c:pt>
                <c:pt idx="385">
                  <c:v>37846.0</c:v>
                </c:pt>
                <c:pt idx="386">
                  <c:v>37847.0</c:v>
                </c:pt>
                <c:pt idx="387">
                  <c:v>37848.0</c:v>
                </c:pt>
                <c:pt idx="388">
                  <c:v>37851.0</c:v>
                </c:pt>
                <c:pt idx="389">
                  <c:v>37852.0</c:v>
                </c:pt>
                <c:pt idx="390">
                  <c:v>37853.0</c:v>
                </c:pt>
                <c:pt idx="391">
                  <c:v>37854.0</c:v>
                </c:pt>
                <c:pt idx="392">
                  <c:v>37855.0</c:v>
                </c:pt>
                <c:pt idx="393">
                  <c:v>37858.0</c:v>
                </c:pt>
                <c:pt idx="394">
                  <c:v>37859.0</c:v>
                </c:pt>
                <c:pt idx="395">
                  <c:v>37860.0</c:v>
                </c:pt>
                <c:pt idx="396">
                  <c:v>37861.0</c:v>
                </c:pt>
                <c:pt idx="397">
                  <c:v>37862.0</c:v>
                </c:pt>
                <c:pt idx="398">
                  <c:v>37866.0</c:v>
                </c:pt>
                <c:pt idx="399">
                  <c:v>37867.0</c:v>
                </c:pt>
                <c:pt idx="400">
                  <c:v>37868.0</c:v>
                </c:pt>
                <c:pt idx="401">
                  <c:v>37869.0</c:v>
                </c:pt>
                <c:pt idx="402">
                  <c:v>37872.0</c:v>
                </c:pt>
                <c:pt idx="403">
                  <c:v>37873.0</c:v>
                </c:pt>
                <c:pt idx="404">
                  <c:v>37874.0</c:v>
                </c:pt>
                <c:pt idx="405">
                  <c:v>37875.0</c:v>
                </c:pt>
                <c:pt idx="406">
                  <c:v>37876.0</c:v>
                </c:pt>
                <c:pt idx="407">
                  <c:v>37879.0</c:v>
                </c:pt>
                <c:pt idx="408">
                  <c:v>37880.0</c:v>
                </c:pt>
                <c:pt idx="409">
                  <c:v>37881.0</c:v>
                </c:pt>
                <c:pt idx="410">
                  <c:v>37882.0</c:v>
                </c:pt>
                <c:pt idx="411">
                  <c:v>37883.0</c:v>
                </c:pt>
                <c:pt idx="412">
                  <c:v>37886.0</c:v>
                </c:pt>
                <c:pt idx="413">
                  <c:v>37887.0</c:v>
                </c:pt>
                <c:pt idx="414">
                  <c:v>37888.0</c:v>
                </c:pt>
                <c:pt idx="415">
                  <c:v>37889.0</c:v>
                </c:pt>
                <c:pt idx="416">
                  <c:v>37890.0</c:v>
                </c:pt>
                <c:pt idx="417">
                  <c:v>37893.0</c:v>
                </c:pt>
                <c:pt idx="418">
                  <c:v>37894.0</c:v>
                </c:pt>
                <c:pt idx="419">
                  <c:v>37895.0</c:v>
                </c:pt>
                <c:pt idx="420">
                  <c:v>37896.0</c:v>
                </c:pt>
                <c:pt idx="421">
                  <c:v>37897.0</c:v>
                </c:pt>
                <c:pt idx="422">
                  <c:v>37900.0</c:v>
                </c:pt>
                <c:pt idx="423">
                  <c:v>37901.0</c:v>
                </c:pt>
                <c:pt idx="424">
                  <c:v>37902.0</c:v>
                </c:pt>
                <c:pt idx="425">
                  <c:v>37903.0</c:v>
                </c:pt>
                <c:pt idx="426">
                  <c:v>37904.0</c:v>
                </c:pt>
                <c:pt idx="427">
                  <c:v>37907.0</c:v>
                </c:pt>
                <c:pt idx="428">
                  <c:v>37908.0</c:v>
                </c:pt>
                <c:pt idx="429">
                  <c:v>37909.0</c:v>
                </c:pt>
                <c:pt idx="430">
                  <c:v>37910.0</c:v>
                </c:pt>
                <c:pt idx="431">
                  <c:v>37911.0</c:v>
                </c:pt>
                <c:pt idx="432">
                  <c:v>37914.0</c:v>
                </c:pt>
                <c:pt idx="433">
                  <c:v>37915.0</c:v>
                </c:pt>
                <c:pt idx="434">
                  <c:v>37916.0</c:v>
                </c:pt>
                <c:pt idx="435">
                  <c:v>37917.0</c:v>
                </c:pt>
                <c:pt idx="436">
                  <c:v>37918.0</c:v>
                </c:pt>
                <c:pt idx="437">
                  <c:v>37921.0</c:v>
                </c:pt>
                <c:pt idx="438">
                  <c:v>37922.0</c:v>
                </c:pt>
                <c:pt idx="439">
                  <c:v>37923.0</c:v>
                </c:pt>
                <c:pt idx="440">
                  <c:v>37924.0</c:v>
                </c:pt>
                <c:pt idx="441">
                  <c:v>37925.0</c:v>
                </c:pt>
                <c:pt idx="442">
                  <c:v>37928.0</c:v>
                </c:pt>
                <c:pt idx="443">
                  <c:v>37929.0</c:v>
                </c:pt>
                <c:pt idx="444">
                  <c:v>37930.0</c:v>
                </c:pt>
                <c:pt idx="445">
                  <c:v>37931.0</c:v>
                </c:pt>
                <c:pt idx="446">
                  <c:v>37932.0</c:v>
                </c:pt>
                <c:pt idx="447">
                  <c:v>37935.0</c:v>
                </c:pt>
                <c:pt idx="448">
                  <c:v>37936.0</c:v>
                </c:pt>
                <c:pt idx="449">
                  <c:v>37937.0</c:v>
                </c:pt>
                <c:pt idx="450">
                  <c:v>37938.0</c:v>
                </c:pt>
                <c:pt idx="451">
                  <c:v>37939.0</c:v>
                </c:pt>
                <c:pt idx="452">
                  <c:v>37942.0</c:v>
                </c:pt>
                <c:pt idx="453">
                  <c:v>37943.0</c:v>
                </c:pt>
                <c:pt idx="454">
                  <c:v>37944.0</c:v>
                </c:pt>
                <c:pt idx="455">
                  <c:v>37945.0</c:v>
                </c:pt>
                <c:pt idx="456">
                  <c:v>37946.0</c:v>
                </c:pt>
                <c:pt idx="457">
                  <c:v>37949.0</c:v>
                </c:pt>
                <c:pt idx="458">
                  <c:v>37950.0</c:v>
                </c:pt>
                <c:pt idx="459">
                  <c:v>37951.0</c:v>
                </c:pt>
                <c:pt idx="460">
                  <c:v>37953.0</c:v>
                </c:pt>
                <c:pt idx="461">
                  <c:v>37956.0</c:v>
                </c:pt>
                <c:pt idx="462">
                  <c:v>37957.0</c:v>
                </c:pt>
                <c:pt idx="463">
                  <c:v>37958.0</c:v>
                </c:pt>
                <c:pt idx="464">
                  <c:v>37959.0</c:v>
                </c:pt>
                <c:pt idx="465">
                  <c:v>37960.0</c:v>
                </c:pt>
                <c:pt idx="466">
                  <c:v>37963.0</c:v>
                </c:pt>
                <c:pt idx="467">
                  <c:v>37964.0</c:v>
                </c:pt>
                <c:pt idx="468">
                  <c:v>37965.0</c:v>
                </c:pt>
                <c:pt idx="469">
                  <c:v>37966.0</c:v>
                </c:pt>
                <c:pt idx="470">
                  <c:v>37967.0</c:v>
                </c:pt>
                <c:pt idx="471">
                  <c:v>37970.0</c:v>
                </c:pt>
                <c:pt idx="472">
                  <c:v>37971.0</c:v>
                </c:pt>
                <c:pt idx="473">
                  <c:v>37972.0</c:v>
                </c:pt>
                <c:pt idx="474">
                  <c:v>37973.0</c:v>
                </c:pt>
                <c:pt idx="475">
                  <c:v>37974.0</c:v>
                </c:pt>
                <c:pt idx="476">
                  <c:v>37977.0</c:v>
                </c:pt>
                <c:pt idx="477">
                  <c:v>37978.0</c:v>
                </c:pt>
                <c:pt idx="478">
                  <c:v>37979.0</c:v>
                </c:pt>
                <c:pt idx="479">
                  <c:v>37981.0</c:v>
                </c:pt>
                <c:pt idx="480">
                  <c:v>37984.0</c:v>
                </c:pt>
                <c:pt idx="481">
                  <c:v>37985.0</c:v>
                </c:pt>
                <c:pt idx="482">
                  <c:v>37986.0</c:v>
                </c:pt>
                <c:pt idx="483">
                  <c:v>37988.0</c:v>
                </c:pt>
                <c:pt idx="484">
                  <c:v>37991.0</c:v>
                </c:pt>
                <c:pt idx="485">
                  <c:v>37992.0</c:v>
                </c:pt>
                <c:pt idx="486">
                  <c:v>37993.0</c:v>
                </c:pt>
                <c:pt idx="487">
                  <c:v>37994.0</c:v>
                </c:pt>
                <c:pt idx="488">
                  <c:v>37995.0</c:v>
                </c:pt>
                <c:pt idx="489">
                  <c:v>37998.0</c:v>
                </c:pt>
                <c:pt idx="490">
                  <c:v>37999.0</c:v>
                </c:pt>
                <c:pt idx="491">
                  <c:v>38000.0</c:v>
                </c:pt>
                <c:pt idx="492">
                  <c:v>38001.0</c:v>
                </c:pt>
                <c:pt idx="493">
                  <c:v>38002.0</c:v>
                </c:pt>
                <c:pt idx="494">
                  <c:v>38006.0</c:v>
                </c:pt>
                <c:pt idx="495">
                  <c:v>38007.0</c:v>
                </c:pt>
                <c:pt idx="496">
                  <c:v>38008.0</c:v>
                </c:pt>
                <c:pt idx="497">
                  <c:v>38009.0</c:v>
                </c:pt>
                <c:pt idx="498">
                  <c:v>38012.0</c:v>
                </c:pt>
                <c:pt idx="499">
                  <c:v>38013.0</c:v>
                </c:pt>
                <c:pt idx="500">
                  <c:v>38014.0</c:v>
                </c:pt>
                <c:pt idx="501">
                  <c:v>38015.0</c:v>
                </c:pt>
                <c:pt idx="502">
                  <c:v>38016.0</c:v>
                </c:pt>
                <c:pt idx="503">
                  <c:v>38019.0</c:v>
                </c:pt>
                <c:pt idx="504">
                  <c:v>38020.0</c:v>
                </c:pt>
                <c:pt idx="505">
                  <c:v>38021.0</c:v>
                </c:pt>
                <c:pt idx="506">
                  <c:v>38022.0</c:v>
                </c:pt>
                <c:pt idx="507">
                  <c:v>38023.0</c:v>
                </c:pt>
                <c:pt idx="508">
                  <c:v>38026.0</c:v>
                </c:pt>
                <c:pt idx="509">
                  <c:v>38027.0</c:v>
                </c:pt>
                <c:pt idx="510">
                  <c:v>38028.0</c:v>
                </c:pt>
                <c:pt idx="511">
                  <c:v>38029.0</c:v>
                </c:pt>
                <c:pt idx="512">
                  <c:v>38030.0</c:v>
                </c:pt>
                <c:pt idx="513">
                  <c:v>38034.0</c:v>
                </c:pt>
                <c:pt idx="514">
                  <c:v>38035.0</c:v>
                </c:pt>
                <c:pt idx="515">
                  <c:v>38036.0</c:v>
                </c:pt>
                <c:pt idx="516">
                  <c:v>38037.0</c:v>
                </c:pt>
                <c:pt idx="517">
                  <c:v>38040.0</c:v>
                </c:pt>
                <c:pt idx="518">
                  <c:v>38041.0</c:v>
                </c:pt>
                <c:pt idx="519">
                  <c:v>38042.0</c:v>
                </c:pt>
                <c:pt idx="520">
                  <c:v>38043.0</c:v>
                </c:pt>
                <c:pt idx="521">
                  <c:v>38044.0</c:v>
                </c:pt>
                <c:pt idx="522">
                  <c:v>38047.0</c:v>
                </c:pt>
                <c:pt idx="523">
                  <c:v>38048.0</c:v>
                </c:pt>
                <c:pt idx="524">
                  <c:v>38049.0</c:v>
                </c:pt>
                <c:pt idx="525">
                  <c:v>38050.0</c:v>
                </c:pt>
                <c:pt idx="526">
                  <c:v>38051.0</c:v>
                </c:pt>
                <c:pt idx="527">
                  <c:v>38054.0</c:v>
                </c:pt>
                <c:pt idx="528">
                  <c:v>38055.0</c:v>
                </c:pt>
                <c:pt idx="529">
                  <c:v>38056.0</c:v>
                </c:pt>
                <c:pt idx="530">
                  <c:v>38057.0</c:v>
                </c:pt>
                <c:pt idx="531">
                  <c:v>38058.0</c:v>
                </c:pt>
                <c:pt idx="532">
                  <c:v>38061.0</c:v>
                </c:pt>
                <c:pt idx="533">
                  <c:v>38062.0</c:v>
                </c:pt>
                <c:pt idx="534">
                  <c:v>38063.0</c:v>
                </c:pt>
                <c:pt idx="535">
                  <c:v>38064.0</c:v>
                </c:pt>
                <c:pt idx="536">
                  <c:v>38065.0</c:v>
                </c:pt>
                <c:pt idx="537">
                  <c:v>38068.0</c:v>
                </c:pt>
                <c:pt idx="538">
                  <c:v>38069.0</c:v>
                </c:pt>
                <c:pt idx="539">
                  <c:v>38070.0</c:v>
                </c:pt>
                <c:pt idx="540">
                  <c:v>38071.0</c:v>
                </c:pt>
                <c:pt idx="541">
                  <c:v>38072.0</c:v>
                </c:pt>
                <c:pt idx="542">
                  <c:v>38075.0</c:v>
                </c:pt>
                <c:pt idx="543">
                  <c:v>38076.0</c:v>
                </c:pt>
                <c:pt idx="544">
                  <c:v>38077.0</c:v>
                </c:pt>
                <c:pt idx="545">
                  <c:v>38078.0</c:v>
                </c:pt>
                <c:pt idx="546">
                  <c:v>38079.0</c:v>
                </c:pt>
                <c:pt idx="547">
                  <c:v>38082.0</c:v>
                </c:pt>
                <c:pt idx="548">
                  <c:v>38083.0</c:v>
                </c:pt>
                <c:pt idx="549">
                  <c:v>38084.0</c:v>
                </c:pt>
                <c:pt idx="550">
                  <c:v>38085.0</c:v>
                </c:pt>
                <c:pt idx="551">
                  <c:v>38089.0</c:v>
                </c:pt>
                <c:pt idx="552">
                  <c:v>38090.0</c:v>
                </c:pt>
                <c:pt idx="553">
                  <c:v>38091.0</c:v>
                </c:pt>
                <c:pt idx="554">
                  <c:v>38092.0</c:v>
                </c:pt>
                <c:pt idx="555">
                  <c:v>38093.0</c:v>
                </c:pt>
                <c:pt idx="556">
                  <c:v>38096.0</c:v>
                </c:pt>
                <c:pt idx="557">
                  <c:v>38097.0</c:v>
                </c:pt>
                <c:pt idx="558">
                  <c:v>38098.0</c:v>
                </c:pt>
                <c:pt idx="559">
                  <c:v>38099.0</c:v>
                </c:pt>
                <c:pt idx="560">
                  <c:v>38100.0</c:v>
                </c:pt>
                <c:pt idx="561">
                  <c:v>38103.0</c:v>
                </c:pt>
                <c:pt idx="562">
                  <c:v>38104.0</c:v>
                </c:pt>
                <c:pt idx="563">
                  <c:v>38105.0</c:v>
                </c:pt>
                <c:pt idx="564">
                  <c:v>38106.0</c:v>
                </c:pt>
                <c:pt idx="565">
                  <c:v>38107.0</c:v>
                </c:pt>
                <c:pt idx="566">
                  <c:v>38110.0</c:v>
                </c:pt>
                <c:pt idx="567">
                  <c:v>38111.0</c:v>
                </c:pt>
                <c:pt idx="568">
                  <c:v>38112.0</c:v>
                </c:pt>
                <c:pt idx="569">
                  <c:v>38113.0</c:v>
                </c:pt>
                <c:pt idx="570">
                  <c:v>38114.0</c:v>
                </c:pt>
                <c:pt idx="571">
                  <c:v>38117.0</c:v>
                </c:pt>
                <c:pt idx="572">
                  <c:v>38118.0</c:v>
                </c:pt>
                <c:pt idx="573">
                  <c:v>38119.0</c:v>
                </c:pt>
                <c:pt idx="574">
                  <c:v>38120.0</c:v>
                </c:pt>
                <c:pt idx="575">
                  <c:v>38121.0</c:v>
                </c:pt>
                <c:pt idx="576">
                  <c:v>38124.0</c:v>
                </c:pt>
                <c:pt idx="577">
                  <c:v>38125.0</c:v>
                </c:pt>
                <c:pt idx="578">
                  <c:v>38126.0</c:v>
                </c:pt>
                <c:pt idx="579">
                  <c:v>38127.0</c:v>
                </c:pt>
                <c:pt idx="580">
                  <c:v>38128.0</c:v>
                </c:pt>
                <c:pt idx="581">
                  <c:v>38131.0</c:v>
                </c:pt>
                <c:pt idx="582">
                  <c:v>38132.0</c:v>
                </c:pt>
                <c:pt idx="583">
                  <c:v>38133.0</c:v>
                </c:pt>
                <c:pt idx="584">
                  <c:v>38134.0</c:v>
                </c:pt>
                <c:pt idx="585">
                  <c:v>38135.0</c:v>
                </c:pt>
                <c:pt idx="586">
                  <c:v>38139.0</c:v>
                </c:pt>
                <c:pt idx="587">
                  <c:v>38140.0</c:v>
                </c:pt>
                <c:pt idx="588">
                  <c:v>38141.0</c:v>
                </c:pt>
                <c:pt idx="589">
                  <c:v>38142.0</c:v>
                </c:pt>
                <c:pt idx="590">
                  <c:v>38145.0</c:v>
                </c:pt>
                <c:pt idx="591">
                  <c:v>38146.0</c:v>
                </c:pt>
                <c:pt idx="592">
                  <c:v>38147.0</c:v>
                </c:pt>
                <c:pt idx="593">
                  <c:v>38148.0</c:v>
                </c:pt>
                <c:pt idx="594">
                  <c:v>38152.0</c:v>
                </c:pt>
                <c:pt idx="595">
                  <c:v>38153.0</c:v>
                </c:pt>
                <c:pt idx="596">
                  <c:v>38154.0</c:v>
                </c:pt>
                <c:pt idx="597">
                  <c:v>38155.0</c:v>
                </c:pt>
                <c:pt idx="598">
                  <c:v>38156.0</c:v>
                </c:pt>
                <c:pt idx="599">
                  <c:v>38159.0</c:v>
                </c:pt>
                <c:pt idx="600">
                  <c:v>38160.0</c:v>
                </c:pt>
                <c:pt idx="601">
                  <c:v>38161.0</c:v>
                </c:pt>
                <c:pt idx="602">
                  <c:v>38162.0</c:v>
                </c:pt>
                <c:pt idx="603">
                  <c:v>38163.0</c:v>
                </c:pt>
                <c:pt idx="604">
                  <c:v>38166.0</c:v>
                </c:pt>
                <c:pt idx="605">
                  <c:v>38167.0</c:v>
                </c:pt>
                <c:pt idx="606">
                  <c:v>38168.0</c:v>
                </c:pt>
                <c:pt idx="607">
                  <c:v>38169.0</c:v>
                </c:pt>
                <c:pt idx="608">
                  <c:v>38170.0</c:v>
                </c:pt>
                <c:pt idx="609">
                  <c:v>38174.0</c:v>
                </c:pt>
                <c:pt idx="610">
                  <c:v>38175.0</c:v>
                </c:pt>
                <c:pt idx="611">
                  <c:v>38176.0</c:v>
                </c:pt>
                <c:pt idx="612">
                  <c:v>38177.0</c:v>
                </c:pt>
                <c:pt idx="613">
                  <c:v>38180.0</c:v>
                </c:pt>
                <c:pt idx="614">
                  <c:v>38181.0</c:v>
                </c:pt>
                <c:pt idx="615">
                  <c:v>38182.0</c:v>
                </c:pt>
                <c:pt idx="616">
                  <c:v>38183.0</c:v>
                </c:pt>
                <c:pt idx="617">
                  <c:v>38184.0</c:v>
                </c:pt>
                <c:pt idx="618">
                  <c:v>38187.0</c:v>
                </c:pt>
                <c:pt idx="619">
                  <c:v>38188.0</c:v>
                </c:pt>
                <c:pt idx="620">
                  <c:v>38189.0</c:v>
                </c:pt>
                <c:pt idx="621">
                  <c:v>38190.0</c:v>
                </c:pt>
                <c:pt idx="622">
                  <c:v>38191.0</c:v>
                </c:pt>
                <c:pt idx="623">
                  <c:v>38194.0</c:v>
                </c:pt>
                <c:pt idx="624">
                  <c:v>38195.0</c:v>
                </c:pt>
                <c:pt idx="625">
                  <c:v>38196.0</c:v>
                </c:pt>
                <c:pt idx="626">
                  <c:v>38197.0</c:v>
                </c:pt>
                <c:pt idx="627">
                  <c:v>38198.0</c:v>
                </c:pt>
                <c:pt idx="628">
                  <c:v>38201.0</c:v>
                </c:pt>
                <c:pt idx="629">
                  <c:v>38202.0</c:v>
                </c:pt>
                <c:pt idx="630">
                  <c:v>38203.0</c:v>
                </c:pt>
                <c:pt idx="631">
                  <c:v>38204.0</c:v>
                </c:pt>
                <c:pt idx="632">
                  <c:v>38205.0</c:v>
                </c:pt>
                <c:pt idx="633">
                  <c:v>38208.0</c:v>
                </c:pt>
                <c:pt idx="634">
                  <c:v>38209.0</c:v>
                </c:pt>
                <c:pt idx="635">
                  <c:v>38210.0</c:v>
                </c:pt>
                <c:pt idx="636">
                  <c:v>38211.0</c:v>
                </c:pt>
                <c:pt idx="637">
                  <c:v>38212.0</c:v>
                </c:pt>
                <c:pt idx="638">
                  <c:v>38215.0</c:v>
                </c:pt>
                <c:pt idx="639">
                  <c:v>38216.0</c:v>
                </c:pt>
                <c:pt idx="640">
                  <c:v>38217.0</c:v>
                </c:pt>
                <c:pt idx="641">
                  <c:v>38218.0</c:v>
                </c:pt>
                <c:pt idx="642">
                  <c:v>38219.0</c:v>
                </c:pt>
                <c:pt idx="643">
                  <c:v>38222.0</c:v>
                </c:pt>
                <c:pt idx="644">
                  <c:v>38223.0</c:v>
                </c:pt>
                <c:pt idx="645">
                  <c:v>38224.0</c:v>
                </c:pt>
                <c:pt idx="646">
                  <c:v>38225.0</c:v>
                </c:pt>
                <c:pt idx="647">
                  <c:v>38226.0</c:v>
                </c:pt>
                <c:pt idx="648">
                  <c:v>38229.0</c:v>
                </c:pt>
                <c:pt idx="649">
                  <c:v>38230.0</c:v>
                </c:pt>
                <c:pt idx="650">
                  <c:v>38231.0</c:v>
                </c:pt>
                <c:pt idx="651">
                  <c:v>38232.0</c:v>
                </c:pt>
                <c:pt idx="652">
                  <c:v>38233.0</c:v>
                </c:pt>
                <c:pt idx="653">
                  <c:v>38237.0</c:v>
                </c:pt>
                <c:pt idx="654">
                  <c:v>38238.0</c:v>
                </c:pt>
                <c:pt idx="655">
                  <c:v>38239.0</c:v>
                </c:pt>
                <c:pt idx="656">
                  <c:v>38240.0</c:v>
                </c:pt>
                <c:pt idx="657">
                  <c:v>38243.0</c:v>
                </c:pt>
                <c:pt idx="658">
                  <c:v>38244.0</c:v>
                </c:pt>
                <c:pt idx="659">
                  <c:v>38245.0</c:v>
                </c:pt>
                <c:pt idx="660">
                  <c:v>38246.0</c:v>
                </c:pt>
                <c:pt idx="661">
                  <c:v>38247.0</c:v>
                </c:pt>
                <c:pt idx="662">
                  <c:v>38250.0</c:v>
                </c:pt>
                <c:pt idx="663">
                  <c:v>38251.0</c:v>
                </c:pt>
                <c:pt idx="664">
                  <c:v>38252.0</c:v>
                </c:pt>
                <c:pt idx="665">
                  <c:v>38253.0</c:v>
                </c:pt>
                <c:pt idx="666">
                  <c:v>38254.0</c:v>
                </c:pt>
                <c:pt idx="667">
                  <c:v>38257.0</c:v>
                </c:pt>
                <c:pt idx="668">
                  <c:v>38258.0</c:v>
                </c:pt>
                <c:pt idx="669">
                  <c:v>38259.0</c:v>
                </c:pt>
                <c:pt idx="670">
                  <c:v>38260.0</c:v>
                </c:pt>
                <c:pt idx="671">
                  <c:v>38261.0</c:v>
                </c:pt>
                <c:pt idx="672">
                  <c:v>38264.0</c:v>
                </c:pt>
                <c:pt idx="673">
                  <c:v>38265.0</c:v>
                </c:pt>
                <c:pt idx="674">
                  <c:v>38266.0</c:v>
                </c:pt>
                <c:pt idx="675">
                  <c:v>38267.0</c:v>
                </c:pt>
                <c:pt idx="676">
                  <c:v>38268.0</c:v>
                </c:pt>
                <c:pt idx="677">
                  <c:v>38271.0</c:v>
                </c:pt>
                <c:pt idx="678">
                  <c:v>38272.0</c:v>
                </c:pt>
                <c:pt idx="679">
                  <c:v>38273.0</c:v>
                </c:pt>
                <c:pt idx="680">
                  <c:v>38274.0</c:v>
                </c:pt>
                <c:pt idx="681">
                  <c:v>38275.0</c:v>
                </c:pt>
                <c:pt idx="682">
                  <c:v>38278.0</c:v>
                </c:pt>
                <c:pt idx="683">
                  <c:v>38279.0</c:v>
                </c:pt>
                <c:pt idx="684">
                  <c:v>38280.0</c:v>
                </c:pt>
                <c:pt idx="685">
                  <c:v>38281.0</c:v>
                </c:pt>
                <c:pt idx="686">
                  <c:v>38282.0</c:v>
                </c:pt>
                <c:pt idx="687">
                  <c:v>38285.0</c:v>
                </c:pt>
                <c:pt idx="688">
                  <c:v>38286.0</c:v>
                </c:pt>
                <c:pt idx="689">
                  <c:v>38287.0</c:v>
                </c:pt>
                <c:pt idx="690">
                  <c:v>38288.0</c:v>
                </c:pt>
                <c:pt idx="691">
                  <c:v>38289.0</c:v>
                </c:pt>
                <c:pt idx="692">
                  <c:v>38292.0</c:v>
                </c:pt>
                <c:pt idx="693">
                  <c:v>38293.0</c:v>
                </c:pt>
                <c:pt idx="694">
                  <c:v>38294.0</c:v>
                </c:pt>
                <c:pt idx="695">
                  <c:v>38295.0</c:v>
                </c:pt>
                <c:pt idx="696">
                  <c:v>38296.0</c:v>
                </c:pt>
                <c:pt idx="697">
                  <c:v>38299.0</c:v>
                </c:pt>
                <c:pt idx="698">
                  <c:v>38300.0</c:v>
                </c:pt>
                <c:pt idx="699">
                  <c:v>38301.0</c:v>
                </c:pt>
                <c:pt idx="700">
                  <c:v>38302.0</c:v>
                </c:pt>
                <c:pt idx="701">
                  <c:v>38303.0</c:v>
                </c:pt>
                <c:pt idx="702">
                  <c:v>38306.0</c:v>
                </c:pt>
                <c:pt idx="703">
                  <c:v>38307.0</c:v>
                </c:pt>
                <c:pt idx="704">
                  <c:v>38308.0</c:v>
                </c:pt>
                <c:pt idx="705">
                  <c:v>38309.0</c:v>
                </c:pt>
                <c:pt idx="706">
                  <c:v>38310.0</c:v>
                </c:pt>
                <c:pt idx="707">
                  <c:v>38313.0</c:v>
                </c:pt>
                <c:pt idx="708">
                  <c:v>38314.0</c:v>
                </c:pt>
                <c:pt idx="709">
                  <c:v>38315.0</c:v>
                </c:pt>
                <c:pt idx="710">
                  <c:v>38317.0</c:v>
                </c:pt>
                <c:pt idx="711">
                  <c:v>38320.0</c:v>
                </c:pt>
                <c:pt idx="712">
                  <c:v>38321.0</c:v>
                </c:pt>
                <c:pt idx="713">
                  <c:v>38322.0</c:v>
                </c:pt>
                <c:pt idx="714">
                  <c:v>38323.0</c:v>
                </c:pt>
                <c:pt idx="715">
                  <c:v>38324.0</c:v>
                </c:pt>
                <c:pt idx="716">
                  <c:v>38327.0</c:v>
                </c:pt>
                <c:pt idx="717">
                  <c:v>38328.0</c:v>
                </c:pt>
                <c:pt idx="718">
                  <c:v>38329.0</c:v>
                </c:pt>
                <c:pt idx="719">
                  <c:v>38330.0</c:v>
                </c:pt>
                <c:pt idx="720">
                  <c:v>38331.0</c:v>
                </c:pt>
                <c:pt idx="721">
                  <c:v>38334.0</c:v>
                </c:pt>
                <c:pt idx="722">
                  <c:v>38335.0</c:v>
                </c:pt>
                <c:pt idx="723">
                  <c:v>38336.0</c:v>
                </c:pt>
                <c:pt idx="724">
                  <c:v>38337.0</c:v>
                </c:pt>
                <c:pt idx="725">
                  <c:v>38338.0</c:v>
                </c:pt>
                <c:pt idx="726">
                  <c:v>38341.0</c:v>
                </c:pt>
                <c:pt idx="727">
                  <c:v>38342.0</c:v>
                </c:pt>
                <c:pt idx="728">
                  <c:v>38343.0</c:v>
                </c:pt>
                <c:pt idx="729">
                  <c:v>38344.0</c:v>
                </c:pt>
                <c:pt idx="730">
                  <c:v>38348.0</c:v>
                </c:pt>
                <c:pt idx="731">
                  <c:v>38349.0</c:v>
                </c:pt>
                <c:pt idx="732">
                  <c:v>38350.0</c:v>
                </c:pt>
                <c:pt idx="733">
                  <c:v>38351.0</c:v>
                </c:pt>
                <c:pt idx="734">
                  <c:v>38352.0</c:v>
                </c:pt>
                <c:pt idx="735">
                  <c:v>38355.0</c:v>
                </c:pt>
                <c:pt idx="736">
                  <c:v>38356.0</c:v>
                </c:pt>
                <c:pt idx="737">
                  <c:v>38357.0</c:v>
                </c:pt>
                <c:pt idx="738">
                  <c:v>38358.0</c:v>
                </c:pt>
                <c:pt idx="739">
                  <c:v>38359.0</c:v>
                </c:pt>
                <c:pt idx="740">
                  <c:v>38362.0</c:v>
                </c:pt>
                <c:pt idx="741">
                  <c:v>38363.0</c:v>
                </c:pt>
                <c:pt idx="742">
                  <c:v>38364.0</c:v>
                </c:pt>
                <c:pt idx="743">
                  <c:v>38365.0</c:v>
                </c:pt>
                <c:pt idx="744">
                  <c:v>38366.0</c:v>
                </c:pt>
                <c:pt idx="745">
                  <c:v>38370.0</c:v>
                </c:pt>
                <c:pt idx="746">
                  <c:v>38371.0</c:v>
                </c:pt>
                <c:pt idx="747">
                  <c:v>38372.0</c:v>
                </c:pt>
                <c:pt idx="748">
                  <c:v>38373.0</c:v>
                </c:pt>
                <c:pt idx="749">
                  <c:v>38376.0</c:v>
                </c:pt>
                <c:pt idx="750">
                  <c:v>38377.0</c:v>
                </c:pt>
                <c:pt idx="751">
                  <c:v>38378.0</c:v>
                </c:pt>
                <c:pt idx="752">
                  <c:v>38379.0</c:v>
                </c:pt>
                <c:pt idx="753">
                  <c:v>38380.0</c:v>
                </c:pt>
                <c:pt idx="754">
                  <c:v>38383.0</c:v>
                </c:pt>
                <c:pt idx="755">
                  <c:v>38384.0</c:v>
                </c:pt>
                <c:pt idx="756">
                  <c:v>38385.0</c:v>
                </c:pt>
                <c:pt idx="757">
                  <c:v>38386.0</c:v>
                </c:pt>
                <c:pt idx="758">
                  <c:v>38387.0</c:v>
                </c:pt>
                <c:pt idx="759">
                  <c:v>38390.0</c:v>
                </c:pt>
                <c:pt idx="760">
                  <c:v>38391.0</c:v>
                </c:pt>
                <c:pt idx="761">
                  <c:v>38392.0</c:v>
                </c:pt>
                <c:pt idx="762">
                  <c:v>38393.0</c:v>
                </c:pt>
                <c:pt idx="763">
                  <c:v>38394.0</c:v>
                </c:pt>
                <c:pt idx="764">
                  <c:v>38397.0</c:v>
                </c:pt>
                <c:pt idx="765">
                  <c:v>38398.0</c:v>
                </c:pt>
                <c:pt idx="766">
                  <c:v>38399.0</c:v>
                </c:pt>
                <c:pt idx="767">
                  <c:v>38400.0</c:v>
                </c:pt>
                <c:pt idx="768">
                  <c:v>38401.0</c:v>
                </c:pt>
                <c:pt idx="769">
                  <c:v>38405.0</c:v>
                </c:pt>
                <c:pt idx="770">
                  <c:v>38406.0</c:v>
                </c:pt>
                <c:pt idx="771">
                  <c:v>38407.0</c:v>
                </c:pt>
                <c:pt idx="772">
                  <c:v>38408.0</c:v>
                </c:pt>
                <c:pt idx="773">
                  <c:v>38411.0</c:v>
                </c:pt>
                <c:pt idx="774">
                  <c:v>38412.0</c:v>
                </c:pt>
                <c:pt idx="775">
                  <c:v>38413.0</c:v>
                </c:pt>
                <c:pt idx="776">
                  <c:v>38414.0</c:v>
                </c:pt>
                <c:pt idx="777">
                  <c:v>38415.0</c:v>
                </c:pt>
                <c:pt idx="778">
                  <c:v>38418.0</c:v>
                </c:pt>
                <c:pt idx="779">
                  <c:v>38419.0</c:v>
                </c:pt>
                <c:pt idx="780">
                  <c:v>38420.0</c:v>
                </c:pt>
                <c:pt idx="781">
                  <c:v>38421.0</c:v>
                </c:pt>
                <c:pt idx="782">
                  <c:v>38422.0</c:v>
                </c:pt>
                <c:pt idx="783">
                  <c:v>38425.0</c:v>
                </c:pt>
                <c:pt idx="784">
                  <c:v>38426.0</c:v>
                </c:pt>
                <c:pt idx="785">
                  <c:v>38427.0</c:v>
                </c:pt>
                <c:pt idx="786">
                  <c:v>38428.0</c:v>
                </c:pt>
                <c:pt idx="787">
                  <c:v>38429.0</c:v>
                </c:pt>
                <c:pt idx="788">
                  <c:v>38432.0</c:v>
                </c:pt>
                <c:pt idx="789">
                  <c:v>38433.0</c:v>
                </c:pt>
                <c:pt idx="790">
                  <c:v>38434.0</c:v>
                </c:pt>
                <c:pt idx="791">
                  <c:v>38435.0</c:v>
                </c:pt>
                <c:pt idx="792">
                  <c:v>38439.0</c:v>
                </c:pt>
                <c:pt idx="793">
                  <c:v>38440.0</c:v>
                </c:pt>
                <c:pt idx="794">
                  <c:v>38441.0</c:v>
                </c:pt>
                <c:pt idx="795">
                  <c:v>38442.0</c:v>
                </c:pt>
                <c:pt idx="796">
                  <c:v>38443.0</c:v>
                </c:pt>
                <c:pt idx="797">
                  <c:v>38446.0</c:v>
                </c:pt>
                <c:pt idx="798">
                  <c:v>38447.0</c:v>
                </c:pt>
                <c:pt idx="799">
                  <c:v>38448.0</c:v>
                </c:pt>
                <c:pt idx="800">
                  <c:v>38449.0</c:v>
                </c:pt>
                <c:pt idx="801">
                  <c:v>38450.0</c:v>
                </c:pt>
                <c:pt idx="802">
                  <c:v>38453.0</c:v>
                </c:pt>
                <c:pt idx="803">
                  <c:v>38454.0</c:v>
                </c:pt>
                <c:pt idx="804">
                  <c:v>38455.0</c:v>
                </c:pt>
                <c:pt idx="805">
                  <c:v>38456.0</c:v>
                </c:pt>
                <c:pt idx="806">
                  <c:v>38457.0</c:v>
                </c:pt>
                <c:pt idx="807">
                  <c:v>38460.0</c:v>
                </c:pt>
                <c:pt idx="808">
                  <c:v>38461.0</c:v>
                </c:pt>
                <c:pt idx="809">
                  <c:v>38462.0</c:v>
                </c:pt>
                <c:pt idx="810">
                  <c:v>38463.0</c:v>
                </c:pt>
                <c:pt idx="811">
                  <c:v>38464.0</c:v>
                </c:pt>
                <c:pt idx="812">
                  <c:v>38467.0</c:v>
                </c:pt>
                <c:pt idx="813">
                  <c:v>38468.0</c:v>
                </c:pt>
                <c:pt idx="814">
                  <c:v>38469.0</c:v>
                </c:pt>
                <c:pt idx="815">
                  <c:v>38470.0</c:v>
                </c:pt>
                <c:pt idx="816">
                  <c:v>38471.0</c:v>
                </c:pt>
                <c:pt idx="817">
                  <c:v>38474.0</c:v>
                </c:pt>
                <c:pt idx="818">
                  <c:v>38475.0</c:v>
                </c:pt>
                <c:pt idx="819">
                  <c:v>38476.0</c:v>
                </c:pt>
                <c:pt idx="820">
                  <c:v>38477.0</c:v>
                </c:pt>
                <c:pt idx="821">
                  <c:v>38478.0</c:v>
                </c:pt>
                <c:pt idx="822">
                  <c:v>38481.0</c:v>
                </c:pt>
                <c:pt idx="823">
                  <c:v>38482.0</c:v>
                </c:pt>
                <c:pt idx="824">
                  <c:v>38483.0</c:v>
                </c:pt>
                <c:pt idx="825">
                  <c:v>38484.0</c:v>
                </c:pt>
                <c:pt idx="826">
                  <c:v>38485.0</c:v>
                </c:pt>
                <c:pt idx="827">
                  <c:v>38488.0</c:v>
                </c:pt>
                <c:pt idx="828">
                  <c:v>38489.0</c:v>
                </c:pt>
                <c:pt idx="829">
                  <c:v>38490.0</c:v>
                </c:pt>
                <c:pt idx="830">
                  <c:v>38491.0</c:v>
                </c:pt>
                <c:pt idx="831">
                  <c:v>38492.0</c:v>
                </c:pt>
                <c:pt idx="832">
                  <c:v>38495.0</c:v>
                </c:pt>
                <c:pt idx="833">
                  <c:v>38496.0</c:v>
                </c:pt>
                <c:pt idx="834">
                  <c:v>38497.0</c:v>
                </c:pt>
                <c:pt idx="835">
                  <c:v>38498.0</c:v>
                </c:pt>
                <c:pt idx="836">
                  <c:v>38499.0</c:v>
                </c:pt>
                <c:pt idx="837">
                  <c:v>38503.0</c:v>
                </c:pt>
                <c:pt idx="838">
                  <c:v>38504.0</c:v>
                </c:pt>
                <c:pt idx="839">
                  <c:v>38505.0</c:v>
                </c:pt>
                <c:pt idx="840">
                  <c:v>38506.0</c:v>
                </c:pt>
                <c:pt idx="841">
                  <c:v>38509.0</c:v>
                </c:pt>
                <c:pt idx="842">
                  <c:v>38510.0</c:v>
                </c:pt>
                <c:pt idx="843">
                  <c:v>38511.0</c:v>
                </c:pt>
                <c:pt idx="844">
                  <c:v>38512.0</c:v>
                </c:pt>
                <c:pt idx="845">
                  <c:v>38513.0</c:v>
                </c:pt>
                <c:pt idx="846">
                  <c:v>38516.0</c:v>
                </c:pt>
                <c:pt idx="847">
                  <c:v>38517.0</c:v>
                </c:pt>
                <c:pt idx="848">
                  <c:v>38518.0</c:v>
                </c:pt>
                <c:pt idx="849">
                  <c:v>38519.0</c:v>
                </c:pt>
                <c:pt idx="850">
                  <c:v>38520.0</c:v>
                </c:pt>
                <c:pt idx="851">
                  <c:v>38523.0</c:v>
                </c:pt>
                <c:pt idx="852">
                  <c:v>38524.0</c:v>
                </c:pt>
                <c:pt idx="853">
                  <c:v>38525.0</c:v>
                </c:pt>
                <c:pt idx="854">
                  <c:v>38526.0</c:v>
                </c:pt>
                <c:pt idx="855">
                  <c:v>38527.0</c:v>
                </c:pt>
                <c:pt idx="856">
                  <c:v>38530.0</c:v>
                </c:pt>
                <c:pt idx="857">
                  <c:v>38531.0</c:v>
                </c:pt>
                <c:pt idx="858">
                  <c:v>38532.0</c:v>
                </c:pt>
                <c:pt idx="859">
                  <c:v>38533.0</c:v>
                </c:pt>
                <c:pt idx="860">
                  <c:v>38534.0</c:v>
                </c:pt>
                <c:pt idx="861">
                  <c:v>38538.0</c:v>
                </c:pt>
                <c:pt idx="862">
                  <c:v>38539.0</c:v>
                </c:pt>
                <c:pt idx="863">
                  <c:v>38540.0</c:v>
                </c:pt>
                <c:pt idx="864">
                  <c:v>38541.0</c:v>
                </c:pt>
                <c:pt idx="865">
                  <c:v>38544.0</c:v>
                </c:pt>
                <c:pt idx="866">
                  <c:v>38545.0</c:v>
                </c:pt>
                <c:pt idx="867">
                  <c:v>38546.0</c:v>
                </c:pt>
                <c:pt idx="868">
                  <c:v>38547.0</c:v>
                </c:pt>
                <c:pt idx="869">
                  <c:v>38548.0</c:v>
                </c:pt>
                <c:pt idx="870">
                  <c:v>38551.0</c:v>
                </c:pt>
                <c:pt idx="871">
                  <c:v>38552.0</c:v>
                </c:pt>
                <c:pt idx="872">
                  <c:v>38553.0</c:v>
                </c:pt>
                <c:pt idx="873">
                  <c:v>38554.0</c:v>
                </c:pt>
                <c:pt idx="874">
                  <c:v>38555.0</c:v>
                </c:pt>
                <c:pt idx="875">
                  <c:v>38558.0</c:v>
                </c:pt>
                <c:pt idx="876">
                  <c:v>38559.0</c:v>
                </c:pt>
                <c:pt idx="877">
                  <c:v>38560.0</c:v>
                </c:pt>
                <c:pt idx="878">
                  <c:v>38561.0</c:v>
                </c:pt>
                <c:pt idx="879">
                  <c:v>38562.0</c:v>
                </c:pt>
                <c:pt idx="880">
                  <c:v>38565.0</c:v>
                </c:pt>
                <c:pt idx="881">
                  <c:v>38566.0</c:v>
                </c:pt>
                <c:pt idx="882">
                  <c:v>38567.0</c:v>
                </c:pt>
                <c:pt idx="883">
                  <c:v>38568.0</c:v>
                </c:pt>
                <c:pt idx="884">
                  <c:v>38569.0</c:v>
                </c:pt>
                <c:pt idx="885">
                  <c:v>38572.0</c:v>
                </c:pt>
                <c:pt idx="886">
                  <c:v>38573.0</c:v>
                </c:pt>
                <c:pt idx="887">
                  <c:v>38574.0</c:v>
                </c:pt>
                <c:pt idx="888">
                  <c:v>38575.0</c:v>
                </c:pt>
                <c:pt idx="889">
                  <c:v>38576.0</c:v>
                </c:pt>
                <c:pt idx="890">
                  <c:v>38579.0</c:v>
                </c:pt>
                <c:pt idx="891">
                  <c:v>38580.0</c:v>
                </c:pt>
                <c:pt idx="892">
                  <c:v>38581.0</c:v>
                </c:pt>
                <c:pt idx="893">
                  <c:v>38582.0</c:v>
                </c:pt>
                <c:pt idx="894">
                  <c:v>38583.0</c:v>
                </c:pt>
                <c:pt idx="895">
                  <c:v>38586.0</c:v>
                </c:pt>
                <c:pt idx="896">
                  <c:v>38587.0</c:v>
                </c:pt>
                <c:pt idx="897">
                  <c:v>38588.0</c:v>
                </c:pt>
                <c:pt idx="898">
                  <c:v>38589.0</c:v>
                </c:pt>
                <c:pt idx="899">
                  <c:v>38590.0</c:v>
                </c:pt>
                <c:pt idx="900">
                  <c:v>38593.0</c:v>
                </c:pt>
                <c:pt idx="901">
                  <c:v>38594.0</c:v>
                </c:pt>
                <c:pt idx="902">
                  <c:v>38595.0</c:v>
                </c:pt>
                <c:pt idx="903">
                  <c:v>38596.0</c:v>
                </c:pt>
                <c:pt idx="904">
                  <c:v>38597.0</c:v>
                </c:pt>
                <c:pt idx="905">
                  <c:v>38601.0</c:v>
                </c:pt>
                <c:pt idx="906">
                  <c:v>38602.0</c:v>
                </c:pt>
                <c:pt idx="907">
                  <c:v>38603.0</c:v>
                </c:pt>
                <c:pt idx="908">
                  <c:v>38604.0</c:v>
                </c:pt>
                <c:pt idx="909">
                  <c:v>38607.0</c:v>
                </c:pt>
                <c:pt idx="910">
                  <c:v>38608.0</c:v>
                </c:pt>
                <c:pt idx="911">
                  <c:v>38609.0</c:v>
                </c:pt>
                <c:pt idx="912">
                  <c:v>38610.0</c:v>
                </c:pt>
                <c:pt idx="913">
                  <c:v>38611.0</c:v>
                </c:pt>
                <c:pt idx="914">
                  <c:v>38614.0</c:v>
                </c:pt>
                <c:pt idx="915">
                  <c:v>38615.0</c:v>
                </c:pt>
                <c:pt idx="916">
                  <c:v>38616.0</c:v>
                </c:pt>
                <c:pt idx="917">
                  <c:v>38617.0</c:v>
                </c:pt>
                <c:pt idx="918">
                  <c:v>38618.0</c:v>
                </c:pt>
                <c:pt idx="919">
                  <c:v>38621.0</c:v>
                </c:pt>
                <c:pt idx="920">
                  <c:v>38622.0</c:v>
                </c:pt>
                <c:pt idx="921">
                  <c:v>38623.0</c:v>
                </c:pt>
                <c:pt idx="922">
                  <c:v>38624.0</c:v>
                </c:pt>
                <c:pt idx="923">
                  <c:v>38625.0</c:v>
                </c:pt>
                <c:pt idx="924">
                  <c:v>38628.0</c:v>
                </c:pt>
                <c:pt idx="925">
                  <c:v>38629.0</c:v>
                </c:pt>
                <c:pt idx="926">
                  <c:v>38630.0</c:v>
                </c:pt>
                <c:pt idx="927">
                  <c:v>38631.0</c:v>
                </c:pt>
                <c:pt idx="928">
                  <c:v>38632.0</c:v>
                </c:pt>
                <c:pt idx="929">
                  <c:v>38635.0</c:v>
                </c:pt>
                <c:pt idx="930">
                  <c:v>38636.0</c:v>
                </c:pt>
                <c:pt idx="931">
                  <c:v>38637.0</c:v>
                </c:pt>
                <c:pt idx="932">
                  <c:v>38638.0</c:v>
                </c:pt>
                <c:pt idx="933">
                  <c:v>38639.0</c:v>
                </c:pt>
                <c:pt idx="934">
                  <c:v>38642.0</c:v>
                </c:pt>
                <c:pt idx="935">
                  <c:v>38643.0</c:v>
                </c:pt>
                <c:pt idx="936">
                  <c:v>38644.0</c:v>
                </c:pt>
                <c:pt idx="937">
                  <c:v>38645.0</c:v>
                </c:pt>
                <c:pt idx="938">
                  <c:v>38646.0</c:v>
                </c:pt>
                <c:pt idx="939">
                  <c:v>38649.0</c:v>
                </c:pt>
                <c:pt idx="940">
                  <c:v>38650.0</c:v>
                </c:pt>
                <c:pt idx="941">
                  <c:v>38651.0</c:v>
                </c:pt>
                <c:pt idx="942">
                  <c:v>38652.0</c:v>
                </c:pt>
                <c:pt idx="943">
                  <c:v>38653.0</c:v>
                </c:pt>
                <c:pt idx="944">
                  <c:v>38656.0</c:v>
                </c:pt>
                <c:pt idx="945">
                  <c:v>38657.0</c:v>
                </c:pt>
                <c:pt idx="946">
                  <c:v>38658.0</c:v>
                </c:pt>
                <c:pt idx="947">
                  <c:v>38659.0</c:v>
                </c:pt>
                <c:pt idx="948">
                  <c:v>38660.0</c:v>
                </c:pt>
                <c:pt idx="949">
                  <c:v>38663.0</c:v>
                </c:pt>
                <c:pt idx="950">
                  <c:v>38664.0</c:v>
                </c:pt>
                <c:pt idx="951">
                  <c:v>38665.0</c:v>
                </c:pt>
                <c:pt idx="952">
                  <c:v>38666.0</c:v>
                </c:pt>
                <c:pt idx="953">
                  <c:v>38667.0</c:v>
                </c:pt>
                <c:pt idx="954">
                  <c:v>38670.0</c:v>
                </c:pt>
                <c:pt idx="955">
                  <c:v>38671.0</c:v>
                </c:pt>
                <c:pt idx="956">
                  <c:v>38672.0</c:v>
                </c:pt>
                <c:pt idx="957">
                  <c:v>38673.0</c:v>
                </c:pt>
                <c:pt idx="958">
                  <c:v>38674.0</c:v>
                </c:pt>
                <c:pt idx="959">
                  <c:v>38677.0</c:v>
                </c:pt>
                <c:pt idx="960">
                  <c:v>38678.0</c:v>
                </c:pt>
                <c:pt idx="961">
                  <c:v>38679.0</c:v>
                </c:pt>
                <c:pt idx="962">
                  <c:v>38681.0</c:v>
                </c:pt>
                <c:pt idx="963">
                  <c:v>38684.0</c:v>
                </c:pt>
                <c:pt idx="964">
                  <c:v>38685.0</c:v>
                </c:pt>
                <c:pt idx="965">
                  <c:v>38686.0</c:v>
                </c:pt>
                <c:pt idx="966">
                  <c:v>38687.0</c:v>
                </c:pt>
                <c:pt idx="967">
                  <c:v>38688.0</c:v>
                </c:pt>
                <c:pt idx="968">
                  <c:v>38691.0</c:v>
                </c:pt>
                <c:pt idx="969">
                  <c:v>38692.0</c:v>
                </c:pt>
                <c:pt idx="970">
                  <c:v>38693.0</c:v>
                </c:pt>
                <c:pt idx="971">
                  <c:v>38694.0</c:v>
                </c:pt>
                <c:pt idx="972">
                  <c:v>38695.0</c:v>
                </c:pt>
                <c:pt idx="973">
                  <c:v>38698.0</c:v>
                </c:pt>
                <c:pt idx="974">
                  <c:v>38699.0</c:v>
                </c:pt>
                <c:pt idx="975">
                  <c:v>38700.0</c:v>
                </c:pt>
                <c:pt idx="976">
                  <c:v>38701.0</c:v>
                </c:pt>
                <c:pt idx="977">
                  <c:v>38702.0</c:v>
                </c:pt>
                <c:pt idx="978">
                  <c:v>38705.0</c:v>
                </c:pt>
                <c:pt idx="979">
                  <c:v>38706.0</c:v>
                </c:pt>
                <c:pt idx="980">
                  <c:v>38707.0</c:v>
                </c:pt>
                <c:pt idx="981">
                  <c:v>38708.0</c:v>
                </c:pt>
                <c:pt idx="982">
                  <c:v>38709.0</c:v>
                </c:pt>
                <c:pt idx="983">
                  <c:v>38713.0</c:v>
                </c:pt>
                <c:pt idx="984">
                  <c:v>38714.0</c:v>
                </c:pt>
                <c:pt idx="985">
                  <c:v>38715.0</c:v>
                </c:pt>
                <c:pt idx="986">
                  <c:v>38716.0</c:v>
                </c:pt>
                <c:pt idx="987">
                  <c:v>38720.0</c:v>
                </c:pt>
                <c:pt idx="988">
                  <c:v>38721.0</c:v>
                </c:pt>
                <c:pt idx="989">
                  <c:v>38722.0</c:v>
                </c:pt>
                <c:pt idx="990">
                  <c:v>38723.0</c:v>
                </c:pt>
                <c:pt idx="991">
                  <c:v>38726.0</c:v>
                </c:pt>
                <c:pt idx="992">
                  <c:v>38727.0</c:v>
                </c:pt>
                <c:pt idx="993">
                  <c:v>38728.0</c:v>
                </c:pt>
                <c:pt idx="994">
                  <c:v>38729.0</c:v>
                </c:pt>
                <c:pt idx="995">
                  <c:v>38730.0</c:v>
                </c:pt>
                <c:pt idx="996">
                  <c:v>38734.0</c:v>
                </c:pt>
                <c:pt idx="997">
                  <c:v>38735.0</c:v>
                </c:pt>
                <c:pt idx="998">
                  <c:v>38736.0</c:v>
                </c:pt>
                <c:pt idx="999">
                  <c:v>38737.0</c:v>
                </c:pt>
                <c:pt idx="1000">
                  <c:v>38740.0</c:v>
                </c:pt>
                <c:pt idx="1001">
                  <c:v>38741.0</c:v>
                </c:pt>
                <c:pt idx="1002">
                  <c:v>38742.0</c:v>
                </c:pt>
                <c:pt idx="1003">
                  <c:v>38743.0</c:v>
                </c:pt>
                <c:pt idx="1004">
                  <c:v>38744.0</c:v>
                </c:pt>
                <c:pt idx="1005">
                  <c:v>38747.0</c:v>
                </c:pt>
                <c:pt idx="1006">
                  <c:v>38748.0</c:v>
                </c:pt>
                <c:pt idx="1007">
                  <c:v>38749.0</c:v>
                </c:pt>
                <c:pt idx="1008">
                  <c:v>38750.0</c:v>
                </c:pt>
                <c:pt idx="1009">
                  <c:v>38751.0</c:v>
                </c:pt>
                <c:pt idx="1010">
                  <c:v>38754.0</c:v>
                </c:pt>
                <c:pt idx="1011">
                  <c:v>38755.0</c:v>
                </c:pt>
                <c:pt idx="1012">
                  <c:v>38756.0</c:v>
                </c:pt>
                <c:pt idx="1013">
                  <c:v>38757.0</c:v>
                </c:pt>
                <c:pt idx="1014">
                  <c:v>38758.0</c:v>
                </c:pt>
                <c:pt idx="1015">
                  <c:v>38761.0</c:v>
                </c:pt>
                <c:pt idx="1016">
                  <c:v>38762.0</c:v>
                </c:pt>
                <c:pt idx="1017">
                  <c:v>38763.0</c:v>
                </c:pt>
                <c:pt idx="1018">
                  <c:v>38764.0</c:v>
                </c:pt>
                <c:pt idx="1019">
                  <c:v>38765.0</c:v>
                </c:pt>
                <c:pt idx="1020">
                  <c:v>38769.0</c:v>
                </c:pt>
                <c:pt idx="1021">
                  <c:v>38770.0</c:v>
                </c:pt>
                <c:pt idx="1022">
                  <c:v>38771.0</c:v>
                </c:pt>
                <c:pt idx="1023">
                  <c:v>38772.0</c:v>
                </c:pt>
                <c:pt idx="1024">
                  <c:v>38775.0</c:v>
                </c:pt>
                <c:pt idx="1025">
                  <c:v>38776.0</c:v>
                </c:pt>
                <c:pt idx="1026">
                  <c:v>38777.0</c:v>
                </c:pt>
                <c:pt idx="1027">
                  <c:v>38778.0</c:v>
                </c:pt>
                <c:pt idx="1028">
                  <c:v>38779.0</c:v>
                </c:pt>
                <c:pt idx="1029">
                  <c:v>38782.0</c:v>
                </c:pt>
                <c:pt idx="1030">
                  <c:v>38783.0</c:v>
                </c:pt>
                <c:pt idx="1031">
                  <c:v>38784.0</c:v>
                </c:pt>
                <c:pt idx="1032">
                  <c:v>38785.0</c:v>
                </c:pt>
                <c:pt idx="1033">
                  <c:v>38786.0</c:v>
                </c:pt>
                <c:pt idx="1034">
                  <c:v>38789.0</c:v>
                </c:pt>
                <c:pt idx="1035">
                  <c:v>38790.0</c:v>
                </c:pt>
                <c:pt idx="1036">
                  <c:v>38791.0</c:v>
                </c:pt>
                <c:pt idx="1037">
                  <c:v>38792.0</c:v>
                </c:pt>
                <c:pt idx="1038">
                  <c:v>38793.0</c:v>
                </c:pt>
                <c:pt idx="1039">
                  <c:v>38796.0</c:v>
                </c:pt>
                <c:pt idx="1040">
                  <c:v>38797.0</c:v>
                </c:pt>
                <c:pt idx="1041">
                  <c:v>38798.0</c:v>
                </c:pt>
                <c:pt idx="1042">
                  <c:v>38799.0</c:v>
                </c:pt>
                <c:pt idx="1043">
                  <c:v>38800.0</c:v>
                </c:pt>
                <c:pt idx="1044">
                  <c:v>38803.0</c:v>
                </c:pt>
                <c:pt idx="1045">
                  <c:v>38804.0</c:v>
                </c:pt>
                <c:pt idx="1046">
                  <c:v>38805.0</c:v>
                </c:pt>
                <c:pt idx="1047">
                  <c:v>38806.0</c:v>
                </c:pt>
                <c:pt idx="1048">
                  <c:v>38807.0</c:v>
                </c:pt>
                <c:pt idx="1049">
                  <c:v>38810.0</c:v>
                </c:pt>
                <c:pt idx="1050">
                  <c:v>38811.0</c:v>
                </c:pt>
                <c:pt idx="1051">
                  <c:v>38812.0</c:v>
                </c:pt>
                <c:pt idx="1052">
                  <c:v>38813.0</c:v>
                </c:pt>
                <c:pt idx="1053">
                  <c:v>38814.0</c:v>
                </c:pt>
                <c:pt idx="1054">
                  <c:v>38817.0</c:v>
                </c:pt>
                <c:pt idx="1055">
                  <c:v>38818.0</c:v>
                </c:pt>
                <c:pt idx="1056">
                  <c:v>38819.0</c:v>
                </c:pt>
                <c:pt idx="1057">
                  <c:v>38820.0</c:v>
                </c:pt>
                <c:pt idx="1058">
                  <c:v>38824.0</c:v>
                </c:pt>
                <c:pt idx="1059">
                  <c:v>38825.0</c:v>
                </c:pt>
                <c:pt idx="1060">
                  <c:v>38826.0</c:v>
                </c:pt>
                <c:pt idx="1061">
                  <c:v>38827.0</c:v>
                </c:pt>
                <c:pt idx="1062">
                  <c:v>38828.0</c:v>
                </c:pt>
                <c:pt idx="1063">
                  <c:v>38831.0</c:v>
                </c:pt>
                <c:pt idx="1064">
                  <c:v>38832.0</c:v>
                </c:pt>
                <c:pt idx="1065">
                  <c:v>38833.0</c:v>
                </c:pt>
                <c:pt idx="1066">
                  <c:v>38834.0</c:v>
                </c:pt>
                <c:pt idx="1067">
                  <c:v>38835.0</c:v>
                </c:pt>
                <c:pt idx="1068">
                  <c:v>38838.0</c:v>
                </c:pt>
                <c:pt idx="1069">
                  <c:v>38839.0</c:v>
                </c:pt>
                <c:pt idx="1070">
                  <c:v>38840.0</c:v>
                </c:pt>
                <c:pt idx="1071">
                  <c:v>38841.0</c:v>
                </c:pt>
                <c:pt idx="1072">
                  <c:v>38842.0</c:v>
                </c:pt>
                <c:pt idx="1073">
                  <c:v>38845.0</c:v>
                </c:pt>
                <c:pt idx="1074">
                  <c:v>38846.0</c:v>
                </c:pt>
                <c:pt idx="1075">
                  <c:v>38847.0</c:v>
                </c:pt>
                <c:pt idx="1076">
                  <c:v>38848.0</c:v>
                </c:pt>
                <c:pt idx="1077">
                  <c:v>38849.0</c:v>
                </c:pt>
                <c:pt idx="1078">
                  <c:v>38852.0</c:v>
                </c:pt>
                <c:pt idx="1079">
                  <c:v>38853.0</c:v>
                </c:pt>
                <c:pt idx="1080">
                  <c:v>38854.0</c:v>
                </c:pt>
                <c:pt idx="1081">
                  <c:v>38855.0</c:v>
                </c:pt>
                <c:pt idx="1082">
                  <c:v>38856.0</c:v>
                </c:pt>
                <c:pt idx="1083">
                  <c:v>38859.0</c:v>
                </c:pt>
                <c:pt idx="1084">
                  <c:v>38860.0</c:v>
                </c:pt>
                <c:pt idx="1085">
                  <c:v>38861.0</c:v>
                </c:pt>
                <c:pt idx="1086">
                  <c:v>38862.0</c:v>
                </c:pt>
                <c:pt idx="1087">
                  <c:v>38863.0</c:v>
                </c:pt>
                <c:pt idx="1088">
                  <c:v>38867.0</c:v>
                </c:pt>
                <c:pt idx="1089">
                  <c:v>38868.0</c:v>
                </c:pt>
                <c:pt idx="1090">
                  <c:v>38869.0</c:v>
                </c:pt>
                <c:pt idx="1091">
                  <c:v>38870.0</c:v>
                </c:pt>
                <c:pt idx="1092">
                  <c:v>38873.0</c:v>
                </c:pt>
                <c:pt idx="1093">
                  <c:v>38874.0</c:v>
                </c:pt>
                <c:pt idx="1094">
                  <c:v>38875.0</c:v>
                </c:pt>
                <c:pt idx="1095">
                  <c:v>38876.0</c:v>
                </c:pt>
                <c:pt idx="1096">
                  <c:v>38877.0</c:v>
                </c:pt>
                <c:pt idx="1097">
                  <c:v>38880.0</c:v>
                </c:pt>
                <c:pt idx="1098">
                  <c:v>38881.0</c:v>
                </c:pt>
                <c:pt idx="1099">
                  <c:v>38882.0</c:v>
                </c:pt>
                <c:pt idx="1100">
                  <c:v>38883.0</c:v>
                </c:pt>
                <c:pt idx="1101">
                  <c:v>38884.0</c:v>
                </c:pt>
                <c:pt idx="1102">
                  <c:v>38887.0</c:v>
                </c:pt>
                <c:pt idx="1103">
                  <c:v>38888.0</c:v>
                </c:pt>
                <c:pt idx="1104">
                  <c:v>38889.0</c:v>
                </c:pt>
                <c:pt idx="1105">
                  <c:v>38890.0</c:v>
                </c:pt>
                <c:pt idx="1106">
                  <c:v>38891.0</c:v>
                </c:pt>
                <c:pt idx="1107">
                  <c:v>38894.0</c:v>
                </c:pt>
                <c:pt idx="1108">
                  <c:v>38895.0</c:v>
                </c:pt>
                <c:pt idx="1109">
                  <c:v>38896.0</c:v>
                </c:pt>
                <c:pt idx="1110">
                  <c:v>38897.0</c:v>
                </c:pt>
                <c:pt idx="1111">
                  <c:v>38898.0</c:v>
                </c:pt>
                <c:pt idx="1112">
                  <c:v>38901.0</c:v>
                </c:pt>
                <c:pt idx="1113">
                  <c:v>38903.0</c:v>
                </c:pt>
                <c:pt idx="1114">
                  <c:v>38904.0</c:v>
                </c:pt>
                <c:pt idx="1115">
                  <c:v>38905.0</c:v>
                </c:pt>
                <c:pt idx="1116">
                  <c:v>38908.0</c:v>
                </c:pt>
                <c:pt idx="1117">
                  <c:v>38909.0</c:v>
                </c:pt>
                <c:pt idx="1118">
                  <c:v>38910.0</c:v>
                </c:pt>
                <c:pt idx="1119">
                  <c:v>38911.0</c:v>
                </c:pt>
                <c:pt idx="1120">
                  <c:v>38912.0</c:v>
                </c:pt>
                <c:pt idx="1121">
                  <c:v>38915.0</c:v>
                </c:pt>
                <c:pt idx="1122">
                  <c:v>38916.0</c:v>
                </c:pt>
                <c:pt idx="1123">
                  <c:v>38917.0</c:v>
                </c:pt>
                <c:pt idx="1124">
                  <c:v>38918.0</c:v>
                </c:pt>
                <c:pt idx="1125">
                  <c:v>38919.0</c:v>
                </c:pt>
                <c:pt idx="1126">
                  <c:v>38922.0</c:v>
                </c:pt>
                <c:pt idx="1127">
                  <c:v>38923.0</c:v>
                </c:pt>
                <c:pt idx="1128">
                  <c:v>38924.0</c:v>
                </c:pt>
                <c:pt idx="1129">
                  <c:v>38925.0</c:v>
                </c:pt>
                <c:pt idx="1130">
                  <c:v>38926.0</c:v>
                </c:pt>
                <c:pt idx="1131">
                  <c:v>38929.0</c:v>
                </c:pt>
                <c:pt idx="1132">
                  <c:v>38930.0</c:v>
                </c:pt>
                <c:pt idx="1133">
                  <c:v>38931.0</c:v>
                </c:pt>
                <c:pt idx="1134">
                  <c:v>38932.0</c:v>
                </c:pt>
                <c:pt idx="1135">
                  <c:v>38933.0</c:v>
                </c:pt>
                <c:pt idx="1136">
                  <c:v>38936.0</c:v>
                </c:pt>
                <c:pt idx="1137">
                  <c:v>38937.0</c:v>
                </c:pt>
                <c:pt idx="1138">
                  <c:v>38938.0</c:v>
                </c:pt>
                <c:pt idx="1139">
                  <c:v>38939.0</c:v>
                </c:pt>
                <c:pt idx="1140">
                  <c:v>38940.0</c:v>
                </c:pt>
                <c:pt idx="1141">
                  <c:v>38943.0</c:v>
                </c:pt>
                <c:pt idx="1142">
                  <c:v>38944.0</c:v>
                </c:pt>
                <c:pt idx="1143">
                  <c:v>38945.0</c:v>
                </c:pt>
                <c:pt idx="1144">
                  <c:v>38946.0</c:v>
                </c:pt>
                <c:pt idx="1145">
                  <c:v>38947.0</c:v>
                </c:pt>
                <c:pt idx="1146">
                  <c:v>38950.0</c:v>
                </c:pt>
                <c:pt idx="1147">
                  <c:v>38951.0</c:v>
                </c:pt>
                <c:pt idx="1148">
                  <c:v>38952.0</c:v>
                </c:pt>
                <c:pt idx="1149">
                  <c:v>38953.0</c:v>
                </c:pt>
                <c:pt idx="1150">
                  <c:v>38954.0</c:v>
                </c:pt>
                <c:pt idx="1151">
                  <c:v>38957.0</c:v>
                </c:pt>
                <c:pt idx="1152">
                  <c:v>38958.0</c:v>
                </c:pt>
                <c:pt idx="1153">
                  <c:v>38959.0</c:v>
                </c:pt>
                <c:pt idx="1154">
                  <c:v>38960.0</c:v>
                </c:pt>
                <c:pt idx="1155">
                  <c:v>38961.0</c:v>
                </c:pt>
                <c:pt idx="1156">
                  <c:v>38965.0</c:v>
                </c:pt>
                <c:pt idx="1157">
                  <c:v>38966.0</c:v>
                </c:pt>
                <c:pt idx="1158">
                  <c:v>38967.0</c:v>
                </c:pt>
                <c:pt idx="1159">
                  <c:v>38968.0</c:v>
                </c:pt>
                <c:pt idx="1160">
                  <c:v>38971.0</c:v>
                </c:pt>
                <c:pt idx="1161">
                  <c:v>38972.0</c:v>
                </c:pt>
                <c:pt idx="1162">
                  <c:v>38973.0</c:v>
                </c:pt>
                <c:pt idx="1163">
                  <c:v>38974.0</c:v>
                </c:pt>
                <c:pt idx="1164">
                  <c:v>38975.0</c:v>
                </c:pt>
                <c:pt idx="1165">
                  <c:v>38978.0</c:v>
                </c:pt>
                <c:pt idx="1166">
                  <c:v>38979.0</c:v>
                </c:pt>
                <c:pt idx="1167">
                  <c:v>38980.0</c:v>
                </c:pt>
                <c:pt idx="1168">
                  <c:v>38981.0</c:v>
                </c:pt>
                <c:pt idx="1169">
                  <c:v>38982.0</c:v>
                </c:pt>
                <c:pt idx="1170">
                  <c:v>38985.0</c:v>
                </c:pt>
                <c:pt idx="1171">
                  <c:v>38986.0</c:v>
                </c:pt>
                <c:pt idx="1172">
                  <c:v>38987.0</c:v>
                </c:pt>
                <c:pt idx="1173">
                  <c:v>38988.0</c:v>
                </c:pt>
                <c:pt idx="1174">
                  <c:v>38989.0</c:v>
                </c:pt>
                <c:pt idx="1175">
                  <c:v>38992.0</c:v>
                </c:pt>
                <c:pt idx="1176">
                  <c:v>38993.0</c:v>
                </c:pt>
                <c:pt idx="1177">
                  <c:v>38994.0</c:v>
                </c:pt>
                <c:pt idx="1178">
                  <c:v>38995.0</c:v>
                </c:pt>
                <c:pt idx="1179">
                  <c:v>38996.0</c:v>
                </c:pt>
                <c:pt idx="1180">
                  <c:v>38999.0</c:v>
                </c:pt>
                <c:pt idx="1181">
                  <c:v>39000.0</c:v>
                </c:pt>
                <c:pt idx="1182">
                  <c:v>39001.0</c:v>
                </c:pt>
                <c:pt idx="1183">
                  <c:v>39002.0</c:v>
                </c:pt>
                <c:pt idx="1184">
                  <c:v>39003.0</c:v>
                </c:pt>
                <c:pt idx="1185">
                  <c:v>39006.0</c:v>
                </c:pt>
                <c:pt idx="1186">
                  <c:v>39007.0</c:v>
                </c:pt>
                <c:pt idx="1187">
                  <c:v>39008.0</c:v>
                </c:pt>
                <c:pt idx="1188">
                  <c:v>39009.0</c:v>
                </c:pt>
                <c:pt idx="1189">
                  <c:v>39010.0</c:v>
                </c:pt>
                <c:pt idx="1190">
                  <c:v>39013.0</c:v>
                </c:pt>
                <c:pt idx="1191">
                  <c:v>39014.0</c:v>
                </c:pt>
                <c:pt idx="1192">
                  <c:v>39015.0</c:v>
                </c:pt>
                <c:pt idx="1193">
                  <c:v>39016.0</c:v>
                </c:pt>
                <c:pt idx="1194">
                  <c:v>39017.0</c:v>
                </c:pt>
                <c:pt idx="1195">
                  <c:v>39020.0</c:v>
                </c:pt>
                <c:pt idx="1196">
                  <c:v>39021.0</c:v>
                </c:pt>
                <c:pt idx="1197">
                  <c:v>39022.0</c:v>
                </c:pt>
                <c:pt idx="1198">
                  <c:v>39023.0</c:v>
                </c:pt>
                <c:pt idx="1199">
                  <c:v>39024.0</c:v>
                </c:pt>
                <c:pt idx="1200">
                  <c:v>39027.0</c:v>
                </c:pt>
                <c:pt idx="1201">
                  <c:v>39028.0</c:v>
                </c:pt>
                <c:pt idx="1202">
                  <c:v>39029.0</c:v>
                </c:pt>
                <c:pt idx="1203">
                  <c:v>39030.0</c:v>
                </c:pt>
                <c:pt idx="1204">
                  <c:v>39031.0</c:v>
                </c:pt>
                <c:pt idx="1205">
                  <c:v>39034.0</c:v>
                </c:pt>
                <c:pt idx="1206">
                  <c:v>39035.0</c:v>
                </c:pt>
                <c:pt idx="1207">
                  <c:v>39036.0</c:v>
                </c:pt>
                <c:pt idx="1208">
                  <c:v>39037.0</c:v>
                </c:pt>
                <c:pt idx="1209">
                  <c:v>39038.0</c:v>
                </c:pt>
                <c:pt idx="1210">
                  <c:v>39041.0</c:v>
                </c:pt>
                <c:pt idx="1211">
                  <c:v>39042.0</c:v>
                </c:pt>
                <c:pt idx="1212">
                  <c:v>39043.0</c:v>
                </c:pt>
                <c:pt idx="1213">
                  <c:v>39045.0</c:v>
                </c:pt>
                <c:pt idx="1214">
                  <c:v>39048.0</c:v>
                </c:pt>
                <c:pt idx="1215">
                  <c:v>39049.0</c:v>
                </c:pt>
                <c:pt idx="1216">
                  <c:v>39050.0</c:v>
                </c:pt>
                <c:pt idx="1217">
                  <c:v>39051.0</c:v>
                </c:pt>
                <c:pt idx="1218">
                  <c:v>39052.0</c:v>
                </c:pt>
                <c:pt idx="1219">
                  <c:v>39055.0</c:v>
                </c:pt>
                <c:pt idx="1220">
                  <c:v>39056.0</c:v>
                </c:pt>
                <c:pt idx="1221">
                  <c:v>39057.0</c:v>
                </c:pt>
                <c:pt idx="1222">
                  <c:v>39058.0</c:v>
                </c:pt>
                <c:pt idx="1223">
                  <c:v>39059.0</c:v>
                </c:pt>
                <c:pt idx="1224">
                  <c:v>39062.0</c:v>
                </c:pt>
                <c:pt idx="1225">
                  <c:v>39063.0</c:v>
                </c:pt>
                <c:pt idx="1226">
                  <c:v>39064.0</c:v>
                </c:pt>
                <c:pt idx="1227">
                  <c:v>39065.0</c:v>
                </c:pt>
                <c:pt idx="1228">
                  <c:v>39066.0</c:v>
                </c:pt>
                <c:pt idx="1229">
                  <c:v>39069.0</c:v>
                </c:pt>
                <c:pt idx="1230">
                  <c:v>39070.0</c:v>
                </c:pt>
                <c:pt idx="1231">
                  <c:v>39071.0</c:v>
                </c:pt>
                <c:pt idx="1232">
                  <c:v>39072.0</c:v>
                </c:pt>
                <c:pt idx="1233">
                  <c:v>39073.0</c:v>
                </c:pt>
                <c:pt idx="1234">
                  <c:v>39077.0</c:v>
                </c:pt>
                <c:pt idx="1235">
                  <c:v>39078.0</c:v>
                </c:pt>
                <c:pt idx="1236">
                  <c:v>39079.0</c:v>
                </c:pt>
                <c:pt idx="1237">
                  <c:v>39080.0</c:v>
                </c:pt>
                <c:pt idx="1238">
                  <c:v>39085.0</c:v>
                </c:pt>
                <c:pt idx="1239">
                  <c:v>39086.0</c:v>
                </c:pt>
                <c:pt idx="1240">
                  <c:v>39087.0</c:v>
                </c:pt>
                <c:pt idx="1241">
                  <c:v>39090.0</c:v>
                </c:pt>
                <c:pt idx="1242">
                  <c:v>39091.0</c:v>
                </c:pt>
                <c:pt idx="1243">
                  <c:v>39092.0</c:v>
                </c:pt>
                <c:pt idx="1244">
                  <c:v>39093.0</c:v>
                </c:pt>
                <c:pt idx="1245">
                  <c:v>39094.0</c:v>
                </c:pt>
                <c:pt idx="1246">
                  <c:v>39098.0</c:v>
                </c:pt>
                <c:pt idx="1247">
                  <c:v>39099.0</c:v>
                </c:pt>
                <c:pt idx="1248">
                  <c:v>39100.0</c:v>
                </c:pt>
                <c:pt idx="1249">
                  <c:v>39101.0</c:v>
                </c:pt>
                <c:pt idx="1250">
                  <c:v>39104.0</c:v>
                </c:pt>
                <c:pt idx="1251">
                  <c:v>39105.0</c:v>
                </c:pt>
                <c:pt idx="1252">
                  <c:v>39106.0</c:v>
                </c:pt>
                <c:pt idx="1253">
                  <c:v>39107.0</c:v>
                </c:pt>
                <c:pt idx="1254">
                  <c:v>39108.0</c:v>
                </c:pt>
                <c:pt idx="1255">
                  <c:v>39111.0</c:v>
                </c:pt>
                <c:pt idx="1256">
                  <c:v>39112.0</c:v>
                </c:pt>
                <c:pt idx="1257">
                  <c:v>39113.0</c:v>
                </c:pt>
                <c:pt idx="1258">
                  <c:v>39114.0</c:v>
                </c:pt>
                <c:pt idx="1259">
                  <c:v>39115.0</c:v>
                </c:pt>
                <c:pt idx="1260">
                  <c:v>39118.0</c:v>
                </c:pt>
                <c:pt idx="1261">
                  <c:v>39119.0</c:v>
                </c:pt>
                <c:pt idx="1262">
                  <c:v>39120.0</c:v>
                </c:pt>
                <c:pt idx="1263">
                  <c:v>39121.0</c:v>
                </c:pt>
                <c:pt idx="1264">
                  <c:v>39122.0</c:v>
                </c:pt>
                <c:pt idx="1265">
                  <c:v>39125.0</c:v>
                </c:pt>
                <c:pt idx="1266">
                  <c:v>39126.0</c:v>
                </c:pt>
                <c:pt idx="1267">
                  <c:v>39127.0</c:v>
                </c:pt>
                <c:pt idx="1268">
                  <c:v>39128.0</c:v>
                </c:pt>
                <c:pt idx="1269">
                  <c:v>39129.0</c:v>
                </c:pt>
                <c:pt idx="1270">
                  <c:v>39133.0</c:v>
                </c:pt>
                <c:pt idx="1271">
                  <c:v>39134.0</c:v>
                </c:pt>
                <c:pt idx="1272">
                  <c:v>39135.0</c:v>
                </c:pt>
                <c:pt idx="1273">
                  <c:v>39136.0</c:v>
                </c:pt>
                <c:pt idx="1274">
                  <c:v>39139.0</c:v>
                </c:pt>
                <c:pt idx="1275">
                  <c:v>39140.0</c:v>
                </c:pt>
                <c:pt idx="1276">
                  <c:v>39141.0</c:v>
                </c:pt>
                <c:pt idx="1277">
                  <c:v>39142.0</c:v>
                </c:pt>
                <c:pt idx="1278">
                  <c:v>39143.0</c:v>
                </c:pt>
                <c:pt idx="1279">
                  <c:v>39146.0</c:v>
                </c:pt>
                <c:pt idx="1280">
                  <c:v>39147.0</c:v>
                </c:pt>
                <c:pt idx="1281">
                  <c:v>39148.0</c:v>
                </c:pt>
                <c:pt idx="1282">
                  <c:v>39149.0</c:v>
                </c:pt>
                <c:pt idx="1283">
                  <c:v>39150.0</c:v>
                </c:pt>
                <c:pt idx="1284">
                  <c:v>39153.0</c:v>
                </c:pt>
                <c:pt idx="1285">
                  <c:v>39154.0</c:v>
                </c:pt>
                <c:pt idx="1286">
                  <c:v>39155.0</c:v>
                </c:pt>
                <c:pt idx="1287">
                  <c:v>39156.0</c:v>
                </c:pt>
                <c:pt idx="1288">
                  <c:v>39157.0</c:v>
                </c:pt>
                <c:pt idx="1289">
                  <c:v>39160.0</c:v>
                </c:pt>
                <c:pt idx="1290">
                  <c:v>39161.0</c:v>
                </c:pt>
                <c:pt idx="1291">
                  <c:v>39162.0</c:v>
                </c:pt>
                <c:pt idx="1292">
                  <c:v>39163.0</c:v>
                </c:pt>
                <c:pt idx="1293">
                  <c:v>39164.0</c:v>
                </c:pt>
                <c:pt idx="1294">
                  <c:v>39167.0</c:v>
                </c:pt>
                <c:pt idx="1295">
                  <c:v>39168.0</c:v>
                </c:pt>
                <c:pt idx="1296">
                  <c:v>39169.0</c:v>
                </c:pt>
                <c:pt idx="1297">
                  <c:v>39170.0</c:v>
                </c:pt>
                <c:pt idx="1298">
                  <c:v>39171.0</c:v>
                </c:pt>
                <c:pt idx="1299">
                  <c:v>39174.0</c:v>
                </c:pt>
                <c:pt idx="1300">
                  <c:v>39175.0</c:v>
                </c:pt>
                <c:pt idx="1301">
                  <c:v>39176.0</c:v>
                </c:pt>
                <c:pt idx="1302">
                  <c:v>39177.0</c:v>
                </c:pt>
                <c:pt idx="1303">
                  <c:v>39181.0</c:v>
                </c:pt>
                <c:pt idx="1304">
                  <c:v>39182.0</c:v>
                </c:pt>
                <c:pt idx="1305">
                  <c:v>39183.0</c:v>
                </c:pt>
                <c:pt idx="1306">
                  <c:v>39184.0</c:v>
                </c:pt>
                <c:pt idx="1307">
                  <c:v>39185.0</c:v>
                </c:pt>
                <c:pt idx="1308">
                  <c:v>39188.0</c:v>
                </c:pt>
                <c:pt idx="1309">
                  <c:v>39189.0</c:v>
                </c:pt>
                <c:pt idx="1310">
                  <c:v>39190.0</c:v>
                </c:pt>
                <c:pt idx="1311">
                  <c:v>39191.0</c:v>
                </c:pt>
                <c:pt idx="1312">
                  <c:v>39192.0</c:v>
                </c:pt>
                <c:pt idx="1313">
                  <c:v>39195.0</c:v>
                </c:pt>
                <c:pt idx="1314">
                  <c:v>39196.0</c:v>
                </c:pt>
                <c:pt idx="1315">
                  <c:v>39197.0</c:v>
                </c:pt>
                <c:pt idx="1316">
                  <c:v>39198.0</c:v>
                </c:pt>
                <c:pt idx="1317">
                  <c:v>39199.0</c:v>
                </c:pt>
                <c:pt idx="1318">
                  <c:v>39202.0</c:v>
                </c:pt>
                <c:pt idx="1319">
                  <c:v>39203.0</c:v>
                </c:pt>
                <c:pt idx="1320">
                  <c:v>39204.0</c:v>
                </c:pt>
                <c:pt idx="1321">
                  <c:v>39205.0</c:v>
                </c:pt>
                <c:pt idx="1322">
                  <c:v>39206.0</c:v>
                </c:pt>
                <c:pt idx="1323">
                  <c:v>39209.0</c:v>
                </c:pt>
                <c:pt idx="1324">
                  <c:v>39210.0</c:v>
                </c:pt>
                <c:pt idx="1325">
                  <c:v>39211.0</c:v>
                </c:pt>
                <c:pt idx="1326">
                  <c:v>39212.0</c:v>
                </c:pt>
                <c:pt idx="1327">
                  <c:v>39213.0</c:v>
                </c:pt>
                <c:pt idx="1328">
                  <c:v>39216.0</c:v>
                </c:pt>
                <c:pt idx="1329">
                  <c:v>39217.0</c:v>
                </c:pt>
                <c:pt idx="1330">
                  <c:v>39218.0</c:v>
                </c:pt>
                <c:pt idx="1331">
                  <c:v>39219.0</c:v>
                </c:pt>
                <c:pt idx="1332">
                  <c:v>39220.0</c:v>
                </c:pt>
                <c:pt idx="1333">
                  <c:v>39223.0</c:v>
                </c:pt>
                <c:pt idx="1334">
                  <c:v>39224.0</c:v>
                </c:pt>
                <c:pt idx="1335">
                  <c:v>39225.0</c:v>
                </c:pt>
                <c:pt idx="1336">
                  <c:v>39226.0</c:v>
                </c:pt>
                <c:pt idx="1337">
                  <c:v>39227.0</c:v>
                </c:pt>
                <c:pt idx="1338">
                  <c:v>39231.0</c:v>
                </c:pt>
                <c:pt idx="1339">
                  <c:v>39232.0</c:v>
                </c:pt>
                <c:pt idx="1340">
                  <c:v>39233.0</c:v>
                </c:pt>
                <c:pt idx="1341">
                  <c:v>39234.0</c:v>
                </c:pt>
                <c:pt idx="1342">
                  <c:v>39237.0</c:v>
                </c:pt>
                <c:pt idx="1343">
                  <c:v>39238.0</c:v>
                </c:pt>
                <c:pt idx="1344">
                  <c:v>39239.0</c:v>
                </c:pt>
                <c:pt idx="1345">
                  <c:v>39240.0</c:v>
                </c:pt>
                <c:pt idx="1346">
                  <c:v>39241.0</c:v>
                </c:pt>
                <c:pt idx="1347">
                  <c:v>39244.0</c:v>
                </c:pt>
                <c:pt idx="1348">
                  <c:v>39245.0</c:v>
                </c:pt>
                <c:pt idx="1349">
                  <c:v>39246.0</c:v>
                </c:pt>
                <c:pt idx="1350">
                  <c:v>39247.0</c:v>
                </c:pt>
                <c:pt idx="1351">
                  <c:v>39248.0</c:v>
                </c:pt>
                <c:pt idx="1352">
                  <c:v>39251.0</c:v>
                </c:pt>
                <c:pt idx="1353">
                  <c:v>39252.0</c:v>
                </c:pt>
                <c:pt idx="1354">
                  <c:v>39253.0</c:v>
                </c:pt>
                <c:pt idx="1355">
                  <c:v>39254.0</c:v>
                </c:pt>
                <c:pt idx="1356">
                  <c:v>39255.0</c:v>
                </c:pt>
                <c:pt idx="1357">
                  <c:v>39258.0</c:v>
                </c:pt>
                <c:pt idx="1358">
                  <c:v>39259.0</c:v>
                </c:pt>
                <c:pt idx="1359">
                  <c:v>39260.0</c:v>
                </c:pt>
                <c:pt idx="1360">
                  <c:v>39261.0</c:v>
                </c:pt>
                <c:pt idx="1361">
                  <c:v>39262.0</c:v>
                </c:pt>
                <c:pt idx="1362">
                  <c:v>39265.0</c:v>
                </c:pt>
                <c:pt idx="1363">
                  <c:v>39266.0</c:v>
                </c:pt>
                <c:pt idx="1364">
                  <c:v>39268.0</c:v>
                </c:pt>
                <c:pt idx="1365">
                  <c:v>39269.0</c:v>
                </c:pt>
                <c:pt idx="1366">
                  <c:v>39272.0</c:v>
                </c:pt>
                <c:pt idx="1367">
                  <c:v>39273.0</c:v>
                </c:pt>
                <c:pt idx="1368">
                  <c:v>39274.0</c:v>
                </c:pt>
                <c:pt idx="1369">
                  <c:v>39275.0</c:v>
                </c:pt>
                <c:pt idx="1370">
                  <c:v>39276.0</c:v>
                </c:pt>
                <c:pt idx="1371">
                  <c:v>39279.0</c:v>
                </c:pt>
                <c:pt idx="1372">
                  <c:v>39280.0</c:v>
                </c:pt>
                <c:pt idx="1373">
                  <c:v>39281.0</c:v>
                </c:pt>
                <c:pt idx="1374">
                  <c:v>39282.0</c:v>
                </c:pt>
                <c:pt idx="1375">
                  <c:v>39283.0</c:v>
                </c:pt>
                <c:pt idx="1376">
                  <c:v>39286.0</c:v>
                </c:pt>
                <c:pt idx="1377">
                  <c:v>39287.0</c:v>
                </c:pt>
                <c:pt idx="1378">
                  <c:v>39288.0</c:v>
                </c:pt>
                <c:pt idx="1379">
                  <c:v>39289.0</c:v>
                </c:pt>
                <c:pt idx="1380">
                  <c:v>39290.0</c:v>
                </c:pt>
                <c:pt idx="1381">
                  <c:v>39293.0</c:v>
                </c:pt>
                <c:pt idx="1382">
                  <c:v>39294.0</c:v>
                </c:pt>
                <c:pt idx="1383">
                  <c:v>39295.0</c:v>
                </c:pt>
                <c:pt idx="1384">
                  <c:v>39296.0</c:v>
                </c:pt>
                <c:pt idx="1385">
                  <c:v>39297.0</c:v>
                </c:pt>
                <c:pt idx="1386">
                  <c:v>39300.0</c:v>
                </c:pt>
                <c:pt idx="1387">
                  <c:v>39301.0</c:v>
                </c:pt>
                <c:pt idx="1388">
                  <c:v>39302.0</c:v>
                </c:pt>
                <c:pt idx="1389">
                  <c:v>39303.0</c:v>
                </c:pt>
                <c:pt idx="1390">
                  <c:v>39304.0</c:v>
                </c:pt>
                <c:pt idx="1391">
                  <c:v>39307.0</c:v>
                </c:pt>
                <c:pt idx="1392">
                  <c:v>39308.0</c:v>
                </c:pt>
                <c:pt idx="1393">
                  <c:v>39309.0</c:v>
                </c:pt>
                <c:pt idx="1394">
                  <c:v>39310.0</c:v>
                </c:pt>
                <c:pt idx="1395">
                  <c:v>39311.0</c:v>
                </c:pt>
                <c:pt idx="1396">
                  <c:v>39314.0</c:v>
                </c:pt>
                <c:pt idx="1397">
                  <c:v>39315.0</c:v>
                </c:pt>
                <c:pt idx="1398">
                  <c:v>39316.0</c:v>
                </c:pt>
                <c:pt idx="1399">
                  <c:v>39317.0</c:v>
                </c:pt>
                <c:pt idx="1400">
                  <c:v>39318.0</c:v>
                </c:pt>
                <c:pt idx="1401">
                  <c:v>39321.0</c:v>
                </c:pt>
                <c:pt idx="1402">
                  <c:v>39322.0</c:v>
                </c:pt>
                <c:pt idx="1403">
                  <c:v>39323.0</c:v>
                </c:pt>
                <c:pt idx="1404">
                  <c:v>39324.0</c:v>
                </c:pt>
                <c:pt idx="1405">
                  <c:v>39325.0</c:v>
                </c:pt>
                <c:pt idx="1406">
                  <c:v>39329.0</c:v>
                </c:pt>
                <c:pt idx="1407">
                  <c:v>39330.0</c:v>
                </c:pt>
                <c:pt idx="1408">
                  <c:v>39331.0</c:v>
                </c:pt>
                <c:pt idx="1409">
                  <c:v>39332.0</c:v>
                </c:pt>
                <c:pt idx="1410">
                  <c:v>39335.0</c:v>
                </c:pt>
                <c:pt idx="1411">
                  <c:v>39336.0</c:v>
                </c:pt>
                <c:pt idx="1412">
                  <c:v>39337.0</c:v>
                </c:pt>
                <c:pt idx="1413">
                  <c:v>39338.0</c:v>
                </c:pt>
                <c:pt idx="1414">
                  <c:v>39339.0</c:v>
                </c:pt>
                <c:pt idx="1415">
                  <c:v>39342.0</c:v>
                </c:pt>
                <c:pt idx="1416">
                  <c:v>39343.0</c:v>
                </c:pt>
                <c:pt idx="1417">
                  <c:v>39344.0</c:v>
                </c:pt>
                <c:pt idx="1418">
                  <c:v>39345.0</c:v>
                </c:pt>
                <c:pt idx="1419">
                  <c:v>39346.0</c:v>
                </c:pt>
                <c:pt idx="1420">
                  <c:v>39349.0</c:v>
                </c:pt>
                <c:pt idx="1421">
                  <c:v>39350.0</c:v>
                </c:pt>
                <c:pt idx="1422">
                  <c:v>39351.0</c:v>
                </c:pt>
                <c:pt idx="1423">
                  <c:v>39352.0</c:v>
                </c:pt>
                <c:pt idx="1424">
                  <c:v>39353.0</c:v>
                </c:pt>
                <c:pt idx="1425">
                  <c:v>39356.0</c:v>
                </c:pt>
                <c:pt idx="1426">
                  <c:v>39357.0</c:v>
                </c:pt>
                <c:pt idx="1427">
                  <c:v>39358.0</c:v>
                </c:pt>
                <c:pt idx="1428">
                  <c:v>39359.0</c:v>
                </c:pt>
                <c:pt idx="1429">
                  <c:v>39360.0</c:v>
                </c:pt>
                <c:pt idx="1430">
                  <c:v>39363.0</c:v>
                </c:pt>
                <c:pt idx="1431">
                  <c:v>39364.0</c:v>
                </c:pt>
                <c:pt idx="1432">
                  <c:v>39365.0</c:v>
                </c:pt>
                <c:pt idx="1433">
                  <c:v>39366.0</c:v>
                </c:pt>
                <c:pt idx="1434">
                  <c:v>39367.0</c:v>
                </c:pt>
                <c:pt idx="1435">
                  <c:v>39370.0</c:v>
                </c:pt>
                <c:pt idx="1436">
                  <c:v>39371.0</c:v>
                </c:pt>
                <c:pt idx="1437">
                  <c:v>39372.0</c:v>
                </c:pt>
                <c:pt idx="1438">
                  <c:v>39373.0</c:v>
                </c:pt>
                <c:pt idx="1439">
                  <c:v>39374.0</c:v>
                </c:pt>
                <c:pt idx="1440">
                  <c:v>39377.0</c:v>
                </c:pt>
                <c:pt idx="1441">
                  <c:v>39378.0</c:v>
                </c:pt>
                <c:pt idx="1442">
                  <c:v>39379.0</c:v>
                </c:pt>
                <c:pt idx="1443">
                  <c:v>39380.0</c:v>
                </c:pt>
                <c:pt idx="1444">
                  <c:v>39381.0</c:v>
                </c:pt>
                <c:pt idx="1445">
                  <c:v>39384.0</c:v>
                </c:pt>
                <c:pt idx="1446">
                  <c:v>39385.0</c:v>
                </c:pt>
                <c:pt idx="1447">
                  <c:v>39386.0</c:v>
                </c:pt>
                <c:pt idx="1448">
                  <c:v>39387.0</c:v>
                </c:pt>
                <c:pt idx="1449">
                  <c:v>39388.0</c:v>
                </c:pt>
                <c:pt idx="1450">
                  <c:v>39391.0</c:v>
                </c:pt>
                <c:pt idx="1451">
                  <c:v>39392.0</c:v>
                </c:pt>
                <c:pt idx="1452">
                  <c:v>39393.0</c:v>
                </c:pt>
                <c:pt idx="1453">
                  <c:v>39394.0</c:v>
                </c:pt>
                <c:pt idx="1454">
                  <c:v>39395.0</c:v>
                </c:pt>
                <c:pt idx="1455">
                  <c:v>39398.0</c:v>
                </c:pt>
                <c:pt idx="1456">
                  <c:v>39399.0</c:v>
                </c:pt>
                <c:pt idx="1457">
                  <c:v>39400.0</c:v>
                </c:pt>
                <c:pt idx="1458">
                  <c:v>39401.0</c:v>
                </c:pt>
                <c:pt idx="1459">
                  <c:v>39402.0</c:v>
                </c:pt>
                <c:pt idx="1460">
                  <c:v>39405.0</c:v>
                </c:pt>
                <c:pt idx="1461">
                  <c:v>39406.0</c:v>
                </c:pt>
                <c:pt idx="1462">
                  <c:v>39407.0</c:v>
                </c:pt>
                <c:pt idx="1463">
                  <c:v>39409.0</c:v>
                </c:pt>
                <c:pt idx="1464">
                  <c:v>39412.0</c:v>
                </c:pt>
                <c:pt idx="1465">
                  <c:v>39413.0</c:v>
                </c:pt>
                <c:pt idx="1466">
                  <c:v>39414.0</c:v>
                </c:pt>
                <c:pt idx="1467">
                  <c:v>39415.0</c:v>
                </c:pt>
                <c:pt idx="1468">
                  <c:v>39416.0</c:v>
                </c:pt>
                <c:pt idx="1469">
                  <c:v>39419.0</c:v>
                </c:pt>
                <c:pt idx="1470">
                  <c:v>39420.0</c:v>
                </c:pt>
                <c:pt idx="1471">
                  <c:v>39421.0</c:v>
                </c:pt>
                <c:pt idx="1472">
                  <c:v>39422.0</c:v>
                </c:pt>
                <c:pt idx="1473">
                  <c:v>39423.0</c:v>
                </c:pt>
                <c:pt idx="1474">
                  <c:v>39426.0</c:v>
                </c:pt>
                <c:pt idx="1475">
                  <c:v>39427.0</c:v>
                </c:pt>
                <c:pt idx="1476">
                  <c:v>39428.0</c:v>
                </c:pt>
                <c:pt idx="1477">
                  <c:v>39429.0</c:v>
                </c:pt>
                <c:pt idx="1478">
                  <c:v>39430.0</c:v>
                </c:pt>
                <c:pt idx="1479">
                  <c:v>39433.0</c:v>
                </c:pt>
                <c:pt idx="1480">
                  <c:v>39434.0</c:v>
                </c:pt>
                <c:pt idx="1481">
                  <c:v>39435.0</c:v>
                </c:pt>
                <c:pt idx="1482">
                  <c:v>39436.0</c:v>
                </c:pt>
                <c:pt idx="1483">
                  <c:v>39437.0</c:v>
                </c:pt>
                <c:pt idx="1484">
                  <c:v>39440.0</c:v>
                </c:pt>
                <c:pt idx="1485">
                  <c:v>39442.0</c:v>
                </c:pt>
                <c:pt idx="1486">
                  <c:v>39443.0</c:v>
                </c:pt>
                <c:pt idx="1487">
                  <c:v>39444.0</c:v>
                </c:pt>
                <c:pt idx="1488">
                  <c:v>39447.0</c:v>
                </c:pt>
                <c:pt idx="1489">
                  <c:v>39449.0</c:v>
                </c:pt>
                <c:pt idx="1490">
                  <c:v>39450.0</c:v>
                </c:pt>
                <c:pt idx="1491">
                  <c:v>39451.0</c:v>
                </c:pt>
                <c:pt idx="1492">
                  <c:v>39454.0</c:v>
                </c:pt>
                <c:pt idx="1493">
                  <c:v>39455.0</c:v>
                </c:pt>
                <c:pt idx="1494">
                  <c:v>39456.0</c:v>
                </c:pt>
                <c:pt idx="1495">
                  <c:v>39457.0</c:v>
                </c:pt>
                <c:pt idx="1496">
                  <c:v>39458.0</c:v>
                </c:pt>
                <c:pt idx="1497">
                  <c:v>39461.0</c:v>
                </c:pt>
                <c:pt idx="1498">
                  <c:v>39462.0</c:v>
                </c:pt>
                <c:pt idx="1499">
                  <c:v>39463.0</c:v>
                </c:pt>
                <c:pt idx="1500">
                  <c:v>39464.0</c:v>
                </c:pt>
                <c:pt idx="1501">
                  <c:v>39465.0</c:v>
                </c:pt>
                <c:pt idx="1502">
                  <c:v>39469.0</c:v>
                </c:pt>
                <c:pt idx="1503">
                  <c:v>39470.0</c:v>
                </c:pt>
                <c:pt idx="1504">
                  <c:v>39471.0</c:v>
                </c:pt>
                <c:pt idx="1505">
                  <c:v>39472.0</c:v>
                </c:pt>
                <c:pt idx="1506">
                  <c:v>39475.0</c:v>
                </c:pt>
                <c:pt idx="1507">
                  <c:v>39476.0</c:v>
                </c:pt>
                <c:pt idx="1508">
                  <c:v>39477.0</c:v>
                </c:pt>
                <c:pt idx="1509">
                  <c:v>39478.0</c:v>
                </c:pt>
                <c:pt idx="1510">
                  <c:v>39479.0</c:v>
                </c:pt>
                <c:pt idx="1511">
                  <c:v>39482.0</c:v>
                </c:pt>
                <c:pt idx="1512">
                  <c:v>39483.0</c:v>
                </c:pt>
                <c:pt idx="1513">
                  <c:v>39484.0</c:v>
                </c:pt>
                <c:pt idx="1514">
                  <c:v>39485.0</c:v>
                </c:pt>
                <c:pt idx="1515">
                  <c:v>39486.0</c:v>
                </c:pt>
                <c:pt idx="1516">
                  <c:v>39489.0</c:v>
                </c:pt>
                <c:pt idx="1517">
                  <c:v>39490.0</c:v>
                </c:pt>
                <c:pt idx="1518">
                  <c:v>39491.0</c:v>
                </c:pt>
                <c:pt idx="1519">
                  <c:v>39492.0</c:v>
                </c:pt>
                <c:pt idx="1520">
                  <c:v>39493.0</c:v>
                </c:pt>
                <c:pt idx="1521">
                  <c:v>39497.0</c:v>
                </c:pt>
                <c:pt idx="1522">
                  <c:v>39498.0</c:v>
                </c:pt>
                <c:pt idx="1523">
                  <c:v>39499.0</c:v>
                </c:pt>
                <c:pt idx="1524">
                  <c:v>39500.0</c:v>
                </c:pt>
                <c:pt idx="1525">
                  <c:v>39503.0</c:v>
                </c:pt>
                <c:pt idx="1526">
                  <c:v>39504.0</c:v>
                </c:pt>
                <c:pt idx="1527">
                  <c:v>39505.0</c:v>
                </c:pt>
                <c:pt idx="1528">
                  <c:v>39506.0</c:v>
                </c:pt>
                <c:pt idx="1529">
                  <c:v>39507.0</c:v>
                </c:pt>
                <c:pt idx="1530">
                  <c:v>39510.0</c:v>
                </c:pt>
                <c:pt idx="1531">
                  <c:v>39511.0</c:v>
                </c:pt>
                <c:pt idx="1532">
                  <c:v>39512.0</c:v>
                </c:pt>
                <c:pt idx="1533">
                  <c:v>39513.0</c:v>
                </c:pt>
                <c:pt idx="1534">
                  <c:v>39514.0</c:v>
                </c:pt>
                <c:pt idx="1535">
                  <c:v>39517.0</c:v>
                </c:pt>
                <c:pt idx="1536">
                  <c:v>39518.0</c:v>
                </c:pt>
                <c:pt idx="1537">
                  <c:v>39519.0</c:v>
                </c:pt>
                <c:pt idx="1538">
                  <c:v>39520.0</c:v>
                </c:pt>
                <c:pt idx="1539">
                  <c:v>39521.0</c:v>
                </c:pt>
                <c:pt idx="1540">
                  <c:v>39524.0</c:v>
                </c:pt>
                <c:pt idx="1541">
                  <c:v>39525.0</c:v>
                </c:pt>
                <c:pt idx="1542">
                  <c:v>39526.0</c:v>
                </c:pt>
                <c:pt idx="1543">
                  <c:v>39527.0</c:v>
                </c:pt>
                <c:pt idx="1544">
                  <c:v>39531.0</c:v>
                </c:pt>
                <c:pt idx="1545">
                  <c:v>39532.0</c:v>
                </c:pt>
                <c:pt idx="1546">
                  <c:v>39533.0</c:v>
                </c:pt>
                <c:pt idx="1547">
                  <c:v>39534.0</c:v>
                </c:pt>
                <c:pt idx="1548">
                  <c:v>39535.0</c:v>
                </c:pt>
                <c:pt idx="1549">
                  <c:v>39538.0</c:v>
                </c:pt>
                <c:pt idx="1550">
                  <c:v>39539.0</c:v>
                </c:pt>
                <c:pt idx="1551">
                  <c:v>39540.0</c:v>
                </c:pt>
                <c:pt idx="1552">
                  <c:v>39541.0</c:v>
                </c:pt>
                <c:pt idx="1553">
                  <c:v>39542.0</c:v>
                </c:pt>
                <c:pt idx="1554">
                  <c:v>39545.0</c:v>
                </c:pt>
                <c:pt idx="1555">
                  <c:v>39546.0</c:v>
                </c:pt>
                <c:pt idx="1556">
                  <c:v>39547.0</c:v>
                </c:pt>
                <c:pt idx="1557">
                  <c:v>39548.0</c:v>
                </c:pt>
                <c:pt idx="1558">
                  <c:v>39549.0</c:v>
                </c:pt>
                <c:pt idx="1559">
                  <c:v>39552.0</c:v>
                </c:pt>
                <c:pt idx="1560">
                  <c:v>39553.0</c:v>
                </c:pt>
                <c:pt idx="1561">
                  <c:v>39554.0</c:v>
                </c:pt>
                <c:pt idx="1562">
                  <c:v>39555.0</c:v>
                </c:pt>
                <c:pt idx="1563">
                  <c:v>39556.0</c:v>
                </c:pt>
                <c:pt idx="1564">
                  <c:v>39559.0</c:v>
                </c:pt>
                <c:pt idx="1565">
                  <c:v>39560.0</c:v>
                </c:pt>
                <c:pt idx="1566">
                  <c:v>39561.0</c:v>
                </c:pt>
                <c:pt idx="1567">
                  <c:v>39562.0</c:v>
                </c:pt>
                <c:pt idx="1568">
                  <c:v>39563.0</c:v>
                </c:pt>
                <c:pt idx="1569">
                  <c:v>39566.0</c:v>
                </c:pt>
                <c:pt idx="1570">
                  <c:v>39567.0</c:v>
                </c:pt>
                <c:pt idx="1571">
                  <c:v>39568.0</c:v>
                </c:pt>
                <c:pt idx="1572">
                  <c:v>39569.0</c:v>
                </c:pt>
                <c:pt idx="1573">
                  <c:v>39570.0</c:v>
                </c:pt>
                <c:pt idx="1574">
                  <c:v>39573.0</c:v>
                </c:pt>
                <c:pt idx="1575">
                  <c:v>39574.0</c:v>
                </c:pt>
                <c:pt idx="1576">
                  <c:v>39575.0</c:v>
                </c:pt>
                <c:pt idx="1577">
                  <c:v>39576.0</c:v>
                </c:pt>
                <c:pt idx="1578">
                  <c:v>39577.0</c:v>
                </c:pt>
                <c:pt idx="1579">
                  <c:v>39580.0</c:v>
                </c:pt>
                <c:pt idx="1580">
                  <c:v>39581.0</c:v>
                </c:pt>
                <c:pt idx="1581">
                  <c:v>39582.0</c:v>
                </c:pt>
                <c:pt idx="1582">
                  <c:v>39583.0</c:v>
                </c:pt>
                <c:pt idx="1583">
                  <c:v>39584.0</c:v>
                </c:pt>
                <c:pt idx="1584">
                  <c:v>39587.0</c:v>
                </c:pt>
                <c:pt idx="1585">
                  <c:v>39588.0</c:v>
                </c:pt>
                <c:pt idx="1586">
                  <c:v>39589.0</c:v>
                </c:pt>
                <c:pt idx="1587">
                  <c:v>39590.0</c:v>
                </c:pt>
                <c:pt idx="1588">
                  <c:v>39591.0</c:v>
                </c:pt>
                <c:pt idx="1589">
                  <c:v>39595.0</c:v>
                </c:pt>
                <c:pt idx="1590">
                  <c:v>39596.0</c:v>
                </c:pt>
                <c:pt idx="1591">
                  <c:v>39597.0</c:v>
                </c:pt>
                <c:pt idx="1592">
                  <c:v>39598.0</c:v>
                </c:pt>
                <c:pt idx="1593">
                  <c:v>39601.0</c:v>
                </c:pt>
                <c:pt idx="1594">
                  <c:v>39602.0</c:v>
                </c:pt>
                <c:pt idx="1595">
                  <c:v>39603.0</c:v>
                </c:pt>
                <c:pt idx="1596">
                  <c:v>39604.0</c:v>
                </c:pt>
                <c:pt idx="1597">
                  <c:v>39605.0</c:v>
                </c:pt>
                <c:pt idx="1598">
                  <c:v>39608.0</c:v>
                </c:pt>
                <c:pt idx="1599">
                  <c:v>39609.0</c:v>
                </c:pt>
                <c:pt idx="1600">
                  <c:v>39610.0</c:v>
                </c:pt>
                <c:pt idx="1601">
                  <c:v>39611.0</c:v>
                </c:pt>
                <c:pt idx="1602">
                  <c:v>39612.0</c:v>
                </c:pt>
                <c:pt idx="1603">
                  <c:v>39615.0</c:v>
                </c:pt>
                <c:pt idx="1604">
                  <c:v>39616.0</c:v>
                </c:pt>
                <c:pt idx="1605">
                  <c:v>39617.0</c:v>
                </c:pt>
                <c:pt idx="1606">
                  <c:v>39618.0</c:v>
                </c:pt>
                <c:pt idx="1607">
                  <c:v>39619.0</c:v>
                </c:pt>
                <c:pt idx="1608">
                  <c:v>39622.0</c:v>
                </c:pt>
                <c:pt idx="1609">
                  <c:v>39623.0</c:v>
                </c:pt>
                <c:pt idx="1610">
                  <c:v>39624.0</c:v>
                </c:pt>
                <c:pt idx="1611">
                  <c:v>39625.0</c:v>
                </c:pt>
                <c:pt idx="1612">
                  <c:v>39626.0</c:v>
                </c:pt>
                <c:pt idx="1613">
                  <c:v>39629.0</c:v>
                </c:pt>
                <c:pt idx="1614">
                  <c:v>39630.0</c:v>
                </c:pt>
                <c:pt idx="1615">
                  <c:v>39631.0</c:v>
                </c:pt>
                <c:pt idx="1616">
                  <c:v>39632.0</c:v>
                </c:pt>
                <c:pt idx="1617">
                  <c:v>39636.0</c:v>
                </c:pt>
                <c:pt idx="1618">
                  <c:v>39637.0</c:v>
                </c:pt>
                <c:pt idx="1619">
                  <c:v>39638.0</c:v>
                </c:pt>
                <c:pt idx="1620">
                  <c:v>39639.0</c:v>
                </c:pt>
                <c:pt idx="1621">
                  <c:v>39640.0</c:v>
                </c:pt>
                <c:pt idx="1622">
                  <c:v>39643.0</c:v>
                </c:pt>
                <c:pt idx="1623">
                  <c:v>39644.0</c:v>
                </c:pt>
                <c:pt idx="1624">
                  <c:v>39645.0</c:v>
                </c:pt>
                <c:pt idx="1625">
                  <c:v>39646.0</c:v>
                </c:pt>
                <c:pt idx="1626">
                  <c:v>39647.0</c:v>
                </c:pt>
                <c:pt idx="1627">
                  <c:v>39650.0</c:v>
                </c:pt>
                <c:pt idx="1628">
                  <c:v>39651.0</c:v>
                </c:pt>
                <c:pt idx="1629">
                  <c:v>39652.0</c:v>
                </c:pt>
                <c:pt idx="1630">
                  <c:v>39653.0</c:v>
                </c:pt>
                <c:pt idx="1631">
                  <c:v>39654.0</c:v>
                </c:pt>
                <c:pt idx="1632">
                  <c:v>39657.0</c:v>
                </c:pt>
                <c:pt idx="1633">
                  <c:v>39658.0</c:v>
                </c:pt>
                <c:pt idx="1634">
                  <c:v>39659.0</c:v>
                </c:pt>
                <c:pt idx="1635">
                  <c:v>39660.0</c:v>
                </c:pt>
                <c:pt idx="1636">
                  <c:v>39661.0</c:v>
                </c:pt>
                <c:pt idx="1637">
                  <c:v>39664.0</c:v>
                </c:pt>
                <c:pt idx="1638">
                  <c:v>39665.0</c:v>
                </c:pt>
                <c:pt idx="1639">
                  <c:v>39666.0</c:v>
                </c:pt>
                <c:pt idx="1640">
                  <c:v>39667.0</c:v>
                </c:pt>
                <c:pt idx="1641">
                  <c:v>39668.0</c:v>
                </c:pt>
                <c:pt idx="1642">
                  <c:v>39671.0</c:v>
                </c:pt>
                <c:pt idx="1643">
                  <c:v>39672.0</c:v>
                </c:pt>
                <c:pt idx="1644">
                  <c:v>39673.0</c:v>
                </c:pt>
                <c:pt idx="1645">
                  <c:v>39674.0</c:v>
                </c:pt>
                <c:pt idx="1646">
                  <c:v>39675.0</c:v>
                </c:pt>
                <c:pt idx="1647">
                  <c:v>39678.0</c:v>
                </c:pt>
                <c:pt idx="1648">
                  <c:v>39679.0</c:v>
                </c:pt>
                <c:pt idx="1649">
                  <c:v>39680.0</c:v>
                </c:pt>
                <c:pt idx="1650">
                  <c:v>39681.0</c:v>
                </c:pt>
                <c:pt idx="1651">
                  <c:v>39682.0</c:v>
                </c:pt>
                <c:pt idx="1652">
                  <c:v>39685.0</c:v>
                </c:pt>
                <c:pt idx="1653">
                  <c:v>39686.0</c:v>
                </c:pt>
                <c:pt idx="1654">
                  <c:v>39687.0</c:v>
                </c:pt>
                <c:pt idx="1655">
                  <c:v>39688.0</c:v>
                </c:pt>
                <c:pt idx="1656">
                  <c:v>39689.0</c:v>
                </c:pt>
                <c:pt idx="1657">
                  <c:v>39693.0</c:v>
                </c:pt>
                <c:pt idx="1658">
                  <c:v>39694.0</c:v>
                </c:pt>
                <c:pt idx="1659">
                  <c:v>39695.0</c:v>
                </c:pt>
                <c:pt idx="1660">
                  <c:v>39696.0</c:v>
                </c:pt>
                <c:pt idx="1661">
                  <c:v>39699.0</c:v>
                </c:pt>
                <c:pt idx="1662">
                  <c:v>39700.0</c:v>
                </c:pt>
                <c:pt idx="1663">
                  <c:v>39701.0</c:v>
                </c:pt>
                <c:pt idx="1664">
                  <c:v>39702.0</c:v>
                </c:pt>
                <c:pt idx="1665">
                  <c:v>39703.0</c:v>
                </c:pt>
                <c:pt idx="1666">
                  <c:v>39706.0</c:v>
                </c:pt>
                <c:pt idx="1667">
                  <c:v>39707.0</c:v>
                </c:pt>
                <c:pt idx="1668">
                  <c:v>39708.0</c:v>
                </c:pt>
                <c:pt idx="1669">
                  <c:v>39709.0</c:v>
                </c:pt>
                <c:pt idx="1670">
                  <c:v>39710.0</c:v>
                </c:pt>
                <c:pt idx="1671">
                  <c:v>39713.0</c:v>
                </c:pt>
                <c:pt idx="1672">
                  <c:v>39714.0</c:v>
                </c:pt>
                <c:pt idx="1673">
                  <c:v>39715.0</c:v>
                </c:pt>
                <c:pt idx="1674">
                  <c:v>39716.0</c:v>
                </c:pt>
                <c:pt idx="1675">
                  <c:v>39717.0</c:v>
                </c:pt>
                <c:pt idx="1676">
                  <c:v>39720.0</c:v>
                </c:pt>
                <c:pt idx="1677">
                  <c:v>39721.0</c:v>
                </c:pt>
                <c:pt idx="1678">
                  <c:v>39722.0</c:v>
                </c:pt>
                <c:pt idx="1679">
                  <c:v>39723.0</c:v>
                </c:pt>
                <c:pt idx="1680">
                  <c:v>39724.0</c:v>
                </c:pt>
                <c:pt idx="1681">
                  <c:v>39727.0</c:v>
                </c:pt>
                <c:pt idx="1682">
                  <c:v>39728.0</c:v>
                </c:pt>
                <c:pt idx="1683">
                  <c:v>39729.0</c:v>
                </c:pt>
                <c:pt idx="1684">
                  <c:v>39730.0</c:v>
                </c:pt>
                <c:pt idx="1685">
                  <c:v>39731.0</c:v>
                </c:pt>
                <c:pt idx="1686">
                  <c:v>39734.0</c:v>
                </c:pt>
                <c:pt idx="1687">
                  <c:v>39735.0</c:v>
                </c:pt>
                <c:pt idx="1688">
                  <c:v>39736.0</c:v>
                </c:pt>
                <c:pt idx="1689">
                  <c:v>39737.0</c:v>
                </c:pt>
                <c:pt idx="1690">
                  <c:v>39738.0</c:v>
                </c:pt>
                <c:pt idx="1691">
                  <c:v>39741.0</c:v>
                </c:pt>
                <c:pt idx="1692">
                  <c:v>39742.0</c:v>
                </c:pt>
                <c:pt idx="1693">
                  <c:v>39743.0</c:v>
                </c:pt>
                <c:pt idx="1694">
                  <c:v>39744.0</c:v>
                </c:pt>
                <c:pt idx="1695">
                  <c:v>39745.0</c:v>
                </c:pt>
                <c:pt idx="1696">
                  <c:v>39748.0</c:v>
                </c:pt>
                <c:pt idx="1697">
                  <c:v>39749.0</c:v>
                </c:pt>
                <c:pt idx="1698">
                  <c:v>39750.0</c:v>
                </c:pt>
                <c:pt idx="1699">
                  <c:v>39751.0</c:v>
                </c:pt>
                <c:pt idx="1700">
                  <c:v>39752.0</c:v>
                </c:pt>
                <c:pt idx="1701">
                  <c:v>39755.0</c:v>
                </c:pt>
                <c:pt idx="1702">
                  <c:v>39756.0</c:v>
                </c:pt>
                <c:pt idx="1703">
                  <c:v>39757.0</c:v>
                </c:pt>
                <c:pt idx="1704">
                  <c:v>39758.0</c:v>
                </c:pt>
                <c:pt idx="1705">
                  <c:v>39759.0</c:v>
                </c:pt>
                <c:pt idx="1706">
                  <c:v>39762.0</c:v>
                </c:pt>
                <c:pt idx="1707">
                  <c:v>39763.0</c:v>
                </c:pt>
                <c:pt idx="1708">
                  <c:v>39764.0</c:v>
                </c:pt>
                <c:pt idx="1709">
                  <c:v>39765.0</c:v>
                </c:pt>
                <c:pt idx="1710">
                  <c:v>39766.0</c:v>
                </c:pt>
                <c:pt idx="1711">
                  <c:v>39769.0</c:v>
                </c:pt>
                <c:pt idx="1712">
                  <c:v>39770.0</c:v>
                </c:pt>
                <c:pt idx="1713">
                  <c:v>39771.0</c:v>
                </c:pt>
                <c:pt idx="1714">
                  <c:v>39772.0</c:v>
                </c:pt>
                <c:pt idx="1715">
                  <c:v>39773.0</c:v>
                </c:pt>
                <c:pt idx="1716">
                  <c:v>39776.0</c:v>
                </c:pt>
                <c:pt idx="1717">
                  <c:v>39777.0</c:v>
                </c:pt>
                <c:pt idx="1718">
                  <c:v>39778.0</c:v>
                </c:pt>
                <c:pt idx="1719">
                  <c:v>39780.0</c:v>
                </c:pt>
                <c:pt idx="1720">
                  <c:v>39783.0</c:v>
                </c:pt>
                <c:pt idx="1721">
                  <c:v>39784.0</c:v>
                </c:pt>
                <c:pt idx="1722">
                  <c:v>39785.0</c:v>
                </c:pt>
                <c:pt idx="1723">
                  <c:v>39786.0</c:v>
                </c:pt>
                <c:pt idx="1724">
                  <c:v>39787.0</c:v>
                </c:pt>
                <c:pt idx="1725">
                  <c:v>39790.0</c:v>
                </c:pt>
                <c:pt idx="1726">
                  <c:v>39791.0</c:v>
                </c:pt>
                <c:pt idx="1727">
                  <c:v>39792.0</c:v>
                </c:pt>
                <c:pt idx="1728">
                  <c:v>39793.0</c:v>
                </c:pt>
                <c:pt idx="1729">
                  <c:v>39794.0</c:v>
                </c:pt>
                <c:pt idx="1730">
                  <c:v>39797.0</c:v>
                </c:pt>
                <c:pt idx="1731">
                  <c:v>39798.0</c:v>
                </c:pt>
                <c:pt idx="1732">
                  <c:v>39799.0</c:v>
                </c:pt>
                <c:pt idx="1733">
                  <c:v>39800.0</c:v>
                </c:pt>
                <c:pt idx="1734">
                  <c:v>39801.0</c:v>
                </c:pt>
                <c:pt idx="1735">
                  <c:v>39804.0</c:v>
                </c:pt>
                <c:pt idx="1736">
                  <c:v>39805.0</c:v>
                </c:pt>
                <c:pt idx="1737">
                  <c:v>39806.0</c:v>
                </c:pt>
                <c:pt idx="1738">
                  <c:v>39808.0</c:v>
                </c:pt>
                <c:pt idx="1739">
                  <c:v>39811.0</c:v>
                </c:pt>
                <c:pt idx="1740">
                  <c:v>39812.0</c:v>
                </c:pt>
                <c:pt idx="1741">
                  <c:v>39813.0</c:v>
                </c:pt>
                <c:pt idx="1742">
                  <c:v>39815.0</c:v>
                </c:pt>
                <c:pt idx="1743">
                  <c:v>39818.0</c:v>
                </c:pt>
                <c:pt idx="1744">
                  <c:v>39819.0</c:v>
                </c:pt>
                <c:pt idx="1745">
                  <c:v>39820.0</c:v>
                </c:pt>
                <c:pt idx="1746">
                  <c:v>39821.0</c:v>
                </c:pt>
                <c:pt idx="1747">
                  <c:v>39822.0</c:v>
                </c:pt>
                <c:pt idx="1748">
                  <c:v>39825.0</c:v>
                </c:pt>
                <c:pt idx="1749">
                  <c:v>39826.0</c:v>
                </c:pt>
                <c:pt idx="1750">
                  <c:v>39827.0</c:v>
                </c:pt>
                <c:pt idx="1751">
                  <c:v>39828.0</c:v>
                </c:pt>
                <c:pt idx="1752">
                  <c:v>39829.0</c:v>
                </c:pt>
                <c:pt idx="1753">
                  <c:v>39833.0</c:v>
                </c:pt>
                <c:pt idx="1754">
                  <c:v>39834.0</c:v>
                </c:pt>
                <c:pt idx="1755">
                  <c:v>39835.0</c:v>
                </c:pt>
                <c:pt idx="1756">
                  <c:v>39836.0</c:v>
                </c:pt>
                <c:pt idx="1757">
                  <c:v>39839.0</c:v>
                </c:pt>
                <c:pt idx="1758">
                  <c:v>39840.0</c:v>
                </c:pt>
                <c:pt idx="1759">
                  <c:v>39841.0</c:v>
                </c:pt>
                <c:pt idx="1760">
                  <c:v>39842.0</c:v>
                </c:pt>
                <c:pt idx="1761">
                  <c:v>39843.0</c:v>
                </c:pt>
                <c:pt idx="1762">
                  <c:v>39846.0</c:v>
                </c:pt>
                <c:pt idx="1763">
                  <c:v>39847.0</c:v>
                </c:pt>
                <c:pt idx="1764">
                  <c:v>39848.0</c:v>
                </c:pt>
                <c:pt idx="1765">
                  <c:v>39849.0</c:v>
                </c:pt>
                <c:pt idx="1766">
                  <c:v>39850.0</c:v>
                </c:pt>
                <c:pt idx="1767">
                  <c:v>39853.0</c:v>
                </c:pt>
                <c:pt idx="1768">
                  <c:v>39854.0</c:v>
                </c:pt>
                <c:pt idx="1769">
                  <c:v>39855.0</c:v>
                </c:pt>
                <c:pt idx="1770">
                  <c:v>39856.0</c:v>
                </c:pt>
                <c:pt idx="1771">
                  <c:v>39857.0</c:v>
                </c:pt>
                <c:pt idx="1772">
                  <c:v>39861.0</c:v>
                </c:pt>
                <c:pt idx="1773">
                  <c:v>39862.0</c:v>
                </c:pt>
                <c:pt idx="1774">
                  <c:v>39863.0</c:v>
                </c:pt>
                <c:pt idx="1775">
                  <c:v>39864.0</c:v>
                </c:pt>
                <c:pt idx="1776">
                  <c:v>39867.0</c:v>
                </c:pt>
                <c:pt idx="1777">
                  <c:v>39868.0</c:v>
                </c:pt>
                <c:pt idx="1778">
                  <c:v>39869.0</c:v>
                </c:pt>
                <c:pt idx="1779">
                  <c:v>39870.0</c:v>
                </c:pt>
                <c:pt idx="1780">
                  <c:v>39871.0</c:v>
                </c:pt>
                <c:pt idx="1781">
                  <c:v>39874.0</c:v>
                </c:pt>
                <c:pt idx="1782">
                  <c:v>39875.0</c:v>
                </c:pt>
                <c:pt idx="1783">
                  <c:v>39876.0</c:v>
                </c:pt>
                <c:pt idx="1784">
                  <c:v>39877.0</c:v>
                </c:pt>
                <c:pt idx="1785">
                  <c:v>39878.0</c:v>
                </c:pt>
                <c:pt idx="1786">
                  <c:v>39881.0</c:v>
                </c:pt>
                <c:pt idx="1787">
                  <c:v>39882.0</c:v>
                </c:pt>
                <c:pt idx="1788">
                  <c:v>39883.0</c:v>
                </c:pt>
                <c:pt idx="1789">
                  <c:v>39884.0</c:v>
                </c:pt>
                <c:pt idx="1790">
                  <c:v>39885.0</c:v>
                </c:pt>
                <c:pt idx="1791">
                  <c:v>39888.0</c:v>
                </c:pt>
                <c:pt idx="1792">
                  <c:v>39889.0</c:v>
                </c:pt>
                <c:pt idx="1793">
                  <c:v>39890.0</c:v>
                </c:pt>
                <c:pt idx="1794">
                  <c:v>39891.0</c:v>
                </c:pt>
                <c:pt idx="1795">
                  <c:v>39892.0</c:v>
                </c:pt>
                <c:pt idx="1796">
                  <c:v>39895.0</c:v>
                </c:pt>
                <c:pt idx="1797">
                  <c:v>39896.0</c:v>
                </c:pt>
                <c:pt idx="1798">
                  <c:v>39897.0</c:v>
                </c:pt>
                <c:pt idx="1799">
                  <c:v>39898.0</c:v>
                </c:pt>
                <c:pt idx="1800">
                  <c:v>39899.0</c:v>
                </c:pt>
                <c:pt idx="1801">
                  <c:v>39902.0</c:v>
                </c:pt>
                <c:pt idx="1802">
                  <c:v>39903.0</c:v>
                </c:pt>
                <c:pt idx="1803">
                  <c:v>39904.0</c:v>
                </c:pt>
                <c:pt idx="1804">
                  <c:v>39905.0</c:v>
                </c:pt>
                <c:pt idx="1805">
                  <c:v>39906.0</c:v>
                </c:pt>
                <c:pt idx="1806">
                  <c:v>39909.0</c:v>
                </c:pt>
                <c:pt idx="1807">
                  <c:v>39910.0</c:v>
                </c:pt>
                <c:pt idx="1808">
                  <c:v>39911.0</c:v>
                </c:pt>
                <c:pt idx="1809">
                  <c:v>39912.0</c:v>
                </c:pt>
                <c:pt idx="1810">
                  <c:v>39916.0</c:v>
                </c:pt>
                <c:pt idx="1811">
                  <c:v>39917.0</c:v>
                </c:pt>
                <c:pt idx="1812">
                  <c:v>39918.0</c:v>
                </c:pt>
                <c:pt idx="1813">
                  <c:v>39919.0</c:v>
                </c:pt>
                <c:pt idx="1814">
                  <c:v>39920.0</c:v>
                </c:pt>
                <c:pt idx="1815">
                  <c:v>39923.0</c:v>
                </c:pt>
                <c:pt idx="1816">
                  <c:v>39924.0</c:v>
                </c:pt>
                <c:pt idx="1817">
                  <c:v>39925.0</c:v>
                </c:pt>
                <c:pt idx="1818">
                  <c:v>39926.0</c:v>
                </c:pt>
                <c:pt idx="1819">
                  <c:v>39927.0</c:v>
                </c:pt>
                <c:pt idx="1820">
                  <c:v>39930.0</c:v>
                </c:pt>
                <c:pt idx="1821">
                  <c:v>39931.0</c:v>
                </c:pt>
                <c:pt idx="1822">
                  <c:v>39932.0</c:v>
                </c:pt>
                <c:pt idx="1823">
                  <c:v>39933.0</c:v>
                </c:pt>
                <c:pt idx="1824">
                  <c:v>39934.0</c:v>
                </c:pt>
                <c:pt idx="1825">
                  <c:v>39937.0</c:v>
                </c:pt>
                <c:pt idx="1826">
                  <c:v>39938.0</c:v>
                </c:pt>
                <c:pt idx="1827">
                  <c:v>39939.0</c:v>
                </c:pt>
                <c:pt idx="1828">
                  <c:v>39940.0</c:v>
                </c:pt>
                <c:pt idx="1829">
                  <c:v>39941.0</c:v>
                </c:pt>
                <c:pt idx="1830">
                  <c:v>39944.0</c:v>
                </c:pt>
                <c:pt idx="1831">
                  <c:v>39945.0</c:v>
                </c:pt>
                <c:pt idx="1832">
                  <c:v>39946.0</c:v>
                </c:pt>
                <c:pt idx="1833">
                  <c:v>39947.0</c:v>
                </c:pt>
                <c:pt idx="1834">
                  <c:v>39948.0</c:v>
                </c:pt>
                <c:pt idx="1835">
                  <c:v>39951.0</c:v>
                </c:pt>
                <c:pt idx="1836">
                  <c:v>39952.0</c:v>
                </c:pt>
                <c:pt idx="1837">
                  <c:v>39953.0</c:v>
                </c:pt>
                <c:pt idx="1838">
                  <c:v>39954.0</c:v>
                </c:pt>
                <c:pt idx="1839">
                  <c:v>39955.0</c:v>
                </c:pt>
                <c:pt idx="1840">
                  <c:v>39959.0</c:v>
                </c:pt>
                <c:pt idx="1841">
                  <c:v>39960.0</c:v>
                </c:pt>
                <c:pt idx="1842">
                  <c:v>39961.0</c:v>
                </c:pt>
                <c:pt idx="1843">
                  <c:v>39962.0</c:v>
                </c:pt>
                <c:pt idx="1844">
                  <c:v>39965.0</c:v>
                </c:pt>
                <c:pt idx="1845">
                  <c:v>39966.0</c:v>
                </c:pt>
                <c:pt idx="1846">
                  <c:v>39967.0</c:v>
                </c:pt>
                <c:pt idx="1847">
                  <c:v>39968.0</c:v>
                </c:pt>
                <c:pt idx="1848">
                  <c:v>39969.0</c:v>
                </c:pt>
                <c:pt idx="1849">
                  <c:v>39972.0</c:v>
                </c:pt>
                <c:pt idx="1850">
                  <c:v>39973.0</c:v>
                </c:pt>
                <c:pt idx="1851">
                  <c:v>39974.0</c:v>
                </c:pt>
                <c:pt idx="1852">
                  <c:v>39975.0</c:v>
                </c:pt>
                <c:pt idx="1853">
                  <c:v>39976.0</c:v>
                </c:pt>
                <c:pt idx="1854">
                  <c:v>39979.0</c:v>
                </c:pt>
                <c:pt idx="1855">
                  <c:v>39980.0</c:v>
                </c:pt>
                <c:pt idx="1856">
                  <c:v>39981.0</c:v>
                </c:pt>
                <c:pt idx="1857">
                  <c:v>39982.0</c:v>
                </c:pt>
                <c:pt idx="1858">
                  <c:v>39983.0</c:v>
                </c:pt>
                <c:pt idx="1859">
                  <c:v>39986.0</c:v>
                </c:pt>
                <c:pt idx="1860">
                  <c:v>39987.0</c:v>
                </c:pt>
                <c:pt idx="1861">
                  <c:v>39988.0</c:v>
                </c:pt>
                <c:pt idx="1862">
                  <c:v>39989.0</c:v>
                </c:pt>
                <c:pt idx="1863">
                  <c:v>39990.0</c:v>
                </c:pt>
                <c:pt idx="1864">
                  <c:v>39993.0</c:v>
                </c:pt>
                <c:pt idx="1865">
                  <c:v>39994.0</c:v>
                </c:pt>
                <c:pt idx="1866">
                  <c:v>39995.0</c:v>
                </c:pt>
                <c:pt idx="1867">
                  <c:v>39996.0</c:v>
                </c:pt>
                <c:pt idx="1868">
                  <c:v>40000.0</c:v>
                </c:pt>
                <c:pt idx="1869">
                  <c:v>40001.0</c:v>
                </c:pt>
                <c:pt idx="1870">
                  <c:v>40002.0</c:v>
                </c:pt>
                <c:pt idx="1871">
                  <c:v>40003.0</c:v>
                </c:pt>
                <c:pt idx="1872">
                  <c:v>40004.0</c:v>
                </c:pt>
                <c:pt idx="1873">
                  <c:v>40007.0</c:v>
                </c:pt>
                <c:pt idx="1874">
                  <c:v>40008.0</c:v>
                </c:pt>
                <c:pt idx="1875">
                  <c:v>40009.0</c:v>
                </c:pt>
                <c:pt idx="1876">
                  <c:v>40010.0</c:v>
                </c:pt>
                <c:pt idx="1877">
                  <c:v>40011.0</c:v>
                </c:pt>
                <c:pt idx="1878">
                  <c:v>40014.0</c:v>
                </c:pt>
                <c:pt idx="1879">
                  <c:v>40015.0</c:v>
                </c:pt>
                <c:pt idx="1880">
                  <c:v>40016.0</c:v>
                </c:pt>
                <c:pt idx="1881">
                  <c:v>40017.0</c:v>
                </c:pt>
                <c:pt idx="1882">
                  <c:v>40018.0</c:v>
                </c:pt>
                <c:pt idx="1883">
                  <c:v>40021.0</c:v>
                </c:pt>
                <c:pt idx="1884">
                  <c:v>40022.0</c:v>
                </c:pt>
                <c:pt idx="1885">
                  <c:v>40023.0</c:v>
                </c:pt>
                <c:pt idx="1886">
                  <c:v>40024.0</c:v>
                </c:pt>
                <c:pt idx="1887">
                  <c:v>40025.0</c:v>
                </c:pt>
                <c:pt idx="1888">
                  <c:v>40028.0</c:v>
                </c:pt>
                <c:pt idx="1889">
                  <c:v>40029.0</c:v>
                </c:pt>
                <c:pt idx="1890">
                  <c:v>40030.0</c:v>
                </c:pt>
                <c:pt idx="1891">
                  <c:v>40031.0</c:v>
                </c:pt>
                <c:pt idx="1892">
                  <c:v>40032.0</c:v>
                </c:pt>
                <c:pt idx="1893">
                  <c:v>40035.0</c:v>
                </c:pt>
                <c:pt idx="1894">
                  <c:v>40036.0</c:v>
                </c:pt>
                <c:pt idx="1895">
                  <c:v>40037.0</c:v>
                </c:pt>
                <c:pt idx="1896">
                  <c:v>40038.0</c:v>
                </c:pt>
                <c:pt idx="1897">
                  <c:v>40039.0</c:v>
                </c:pt>
                <c:pt idx="1898">
                  <c:v>40042.0</c:v>
                </c:pt>
                <c:pt idx="1899">
                  <c:v>40043.0</c:v>
                </c:pt>
                <c:pt idx="1900">
                  <c:v>40044.0</c:v>
                </c:pt>
                <c:pt idx="1901">
                  <c:v>40045.0</c:v>
                </c:pt>
                <c:pt idx="1902">
                  <c:v>40046.0</c:v>
                </c:pt>
                <c:pt idx="1903">
                  <c:v>40049.0</c:v>
                </c:pt>
                <c:pt idx="1904">
                  <c:v>40050.0</c:v>
                </c:pt>
                <c:pt idx="1905">
                  <c:v>40051.0</c:v>
                </c:pt>
                <c:pt idx="1906">
                  <c:v>40052.0</c:v>
                </c:pt>
                <c:pt idx="1907">
                  <c:v>40053.0</c:v>
                </c:pt>
                <c:pt idx="1908">
                  <c:v>40056.0</c:v>
                </c:pt>
                <c:pt idx="1909">
                  <c:v>40057.0</c:v>
                </c:pt>
                <c:pt idx="1910">
                  <c:v>40058.0</c:v>
                </c:pt>
                <c:pt idx="1911">
                  <c:v>40059.0</c:v>
                </c:pt>
                <c:pt idx="1912">
                  <c:v>40060.0</c:v>
                </c:pt>
                <c:pt idx="1913">
                  <c:v>40064.0</c:v>
                </c:pt>
                <c:pt idx="1914">
                  <c:v>40065.0</c:v>
                </c:pt>
                <c:pt idx="1915">
                  <c:v>40066.0</c:v>
                </c:pt>
                <c:pt idx="1916">
                  <c:v>40067.0</c:v>
                </c:pt>
                <c:pt idx="1917">
                  <c:v>40070.0</c:v>
                </c:pt>
                <c:pt idx="1918">
                  <c:v>40071.0</c:v>
                </c:pt>
                <c:pt idx="1919">
                  <c:v>40072.0</c:v>
                </c:pt>
                <c:pt idx="1920">
                  <c:v>40073.0</c:v>
                </c:pt>
                <c:pt idx="1921">
                  <c:v>40074.0</c:v>
                </c:pt>
                <c:pt idx="1922">
                  <c:v>40077.0</c:v>
                </c:pt>
                <c:pt idx="1923">
                  <c:v>40078.0</c:v>
                </c:pt>
                <c:pt idx="1924">
                  <c:v>40079.0</c:v>
                </c:pt>
                <c:pt idx="1925">
                  <c:v>40080.0</c:v>
                </c:pt>
                <c:pt idx="1926">
                  <c:v>40081.0</c:v>
                </c:pt>
                <c:pt idx="1927">
                  <c:v>40084.0</c:v>
                </c:pt>
                <c:pt idx="1928">
                  <c:v>40085.0</c:v>
                </c:pt>
                <c:pt idx="1929">
                  <c:v>40086.0</c:v>
                </c:pt>
                <c:pt idx="1930">
                  <c:v>40087.0</c:v>
                </c:pt>
                <c:pt idx="1931">
                  <c:v>40088.0</c:v>
                </c:pt>
                <c:pt idx="1932">
                  <c:v>40091.0</c:v>
                </c:pt>
                <c:pt idx="1933">
                  <c:v>40092.0</c:v>
                </c:pt>
                <c:pt idx="1934">
                  <c:v>40093.0</c:v>
                </c:pt>
                <c:pt idx="1935">
                  <c:v>40094.0</c:v>
                </c:pt>
                <c:pt idx="1936">
                  <c:v>40095.0</c:v>
                </c:pt>
                <c:pt idx="1937">
                  <c:v>40098.0</c:v>
                </c:pt>
                <c:pt idx="1938">
                  <c:v>40099.0</c:v>
                </c:pt>
                <c:pt idx="1939">
                  <c:v>40100.0</c:v>
                </c:pt>
                <c:pt idx="1940">
                  <c:v>40101.0</c:v>
                </c:pt>
                <c:pt idx="1941">
                  <c:v>40102.0</c:v>
                </c:pt>
                <c:pt idx="1942">
                  <c:v>40105.0</c:v>
                </c:pt>
                <c:pt idx="1943">
                  <c:v>40106.0</c:v>
                </c:pt>
                <c:pt idx="1944">
                  <c:v>40107.0</c:v>
                </c:pt>
                <c:pt idx="1945">
                  <c:v>40108.0</c:v>
                </c:pt>
                <c:pt idx="1946">
                  <c:v>40109.0</c:v>
                </c:pt>
                <c:pt idx="1947">
                  <c:v>40112.0</c:v>
                </c:pt>
                <c:pt idx="1948">
                  <c:v>40113.0</c:v>
                </c:pt>
                <c:pt idx="1949">
                  <c:v>40114.0</c:v>
                </c:pt>
                <c:pt idx="1950">
                  <c:v>40115.0</c:v>
                </c:pt>
                <c:pt idx="1951">
                  <c:v>40116.0</c:v>
                </c:pt>
                <c:pt idx="1952">
                  <c:v>40119.0</c:v>
                </c:pt>
                <c:pt idx="1953">
                  <c:v>40120.0</c:v>
                </c:pt>
                <c:pt idx="1954">
                  <c:v>40121.0</c:v>
                </c:pt>
                <c:pt idx="1955">
                  <c:v>40122.0</c:v>
                </c:pt>
                <c:pt idx="1956">
                  <c:v>40123.0</c:v>
                </c:pt>
                <c:pt idx="1957">
                  <c:v>40126.0</c:v>
                </c:pt>
                <c:pt idx="1958">
                  <c:v>40127.0</c:v>
                </c:pt>
                <c:pt idx="1959">
                  <c:v>40128.0</c:v>
                </c:pt>
                <c:pt idx="1960">
                  <c:v>40129.0</c:v>
                </c:pt>
                <c:pt idx="1961">
                  <c:v>40130.0</c:v>
                </c:pt>
                <c:pt idx="1962">
                  <c:v>40133.0</c:v>
                </c:pt>
                <c:pt idx="1963">
                  <c:v>40134.0</c:v>
                </c:pt>
                <c:pt idx="1964">
                  <c:v>40135.0</c:v>
                </c:pt>
                <c:pt idx="1965">
                  <c:v>40136.0</c:v>
                </c:pt>
                <c:pt idx="1966">
                  <c:v>40137.0</c:v>
                </c:pt>
                <c:pt idx="1967">
                  <c:v>40140.0</c:v>
                </c:pt>
                <c:pt idx="1968">
                  <c:v>40141.0</c:v>
                </c:pt>
                <c:pt idx="1969">
                  <c:v>40142.0</c:v>
                </c:pt>
                <c:pt idx="1970">
                  <c:v>40144.0</c:v>
                </c:pt>
                <c:pt idx="1971">
                  <c:v>40147.0</c:v>
                </c:pt>
                <c:pt idx="1972">
                  <c:v>40148.0</c:v>
                </c:pt>
                <c:pt idx="1973">
                  <c:v>40149.0</c:v>
                </c:pt>
                <c:pt idx="1974">
                  <c:v>40150.0</c:v>
                </c:pt>
                <c:pt idx="1975">
                  <c:v>40151.0</c:v>
                </c:pt>
                <c:pt idx="1976">
                  <c:v>40154.0</c:v>
                </c:pt>
                <c:pt idx="1977">
                  <c:v>40155.0</c:v>
                </c:pt>
                <c:pt idx="1978">
                  <c:v>40156.0</c:v>
                </c:pt>
                <c:pt idx="1979">
                  <c:v>40157.0</c:v>
                </c:pt>
                <c:pt idx="1980">
                  <c:v>40158.0</c:v>
                </c:pt>
                <c:pt idx="1981">
                  <c:v>40161.0</c:v>
                </c:pt>
                <c:pt idx="1982">
                  <c:v>40162.0</c:v>
                </c:pt>
                <c:pt idx="1983">
                  <c:v>40163.0</c:v>
                </c:pt>
                <c:pt idx="1984">
                  <c:v>40164.0</c:v>
                </c:pt>
                <c:pt idx="1985">
                  <c:v>40165.0</c:v>
                </c:pt>
                <c:pt idx="1986">
                  <c:v>40168.0</c:v>
                </c:pt>
                <c:pt idx="1987">
                  <c:v>40169.0</c:v>
                </c:pt>
                <c:pt idx="1988">
                  <c:v>40170.0</c:v>
                </c:pt>
                <c:pt idx="1989">
                  <c:v>40171.0</c:v>
                </c:pt>
                <c:pt idx="1990">
                  <c:v>40175.0</c:v>
                </c:pt>
                <c:pt idx="1991">
                  <c:v>40176.0</c:v>
                </c:pt>
                <c:pt idx="1992">
                  <c:v>40177.0</c:v>
                </c:pt>
                <c:pt idx="1993">
                  <c:v>40178.0</c:v>
                </c:pt>
                <c:pt idx="1994">
                  <c:v>40182.0</c:v>
                </c:pt>
                <c:pt idx="1995">
                  <c:v>40183.0</c:v>
                </c:pt>
                <c:pt idx="1996">
                  <c:v>40184.0</c:v>
                </c:pt>
                <c:pt idx="1997">
                  <c:v>40185.0</c:v>
                </c:pt>
                <c:pt idx="1998">
                  <c:v>40186.0</c:v>
                </c:pt>
                <c:pt idx="1999">
                  <c:v>40189.0</c:v>
                </c:pt>
                <c:pt idx="2000">
                  <c:v>40190.0</c:v>
                </c:pt>
                <c:pt idx="2001">
                  <c:v>40191.0</c:v>
                </c:pt>
                <c:pt idx="2002">
                  <c:v>40192.0</c:v>
                </c:pt>
                <c:pt idx="2003">
                  <c:v>40193.0</c:v>
                </c:pt>
                <c:pt idx="2004">
                  <c:v>40197.0</c:v>
                </c:pt>
                <c:pt idx="2005">
                  <c:v>40198.0</c:v>
                </c:pt>
                <c:pt idx="2006">
                  <c:v>40199.0</c:v>
                </c:pt>
                <c:pt idx="2007">
                  <c:v>40200.0</c:v>
                </c:pt>
                <c:pt idx="2008">
                  <c:v>40203.0</c:v>
                </c:pt>
                <c:pt idx="2009">
                  <c:v>40204.0</c:v>
                </c:pt>
                <c:pt idx="2010">
                  <c:v>40205.0</c:v>
                </c:pt>
                <c:pt idx="2011">
                  <c:v>40206.0</c:v>
                </c:pt>
                <c:pt idx="2012">
                  <c:v>40207.0</c:v>
                </c:pt>
                <c:pt idx="2013">
                  <c:v>40210.0</c:v>
                </c:pt>
                <c:pt idx="2014">
                  <c:v>40211.0</c:v>
                </c:pt>
                <c:pt idx="2015">
                  <c:v>40212.0</c:v>
                </c:pt>
                <c:pt idx="2016">
                  <c:v>40213.0</c:v>
                </c:pt>
                <c:pt idx="2017">
                  <c:v>40214.0</c:v>
                </c:pt>
                <c:pt idx="2018">
                  <c:v>40217.0</c:v>
                </c:pt>
                <c:pt idx="2019">
                  <c:v>40218.0</c:v>
                </c:pt>
                <c:pt idx="2020">
                  <c:v>40219.0</c:v>
                </c:pt>
                <c:pt idx="2021">
                  <c:v>40220.0</c:v>
                </c:pt>
                <c:pt idx="2022">
                  <c:v>40221.0</c:v>
                </c:pt>
                <c:pt idx="2023">
                  <c:v>40225.0</c:v>
                </c:pt>
                <c:pt idx="2024">
                  <c:v>40226.0</c:v>
                </c:pt>
                <c:pt idx="2025">
                  <c:v>40227.0</c:v>
                </c:pt>
                <c:pt idx="2026">
                  <c:v>40228.0</c:v>
                </c:pt>
                <c:pt idx="2027">
                  <c:v>40231.0</c:v>
                </c:pt>
                <c:pt idx="2028">
                  <c:v>40232.0</c:v>
                </c:pt>
                <c:pt idx="2029">
                  <c:v>40233.0</c:v>
                </c:pt>
                <c:pt idx="2030">
                  <c:v>40234.0</c:v>
                </c:pt>
                <c:pt idx="2031">
                  <c:v>40235.0</c:v>
                </c:pt>
                <c:pt idx="2032">
                  <c:v>40238.0</c:v>
                </c:pt>
                <c:pt idx="2033">
                  <c:v>40239.0</c:v>
                </c:pt>
                <c:pt idx="2034">
                  <c:v>40240.0</c:v>
                </c:pt>
                <c:pt idx="2035">
                  <c:v>40241.0</c:v>
                </c:pt>
                <c:pt idx="2036">
                  <c:v>40242.0</c:v>
                </c:pt>
                <c:pt idx="2037">
                  <c:v>40245.0</c:v>
                </c:pt>
                <c:pt idx="2038">
                  <c:v>40246.0</c:v>
                </c:pt>
                <c:pt idx="2039">
                  <c:v>40247.0</c:v>
                </c:pt>
                <c:pt idx="2040">
                  <c:v>40248.0</c:v>
                </c:pt>
                <c:pt idx="2041">
                  <c:v>40249.0</c:v>
                </c:pt>
                <c:pt idx="2042">
                  <c:v>40252.0</c:v>
                </c:pt>
                <c:pt idx="2043">
                  <c:v>40253.0</c:v>
                </c:pt>
                <c:pt idx="2044">
                  <c:v>40254.0</c:v>
                </c:pt>
                <c:pt idx="2045">
                  <c:v>40255.0</c:v>
                </c:pt>
                <c:pt idx="2046">
                  <c:v>40256.0</c:v>
                </c:pt>
                <c:pt idx="2047">
                  <c:v>40259.0</c:v>
                </c:pt>
                <c:pt idx="2048">
                  <c:v>40260.0</c:v>
                </c:pt>
                <c:pt idx="2049">
                  <c:v>40261.0</c:v>
                </c:pt>
                <c:pt idx="2050">
                  <c:v>40262.0</c:v>
                </c:pt>
                <c:pt idx="2051">
                  <c:v>40263.0</c:v>
                </c:pt>
                <c:pt idx="2052">
                  <c:v>40266.0</c:v>
                </c:pt>
                <c:pt idx="2053">
                  <c:v>40267.0</c:v>
                </c:pt>
                <c:pt idx="2054">
                  <c:v>40268.0</c:v>
                </c:pt>
                <c:pt idx="2055">
                  <c:v>40269.0</c:v>
                </c:pt>
                <c:pt idx="2056">
                  <c:v>40273.0</c:v>
                </c:pt>
                <c:pt idx="2057">
                  <c:v>40274.0</c:v>
                </c:pt>
                <c:pt idx="2058">
                  <c:v>40275.0</c:v>
                </c:pt>
                <c:pt idx="2059">
                  <c:v>40276.0</c:v>
                </c:pt>
                <c:pt idx="2060">
                  <c:v>40277.0</c:v>
                </c:pt>
                <c:pt idx="2061">
                  <c:v>40280.0</c:v>
                </c:pt>
                <c:pt idx="2062">
                  <c:v>40281.0</c:v>
                </c:pt>
                <c:pt idx="2063">
                  <c:v>40282.0</c:v>
                </c:pt>
                <c:pt idx="2064">
                  <c:v>40283.0</c:v>
                </c:pt>
                <c:pt idx="2065">
                  <c:v>40284.0</c:v>
                </c:pt>
                <c:pt idx="2066">
                  <c:v>40287.0</c:v>
                </c:pt>
                <c:pt idx="2067">
                  <c:v>40288.0</c:v>
                </c:pt>
                <c:pt idx="2068">
                  <c:v>40289.0</c:v>
                </c:pt>
                <c:pt idx="2069">
                  <c:v>40290.0</c:v>
                </c:pt>
                <c:pt idx="2070">
                  <c:v>40291.0</c:v>
                </c:pt>
                <c:pt idx="2071">
                  <c:v>40294.0</c:v>
                </c:pt>
                <c:pt idx="2072">
                  <c:v>40295.0</c:v>
                </c:pt>
                <c:pt idx="2073">
                  <c:v>40296.0</c:v>
                </c:pt>
                <c:pt idx="2074">
                  <c:v>40297.0</c:v>
                </c:pt>
                <c:pt idx="2075">
                  <c:v>40298.0</c:v>
                </c:pt>
                <c:pt idx="2076">
                  <c:v>40301.0</c:v>
                </c:pt>
                <c:pt idx="2077">
                  <c:v>40302.0</c:v>
                </c:pt>
                <c:pt idx="2078">
                  <c:v>40303.0</c:v>
                </c:pt>
                <c:pt idx="2079">
                  <c:v>40304.0</c:v>
                </c:pt>
                <c:pt idx="2080">
                  <c:v>40305.0</c:v>
                </c:pt>
                <c:pt idx="2081">
                  <c:v>40308.0</c:v>
                </c:pt>
                <c:pt idx="2082">
                  <c:v>40309.0</c:v>
                </c:pt>
                <c:pt idx="2083">
                  <c:v>40310.0</c:v>
                </c:pt>
                <c:pt idx="2084">
                  <c:v>40311.0</c:v>
                </c:pt>
                <c:pt idx="2085">
                  <c:v>40312.0</c:v>
                </c:pt>
                <c:pt idx="2086">
                  <c:v>40315.0</c:v>
                </c:pt>
                <c:pt idx="2087">
                  <c:v>40316.0</c:v>
                </c:pt>
                <c:pt idx="2088">
                  <c:v>40317.0</c:v>
                </c:pt>
                <c:pt idx="2089">
                  <c:v>40318.0</c:v>
                </c:pt>
                <c:pt idx="2090">
                  <c:v>40319.0</c:v>
                </c:pt>
                <c:pt idx="2091">
                  <c:v>40322.0</c:v>
                </c:pt>
                <c:pt idx="2092">
                  <c:v>40323.0</c:v>
                </c:pt>
                <c:pt idx="2093">
                  <c:v>40324.0</c:v>
                </c:pt>
                <c:pt idx="2094">
                  <c:v>40325.0</c:v>
                </c:pt>
                <c:pt idx="2095">
                  <c:v>40326.0</c:v>
                </c:pt>
                <c:pt idx="2096">
                  <c:v>40330.0</c:v>
                </c:pt>
                <c:pt idx="2097">
                  <c:v>40331.0</c:v>
                </c:pt>
                <c:pt idx="2098">
                  <c:v>40332.0</c:v>
                </c:pt>
                <c:pt idx="2099">
                  <c:v>40333.0</c:v>
                </c:pt>
                <c:pt idx="2100">
                  <c:v>40336.0</c:v>
                </c:pt>
                <c:pt idx="2101">
                  <c:v>40337.0</c:v>
                </c:pt>
                <c:pt idx="2102">
                  <c:v>40338.0</c:v>
                </c:pt>
                <c:pt idx="2103">
                  <c:v>40339.0</c:v>
                </c:pt>
                <c:pt idx="2104">
                  <c:v>40340.0</c:v>
                </c:pt>
                <c:pt idx="2105">
                  <c:v>40343.0</c:v>
                </c:pt>
                <c:pt idx="2106">
                  <c:v>40344.0</c:v>
                </c:pt>
                <c:pt idx="2107">
                  <c:v>40345.0</c:v>
                </c:pt>
                <c:pt idx="2108">
                  <c:v>40346.0</c:v>
                </c:pt>
                <c:pt idx="2109">
                  <c:v>40347.0</c:v>
                </c:pt>
                <c:pt idx="2110">
                  <c:v>40350.0</c:v>
                </c:pt>
                <c:pt idx="2111">
                  <c:v>40351.0</c:v>
                </c:pt>
                <c:pt idx="2112">
                  <c:v>40352.0</c:v>
                </c:pt>
                <c:pt idx="2113">
                  <c:v>40353.0</c:v>
                </c:pt>
                <c:pt idx="2114">
                  <c:v>40354.0</c:v>
                </c:pt>
                <c:pt idx="2115">
                  <c:v>40357.0</c:v>
                </c:pt>
                <c:pt idx="2116">
                  <c:v>40358.0</c:v>
                </c:pt>
                <c:pt idx="2117">
                  <c:v>40359.0</c:v>
                </c:pt>
                <c:pt idx="2118">
                  <c:v>40360.0</c:v>
                </c:pt>
                <c:pt idx="2119">
                  <c:v>40361.0</c:v>
                </c:pt>
                <c:pt idx="2120">
                  <c:v>40365.0</c:v>
                </c:pt>
                <c:pt idx="2121">
                  <c:v>40366.0</c:v>
                </c:pt>
                <c:pt idx="2122">
                  <c:v>40367.0</c:v>
                </c:pt>
                <c:pt idx="2123">
                  <c:v>40368.0</c:v>
                </c:pt>
                <c:pt idx="2124">
                  <c:v>40371.0</c:v>
                </c:pt>
                <c:pt idx="2125">
                  <c:v>40372.0</c:v>
                </c:pt>
                <c:pt idx="2126">
                  <c:v>40373.0</c:v>
                </c:pt>
                <c:pt idx="2127">
                  <c:v>40374.0</c:v>
                </c:pt>
                <c:pt idx="2128">
                  <c:v>40375.0</c:v>
                </c:pt>
                <c:pt idx="2129">
                  <c:v>40378.0</c:v>
                </c:pt>
                <c:pt idx="2130">
                  <c:v>40379.0</c:v>
                </c:pt>
                <c:pt idx="2131">
                  <c:v>40380.0</c:v>
                </c:pt>
                <c:pt idx="2132">
                  <c:v>40381.0</c:v>
                </c:pt>
                <c:pt idx="2133">
                  <c:v>40382.0</c:v>
                </c:pt>
                <c:pt idx="2134">
                  <c:v>40385.0</c:v>
                </c:pt>
                <c:pt idx="2135">
                  <c:v>40386.0</c:v>
                </c:pt>
                <c:pt idx="2136">
                  <c:v>40387.0</c:v>
                </c:pt>
                <c:pt idx="2137">
                  <c:v>40388.0</c:v>
                </c:pt>
                <c:pt idx="2138">
                  <c:v>40389.0</c:v>
                </c:pt>
                <c:pt idx="2139">
                  <c:v>40392.0</c:v>
                </c:pt>
                <c:pt idx="2140">
                  <c:v>40393.0</c:v>
                </c:pt>
                <c:pt idx="2141">
                  <c:v>40394.0</c:v>
                </c:pt>
                <c:pt idx="2142">
                  <c:v>40395.0</c:v>
                </c:pt>
                <c:pt idx="2143">
                  <c:v>40396.0</c:v>
                </c:pt>
                <c:pt idx="2144">
                  <c:v>40399.0</c:v>
                </c:pt>
                <c:pt idx="2145">
                  <c:v>40400.0</c:v>
                </c:pt>
                <c:pt idx="2146">
                  <c:v>40401.0</c:v>
                </c:pt>
                <c:pt idx="2147">
                  <c:v>40402.0</c:v>
                </c:pt>
                <c:pt idx="2148">
                  <c:v>40403.0</c:v>
                </c:pt>
                <c:pt idx="2149">
                  <c:v>40406.0</c:v>
                </c:pt>
                <c:pt idx="2150">
                  <c:v>40407.0</c:v>
                </c:pt>
                <c:pt idx="2151">
                  <c:v>40408.0</c:v>
                </c:pt>
                <c:pt idx="2152">
                  <c:v>40409.0</c:v>
                </c:pt>
                <c:pt idx="2153">
                  <c:v>40410.0</c:v>
                </c:pt>
                <c:pt idx="2154">
                  <c:v>40413.0</c:v>
                </c:pt>
                <c:pt idx="2155">
                  <c:v>40414.0</c:v>
                </c:pt>
                <c:pt idx="2156">
                  <c:v>40415.0</c:v>
                </c:pt>
                <c:pt idx="2157">
                  <c:v>40416.0</c:v>
                </c:pt>
                <c:pt idx="2158">
                  <c:v>40417.0</c:v>
                </c:pt>
                <c:pt idx="2159">
                  <c:v>40420.0</c:v>
                </c:pt>
                <c:pt idx="2160">
                  <c:v>40421.0</c:v>
                </c:pt>
                <c:pt idx="2161">
                  <c:v>40422.0</c:v>
                </c:pt>
                <c:pt idx="2162">
                  <c:v>40423.0</c:v>
                </c:pt>
                <c:pt idx="2163">
                  <c:v>40424.0</c:v>
                </c:pt>
                <c:pt idx="2164">
                  <c:v>40428.0</c:v>
                </c:pt>
                <c:pt idx="2165">
                  <c:v>40429.0</c:v>
                </c:pt>
                <c:pt idx="2166">
                  <c:v>40430.0</c:v>
                </c:pt>
                <c:pt idx="2167">
                  <c:v>40431.0</c:v>
                </c:pt>
                <c:pt idx="2168">
                  <c:v>40434.0</c:v>
                </c:pt>
                <c:pt idx="2169">
                  <c:v>40435.0</c:v>
                </c:pt>
                <c:pt idx="2170">
                  <c:v>40436.0</c:v>
                </c:pt>
                <c:pt idx="2171">
                  <c:v>40437.0</c:v>
                </c:pt>
                <c:pt idx="2172">
                  <c:v>40438.0</c:v>
                </c:pt>
                <c:pt idx="2173">
                  <c:v>40441.0</c:v>
                </c:pt>
                <c:pt idx="2174">
                  <c:v>40442.0</c:v>
                </c:pt>
                <c:pt idx="2175">
                  <c:v>40443.0</c:v>
                </c:pt>
                <c:pt idx="2176">
                  <c:v>40444.0</c:v>
                </c:pt>
                <c:pt idx="2177">
                  <c:v>40445.0</c:v>
                </c:pt>
                <c:pt idx="2178">
                  <c:v>40448.0</c:v>
                </c:pt>
                <c:pt idx="2179">
                  <c:v>40449.0</c:v>
                </c:pt>
                <c:pt idx="2180">
                  <c:v>40450.0</c:v>
                </c:pt>
                <c:pt idx="2181">
                  <c:v>40451.0</c:v>
                </c:pt>
                <c:pt idx="2182">
                  <c:v>40452.0</c:v>
                </c:pt>
                <c:pt idx="2183">
                  <c:v>40455.0</c:v>
                </c:pt>
                <c:pt idx="2184">
                  <c:v>40456.0</c:v>
                </c:pt>
                <c:pt idx="2185">
                  <c:v>40457.0</c:v>
                </c:pt>
                <c:pt idx="2186">
                  <c:v>40458.0</c:v>
                </c:pt>
                <c:pt idx="2187">
                  <c:v>40459.0</c:v>
                </c:pt>
                <c:pt idx="2188">
                  <c:v>40462.0</c:v>
                </c:pt>
                <c:pt idx="2189">
                  <c:v>40463.0</c:v>
                </c:pt>
                <c:pt idx="2190">
                  <c:v>40464.0</c:v>
                </c:pt>
                <c:pt idx="2191">
                  <c:v>40465.0</c:v>
                </c:pt>
                <c:pt idx="2192">
                  <c:v>40466.0</c:v>
                </c:pt>
                <c:pt idx="2193">
                  <c:v>40469.0</c:v>
                </c:pt>
                <c:pt idx="2194">
                  <c:v>40470.0</c:v>
                </c:pt>
                <c:pt idx="2195">
                  <c:v>40471.0</c:v>
                </c:pt>
                <c:pt idx="2196">
                  <c:v>40472.0</c:v>
                </c:pt>
                <c:pt idx="2197">
                  <c:v>40473.0</c:v>
                </c:pt>
                <c:pt idx="2198">
                  <c:v>40476.0</c:v>
                </c:pt>
                <c:pt idx="2199">
                  <c:v>40477.0</c:v>
                </c:pt>
                <c:pt idx="2200">
                  <c:v>40478.0</c:v>
                </c:pt>
                <c:pt idx="2201">
                  <c:v>40479.0</c:v>
                </c:pt>
                <c:pt idx="2202">
                  <c:v>40480.0</c:v>
                </c:pt>
                <c:pt idx="2203">
                  <c:v>40483.0</c:v>
                </c:pt>
                <c:pt idx="2204">
                  <c:v>40484.0</c:v>
                </c:pt>
                <c:pt idx="2205">
                  <c:v>40485.0</c:v>
                </c:pt>
                <c:pt idx="2206">
                  <c:v>40486.0</c:v>
                </c:pt>
                <c:pt idx="2207">
                  <c:v>40487.0</c:v>
                </c:pt>
                <c:pt idx="2208">
                  <c:v>40490.0</c:v>
                </c:pt>
                <c:pt idx="2209">
                  <c:v>40491.0</c:v>
                </c:pt>
                <c:pt idx="2210">
                  <c:v>40492.0</c:v>
                </c:pt>
                <c:pt idx="2211">
                  <c:v>40493.0</c:v>
                </c:pt>
                <c:pt idx="2212">
                  <c:v>40494.0</c:v>
                </c:pt>
                <c:pt idx="2213">
                  <c:v>40497.0</c:v>
                </c:pt>
                <c:pt idx="2214">
                  <c:v>40498.0</c:v>
                </c:pt>
                <c:pt idx="2215">
                  <c:v>40499.0</c:v>
                </c:pt>
                <c:pt idx="2216">
                  <c:v>40500.0</c:v>
                </c:pt>
                <c:pt idx="2217">
                  <c:v>40501.0</c:v>
                </c:pt>
                <c:pt idx="2218">
                  <c:v>40504.0</c:v>
                </c:pt>
                <c:pt idx="2219">
                  <c:v>40505.0</c:v>
                </c:pt>
                <c:pt idx="2220">
                  <c:v>40506.0</c:v>
                </c:pt>
                <c:pt idx="2221">
                  <c:v>40508.0</c:v>
                </c:pt>
                <c:pt idx="2222">
                  <c:v>40511.0</c:v>
                </c:pt>
                <c:pt idx="2223">
                  <c:v>40512.0</c:v>
                </c:pt>
                <c:pt idx="2224">
                  <c:v>40513.0</c:v>
                </c:pt>
                <c:pt idx="2225">
                  <c:v>40514.0</c:v>
                </c:pt>
                <c:pt idx="2226">
                  <c:v>40515.0</c:v>
                </c:pt>
                <c:pt idx="2227">
                  <c:v>40518.0</c:v>
                </c:pt>
                <c:pt idx="2228">
                  <c:v>40519.0</c:v>
                </c:pt>
                <c:pt idx="2229">
                  <c:v>40520.0</c:v>
                </c:pt>
                <c:pt idx="2230">
                  <c:v>40521.0</c:v>
                </c:pt>
                <c:pt idx="2231">
                  <c:v>40522.0</c:v>
                </c:pt>
                <c:pt idx="2232">
                  <c:v>40525.0</c:v>
                </c:pt>
                <c:pt idx="2233">
                  <c:v>40526.0</c:v>
                </c:pt>
                <c:pt idx="2234">
                  <c:v>40527.0</c:v>
                </c:pt>
                <c:pt idx="2235">
                  <c:v>40528.0</c:v>
                </c:pt>
                <c:pt idx="2236">
                  <c:v>40529.0</c:v>
                </c:pt>
                <c:pt idx="2237">
                  <c:v>40532.0</c:v>
                </c:pt>
                <c:pt idx="2238">
                  <c:v>40533.0</c:v>
                </c:pt>
                <c:pt idx="2239">
                  <c:v>40534.0</c:v>
                </c:pt>
                <c:pt idx="2240">
                  <c:v>40535.0</c:v>
                </c:pt>
                <c:pt idx="2241">
                  <c:v>40539.0</c:v>
                </c:pt>
                <c:pt idx="2242">
                  <c:v>40540.0</c:v>
                </c:pt>
                <c:pt idx="2243">
                  <c:v>40541.0</c:v>
                </c:pt>
                <c:pt idx="2244">
                  <c:v>40542.0</c:v>
                </c:pt>
                <c:pt idx="2245">
                  <c:v>40543.0</c:v>
                </c:pt>
                <c:pt idx="2246">
                  <c:v>40546.0</c:v>
                </c:pt>
                <c:pt idx="2247">
                  <c:v>40547.0</c:v>
                </c:pt>
                <c:pt idx="2248">
                  <c:v>40548.0</c:v>
                </c:pt>
                <c:pt idx="2249">
                  <c:v>40549.0</c:v>
                </c:pt>
                <c:pt idx="2250">
                  <c:v>40550.0</c:v>
                </c:pt>
                <c:pt idx="2251">
                  <c:v>40553.0</c:v>
                </c:pt>
                <c:pt idx="2252">
                  <c:v>40554.0</c:v>
                </c:pt>
                <c:pt idx="2253">
                  <c:v>40555.0</c:v>
                </c:pt>
                <c:pt idx="2254">
                  <c:v>40556.0</c:v>
                </c:pt>
                <c:pt idx="2255">
                  <c:v>40557.0</c:v>
                </c:pt>
                <c:pt idx="2256">
                  <c:v>40561.0</c:v>
                </c:pt>
                <c:pt idx="2257">
                  <c:v>40562.0</c:v>
                </c:pt>
                <c:pt idx="2258">
                  <c:v>40563.0</c:v>
                </c:pt>
                <c:pt idx="2259">
                  <c:v>40564.0</c:v>
                </c:pt>
                <c:pt idx="2260">
                  <c:v>40567.0</c:v>
                </c:pt>
                <c:pt idx="2261">
                  <c:v>40568.0</c:v>
                </c:pt>
                <c:pt idx="2262">
                  <c:v>40569.0</c:v>
                </c:pt>
                <c:pt idx="2263">
                  <c:v>40570.0</c:v>
                </c:pt>
                <c:pt idx="2264">
                  <c:v>40571.0</c:v>
                </c:pt>
                <c:pt idx="2265">
                  <c:v>40574.0</c:v>
                </c:pt>
                <c:pt idx="2266">
                  <c:v>40575.0</c:v>
                </c:pt>
                <c:pt idx="2267">
                  <c:v>40576.0</c:v>
                </c:pt>
                <c:pt idx="2268">
                  <c:v>40577.0</c:v>
                </c:pt>
                <c:pt idx="2269">
                  <c:v>40578.0</c:v>
                </c:pt>
                <c:pt idx="2270">
                  <c:v>40581.0</c:v>
                </c:pt>
                <c:pt idx="2271">
                  <c:v>40582.0</c:v>
                </c:pt>
                <c:pt idx="2272">
                  <c:v>40583.0</c:v>
                </c:pt>
                <c:pt idx="2273">
                  <c:v>40584.0</c:v>
                </c:pt>
                <c:pt idx="2274">
                  <c:v>40585.0</c:v>
                </c:pt>
                <c:pt idx="2275">
                  <c:v>40588.0</c:v>
                </c:pt>
                <c:pt idx="2276">
                  <c:v>40589.0</c:v>
                </c:pt>
                <c:pt idx="2277">
                  <c:v>40590.0</c:v>
                </c:pt>
                <c:pt idx="2278">
                  <c:v>40591.0</c:v>
                </c:pt>
                <c:pt idx="2279">
                  <c:v>40592.0</c:v>
                </c:pt>
                <c:pt idx="2280">
                  <c:v>40596.0</c:v>
                </c:pt>
                <c:pt idx="2281">
                  <c:v>40597.0</c:v>
                </c:pt>
                <c:pt idx="2282">
                  <c:v>40598.0</c:v>
                </c:pt>
                <c:pt idx="2283">
                  <c:v>40599.0</c:v>
                </c:pt>
                <c:pt idx="2284">
                  <c:v>40602.0</c:v>
                </c:pt>
                <c:pt idx="2285">
                  <c:v>40603.0</c:v>
                </c:pt>
                <c:pt idx="2286">
                  <c:v>40604.0</c:v>
                </c:pt>
                <c:pt idx="2287">
                  <c:v>40605.0</c:v>
                </c:pt>
                <c:pt idx="2288">
                  <c:v>40606.0</c:v>
                </c:pt>
                <c:pt idx="2289">
                  <c:v>40609.0</c:v>
                </c:pt>
                <c:pt idx="2290">
                  <c:v>40610.0</c:v>
                </c:pt>
                <c:pt idx="2291">
                  <c:v>40611.0</c:v>
                </c:pt>
                <c:pt idx="2292">
                  <c:v>40612.0</c:v>
                </c:pt>
                <c:pt idx="2293">
                  <c:v>40613.0</c:v>
                </c:pt>
                <c:pt idx="2294">
                  <c:v>40616.0</c:v>
                </c:pt>
                <c:pt idx="2295">
                  <c:v>40617.0</c:v>
                </c:pt>
                <c:pt idx="2296">
                  <c:v>40618.0</c:v>
                </c:pt>
                <c:pt idx="2297">
                  <c:v>40619.0</c:v>
                </c:pt>
                <c:pt idx="2298">
                  <c:v>40620.0</c:v>
                </c:pt>
                <c:pt idx="2299">
                  <c:v>40623.0</c:v>
                </c:pt>
                <c:pt idx="2300">
                  <c:v>40624.0</c:v>
                </c:pt>
                <c:pt idx="2301">
                  <c:v>40625.0</c:v>
                </c:pt>
                <c:pt idx="2302">
                  <c:v>40626.0</c:v>
                </c:pt>
                <c:pt idx="2303">
                  <c:v>40627.0</c:v>
                </c:pt>
                <c:pt idx="2304">
                  <c:v>40630.0</c:v>
                </c:pt>
                <c:pt idx="2305">
                  <c:v>40631.0</c:v>
                </c:pt>
                <c:pt idx="2306">
                  <c:v>40632.0</c:v>
                </c:pt>
                <c:pt idx="2307">
                  <c:v>40633.0</c:v>
                </c:pt>
                <c:pt idx="2308">
                  <c:v>40634.0</c:v>
                </c:pt>
                <c:pt idx="2309">
                  <c:v>40637.0</c:v>
                </c:pt>
                <c:pt idx="2310">
                  <c:v>40638.0</c:v>
                </c:pt>
                <c:pt idx="2311">
                  <c:v>40639.0</c:v>
                </c:pt>
                <c:pt idx="2312">
                  <c:v>40640.0</c:v>
                </c:pt>
                <c:pt idx="2313">
                  <c:v>40641.0</c:v>
                </c:pt>
                <c:pt idx="2314">
                  <c:v>40644.0</c:v>
                </c:pt>
                <c:pt idx="2315">
                  <c:v>40645.0</c:v>
                </c:pt>
                <c:pt idx="2316">
                  <c:v>40646.0</c:v>
                </c:pt>
                <c:pt idx="2317">
                  <c:v>40647.0</c:v>
                </c:pt>
                <c:pt idx="2318">
                  <c:v>40648.0</c:v>
                </c:pt>
                <c:pt idx="2319">
                  <c:v>40651.0</c:v>
                </c:pt>
                <c:pt idx="2320">
                  <c:v>40652.0</c:v>
                </c:pt>
                <c:pt idx="2321">
                  <c:v>40653.0</c:v>
                </c:pt>
                <c:pt idx="2322">
                  <c:v>40654.0</c:v>
                </c:pt>
                <c:pt idx="2323">
                  <c:v>40658.0</c:v>
                </c:pt>
                <c:pt idx="2324">
                  <c:v>40659.0</c:v>
                </c:pt>
                <c:pt idx="2325">
                  <c:v>40660.0</c:v>
                </c:pt>
                <c:pt idx="2326">
                  <c:v>40661.0</c:v>
                </c:pt>
                <c:pt idx="2327">
                  <c:v>40662.0</c:v>
                </c:pt>
                <c:pt idx="2328">
                  <c:v>40665.0</c:v>
                </c:pt>
                <c:pt idx="2329">
                  <c:v>40666.0</c:v>
                </c:pt>
                <c:pt idx="2330">
                  <c:v>40667.0</c:v>
                </c:pt>
                <c:pt idx="2331">
                  <c:v>40668.0</c:v>
                </c:pt>
                <c:pt idx="2332">
                  <c:v>40669.0</c:v>
                </c:pt>
                <c:pt idx="2333">
                  <c:v>40672.0</c:v>
                </c:pt>
                <c:pt idx="2334">
                  <c:v>40673.0</c:v>
                </c:pt>
                <c:pt idx="2335">
                  <c:v>40674.0</c:v>
                </c:pt>
                <c:pt idx="2336">
                  <c:v>40675.0</c:v>
                </c:pt>
                <c:pt idx="2337">
                  <c:v>40676.0</c:v>
                </c:pt>
                <c:pt idx="2338">
                  <c:v>40679.0</c:v>
                </c:pt>
                <c:pt idx="2339">
                  <c:v>40680.0</c:v>
                </c:pt>
                <c:pt idx="2340">
                  <c:v>40681.0</c:v>
                </c:pt>
                <c:pt idx="2341">
                  <c:v>40682.0</c:v>
                </c:pt>
                <c:pt idx="2342">
                  <c:v>40683.0</c:v>
                </c:pt>
                <c:pt idx="2343">
                  <c:v>40686.0</c:v>
                </c:pt>
                <c:pt idx="2344">
                  <c:v>40687.0</c:v>
                </c:pt>
                <c:pt idx="2345">
                  <c:v>40688.0</c:v>
                </c:pt>
                <c:pt idx="2346">
                  <c:v>40689.0</c:v>
                </c:pt>
                <c:pt idx="2347">
                  <c:v>40690.0</c:v>
                </c:pt>
                <c:pt idx="2348">
                  <c:v>40694.0</c:v>
                </c:pt>
                <c:pt idx="2349">
                  <c:v>40695.0</c:v>
                </c:pt>
                <c:pt idx="2350">
                  <c:v>40696.0</c:v>
                </c:pt>
                <c:pt idx="2351">
                  <c:v>40697.0</c:v>
                </c:pt>
                <c:pt idx="2352">
                  <c:v>40700.0</c:v>
                </c:pt>
                <c:pt idx="2353">
                  <c:v>40701.0</c:v>
                </c:pt>
                <c:pt idx="2354">
                  <c:v>40702.0</c:v>
                </c:pt>
                <c:pt idx="2355">
                  <c:v>40703.0</c:v>
                </c:pt>
                <c:pt idx="2356">
                  <c:v>40704.0</c:v>
                </c:pt>
                <c:pt idx="2357">
                  <c:v>40707.0</c:v>
                </c:pt>
                <c:pt idx="2358">
                  <c:v>40708.0</c:v>
                </c:pt>
                <c:pt idx="2359">
                  <c:v>40709.0</c:v>
                </c:pt>
                <c:pt idx="2360">
                  <c:v>40710.0</c:v>
                </c:pt>
                <c:pt idx="2361">
                  <c:v>40711.0</c:v>
                </c:pt>
                <c:pt idx="2362">
                  <c:v>40714.0</c:v>
                </c:pt>
                <c:pt idx="2363">
                  <c:v>40715.0</c:v>
                </c:pt>
                <c:pt idx="2364">
                  <c:v>40716.0</c:v>
                </c:pt>
                <c:pt idx="2365">
                  <c:v>40717.0</c:v>
                </c:pt>
                <c:pt idx="2366">
                  <c:v>40718.0</c:v>
                </c:pt>
                <c:pt idx="2367">
                  <c:v>40721.0</c:v>
                </c:pt>
                <c:pt idx="2368">
                  <c:v>40722.0</c:v>
                </c:pt>
                <c:pt idx="2369">
                  <c:v>40723.0</c:v>
                </c:pt>
                <c:pt idx="2370">
                  <c:v>40724.0</c:v>
                </c:pt>
                <c:pt idx="2371">
                  <c:v>40725.0</c:v>
                </c:pt>
                <c:pt idx="2372">
                  <c:v>40729.0</c:v>
                </c:pt>
                <c:pt idx="2373">
                  <c:v>40730.0</c:v>
                </c:pt>
                <c:pt idx="2374">
                  <c:v>40731.0</c:v>
                </c:pt>
                <c:pt idx="2375">
                  <c:v>40732.0</c:v>
                </c:pt>
                <c:pt idx="2376">
                  <c:v>40735.0</c:v>
                </c:pt>
                <c:pt idx="2377">
                  <c:v>40736.0</c:v>
                </c:pt>
                <c:pt idx="2378">
                  <c:v>40737.0</c:v>
                </c:pt>
                <c:pt idx="2379">
                  <c:v>40738.0</c:v>
                </c:pt>
                <c:pt idx="2380">
                  <c:v>40739.0</c:v>
                </c:pt>
                <c:pt idx="2381">
                  <c:v>40742.0</c:v>
                </c:pt>
                <c:pt idx="2382">
                  <c:v>40743.0</c:v>
                </c:pt>
                <c:pt idx="2383">
                  <c:v>40744.0</c:v>
                </c:pt>
                <c:pt idx="2384">
                  <c:v>40745.0</c:v>
                </c:pt>
                <c:pt idx="2385">
                  <c:v>40746.0</c:v>
                </c:pt>
                <c:pt idx="2386">
                  <c:v>40749.0</c:v>
                </c:pt>
                <c:pt idx="2387">
                  <c:v>40750.0</c:v>
                </c:pt>
                <c:pt idx="2388">
                  <c:v>40751.0</c:v>
                </c:pt>
                <c:pt idx="2389">
                  <c:v>40752.0</c:v>
                </c:pt>
                <c:pt idx="2390">
                  <c:v>40753.0</c:v>
                </c:pt>
                <c:pt idx="2391">
                  <c:v>40756.0</c:v>
                </c:pt>
                <c:pt idx="2392">
                  <c:v>40757.0</c:v>
                </c:pt>
                <c:pt idx="2393">
                  <c:v>40758.0</c:v>
                </c:pt>
                <c:pt idx="2394">
                  <c:v>40759.0</c:v>
                </c:pt>
                <c:pt idx="2395">
                  <c:v>40760.0</c:v>
                </c:pt>
                <c:pt idx="2396">
                  <c:v>40763.0</c:v>
                </c:pt>
                <c:pt idx="2397">
                  <c:v>40764.0</c:v>
                </c:pt>
                <c:pt idx="2398">
                  <c:v>40765.0</c:v>
                </c:pt>
                <c:pt idx="2399">
                  <c:v>40766.0</c:v>
                </c:pt>
                <c:pt idx="2400">
                  <c:v>40767.0</c:v>
                </c:pt>
                <c:pt idx="2401">
                  <c:v>40770.0</c:v>
                </c:pt>
                <c:pt idx="2402">
                  <c:v>40771.0</c:v>
                </c:pt>
                <c:pt idx="2403">
                  <c:v>40772.0</c:v>
                </c:pt>
                <c:pt idx="2404">
                  <c:v>40773.0</c:v>
                </c:pt>
                <c:pt idx="2405">
                  <c:v>40774.0</c:v>
                </c:pt>
                <c:pt idx="2406">
                  <c:v>40777.0</c:v>
                </c:pt>
                <c:pt idx="2407">
                  <c:v>40778.0</c:v>
                </c:pt>
                <c:pt idx="2408">
                  <c:v>40779.0</c:v>
                </c:pt>
                <c:pt idx="2409">
                  <c:v>40780.0</c:v>
                </c:pt>
                <c:pt idx="2410">
                  <c:v>40781.0</c:v>
                </c:pt>
                <c:pt idx="2411">
                  <c:v>40784.0</c:v>
                </c:pt>
                <c:pt idx="2412">
                  <c:v>40785.0</c:v>
                </c:pt>
                <c:pt idx="2413">
                  <c:v>40786.0</c:v>
                </c:pt>
                <c:pt idx="2414">
                  <c:v>40787.0</c:v>
                </c:pt>
                <c:pt idx="2415">
                  <c:v>40788.0</c:v>
                </c:pt>
                <c:pt idx="2416">
                  <c:v>40792.0</c:v>
                </c:pt>
                <c:pt idx="2417">
                  <c:v>40793.0</c:v>
                </c:pt>
                <c:pt idx="2418">
                  <c:v>40794.0</c:v>
                </c:pt>
                <c:pt idx="2419">
                  <c:v>40795.0</c:v>
                </c:pt>
                <c:pt idx="2420">
                  <c:v>40798.0</c:v>
                </c:pt>
                <c:pt idx="2421">
                  <c:v>40799.0</c:v>
                </c:pt>
                <c:pt idx="2422">
                  <c:v>40800.0</c:v>
                </c:pt>
                <c:pt idx="2423">
                  <c:v>40801.0</c:v>
                </c:pt>
                <c:pt idx="2424">
                  <c:v>40802.0</c:v>
                </c:pt>
                <c:pt idx="2425">
                  <c:v>40805.0</c:v>
                </c:pt>
                <c:pt idx="2426">
                  <c:v>40806.0</c:v>
                </c:pt>
                <c:pt idx="2427">
                  <c:v>40807.0</c:v>
                </c:pt>
                <c:pt idx="2428">
                  <c:v>40808.0</c:v>
                </c:pt>
                <c:pt idx="2429">
                  <c:v>40809.0</c:v>
                </c:pt>
                <c:pt idx="2430">
                  <c:v>40812.0</c:v>
                </c:pt>
                <c:pt idx="2431">
                  <c:v>40813.0</c:v>
                </c:pt>
                <c:pt idx="2432">
                  <c:v>40814.0</c:v>
                </c:pt>
                <c:pt idx="2433">
                  <c:v>40815.0</c:v>
                </c:pt>
                <c:pt idx="2434">
                  <c:v>40816.0</c:v>
                </c:pt>
                <c:pt idx="2435">
                  <c:v>40819.0</c:v>
                </c:pt>
                <c:pt idx="2436">
                  <c:v>40820.0</c:v>
                </c:pt>
                <c:pt idx="2437">
                  <c:v>40821.0</c:v>
                </c:pt>
                <c:pt idx="2438">
                  <c:v>40822.0</c:v>
                </c:pt>
                <c:pt idx="2439">
                  <c:v>40823.0</c:v>
                </c:pt>
                <c:pt idx="2440">
                  <c:v>40826.0</c:v>
                </c:pt>
                <c:pt idx="2441">
                  <c:v>40827.0</c:v>
                </c:pt>
                <c:pt idx="2442">
                  <c:v>40828.0</c:v>
                </c:pt>
                <c:pt idx="2443">
                  <c:v>40829.0</c:v>
                </c:pt>
                <c:pt idx="2444">
                  <c:v>40830.0</c:v>
                </c:pt>
                <c:pt idx="2445">
                  <c:v>40833.0</c:v>
                </c:pt>
                <c:pt idx="2446">
                  <c:v>40834.0</c:v>
                </c:pt>
                <c:pt idx="2447">
                  <c:v>40835.0</c:v>
                </c:pt>
                <c:pt idx="2448">
                  <c:v>40836.0</c:v>
                </c:pt>
                <c:pt idx="2449">
                  <c:v>40837.0</c:v>
                </c:pt>
                <c:pt idx="2450">
                  <c:v>40840.0</c:v>
                </c:pt>
                <c:pt idx="2451">
                  <c:v>40841.0</c:v>
                </c:pt>
                <c:pt idx="2452">
                  <c:v>40842.0</c:v>
                </c:pt>
                <c:pt idx="2453">
                  <c:v>40843.0</c:v>
                </c:pt>
                <c:pt idx="2454">
                  <c:v>40844.0</c:v>
                </c:pt>
                <c:pt idx="2455">
                  <c:v>40847.0</c:v>
                </c:pt>
                <c:pt idx="2456">
                  <c:v>40848.0</c:v>
                </c:pt>
                <c:pt idx="2457">
                  <c:v>40849.0</c:v>
                </c:pt>
                <c:pt idx="2458">
                  <c:v>40850.0</c:v>
                </c:pt>
                <c:pt idx="2459">
                  <c:v>40851.0</c:v>
                </c:pt>
                <c:pt idx="2460">
                  <c:v>40854.0</c:v>
                </c:pt>
                <c:pt idx="2461">
                  <c:v>40855.0</c:v>
                </c:pt>
                <c:pt idx="2462">
                  <c:v>40856.0</c:v>
                </c:pt>
                <c:pt idx="2463">
                  <c:v>40857.0</c:v>
                </c:pt>
                <c:pt idx="2464">
                  <c:v>40858.0</c:v>
                </c:pt>
                <c:pt idx="2465">
                  <c:v>40861.0</c:v>
                </c:pt>
                <c:pt idx="2466">
                  <c:v>40862.0</c:v>
                </c:pt>
                <c:pt idx="2467">
                  <c:v>40863.0</c:v>
                </c:pt>
                <c:pt idx="2468">
                  <c:v>40864.0</c:v>
                </c:pt>
                <c:pt idx="2469">
                  <c:v>40865.0</c:v>
                </c:pt>
                <c:pt idx="2470">
                  <c:v>40868.0</c:v>
                </c:pt>
                <c:pt idx="2471">
                  <c:v>40869.0</c:v>
                </c:pt>
                <c:pt idx="2472">
                  <c:v>40870.0</c:v>
                </c:pt>
                <c:pt idx="2473">
                  <c:v>40872.0</c:v>
                </c:pt>
                <c:pt idx="2474">
                  <c:v>40875.0</c:v>
                </c:pt>
                <c:pt idx="2475">
                  <c:v>40876.0</c:v>
                </c:pt>
                <c:pt idx="2476">
                  <c:v>40877.0</c:v>
                </c:pt>
                <c:pt idx="2477">
                  <c:v>40878.0</c:v>
                </c:pt>
                <c:pt idx="2478">
                  <c:v>40879.0</c:v>
                </c:pt>
                <c:pt idx="2479">
                  <c:v>40882.0</c:v>
                </c:pt>
                <c:pt idx="2480">
                  <c:v>40883.0</c:v>
                </c:pt>
                <c:pt idx="2481">
                  <c:v>40884.0</c:v>
                </c:pt>
                <c:pt idx="2482">
                  <c:v>40885.0</c:v>
                </c:pt>
                <c:pt idx="2483">
                  <c:v>40886.0</c:v>
                </c:pt>
                <c:pt idx="2484">
                  <c:v>40889.0</c:v>
                </c:pt>
                <c:pt idx="2485">
                  <c:v>40890.0</c:v>
                </c:pt>
                <c:pt idx="2486">
                  <c:v>40891.0</c:v>
                </c:pt>
                <c:pt idx="2487">
                  <c:v>40892.0</c:v>
                </c:pt>
                <c:pt idx="2488">
                  <c:v>40893.0</c:v>
                </c:pt>
                <c:pt idx="2489">
                  <c:v>40896.0</c:v>
                </c:pt>
                <c:pt idx="2490">
                  <c:v>40897.0</c:v>
                </c:pt>
                <c:pt idx="2491">
                  <c:v>40898.0</c:v>
                </c:pt>
                <c:pt idx="2492">
                  <c:v>40899.0</c:v>
                </c:pt>
                <c:pt idx="2493">
                  <c:v>40900.0</c:v>
                </c:pt>
                <c:pt idx="2494">
                  <c:v>40904.0</c:v>
                </c:pt>
                <c:pt idx="2495">
                  <c:v>40905.0</c:v>
                </c:pt>
                <c:pt idx="2496">
                  <c:v>40906.0</c:v>
                </c:pt>
                <c:pt idx="2497">
                  <c:v>40907.0</c:v>
                </c:pt>
                <c:pt idx="2498">
                  <c:v>40911.0</c:v>
                </c:pt>
                <c:pt idx="2499">
                  <c:v>40912.0</c:v>
                </c:pt>
                <c:pt idx="2500">
                  <c:v>40913.0</c:v>
                </c:pt>
                <c:pt idx="2501">
                  <c:v>40914.0</c:v>
                </c:pt>
                <c:pt idx="2502">
                  <c:v>40917.0</c:v>
                </c:pt>
                <c:pt idx="2503">
                  <c:v>40918.0</c:v>
                </c:pt>
                <c:pt idx="2504">
                  <c:v>40919.0</c:v>
                </c:pt>
                <c:pt idx="2505">
                  <c:v>40920.0</c:v>
                </c:pt>
                <c:pt idx="2506">
                  <c:v>40921.0</c:v>
                </c:pt>
                <c:pt idx="2507">
                  <c:v>40925.0</c:v>
                </c:pt>
                <c:pt idx="2508">
                  <c:v>40926.0</c:v>
                </c:pt>
                <c:pt idx="2509">
                  <c:v>40927.0</c:v>
                </c:pt>
                <c:pt idx="2510">
                  <c:v>40928.0</c:v>
                </c:pt>
                <c:pt idx="2511">
                  <c:v>40931.0</c:v>
                </c:pt>
                <c:pt idx="2512">
                  <c:v>40932.0</c:v>
                </c:pt>
                <c:pt idx="2513">
                  <c:v>40933.0</c:v>
                </c:pt>
                <c:pt idx="2514">
                  <c:v>40934.0</c:v>
                </c:pt>
                <c:pt idx="2515">
                  <c:v>40935.0</c:v>
                </c:pt>
                <c:pt idx="2516">
                  <c:v>40938.0</c:v>
                </c:pt>
                <c:pt idx="2517">
                  <c:v>40939.0</c:v>
                </c:pt>
                <c:pt idx="2518">
                  <c:v>40940.0</c:v>
                </c:pt>
                <c:pt idx="2519">
                  <c:v>40941.0</c:v>
                </c:pt>
                <c:pt idx="2520">
                  <c:v>40942.0</c:v>
                </c:pt>
                <c:pt idx="2521">
                  <c:v>40945.0</c:v>
                </c:pt>
                <c:pt idx="2522">
                  <c:v>40946.0</c:v>
                </c:pt>
                <c:pt idx="2523">
                  <c:v>40947.0</c:v>
                </c:pt>
                <c:pt idx="2524">
                  <c:v>40948.0</c:v>
                </c:pt>
                <c:pt idx="2525">
                  <c:v>40949.0</c:v>
                </c:pt>
                <c:pt idx="2526">
                  <c:v>40952.0</c:v>
                </c:pt>
                <c:pt idx="2527">
                  <c:v>40953.0</c:v>
                </c:pt>
                <c:pt idx="2528">
                  <c:v>40954.0</c:v>
                </c:pt>
                <c:pt idx="2529">
                  <c:v>40955.0</c:v>
                </c:pt>
                <c:pt idx="2530">
                  <c:v>40956.0</c:v>
                </c:pt>
                <c:pt idx="2531">
                  <c:v>40960.0</c:v>
                </c:pt>
                <c:pt idx="2532">
                  <c:v>40961.0</c:v>
                </c:pt>
                <c:pt idx="2533">
                  <c:v>40962.0</c:v>
                </c:pt>
                <c:pt idx="2534">
                  <c:v>40963.0</c:v>
                </c:pt>
                <c:pt idx="2535">
                  <c:v>40966.0</c:v>
                </c:pt>
                <c:pt idx="2536">
                  <c:v>40967.0</c:v>
                </c:pt>
                <c:pt idx="2537">
                  <c:v>40968.0</c:v>
                </c:pt>
                <c:pt idx="2538">
                  <c:v>40969.0</c:v>
                </c:pt>
                <c:pt idx="2539">
                  <c:v>40970.0</c:v>
                </c:pt>
                <c:pt idx="2540">
                  <c:v>40973.0</c:v>
                </c:pt>
                <c:pt idx="2541">
                  <c:v>40974.0</c:v>
                </c:pt>
                <c:pt idx="2542">
                  <c:v>40975.0</c:v>
                </c:pt>
                <c:pt idx="2543">
                  <c:v>40976.0</c:v>
                </c:pt>
                <c:pt idx="2544">
                  <c:v>40977.0</c:v>
                </c:pt>
                <c:pt idx="2545">
                  <c:v>40980.0</c:v>
                </c:pt>
                <c:pt idx="2546">
                  <c:v>40981.0</c:v>
                </c:pt>
                <c:pt idx="2547">
                  <c:v>40982.0</c:v>
                </c:pt>
                <c:pt idx="2548">
                  <c:v>40983.0</c:v>
                </c:pt>
                <c:pt idx="2549">
                  <c:v>40984.0</c:v>
                </c:pt>
                <c:pt idx="2550">
                  <c:v>40987.0</c:v>
                </c:pt>
                <c:pt idx="2551">
                  <c:v>40988.0</c:v>
                </c:pt>
                <c:pt idx="2552">
                  <c:v>40989.0</c:v>
                </c:pt>
                <c:pt idx="2553">
                  <c:v>40990.0</c:v>
                </c:pt>
                <c:pt idx="2554">
                  <c:v>40991.0</c:v>
                </c:pt>
                <c:pt idx="2555">
                  <c:v>40994.0</c:v>
                </c:pt>
                <c:pt idx="2556">
                  <c:v>40995.0</c:v>
                </c:pt>
                <c:pt idx="2557">
                  <c:v>40996.0</c:v>
                </c:pt>
                <c:pt idx="2558">
                  <c:v>40997.0</c:v>
                </c:pt>
                <c:pt idx="2559">
                  <c:v>40998.0</c:v>
                </c:pt>
                <c:pt idx="2560">
                  <c:v>41001.0</c:v>
                </c:pt>
                <c:pt idx="2561">
                  <c:v>41002.0</c:v>
                </c:pt>
                <c:pt idx="2562">
                  <c:v>41003.0</c:v>
                </c:pt>
                <c:pt idx="2563">
                  <c:v>41004.0</c:v>
                </c:pt>
                <c:pt idx="2564">
                  <c:v>41008.0</c:v>
                </c:pt>
                <c:pt idx="2565">
                  <c:v>41009.0</c:v>
                </c:pt>
                <c:pt idx="2566">
                  <c:v>41010.0</c:v>
                </c:pt>
                <c:pt idx="2567">
                  <c:v>41011.0</c:v>
                </c:pt>
                <c:pt idx="2568">
                  <c:v>41012.0</c:v>
                </c:pt>
                <c:pt idx="2569">
                  <c:v>41015.0</c:v>
                </c:pt>
                <c:pt idx="2570">
                  <c:v>41016.0</c:v>
                </c:pt>
                <c:pt idx="2571">
                  <c:v>41017.0</c:v>
                </c:pt>
                <c:pt idx="2572">
                  <c:v>41018.0</c:v>
                </c:pt>
                <c:pt idx="2573">
                  <c:v>41019.0</c:v>
                </c:pt>
                <c:pt idx="2574">
                  <c:v>41022.0</c:v>
                </c:pt>
                <c:pt idx="2575">
                  <c:v>41023.0</c:v>
                </c:pt>
                <c:pt idx="2576">
                  <c:v>41024.0</c:v>
                </c:pt>
                <c:pt idx="2577">
                  <c:v>41025.0</c:v>
                </c:pt>
                <c:pt idx="2578">
                  <c:v>41026.0</c:v>
                </c:pt>
                <c:pt idx="2579">
                  <c:v>41029.0</c:v>
                </c:pt>
                <c:pt idx="2580">
                  <c:v>41030.0</c:v>
                </c:pt>
                <c:pt idx="2581">
                  <c:v>41031.0</c:v>
                </c:pt>
                <c:pt idx="2582">
                  <c:v>41032.0</c:v>
                </c:pt>
                <c:pt idx="2583">
                  <c:v>41033.0</c:v>
                </c:pt>
                <c:pt idx="2584">
                  <c:v>41036.0</c:v>
                </c:pt>
                <c:pt idx="2585">
                  <c:v>41037.0</c:v>
                </c:pt>
                <c:pt idx="2586">
                  <c:v>41038.0</c:v>
                </c:pt>
                <c:pt idx="2587">
                  <c:v>41039.0</c:v>
                </c:pt>
                <c:pt idx="2588">
                  <c:v>41040.0</c:v>
                </c:pt>
                <c:pt idx="2589">
                  <c:v>41043.0</c:v>
                </c:pt>
                <c:pt idx="2590">
                  <c:v>41044.0</c:v>
                </c:pt>
                <c:pt idx="2591">
                  <c:v>41045.0</c:v>
                </c:pt>
                <c:pt idx="2592">
                  <c:v>41046.0</c:v>
                </c:pt>
                <c:pt idx="2593">
                  <c:v>41047.0</c:v>
                </c:pt>
                <c:pt idx="2594">
                  <c:v>41050.0</c:v>
                </c:pt>
                <c:pt idx="2595">
                  <c:v>41051.0</c:v>
                </c:pt>
                <c:pt idx="2596">
                  <c:v>41052.0</c:v>
                </c:pt>
                <c:pt idx="2597">
                  <c:v>41053.0</c:v>
                </c:pt>
                <c:pt idx="2598">
                  <c:v>41054.0</c:v>
                </c:pt>
                <c:pt idx="2599">
                  <c:v>41058.0</c:v>
                </c:pt>
                <c:pt idx="2600">
                  <c:v>41059.0</c:v>
                </c:pt>
                <c:pt idx="2601">
                  <c:v>41060.0</c:v>
                </c:pt>
                <c:pt idx="2602">
                  <c:v>41061.0</c:v>
                </c:pt>
                <c:pt idx="2603">
                  <c:v>41064.0</c:v>
                </c:pt>
                <c:pt idx="2604">
                  <c:v>41065.0</c:v>
                </c:pt>
                <c:pt idx="2605">
                  <c:v>41066.0</c:v>
                </c:pt>
                <c:pt idx="2606">
                  <c:v>41067.0</c:v>
                </c:pt>
                <c:pt idx="2607">
                  <c:v>41068.0</c:v>
                </c:pt>
                <c:pt idx="2608">
                  <c:v>41071.0</c:v>
                </c:pt>
                <c:pt idx="2609">
                  <c:v>41072.0</c:v>
                </c:pt>
                <c:pt idx="2610">
                  <c:v>41073.0</c:v>
                </c:pt>
                <c:pt idx="2611">
                  <c:v>41074.0</c:v>
                </c:pt>
                <c:pt idx="2612">
                  <c:v>41075.0</c:v>
                </c:pt>
                <c:pt idx="2613">
                  <c:v>41078.0</c:v>
                </c:pt>
                <c:pt idx="2614">
                  <c:v>41079.0</c:v>
                </c:pt>
                <c:pt idx="2615">
                  <c:v>41080.0</c:v>
                </c:pt>
                <c:pt idx="2616">
                  <c:v>41081.0</c:v>
                </c:pt>
                <c:pt idx="2617">
                  <c:v>41082.0</c:v>
                </c:pt>
                <c:pt idx="2618">
                  <c:v>41085.0</c:v>
                </c:pt>
                <c:pt idx="2619">
                  <c:v>41086.0</c:v>
                </c:pt>
                <c:pt idx="2620">
                  <c:v>41087.0</c:v>
                </c:pt>
                <c:pt idx="2621">
                  <c:v>41088.0</c:v>
                </c:pt>
                <c:pt idx="2622">
                  <c:v>41089.0</c:v>
                </c:pt>
                <c:pt idx="2623">
                  <c:v>41092.0</c:v>
                </c:pt>
                <c:pt idx="2624">
                  <c:v>41093.0</c:v>
                </c:pt>
                <c:pt idx="2625">
                  <c:v>41095.0</c:v>
                </c:pt>
                <c:pt idx="2626">
                  <c:v>41096.0</c:v>
                </c:pt>
                <c:pt idx="2627">
                  <c:v>41099.0</c:v>
                </c:pt>
                <c:pt idx="2628">
                  <c:v>41100.0</c:v>
                </c:pt>
                <c:pt idx="2629">
                  <c:v>41101.0</c:v>
                </c:pt>
                <c:pt idx="2630">
                  <c:v>41102.0</c:v>
                </c:pt>
                <c:pt idx="2631">
                  <c:v>41103.0</c:v>
                </c:pt>
                <c:pt idx="2632">
                  <c:v>41106.0</c:v>
                </c:pt>
                <c:pt idx="2633">
                  <c:v>41107.0</c:v>
                </c:pt>
                <c:pt idx="2634">
                  <c:v>41108.0</c:v>
                </c:pt>
                <c:pt idx="2635">
                  <c:v>41109.0</c:v>
                </c:pt>
                <c:pt idx="2636">
                  <c:v>41110.0</c:v>
                </c:pt>
                <c:pt idx="2637">
                  <c:v>41113.0</c:v>
                </c:pt>
                <c:pt idx="2638">
                  <c:v>41114.0</c:v>
                </c:pt>
                <c:pt idx="2639">
                  <c:v>41115.0</c:v>
                </c:pt>
                <c:pt idx="2640">
                  <c:v>41116.0</c:v>
                </c:pt>
                <c:pt idx="2641">
                  <c:v>41117.0</c:v>
                </c:pt>
                <c:pt idx="2642">
                  <c:v>41120.0</c:v>
                </c:pt>
                <c:pt idx="2643">
                  <c:v>41121.0</c:v>
                </c:pt>
                <c:pt idx="2644">
                  <c:v>41122.0</c:v>
                </c:pt>
                <c:pt idx="2645">
                  <c:v>41123.0</c:v>
                </c:pt>
                <c:pt idx="2646">
                  <c:v>41124.0</c:v>
                </c:pt>
                <c:pt idx="2647">
                  <c:v>41127.0</c:v>
                </c:pt>
                <c:pt idx="2648">
                  <c:v>41128.0</c:v>
                </c:pt>
                <c:pt idx="2649">
                  <c:v>41129.0</c:v>
                </c:pt>
                <c:pt idx="2650">
                  <c:v>41130.0</c:v>
                </c:pt>
                <c:pt idx="2651">
                  <c:v>41131.0</c:v>
                </c:pt>
                <c:pt idx="2652">
                  <c:v>41134.0</c:v>
                </c:pt>
                <c:pt idx="2653">
                  <c:v>41135.0</c:v>
                </c:pt>
                <c:pt idx="2654">
                  <c:v>41136.0</c:v>
                </c:pt>
                <c:pt idx="2655">
                  <c:v>41137.0</c:v>
                </c:pt>
                <c:pt idx="2656">
                  <c:v>41138.0</c:v>
                </c:pt>
                <c:pt idx="2657">
                  <c:v>41141.0</c:v>
                </c:pt>
                <c:pt idx="2658">
                  <c:v>41142.0</c:v>
                </c:pt>
                <c:pt idx="2659">
                  <c:v>41143.0</c:v>
                </c:pt>
                <c:pt idx="2660">
                  <c:v>41144.0</c:v>
                </c:pt>
                <c:pt idx="2661">
                  <c:v>41145.0</c:v>
                </c:pt>
                <c:pt idx="2662">
                  <c:v>41148.0</c:v>
                </c:pt>
                <c:pt idx="2663">
                  <c:v>41149.0</c:v>
                </c:pt>
                <c:pt idx="2664">
                  <c:v>41150.0</c:v>
                </c:pt>
                <c:pt idx="2665">
                  <c:v>41151.0</c:v>
                </c:pt>
                <c:pt idx="2666">
                  <c:v>41152.0</c:v>
                </c:pt>
                <c:pt idx="2667">
                  <c:v>41156.0</c:v>
                </c:pt>
                <c:pt idx="2668">
                  <c:v>41157.0</c:v>
                </c:pt>
                <c:pt idx="2669">
                  <c:v>41158.0</c:v>
                </c:pt>
                <c:pt idx="2670">
                  <c:v>41159.0</c:v>
                </c:pt>
                <c:pt idx="2671">
                  <c:v>41162.0</c:v>
                </c:pt>
                <c:pt idx="2672">
                  <c:v>41163.0</c:v>
                </c:pt>
                <c:pt idx="2673">
                  <c:v>41164.0</c:v>
                </c:pt>
                <c:pt idx="2674">
                  <c:v>41165.0</c:v>
                </c:pt>
                <c:pt idx="2675">
                  <c:v>41166.0</c:v>
                </c:pt>
                <c:pt idx="2676">
                  <c:v>41169.0</c:v>
                </c:pt>
                <c:pt idx="2677">
                  <c:v>41170.0</c:v>
                </c:pt>
                <c:pt idx="2678">
                  <c:v>41171.0</c:v>
                </c:pt>
                <c:pt idx="2679">
                  <c:v>41172.0</c:v>
                </c:pt>
                <c:pt idx="2680">
                  <c:v>41173.0</c:v>
                </c:pt>
                <c:pt idx="2681">
                  <c:v>41176.0</c:v>
                </c:pt>
                <c:pt idx="2682">
                  <c:v>41177.0</c:v>
                </c:pt>
                <c:pt idx="2683">
                  <c:v>41178.0</c:v>
                </c:pt>
                <c:pt idx="2684">
                  <c:v>41179.0</c:v>
                </c:pt>
                <c:pt idx="2685">
                  <c:v>41180.0</c:v>
                </c:pt>
                <c:pt idx="2686">
                  <c:v>41183.0</c:v>
                </c:pt>
                <c:pt idx="2687">
                  <c:v>41184.0</c:v>
                </c:pt>
                <c:pt idx="2688">
                  <c:v>41185.0</c:v>
                </c:pt>
                <c:pt idx="2689">
                  <c:v>41186.0</c:v>
                </c:pt>
                <c:pt idx="2690">
                  <c:v>41187.0</c:v>
                </c:pt>
                <c:pt idx="2691">
                  <c:v>41190.0</c:v>
                </c:pt>
                <c:pt idx="2692">
                  <c:v>41191.0</c:v>
                </c:pt>
                <c:pt idx="2693">
                  <c:v>41192.0</c:v>
                </c:pt>
                <c:pt idx="2694">
                  <c:v>41193.0</c:v>
                </c:pt>
                <c:pt idx="2695">
                  <c:v>41194.0</c:v>
                </c:pt>
                <c:pt idx="2696">
                  <c:v>41197.0</c:v>
                </c:pt>
                <c:pt idx="2697">
                  <c:v>41198.0</c:v>
                </c:pt>
                <c:pt idx="2698">
                  <c:v>41199.0</c:v>
                </c:pt>
                <c:pt idx="2699">
                  <c:v>41200.0</c:v>
                </c:pt>
                <c:pt idx="2700">
                  <c:v>41201.0</c:v>
                </c:pt>
                <c:pt idx="2701">
                  <c:v>41204.0</c:v>
                </c:pt>
                <c:pt idx="2702">
                  <c:v>41205.0</c:v>
                </c:pt>
                <c:pt idx="2703">
                  <c:v>41206.0</c:v>
                </c:pt>
                <c:pt idx="2704">
                  <c:v>41207.0</c:v>
                </c:pt>
                <c:pt idx="2705">
                  <c:v>41208.0</c:v>
                </c:pt>
                <c:pt idx="2706">
                  <c:v>41213.0</c:v>
                </c:pt>
                <c:pt idx="2707">
                  <c:v>41214.0</c:v>
                </c:pt>
                <c:pt idx="2708">
                  <c:v>41215.0</c:v>
                </c:pt>
                <c:pt idx="2709">
                  <c:v>41218.0</c:v>
                </c:pt>
                <c:pt idx="2710">
                  <c:v>41219.0</c:v>
                </c:pt>
                <c:pt idx="2711">
                  <c:v>41220.0</c:v>
                </c:pt>
                <c:pt idx="2712">
                  <c:v>41221.0</c:v>
                </c:pt>
                <c:pt idx="2713">
                  <c:v>41222.0</c:v>
                </c:pt>
                <c:pt idx="2714">
                  <c:v>41225.0</c:v>
                </c:pt>
                <c:pt idx="2715">
                  <c:v>41226.0</c:v>
                </c:pt>
                <c:pt idx="2716">
                  <c:v>41227.0</c:v>
                </c:pt>
                <c:pt idx="2717">
                  <c:v>41228.0</c:v>
                </c:pt>
                <c:pt idx="2718">
                  <c:v>41229.0</c:v>
                </c:pt>
                <c:pt idx="2719">
                  <c:v>41232.0</c:v>
                </c:pt>
                <c:pt idx="2720">
                  <c:v>41233.0</c:v>
                </c:pt>
                <c:pt idx="2721">
                  <c:v>41234.0</c:v>
                </c:pt>
                <c:pt idx="2722">
                  <c:v>41236.0</c:v>
                </c:pt>
                <c:pt idx="2723">
                  <c:v>41239.0</c:v>
                </c:pt>
                <c:pt idx="2724">
                  <c:v>41240.0</c:v>
                </c:pt>
                <c:pt idx="2725">
                  <c:v>41241.0</c:v>
                </c:pt>
                <c:pt idx="2726">
                  <c:v>41242.0</c:v>
                </c:pt>
                <c:pt idx="2727">
                  <c:v>41243.0</c:v>
                </c:pt>
                <c:pt idx="2728">
                  <c:v>41246.0</c:v>
                </c:pt>
                <c:pt idx="2729">
                  <c:v>41247.0</c:v>
                </c:pt>
                <c:pt idx="2730">
                  <c:v>41248.0</c:v>
                </c:pt>
                <c:pt idx="2731">
                  <c:v>41249.0</c:v>
                </c:pt>
                <c:pt idx="2732">
                  <c:v>41250.0</c:v>
                </c:pt>
                <c:pt idx="2733">
                  <c:v>41253.0</c:v>
                </c:pt>
                <c:pt idx="2734">
                  <c:v>41254.0</c:v>
                </c:pt>
                <c:pt idx="2735">
                  <c:v>41255.0</c:v>
                </c:pt>
                <c:pt idx="2736">
                  <c:v>41256.0</c:v>
                </c:pt>
                <c:pt idx="2737">
                  <c:v>41257.0</c:v>
                </c:pt>
                <c:pt idx="2738">
                  <c:v>41260.0</c:v>
                </c:pt>
                <c:pt idx="2739">
                  <c:v>41261.0</c:v>
                </c:pt>
                <c:pt idx="2740">
                  <c:v>41262.0</c:v>
                </c:pt>
                <c:pt idx="2741">
                  <c:v>41263.0</c:v>
                </c:pt>
                <c:pt idx="2742">
                  <c:v>41264.0</c:v>
                </c:pt>
                <c:pt idx="2743">
                  <c:v>41267.0</c:v>
                </c:pt>
                <c:pt idx="2744">
                  <c:v>41269.0</c:v>
                </c:pt>
                <c:pt idx="2745">
                  <c:v>41270.0</c:v>
                </c:pt>
                <c:pt idx="2746">
                  <c:v>41271.0</c:v>
                </c:pt>
                <c:pt idx="2747">
                  <c:v>41274.0</c:v>
                </c:pt>
                <c:pt idx="2748">
                  <c:v>41276.0</c:v>
                </c:pt>
                <c:pt idx="2749">
                  <c:v>41277.0</c:v>
                </c:pt>
                <c:pt idx="2750">
                  <c:v>41278.0</c:v>
                </c:pt>
                <c:pt idx="2751">
                  <c:v>41281.0</c:v>
                </c:pt>
                <c:pt idx="2752">
                  <c:v>41282.0</c:v>
                </c:pt>
                <c:pt idx="2753">
                  <c:v>41283.0</c:v>
                </c:pt>
                <c:pt idx="2754">
                  <c:v>41284.0</c:v>
                </c:pt>
                <c:pt idx="2755">
                  <c:v>41285.0</c:v>
                </c:pt>
                <c:pt idx="2756">
                  <c:v>41288.0</c:v>
                </c:pt>
                <c:pt idx="2757">
                  <c:v>41289.0</c:v>
                </c:pt>
                <c:pt idx="2758">
                  <c:v>41290.0</c:v>
                </c:pt>
                <c:pt idx="2759">
                  <c:v>41291.0</c:v>
                </c:pt>
                <c:pt idx="2760">
                  <c:v>41292.0</c:v>
                </c:pt>
                <c:pt idx="2761">
                  <c:v>41296.0</c:v>
                </c:pt>
                <c:pt idx="2762">
                  <c:v>41297.0</c:v>
                </c:pt>
                <c:pt idx="2763">
                  <c:v>41298.0</c:v>
                </c:pt>
                <c:pt idx="2764">
                  <c:v>41299.0</c:v>
                </c:pt>
                <c:pt idx="2765">
                  <c:v>41302.0</c:v>
                </c:pt>
                <c:pt idx="2766">
                  <c:v>41303.0</c:v>
                </c:pt>
                <c:pt idx="2767">
                  <c:v>41304.0</c:v>
                </c:pt>
                <c:pt idx="2768">
                  <c:v>41305.0</c:v>
                </c:pt>
                <c:pt idx="2769">
                  <c:v>41306.0</c:v>
                </c:pt>
                <c:pt idx="2770">
                  <c:v>41309.0</c:v>
                </c:pt>
                <c:pt idx="2771">
                  <c:v>41310.0</c:v>
                </c:pt>
                <c:pt idx="2772">
                  <c:v>41311.0</c:v>
                </c:pt>
                <c:pt idx="2773">
                  <c:v>41312.0</c:v>
                </c:pt>
                <c:pt idx="2774">
                  <c:v>41313.0</c:v>
                </c:pt>
                <c:pt idx="2775">
                  <c:v>41316.0</c:v>
                </c:pt>
                <c:pt idx="2776">
                  <c:v>41317.0</c:v>
                </c:pt>
                <c:pt idx="2777">
                  <c:v>41318.0</c:v>
                </c:pt>
                <c:pt idx="2778">
                  <c:v>41319.0</c:v>
                </c:pt>
                <c:pt idx="2779">
                  <c:v>41320.0</c:v>
                </c:pt>
                <c:pt idx="2780">
                  <c:v>41324.0</c:v>
                </c:pt>
                <c:pt idx="2781">
                  <c:v>41325.0</c:v>
                </c:pt>
                <c:pt idx="2782">
                  <c:v>41326.0</c:v>
                </c:pt>
                <c:pt idx="2783">
                  <c:v>41327.0</c:v>
                </c:pt>
                <c:pt idx="2784">
                  <c:v>41330.0</c:v>
                </c:pt>
                <c:pt idx="2785">
                  <c:v>41331.0</c:v>
                </c:pt>
                <c:pt idx="2786">
                  <c:v>41332.0</c:v>
                </c:pt>
                <c:pt idx="2787">
                  <c:v>41333.0</c:v>
                </c:pt>
                <c:pt idx="2788">
                  <c:v>41334.0</c:v>
                </c:pt>
                <c:pt idx="2789">
                  <c:v>41337.0</c:v>
                </c:pt>
                <c:pt idx="2790">
                  <c:v>41338.0</c:v>
                </c:pt>
                <c:pt idx="2791">
                  <c:v>41339.0</c:v>
                </c:pt>
                <c:pt idx="2792">
                  <c:v>41340.0</c:v>
                </c:pt>
                <c:pt idx="2793">
                  <c:v>41341.0</c:v>
                </c:pt>
                <c:pt idx="2794">
                  <c:v>41344.0</c:v>
                </c:pt>
                <c:pt idx="2795">
                  <c:v>41345.0</c:v>
                </c:pt>
                <c:pt idx="2796">
                  <c:v>41346.0</c:v>
                </c:pt>
                <c:pt idx="2797">
                  <c:v>41347.0</c:v>
                </c:pt>
                <c:pt idx="2798">
                  <c:v>41348.0</c:v>
                </c:pt>
                <c:pt idx="2799">
                  <c:v>41351.0</c:v>
                </c:pt>
                <c:pt idx="2800">
                  <c:v>41352.0</c:v>
                </c:pt>
                <c:pt idx="2801">
                  <c:v>41353.0</c:v>
                </c:pt>
                <c:pt idx="2802">
                  <c:v>41354.0</c:v>
                </c:pt>
                <c:pt idx="2803">
                  <c:v>41355.0</c:v>
                </c:pt>
                <c:pt idx="2804">
                  <c:v>41358.0</c:v>
                </c:pt>
                <c:pt idx="2805">
                  <c:v>41359.0</c:v>
                </c:pt>
                <c:pt idx="2806">
                  <c:v>41360.0</c:v>
                </c:pt>
                <c:pt idx="2807">
                  <c:v>41361.0</c:v>
                </c:pt>
                <c:pt idx="2808">
                  <c:v>41365.0</c:v>
                </c:pt>
                <c:pt idx="2809">
                  <c:v>41366.0</c:v>
                </c:pt>
                <c:pt idx="2810">
                  <c:v>41367.0</c:v>
                </c:pt>
                <c:pt idx="2811">
                  <c:v>41368.0</c:v>
                </c:pt>
                <c:pt idx="2812">
                  <c:v>41369.0</c:v>
                </c:pt>
                <c:pt idx="2813">
                  <c:v>41372.0</c:v>
                </c:pt>
                <c:pt idx="2814">
                  <c:v>41373.0</c:v>
                </c:pt>
                <c:pt idx="2815">
                  <c:v>41374.0</c:v>
                </c:pt>
                <c:pt idx="2816">
                  <c:v>41375.0</c:v>
                </c:pt>
                <c:pt idx="2817">
                  <c:v>41376.0</c:v>
                </c:pt>
                <c:pt idx="2818">
                  <c:v>41379.0</c:v>
                </c:pt>
                <c:pt idx="2819">
                  <c:v>41380.0</c:v>
                </c:pt>
                <c:pt idx="2820">
                  <c:v>41381.0</c:v>
                </c:pt>
                <c:pt idx="2821">
                  <c:v>41382.0</c:v>
                </c:pt>
                <c:pt idx="2822">
                  <c:v>41383.0</c:v>
                </c:pt>
                <c:pt idx="2823">
                  <c:v>41386.0</c:v>
                </c:pt>
                <c:pt idx="2824">
                  <c:v>41387.0</c:v>
                </c:pt>
                <c:pt idx="2825">
                  <c:v>41388.0</c:v>
                </c:pt>
                <c:pt idx="2826">
                  <c:v>41389.0</c:v>
                </c:pt>
                <c:pt idx="2827">
                  <c:v>41390.0</c:v>
                </c:pt>
                <c:pt idx="2828">
                  <c:v>41393.0</c:v>
                </c:pt>
                <c:pt idx="2829">
                  <c:v>41394.0</c:v>
                </c:pt>
                <c:pt idx="2830">
                  <c:v>41395.0</c:v>
                </c:pt>
                <c:pt idx="2831">
                  <c:v>41396.0</c:v>
                </c:pt>
                <c:pt idx="2832">
                  <c:v>41397.0</c:v>
                </c:pt>
                <c:pt idx="2833">
                  <c:v>41400.0</c:v>
                </c:pt>
                <c:pt idx="2834">
                  <c:v>41401.0</c:v>
                </c:pt>
                <c:pt idx="2835">
                  <c:v>41402.0</c:v>
                </c:pt>
                <c:pt idx="2836">
                  <c:v>41403.0</c:v>
                </c:pt>
                <c:pt idx="2837">
                  <c:v>41404.0</c:v>
                </c:pt>
                <c:pt idx="2838">
                  <c:v>41407.0</c:v>
                </c:pt>
                <c:pt idx="2839">
                  <c:v>41408.0</c:v>
                </c:pt>
                <c:pt idx="2840">
                  <c:v>41409.0</c:v>
                </c:pt>
                <c:pt idx="2841">
                  <c:v>41410.0</c:v>
                </c:pt>
                <c:pt idx="2842">
                  <c:v>41411.0</c:v>
                </c:pt>
                <c:pt idx="2843">
                  <c:v>41414.0</c:v>
                </c:pt>
                <c:pt idx="2844">
                  <c:v>41415.0</c:v>
                </c:pt>
                <c:pt idx="2845">
                  <c:v>41416.0</c:v>
                </c:pt>
                <c:pt idx="2846">
                  <c:v>41417.0</c:v>
                </c:pt>
                <c:pt idx="2847">
                  <c:v>41418.0</c:v>
                </c:pt>
                <c:pt idx="2848">
                  <c:v>41422.0</c:v>
                </c:pt>
                <c:pt idx="2849">
                  <c:v>41423.0</c:v>
                </c:pt>
                <c:pt idx="2850">
                  <c:v>41424.0</c:v>
                </c:pt>
                <c:pt idx="2851">
                  <c:v>41425.0</c:v>
                </c:pt>
                <c:pt idx="2852">
                  <c:v>41428.0</c:v>
                </c:pt>
                <c:pt idx="2853">
                  <c:v>41429.0</c:v>
                </c:pt>
                <c:pt idx="2854">
                  <c:v>41430.0</c:v>
                </c:pt>
                <c:pt idx="2855">
                  <c:v>41431.0</c:v>
                </c:pt>
                <c:pt idx="2856">
                  <c:v>41432.0</c:v>
                </c:pt>
                <c:pt idx="2857">
                  <c:v>41435.0</c:v>
                </c:pt>
                <c:pt idx="2858">
                  <c:v>41436.0</c:v>
                </c:pt>
                <c:pt idx="2859">
                  <c:v>41437.0</c:v>
                </c:pt>
                <c:pt idx="2860">
                  <c:v>41438.0</c:v>
                </c:pt>
                <c:pt idx="2861">
                  <c:v>41439.0</c:v>
                </c:pt>
                <c:pt idx="2862">
                  <c:v>41442.0</c:v>
                </c:pt>
                <c:pt idx="2863">
                  <c:v>41443.0</c:v>
                </c:pt>
                <c:pt idx="2864">
                  <c:v>41444.0</c:v>
                </c:pt>
                <c:pt idx="2865">
                  <c:v>41445.0</c:v>
                </c:pt>
                <c:pt idx="2866">
                  <c:v>41446.0</c:v>
                </c:pt>
                <c:pt idx="2867">
                  <c:v>41449.0</c:v>
                </c:pt>
                <c:pt idx="2868">
                  <c:v>41450.0</c:v>
                </c:pt>
                <c:pt idx="2869">
                  <c:v>41451.0</c:v>
                </c:pt>
                <c:pt idx="2870">
                  <c:v>41452.0</c:v>
                </c:pt>
                <c:pt idx="2871">
                  <c:v>41453.0</c:v>
                </c:pt>
                <c:pt idx="2872">
                  <c:v>41456.0</c:v>
                </c:pt>
                <c:pt idx="2873">
                  <c:v>41457.0</c:v>
                </c:pt>
                <c:pt idx="2874">
                  <c:v>41458.0</c:v>
                </c:pt>
                <c:pt idx="2875">
                  <c:v>41460.0</c:v>
                </c:pt>
                <c:pt idx="2876">
                  <c:v>41463.0</c:v>
                </c:pt>
                <c:pt idx="2877">
                  <c:v>41464.0</c:v>
                </c:pt>
                <c:pt idx="2878">
                  <c:v>41465.0</c:v>
                </c:pt>
                <c:pt idx="2879">
                  <c:v>41466.0</c:v>
                </c:pt>
                <c:pt idx="2880">
                  <c:v>41467.0</c:v>
                </c:pt>
                <c:pt idx="2881">
                  <c:v>41470.0</c:v>
                </c:pt>
                <c:pt idx="2882">
                  <c:v>41471.0</c:v>
                </c:pt>
                <c:pt idx="2883">
                  <c:v>41472.0</c:v>
                </c:pt>
                <c:pt idx="2884">
                  <c:v>41473.0</c:v>
                </c:pt>
                <c:pt idx="2885">
                  <c:v>41474.0</c:v>
                </c:pt>
                <c:pt idx="2886">
                  <c:v>41477.0</c:v>
                </c:pt>
                <c:pt idx="2887">
                  <c:v>41478.0</c:v>
                </c:pt>
                <c:pt idx="2888">
                  <c:v>41479.0</c:v>
                </c:pt>
                <c:pt idx="2889">
                  <c:v>41480.0</c:v>
                </c:pt>
                <c:pt idx="2890">
                  <c:v>41481.0</c:v>
                </c:pt>
                <c:pt idx="2891">
                  <c:v>41484.0</c:v>
                </c:pt>
                <c:pt idx="2892">
                  <c:v>41485.0</c:v>
                </c:pt>
                <c:pt idx="2893">
                  <c:v>41486.0</c:v>
                </c:pt>
                <c:pt idx="2894">
                  <c:v>41487.0</c:v>
                </c:pt>
                <c:pt idx="2895">
                  <c:v>41488.0</c:v>
                </c:pt>
                <c:pt idx="2896">
                  <c:v>41491.0</c:v>
                </c:pt>
                <c:pt idx="2897">
                  <c:v>41492.0</c:v>
                </c:pt>
                <c:pt idx="2898">
                  <c:v>41493.0</c:v>
                </c:pt>
                <c:pt idx="2899">
                  <c:v>41494.0</c:v>
                </c:pt>
                <c:pt idx="2900">
                  <c:v>41495.0</c:v>
                </c:pt>
                <c:pt idx="2901">
                  <c:v>41498.0</c:v>
                </c:pt>
                <c:pt idx="2902">
                  <c:v>41499.0</c:v>
                </c:pt>
                <c:pt idx="2903">
                  <c:v>41500.0</c:v>
                </c:pt>
                <c:pt idx="2904">
                  <c:v>41501.0</c:v>
                </c:pt>
                <c:pt idx="2905">
                  <c:v>41502.0</c:v>
                </c:pt>
                <c:pt idx="2906">
                  <c:v>41505.0</c:v>
                </c:pt>
                <c:pt idx="2907">
                  <c:v>41506.0</c:v>
                </c:pt>
                <c:pt idx="2908">
                  <c:v>41507.0</c:v>
                </c:pt>
                <c:pt idx="2909">
                  <c:v>41508.0</c:v>
                </c:pt>
                <c:pt idx="2910">
                  <c:v>41509.0</c:v>
                </c:pt>
                <c:pt idx="2911">
                  <c:v>41512.0</c:v>
                </c:pt>
                <c:pt idx="2912">
                  <c:v>41513.0</c:v>
                </c:pt>
                <c:pt idx="2913">
                  <c:v>41514.0</c:v>
                </c:pt>
                <c:pt idx="2914">
                  <c:v>41515.0</c:v>
                </c:pt>
                <c:pt idx="2915">
                  <c:v>41516.0</c:v>
                </c:pt>
                <c:pt idx="2916">
                  <c:v>41520.0</c:v>
                </c:pt>
                <c:pt idx="2917">
                  <c:v>41521.0</c:v>
                </c:pt>
                <c:pt idx="2918">
                  <c:v>41522.0</c:v>
                </c:pt>
                <c:pt idx="2919">
                  <c:v>41523.0</c:v>
                </c:pt>
                <c:pt idx="2920">
                  <c:v>41526.0</c:v>
                </c:pt>
                <c:pt idx="2921">
                  <c:v>41527.0</c:v>
                </c:pt>
                <c:pt idx="2922">
                  <c:v>41528.0</c:v>
                </c:pt>
                <c:pt idx="2923">
                  <c:v>41529.0</c:v>
                </c:pt>
                <c:pt idx="2924">
                  <c:v>41530.0</c:v>
                </c:pt>
                <c:pt idx="2925">
                  <c:v>41533.0</c:v>
                </c:pt>
                <c:pt idx="2926">
                  <c:v>41534.0</c:v>
                </c:pt>
                <c:pt idx="2927">
                  <c:v>41535.0</c:v>
                </c:pt>
                <c:pt idx="2928">
                  <c:v>41536.0</c:v>
                </c:pt>
                <c:pt idx="2929">
                  <c:v>41537.0</c:v>
                </c:pt>
                <c:pt idx="2930">
                  <c:v>41540.0</c:v>
                </c:pt>
                <c:pt idx="2931">
                  <c:v>41541.0</c:v>
                </c:pt>
                <c:pt idx="2932">
                  <c:v>41542.0</c:v>
                </c:pt>
                <c:pt idx="2933">
                  <c:v>41543.0</c:v>
                </c:pt>
                <c:pt idx="2934">
                  <c:v>41544.0</c:v>
                </c:pt>
                <c:pt idx="2935">
                  <c:v>41547.0</c:v>
                </c:pt>
                <c:pt idx="2936">
                  <c:v>41548.0</c:v>
                </c:pt>
                <c:pt idx="2937">
                  <c:v>41549.0</c:v>
                </c:pt>
                <c:pt idx="2938">
                  <c:v>41550.0</c:v>
                </c:pt>
                <c:pt idx="2939">
                  <c:v>41551.0</c:v>
                </c:pt>
                <c:pt idx="2940">
                  <c:v>41554.0</c:v>
                </c:pt>
                <c:pt idx="2941">
                  <c:v>41555.0</c:v>
                </c:pt>
                <c:pt idx="2942">
                  <c:v>41556.0</c:v>
                </c:pt>
                <c:pt idx="2943">
                  <c:v>41557.0</c:v>
                </c:pt>
                <c:pt idx="2944">
                  <c:v>41558.0</c:v>
                </c:pt>
                <c:pt idx="2945">
                  <c:v>41561.0</c:v>
                </c:pt>
                <c:pt idx="2946">
                  <c:v>41562.0</c:v>
                </c:pt>
                <c:pt idx="2947">
                  <c:v>41563.0</c:v>
                </c:pt>
                <c:pt idx="2948">
                  <c:v>41564.0</c:v>
                </c:pt>
                <c:pt idx="2949">
                  <c:v>41565.0</c:v>
                </c:pt>
                <c:pt idx="2950">
                  <c:v>41568.0</c:v>
                </c:pt>
                <c:pt idx="2951">
                  <c:v>41569.0</c:v>
                </c:pt>
                <c:pt idx="2952">
                  <c:v>41570.0</c:v>
                </c:pt>
                <c:pt idx="2953">
                  <c:v>41571.0</c:v>
                </c:pt>
                <c:pt idx="2954">
                  <c:v>41572.0</c:v>
                </c:pt>
                <c:pt idx="2955">
                  <c:v>41575.0</c:v>
                </c:pt>
                <c:pt idx="2956">
                  <c:v>41576.0</c:v>
                </c:pt>
                <c:pt idx="2957">
                  <c:v>41577.0</c:v>
                </c:pt>
                <c:pt idx="2958">
                  <c:v>41578.0</c:v>
                </c:pt>
                <c:pt idx="2959">
                  <c:v>41579.0</c:v>
                </c:pt>
                <c:pt idx="2960">
                  <c:v>41582.0</c:v>
                </c:pt>
                <c:pt idx="2961">
                  <c:v>41583.0</c:v>
                </c:pt>
                <c:pt idx="2962">
                  <c:v>41584.0</c:v>
                </c:pt>
                <c:pt idx="2963">
                  <c:v>41585.0</c:v>
                </c:pt>
                <c:pt idx="2964">
                  <c:v>41586.0</c:v>
                </c:pt>
                <c:pt idx="2965">
                  <c:v>41589.0</c:v>
                </c:pt>
                <c:pt idx="2966">
                  <c:v>41590.0</c:v>
                </c:pt>
                <c:pt idx="2967">
                  <c:v>41591.0</c:v>
                </c:pt>
                <c:pt idx="2968">
                  <c:v>41592.0</c:v>
                </c:pt>
                <c:pt idx="2969">
                  <c:v>41593.0</c:v>
                </c:pt>
                <c:pt idx="2970">
                  <c:v>41596.0</c:v>
                </c:pt>
                <c:pt idx="2971">
                  <c:v>41597.0</c:v>
                </c:pt>
                <c:pt idx="2972">
                  <c:v>41598.0</c:v>
                </c:pt>
                <c:pt idx="2973">
                  <c:v>41599.0</c:v>
                </c:pt>
                <c:pt idx="2974">
                  <c:v>41600.0</c:v>
                </c:pt>
                <c:pt idx="2975">
                  <c:v>41603.0</c:v>
                </c:pt>
                <c:pt idx="2976">
                  <c:v>41604.0</c:v>
                </c:pt>
                <c:pt idx="2977">
                  <c:v>41605.0</c:v>
                </c:pt>
                <c:pt idx="2978">
                  <c:v>41607.0</c:v>
                </c:pt>
                <c:pt idx="2979">
                  <c:v>41610.0</c:v>
                </c:pt>
                <c:pt idx="2980">
                  <c:v>41611.0</c:v>
                </c:pt>
                <c:pt idx="2981">
                  <c:v>41612.0</c:v>
                </c:pt>
                <c:pt idx="2982">
                  <c:v>41613.0</c:v>
                </c:pt>
                <c:pt idx="2983">
                  <c:v>41614.0</c:v>
                </c:pt>
                <c:pt idx="2984">
                  <c:v>41617.0</c:v>
                </c:pt>
              </c:numCache>
            </c:numRef>
          </c:cat>
          <c:val>
            <c:numRef>
              <c:f>Data!$R$46:$R$3030</c:f>
              <c:numCache>
                <c:formatCode>General</c:formatCode>
                <c:ptCount val="2985"/>
                <c:pt idx="0">
                  <c:v>0.0</c:v>
                </c:pt>
                <c:pt idx="1">
                  <c:v>0.0</c:v>
                </c:pt>
                <c:pt idx="2">
                  <c:v>0.0111630768514286</c:v>
                </c:pt>
                <c:pt idx="3">
                  <c:v>0.0111630768514286</c:v>
                </c:pt>
                <c:pt idx="4">
                  <c:v>0.00442843181214109</c:v>
                </c:pt>
                <c:pt idx="5">
                  <c:v>0.00442843181214109</c:v>
                </c:pt>
                <c:pt idx="6">
                  <c:v>0.00442843181214109</c:v>
                </c:pt>
                <c:pt idx="7">
                  <c:v>0.00442843181214109</c:v>
                </c:pt>
                <c:pt idx="8">
                  <c:v>0.00442843181214109</c:v>
                </c:pt>
                <c:pt idx="9">
                  <c:v>0.0629967859632084</c:v>
                </c:pt>
                <c:pt idx="10">
                  <c:v>0.0629967859632084</c:v>
                </c:pt>
                <c:pt idx="11">
                  <c:v>0.0629967859632084</c:v>
                </c:pt>
                <c:pt idx="12">
                  <c:v>0.0629967859632084</c:v>
                </c:pt>
                <c:pt idx="13">
                  <c:v>0.0629967859632084</c:v>
                </c:pt>
                <c:pt idx="14">
                  <c:v>0.0629967859632084</c:v>
                </c:pt>
                <c:pt idx="15">
                  <c:v>0.0629967859632084</c:v>
                </c:pt>
                <c:pt idx="16">
                  <c:v>0.0629967859632084</c:v>
                </c:pt>
                <c:pt idx="17">
                  <c:v>0.0629967859632084</c:v>
                </c:pt>
                <c:pt idx="18">
                  <c:v>0.0629967859632084</c:v>
                </c:pt>
                <c:pt idx="19">
                  <c:v>0.0629967859632084</c:v>
                </c:pt>
                <c:pt idx="20">
                  <c:v>0.0629967859632084</c:v>
                </c:pt>
                <c:pt idx="21">
                  <c:v>0.0629967859632084</c:v>
                </c:pt>
                <c:pt idx="22">
                  <c:v>0.0629967859632084</c:v>
                </c:pt>
                <c:pt idx="23">
                  <c:v>0.0629967859632084</c:v>
                </c:pt>
                <c:pt idx="24">
                  <c:v>0.0629967859632084</c:v>
                </c:pt>
                <c:pt idx="25">
                  <c:v>0.0629967859632084</c:v>
                </c:pt>
                <c:pt idx="26">
                  <c:v>0.0629967859632084</c:v>
                </c:pt>
                <c:pt idx="27">
                  <c:v>0.0629967859632084</c:v>
                </c:pt>
                <c:pt idx="28">
                  <c:v>0.0629967859632084</c:v>
                </c:pt>
                <c:pt idx="29">
                  <c:v>0.0629967859632084</c:v>
                </c:pt>
                <c:pt idx="30">
                  <c:v>0.0629967859632084</c:v>
                </c:pt>
                <c:pt idx="31">
                  <c:v>0.0629967859632084</c:v>
                </c:pt>
                <c:pt idx="32">
                  <c:v>0.0629967859632084</c:v>
                </c:pt>
                <c:pt idx="33">
                  <c:v>0.0629967859632084</c:v>
                </c:pt>
                <c:pt idx="34">
                  <c:v>0.0629967859632084</c:v>
                </c:pt>
                <c:pt idx="35">
                  <c:v>0.0629967859632084</c:v>
                </c:pt>
                <c:pt idx="36">
                  <c:v>0.0629967859632084</c:v>
                </c:pt>
                <c:pt idx="37">
                  <c:v>0.0629967859632084</c:v>
                </c:pt>
                <c:pt idx="38">
                  <c:v>0.0629967859632084</c:v>
                </c:pt>
                <c:pt idx="39">
                  <c:v>0.0629967859632084</c:v>
                </c:pt>
                <c:pt idx="40">
                  <c:v>0.0629967859632084</c:v>
                </c:pt>
                <c:pt idx="41">
                  <c:v>0.123897487552824</c:v>
                </c:pt>
                <c:pt idx="42">
                  <c:v>0.123897487552824</c:v>
                </c:pt>
                <c:pt idx="43">
                  <c:v>0.123897487552824</c:v>
                </c:pt>
                <c:pt idx="44">
                  <c:v>0.123897487552824</c:v>
                </c:pt>
                <c:pt idx="45">
                  <c:v>0.123897487552824</c:v>
                </c:pt>
                <c:pt idx="46">
                  <c:v>0.123897487552824</c:v>
                </c:pt>
                <c:pt idx="47">
                  <c:v>0.123897487552824</c:v>
                </c:pt>
                <c:pt idx="48">
                  <c:v>0.123897487552824</c:v>
                </c:pt>
                <c:pt idx="49">
                  <c:v>0.123897487552824</c:v>
                </c:pt>
                <c:pt idx="50">
                  <c:v>0.123897487552824</c:v>
                </c:pt>
                <c:pt idx="51">
                  <c:v>0.123897487552824</c:v>
                </c:pt>
                <c:pt idx="52">
                  <c:v>0.123897487552824</c:v>
                </c:pt>
                <c:pt idx="53">
                  <c:v>0.123897487552824</c:v>
                </c:pt>
                <c:pt idx="54">
                  <c:v>0.123897487552824</c:v>
                </c:pt>
                <c:pt idx="55">
                  <c:v>0.123897487552824</c:v>
                </c:pt>
                <c:pt idx="56">
                  <c:v>0.123897487552824</c:v>
                </c:pt>
                <c:pt idx="57">
                  <c:v>0.123897487552824</c:v>
                </c:pt>
                <c:pt idx="58">
                  <c:v>0.123897487552824</c:v>
                </c:pt>
                <c:pt idx="59">
                  <c:v>0.123897487552824</c:v>
                </c:pt>
                <c:pt idx="60">
                  <c:v>0.123897487552824</c:v>
                </c:pt>
                <c:pt idx="61">
                  <c:v>0.123897487552824</c:v>
                </c:pt>
                <c:pt idx="62">
                  <c:v>0.174131757798241</c:v>
                </c:pt>
                <c:pt idx="63">
                  <c:v>0.174131757798241</c:v>
                </c:pt>
                <c:pt idx="64">
                  <c:v>0.174131757798241</c:v>
                </c:pt>
                <c:pt idx="65">
                  <c:v>0.174131757798241</c:v>
                </c:pt>
                <c:pt idx="66">
                  <c:v>0.174131757798241</c:v>
                </c:pt>
                <c:pt idx="67">
                  <c:v>0.177065590136932</c:v>
                </c:pt>
                <c:pt idx="68">
                  <c:v>0.177065590136932</c:v>
                </c:pt>
                <c:pt idx="69">
                  <c:v>0.177065590136932</c:v>
                </c:pt>
                <c:pt idx="70">
                  <c:v>0.177065590136932</c:v>
                </c:pt>
                <c:pt idx="71">
                  <c:v>0.177065590136932</c:v>
                </c:pt>
                <c:pt idx="72">
                  <c:v>0.177065590136932</c:v>
                </c:pt>
                <c:pt idx="73">
                  <c:v>0.177065590136932</c:v>
                </c:pt>
                <c:pt idx="74">
                  <c:v>0.177065590136932</c:v>
                </c:pt>
                <c:pt idx="75">
                  <c:v>0.177065590136932</c:v>
                </c:pt>
                <c:pt idx="76">
                  <c:v>0.177065590136932</c:v>
                </c:pt>
                <c:pt idx="77">
                  <c:v>0.177065590136932</c:v>
                </c:pt>
                <c:pt idx="78">
                  <c:v>0.177065590136932</c:v>
                </c:pt>
                <c:pt idx="79">
                  <c:v>0.177065590136932</c:v>
                </c:pt>
                <c:pt idx="80">
                  <c:v>0.177065590136932</c:v>
                </c:pt>
                <c:pt idx="81">
                  <c:v>0.177065590136932</c:v>
                </c:pt>
                <c:pt idx="82">
                  <c:v>0.177065590136932</c:v>
                </c:pt>
                <c:pt idx="83">
                  <c:v>0.177065590136932</c:v>
                </c:pt>
                <c:pt idx="84">
                  <c:v>0.177065590136932</c:v>
                </c:pt>
                <c:pt idx="85">
                  <c:v>0.177065590136932</c:v>
                </c:pt>
                <c:pt idx="86">
                  <c:v>0.177065590136932</c:v>
                </c:pt>
                <c:pt idx="87">
                  <c:v>0.177065590136932</c:v>
                </c:pt>
                <c:pt idx="88">
                  <c:v>0.177065590136932</c:v>
                </c:pt>
                <c:pt idx="89">
                  <c:v>0.177065590136932</c:v>
                </c:pt>
                <c:pt idx="90">
                  <c:v>0.177065590136932</c:v>
                </c:pt>
                <c:pt idx="91">
                  <c:v>0.177065590136932</c:v>
                </c:pt>
                <c:pt idx="92">
                  <c:v>0.168700673805304</c:v>
                </c:pt>
                <c:pt idx="93">
                  <c:v>0.168700673805304</c:v>
                </c:pt>
                <c:pt idx="94">
                  <c:v>0.17753334153891</c:v>
                </c:pt>
                <c:pt idx="95">
                  <c:v>0.17753334153891</c:v>
                </c:pt>
                <c:pt idx="96">
                  <c:v>0.17753334153891</c:v>
                </c:pt>
                <c:pt idx="97">
                  <c:v>0.17753334153891</c:v>
                </c:pt>
                <c:pt idx="98">
                  <c:v>0.176646709473412</c:v>
                </c:pt>
                <c:pt idx="99">
                  <c:v>0.176646709473412</c:v>
                </c:pt>
                <c:pt idx="100">
                  <c:v>0.176646709473412</c:v>
                </c:pt>
                <c:pt idx="101">
                  <c:v>0.176646709473412</c:v>
                </c:pt>
                <c:pt idx="102">
                  <c:v>0.176646709473412</c:v>
                </c:pt>
                <c:pt idx="103">
                  <c:v>0.176646709473412</c:v>
                </c:pt>
                <c:pt idx="104">
                  <c:v>0.163769808394413</c:v>
                </c:pt>
                <c:pt idx="105">
                  <c:v>0.163769808394413</c:v>
                </c:pt>
                <c:pt idx="106">
                  <c:v>0.163769808394413</c:v>
                </c:pt>
                <c:pt idx="107">
                  <c:v>0.163769808394413</c:v>
                </c:pt>
                <c:pt idx="108">
                  <c:v>0.163769808394413</c:v>
                </c:pt>
                <c:pt idx="109">
                  <c:v>0.163769808394413</c:v>
                </c:pt>
                <c:pt idx="110">
                  <c:v>0.17033797650651</c:v>
                </c:pt>
                <c:pt idx="111">
                  <c:v>0.17033797650651</c:v>
                </c:pt>
                <c:pt idx="112">
                  <c:v>0.17033797650651</c:v>
                </c:pt>
                <c:pt idx="113">
                  <c:v>0.223269272898299</c:v>
                </c:pt>
                <c:pt idx="114">
                  <c:v>0.223269272898299</c:v>
                </c:pt>
                <c:pt idx="115">
                  <c:v>0.223269272898299</c:v>
                </c:pt>
                <c:pt idx="116">
                  <c:v>0.223269272898299</c:v>
                </c:pt>
                <c:pt idx="117">
                  <c:v>0.223269272898299</c:v>
                </c:pt>
                <c:pt idx="118">
                  <c:v>0.223269272898299</c:v>
                </c:pt>
                <c:pt idx="119">
                  <c:v>0.223269272898299</c:v>
                </c:pt>
                <c:pt idx="120">
                  <c:v>0.223269272898299</c:v>
                </c:pt>
                <c:pt idx="121">
                  <c:v>0.223269272898299</c:v>
                </c:pt>
                <c:pt idx="122">
                  <c:v>0.223269272898299</c:v>
                </c:pt>
                <c:pt idx="123">
                  <c:v>0.223269272898299</c:v>
                </c:pt>
                <c:pt idx="124">
                  <c:v>0.223269272898299</c:v>
                </c:pt>
                <c:pt idx="125">
                  <c:v>0.223269272898299</c:v>
                </c:pt>
                <c:pt idx="126">
                  <c:v>0.223269272898299</c:v>
                </c:pt>
                <c:pt idx="127">
                  <c:v>0.238575694180974</c:v>
                </c:pt>
                <c:pt idx="128">
                  <c:v>0.238575694180974</c:v>
                </c:pt>
                <c:pt idx="129">
                  <c:v>0.245140003177151</c:v>
                </c:pt>
                <c:pt idx="130">
                  <c:v>0.245140003177151</c:v>
                </c:pt>
                <c:pt idx="131">
                  <c:v>0.245140003177151</c:v>
                </c:pt>
                <c:pt idx="132">
                  <c:v>0.245140003177151</c:v>
                </c:pt>
                <c:pt idx="133">
                  <c:v>0.245140003177151</c:v>
                </c:pt>
                <c:pt idx="134">
                  <c:v>0.245140003177151</c:v>
                </c:pt>
                <c:pt idx="135">
                  <c:v>0.245140003177151</c:v>
                </c:pt>
                <c:pt idx="136">
                  <c:v>0.245140003177151</c:v>
                </c:pt>
                <c:pt idx="137">
                  <c:v>0.295172237700644</c:v>
                </c:pt>
                <c:pt idx="138">
                  <c:v>0.295172237700644</c:v>
                </c:pt>
                <c:pt idx="139">
                  <c:v>0.295172237700644</c:v>
                </c:pt>
                <c:pt idx="140">
                  <c:v>0.295172237700644</c:v>
                </c:pt>
                <c:pt idx="141">
                  <c:v>0.295172237700644</c:v>
                </c:pt>
                <c:pt idx="142">
                  <c:v>0.295172237700644</c:v>
                </c:pt>
                <c:pt idx="143">
                  <c:v>0.295172237700644</c:v>
                </c:pt>
                <c:pt idx="144">
                  <c:v>0.295172237700644</c:v>
                </c:pt>
                <c:pt idx="145">
                  <c:v>0.295172237700644</c:v>
                </c:pt>
                <c:pt idx="146">
                  <c:v>0.295172237700644</c:v>
                </c:pt>
                <c:pt idx="147">
                  <c:v>0.295172237700644</c:v>
                </c:pt>
                <c:pt idx="148">
                  <c:v>0.295172237700644</c:v>
                </c:pt>
                <c:pt idx="149">
                  <c:v>0.295172237700644</c:v>
                </c:pt>
                <c:pt idx="150">
                  <c:v>0.295172237700644</c:v>
                </c:pt>
                <c:pt idx="151">
                  <c:v>0.295172237700644</c:v>
                </c:pt>
                <c:pt idx="152">
                  <c:v>0.295172237700644</c:v>
                </c:pt>
                <c:pt idx="153">
                  <c:v>0.295172237700644</c:v>
                </c:pt>
                <c:pt idx="154">
                  <c:v>0.295172237700644</c:v>
                </c:pt>
                <c:pt idx="155">
                  <c:v>0.295172237700644</c:v>
                </c:pt>
                <c:pt idx="156">
                  <c:v>0.295172237700644</c:v>
                </c:pt>
                <c:pt idx="157">
                  <c:v>0.357715970364257</c:v>
                </c:pt>
                <c:pt idx="158">
                  <c:v>0.357715970364257</c:v>
                </c:pt>
                <c:pt idx="159">
                  <c:v>0.357715970364257</c:v>
                </c:pt>
                <c:pt idx="160">
                  <c:v>0.357715970364257</c:v>
                </c:pt>
                <c:pt idx="161">
                  <c:v>0.357715970364257</c:v>
                </c:pt>
                <c:pt idx="162">
                  <c:v>0.357715970364257</c:v>
                </c:pt>
                <c:pt idx="163">
                  <c:v>0.357715970364257</c:v>
                </c:pt>
                <c:pt idx="164">
                  <c:v>0.357715970364257</c:v>
                </c:pt>
                <c:pt idx="165">
                  <c:v>0.357715970364257</c:v>
                </c:pt>
                <c:pt idx="166">
                  <c:v>0.357715970364257</c:v>
                </c:pt>
                <c:pt idx="167">
                  <c:v>0.357715970364257</c:v>
                </c:pt>
                <c:pt idx="168">
                  <c:v>0.357715970364257</c:v>
                </c:pt>
                <c:pt idx="169">
                  <c:v>0.357715970364257</c:v>
                </c:pt>
                <c:pt idx="170">
                  <c:v>0.357715970364257</c:v>
                </c:pt>
                <c:pt idx="171">
                  <c:v>0.357715970364257</c:v>
                </c:pt>
                <c:pt idx="172">
                  <c:v>0.357715970364257</c:v>
                </c:pt>
                <c:pt idx="173">
                  <c:v>0.357715970364257</c:v>
                </c:pt>
                <c:pt idx="174">
                  <c:v>0.357715970364257</c:v>
                </c:pt>
                <c:pt idx="175">
                  <c:v>0.357715970364257</c:v>
                </c:pt>
                <c:pt idx="176">
                  <c:v>0.357715970364257</c:v>
                </c:pt>
                <c:pt idx="177">
                  <c:v>0.420738674864704</c:v>
                </c:pt>
                <c:pt idx="178">
                  <c:v>0.420738674864704</c:v>
                </c:pt>
                <c:pt idx="179">
                  <c:v>0.420738674864704</c:v>
                </c:pt>
                <c:pt idx="180">
                  <c:v>0.420738674864704</c:v>
                </c:pt>
                <c:pt idx="181">
                  <c:v>0.420738674864704</c:v>
                </c:pt>
                <c:pt idx="182">
                  <c:v>0.420738674864704</c:v>
                </c:pt>
                <c:pt idx="183">
                  <c:v>0.420738674864704</c:v>
                </c:pt>
                <c:pt idx="184">
                  <c:v>0.420738674864704</c:v>
                </c:pt>
                <c:pt idx="185">
                  <c:v>0.420738674864704</c:v>
                </c:pt>
                <c:pt idx="186">
                  <c:v>0.420738674864704</c:v>
                </c:pt>
                <c:pt idx="187">
                  <c:v>0.420738674864704</c:v>
                </c:pt>
                <c:pt idx="188">
                  <c:v>0.420738674864704</c:v>
                </c:pt>
                <c:pt idx="189">
                  <c:v>0.420738674864704</c:v>
                </c:pt>
                <c:pt idx="190">
                  <c:v>0.420738674864704</c:v>
                </c:pt>
                <c:pt idx="191">
                  <c:v>0.420738674864704</c:v>
                </c:pt>
                <c:pt idx="192">
                  <c:v>0.420738674864704</c:v>
                </c:pt>
                <c:pt idx="193">
                  <c:v>0.420738674864704</c:v>
                </c:pt>
                <c:pt idx="194">
                  <c:v>0.420738674864704</c:v>
                </c:pt>
                <c:pt idx="195">
                  <c:v>0.420738674864704</c:v>
                </c:pt>
                <c:pt idx="196">
                  <c:v>0.420738674864704</c:v>
                </c:pt>
                <c:pt idx="197">
                  <c:v>0.420738674864704</c:v>
                </c:pt>
                <c:pt idx="198">
                  <c:v>0.420738674864704</c:v>
                </c:pt>
                <c:pt idx="199">
                  <c:v>0.420738674864704</c:v>
                </c:pt>
                <c:pt idx="200">
                  <c:v>0.420738674864704</c:v>
                </c:pt>
                <c:pt idx="201">
                  <c:v>0.420738674864704</c:v>
                </c:pt>
                <c:pt idx="202">
                  <c:v>0.420738674864704</c:v>
                </c:pt>
                <c:pt idx="203">
                  <c:v>0.420738674864704</c:v>
                </c:pt>
                <c:pt idx="204">
                  <c:v>0.420738674864704</c:v>
                </c:pt>
                <c:pt idx="205">
                  <c:v>0.420738674864704</c:v>
                </c:pt>
                <c:pt idx="206">
                  <c:v>0.420738674864704</c:v>
                </c:pt>
                <c:pt idx="207">
                  <c:v>0.420738674864704</c:v>
                </c:pt>
                <c:pt idx="208">
                  <c:v>0.420738674864704</c:v>
                </c:pt>
                <c:pt idx="209">
                  <c:v>0.423437731833869</c:v>
                </c:pt>
                <c:pt idx="210">
                  <c:v>0.423437731833869</c:v>
                </c:pt>
                <c:pt idx="211">
                  <c:v>0.418746558257989</c:v>
                </c:pt>
                <c:pt idx="212">
                  <c:v>0.418746558257989</c:v>
                </c:pt>
                <c:pt idx="213">
                  <c:v>0.418746558257989</c:v>
                </c:pt>
                <c:pt idx="214">
                  <c:v>0.418746558257989</c:v>
                </c:pt>
                <c:pt idx="215">
                  <c:v>0.418746558257989</c:v>
                </c:pt>
                <c:pt idx="216">
                  <c:v>0.418746558257989</c:v>
                </c:pt>
                <c:pt idx="217">
                  <c:v>0.418746558257989</c:v>
                </c:pt>
                <c:pt idx="218">
                  <c:v>0.418746558257989</c:v>
                </c:pt>
                <c:pt idx="219">
                  <c:v>0.418746558257989</c:v>
                </c:pt>
                <c:pt idx="220">
                  <c:v>0.418746558257989</c:v>
                </c:pt>
                <c:pt idx="221">
                  <c:v>0.418746558257989</c:v>
                </c:pt>
                <c:pt idx="222">
                  <c:v>0.473014078235266</c:v>
                </c:pt>
                <c:pt idx="223">
                  <c:v>0.473014078235266</c:v>
                </c:pt>
                <c:pt idx="224">
                  <c:v>0.473014078235266</c:v>
                </c:pt>
                <c:pt idx="225">
                  <c:v>0.473014078235266</c:v>
                </c:pt>
                <c:pt idx="226">
                  <c:v>0.473014078235266</c:v>
                </c:pt>
                <c:pt idx="227">
                  <c:v>0.473014078235266</c:v>
                </c:pt>
                <c:pt idx="228">
                  <c:v>0.473014078235266</c:v>
                </c:pt>
                <c:pt idx="229">
                  <c:v>0.473014078235266</c:v>
                </c:pt>
                <c:pt idx="230">
                  <c:v>0.473014078235266</c:v>
                </c:pt>
                <c:pt idx="231">
                  <c:v>0.473014078235266</c:v>
                </c:pt>
                <c:pt idx="232">
                  <c:v>0.473014078235266</c:v>
                </c:pt>
                <c:pt idx="233">
                  <c:v>0.473014078235266</c:v>
                </c:pt>
                <c:pt idx="234">
                  <c:v>0.473014078235266</c:v>
                </c:pt>
                <c:pt idx="235">
                  <c:v>0.473014078235266</c:v>
                </c:pt>
                <c:pt idx="236">
                  <c:v>0.473014078235266</c:v>
                </c:pt>
                <c:pt idx="237">
                  <c:v>0.473014078235266</c:v>
                </c:pt>
                <c:pt idx="238">
                  <c:v>0.473014078235266</c:v>
                </c:pt>
                <c:pt idx="239">
                  <c:v>0.473014078235266</c:v>
                </c:pt>
                <c:pt idx="240">
                  <c:v>0.473014078235266</c:v>
                </c:pt>
                <c:pt idx="241">
                  <c:v>0.473014078235266</c:v>
                </c:pt>
                <c:pt idx="242">
                  <c:v>0.473014078235266</c:v>
                </c:pt>
                <c:pt idx="243">
                  <c:v>0.473014078235266</c:v>
                </c:pt>
                <c:pt idx="244">
                  <c:v>0.473014078235266</c:v>
                </c:pt>
                <c:pt idx="245">
                  <c:v>0.473014078235266</c:v>
                </c:pt>
                <c:pt idx="246">
                  <c:v>0.473014078235266</c:v>
                </c:pt>
                <c:pt idx="247">
                  <c:v>0.473014078235266</c:v>
                </c:pt>
                <c:pt idx="248">
                  <c:v>0.468394028596364</c:v>
                </c:pt>
                <c:pt idx="249">
                  <c:v>0.468394028596364</c:v>
                </c:pt>
                <c:pt idx="250">
                  <c:v>0.468394028596364</c:v>
                </c:pt>
                <c:pt idx="251">
                  <c:v>0.468394028596364</c:v>
                </c:pt>
                <c:pt idx="252">
                  <c:v>0.468394028596364</c:v>
                </c:pt>
                <c:pt idx="253">
                  <c:v>0.468394028596364</c:v>
                </c:pt>
                <c:pt idx="254">
                  <c:v>0.468394028596364</c:v>
                </c:pt>
                <c:pt idx="255">
                  <c:v>0.468394028596364</c:v>
                </c:pt>
                <c:pt idx="256">
                  <c:v>0.468394028596364</c:v>
                </c:pt>
                <c:pt idx="257">
                  <c:v>0.468394028596364</c:v>
                </c:pt>
                <c:pt idx="258">
                  <c:v>0.468394028596364</c:v>
                </c:pt>
                <c:pt idx="259">
                  <c:v>0.468394028596364</c:v>
                </c:pt>
                <c:pt idx="260">
                  <c:v>0.468394028596364</c:v>
                </c:pt>
                <c:pt idx="261">
                  <c:v>0.468394028596364</c:v>
                </c:pt>
                <c:pt idx="262">
                  <c:v>0.480152327251562</c:v>
                </c:pt>
                <c:pt idx="263">
                  <c:v>0.480152327251562</c:v>
                </c:pt>
                <c:pt idx="264">
                  <c:v>0.480152327251562</c:v>
                </c:pt>
                <c:pt idx="265">
                  <c:v>0.480152327251562</c:v>
                </c:pt>
                <c:pt idx="266">
                  <c:v>0.480152327251562</c:v>
                </c:pt>
                <c:pt idx="267">
                  <c:v>0.480152327251562</c:v>
                </c:pt>
                <c:pt idx="268">
                  <c:v>0.480152327251562</c:v>
                </c:pt>
                <c:pt idx="269">
                  <c:v>0.480152327251562</c:v>
                </c:pt>
                <c:pt idx="270">
                  <c:v>0.480152327251562</c:v>
                </c:pt>
                <c:pt idx="271">
                  <c:v>0.480152327251562</c:v>
                </c:pt>
                <c:pt idx="272">
                  <c:v>0.480152327251562</c:v>
                </c:pt>
                <c:pt idx="273">
                  <c:v>0.470110065714065</c:v>
                </c:pt>
                <c:pt idx="274">
                  <c:v>0.459076248622242</c:v>
                </c:pt>
                <c:pt idx="275">
                  <c:v>0.446954888089897</c:v>
                </c:pt>
                <c:pt idx="276">
                  <c:v>0.446954888089897</c:v>
                </c:pt>
                <c:pt idx="277">
                  <c:v>0.446954888089897</c:v>
                </c:pt>
                <c:pt idx="278">
                  <c:v>0.446954888089897</c:v>
                </c:pt>
                <c:pt idx="279">
                  <c:v>0.446954888089897</c:v>
                </c:pt>
                <c:pt idx="280">
                  <c:v>0.445760858097289</c:v>
                </c:pt>
                <c:pt idx="281">
                  <c:v>0.445760858097289</c:v>
                </c:pt>
                <c:pt idx="282">
                  <c:v>0.445760858097289</c:v>
                </c:pt>
                <c:pt idx="283">
                  <c:v>0.445760858097289</c:v>
                </c:pt>
                <c:pt idx="284">
                  <c:v>0.445760858097289</c:v>
                </c:pt>
                <c:pt idx="285">
                  <c:v>0.512459931388406</c:v>
                </c:pt>
                <c:pt idx="286">
                  <c:v>0.512459931388406</c:v>
                </c:pt>
                <c:pt idx="287">
                  <c:v>0.512459931388406</c:v>
                </c:pt>
                <c:pt idx="288">
                  <c:v>0.512459931388406</c:v>
                </c:pt>
                <c:pt idx="289">
                  <c:v>0.512459931388406</c:v>
                </c:pt>
                <c:pt idx="290">
                  <c:v>0.512459931388406</c:v>
                </c:pt>
                <c:pt idx="291">
                  <c:v>0.512459931388406</c:v>
                </c:pt>
                <c:pt idx="292">
                  <c:v>0.512459931388406</c:v>
                </c:pt>
                <c:pt idx="293">
                  <c:v>0.512459931388406</c:v>
                </c:pt>
                <c:pt idx="294">
                  <c:v>0.512459931388406</c:v>
                </c:pt>
                <c:pt idx="295">
                  <c:v>0.512459931388406</c:v>
                </c:pt>
                <c:pt idx="296">
                  <c:v>0.512459931388406</c:v>
                </c:pt>
                <c:pt idx="297">
                  <c:v>0.512459931388406</c:v>
                </c:pt>
                <c:pt idx="298">
                  <c:v>0.512459931388406</c:v>
                </c:pt>
                <c:pt idx="299">
                  <c:v>0.512459931388406</c:v>
                </c:pt>
                <c:pt idx="300">
                  <c:v>0.512459931388406</c:v>
                </c:pt>
                <c:pt idx="301">
                  <c:v>0.512459931388406</c:v>
                </c:pt>
                <c:pt idx="302">
                  <c:v>0.512459931388406</c:v>
                </c:pt>
                <c:pt idx="303">
                  <c:v>0.512459931388406</c:v>
                </c:pt>
                <c:pt idx="304">
                  <c:v>0.512459931388406</c:v>
                </c:pt>
                <c:pt idx="305">
                  <c:v>0.512459931388406</c:v>
                </c:pt>
                <c:pt idx="306">
                  <c:v>0.512459931388406</c:v>
                </c:pt>
                <c:pt idx="307">
                  <c:v>0.512459931388406</c:v>
                </c:pt>
                <c:pt idx="308">
                  <c:v>0.512459931388406</c:v>
                </c:pt>
                <c:pt idx="309">
                  <c:v>0.512459931388406</c:v>
                </c:pt>
                <c:pt idx="310">
                  <c:v>0.512459931388406</c:v>
                </c:pt>
                <c:pt idx="311">
                  <c:v>0.512459931388406</c:v>
                </c:pt>
                <c:pt idx="312">
                  <c:v>0.512459931388406</c:v>
                </c:pt>
                <c:pt idx="313">
                  <c:v>0.512459931388406</c:v>
                </c:pt>
                <c:pt idx="314">
                  <c:v>0.512459931388406</c:v>
                </c:pt>
                <c:pt idx="315">
                  <c:v>0.512459931388406</c:v>
                </c:pt>
                <c:pt idx="316">
                  <c:v>0.512459931388406</c:v>
                </c:pt>
                <c:pt idx="317">
                  <c:v>0.572353288204931</c:v>
                </c:pt>
                <c:pt idx="318">
                  <c:v>0.572353288204931</c:v>
                </c:pt>
                <c:pt idx="319">
                  <c:v>0.572353288204931</c:v>
                </c:pt>
                <c:pt idx="320">
                  <c:v>0.572353288204931</c:v>
                </c:pt>
                <c:pt idx="321">
                  <c:v>0.572353288204931</c:v>
                </c:pt>
                <c:pt idx="322">
                  <c:v>0.572353288204931</c:v>
                </c:pt>
                <c:pt idx="323">
                  <c:v>0.572353288204931</c:v>
                </c:pt>
                <c:pt idx="324">
                  <c:v>0.572353288204931</c:v>
                </c:pt>
                <c:pt idx="325">
                  <c:v>0.572353288204931</c:v>
                </c:pt>
                <c:pt idx="326">
                  <c:v>0.572994262507783</c:v>
                </c:pt>
                <c:pt idx="327">
                  <c:v>0.572994262507783</c:v>
                </c:pt>
                <c:pt idx="328">
                  <c:v>0.572994262507783</c:v>
                </c:pt>
                <c:pt idx="329">
                  <c:v>0.560761694072148</c:v>
                </c:pt>
                <c:pt idx="330">
                  <c:v>0.539927607169307</c:v>
                </c:pt>
                <c:pt idx="331">
                  <c:v>0.526183597376408</c:v>
                </c:pt>
                <c:pt idx="332">
                  <c:v>0.526183597376408</c:v>
                </c:pt>
                <c:pt idx="333">
                  <c:v>0.506460037089559</c:v>
                </c:pt>
                <c:pt idx="334">
                  <c:v>0.488620118961228</c:v>
                </c:pt>
                <c:pt idx="335">
                  <c:v>0.488620118961228</c:v>
                </c:pt>
                <c:pt idx="336">
                  <c:v>0.488620118961228</c:v>
                </c:pt>
                <c:pt idx="337">
                  <c:v>0.488620118961228</c:v>
                </c:pt>
                <c:pt idx="338">
                  <c:v>0.488620118961228</c:v>
                </c:pt>
                <c:pt idx="339">
                  <c:v>0.488620118961228</c:v>
                </c:pt>
                <c:pt idx="340">
                  <c:v>0.488620118961228</c:v>
                </c:pt>
                <c:pt idx="341">
                  <c:v>0.488620118961228</c:v>
                </c:pt>
                <c:pt idx="342">
                  <c:v>0.488620118961228</c:v>
                </c:pt>
                <c:pt idx="343">
                  <c:v>0.488620118961228</c:v>
                </c:pt>
                <c:pt idx="344">
                  <c:v>0.488620118961228</c:v>
                </c:pt>
                <c:pt idx="345">
                  <c:v>0.488620118961228</c:v>
                </c:pt>
                <c:pt idx="346">
                  <c:v>0.488620118961228</c:v>
                </c:pt>
                <c:pt idx="347">
                  <c:v>0.488620118961228</c:v>
                </c:pt>
                <c:pt idx="348">
                  <c:v>0.488620118961228</c:v>
                </c:pt>
                <c:pt idx="349">
                  <c:v>0.488620118961228</c:v>
                </c:pt>
                <c:pt idx="350">
                  <c:v>0.488620118961228</c:v>
                </c:pt>
                <c:pt idx="351">
                  <c:v>0.488620118961228</c:v>
                </c:pt>
                <c:pt idx="352">
                  <c:v>0.488620118961228</c:v>
                </c:pt>
                <c:pt idx="353">
                  <c:v>0.488620118961228</c:v>
                </c:pt>
                <c:pt idx="354">
                  <c:v>0.488620118961228</c:v>
                </c:pt>
                <c:pt idx="355">
                  <c:v>0.488620118961228</c:v>
                </c:pt>
                <c:pt idx="356">
                  <c:v>0.488620118961228</c:v>
                </c:pt>
                <c:pt idx="357">
                  <c:v>0.488620118961228</c:v>
                </c:pt>
                <c:pt idx="358">
                  <c:v>0.488620118961228</c:v>
                </c:pt>
                <c:pt idx="359">
                  <c:v>0.488620118961228</c:v>
                </c:pt>
                <c:pt idx="360">
                  <c:v>0.488620118961228</c:v>
                </c:pt>
                <c:pt idx="361">
                  <c:v>0.489395613377759</c:v>
                </c:pt>
                <c:pt idx="362">
                  <c:v>0.489395613377759</c:v>
                </c:pt>
                <c:pt idx="363">
                  <c:v>0.489395613377759</c:v>
                </c:pt>
                <c:pt idx="364">
                  <c:v>0.489395613377759</c:v>
                </c:pt>
                <c:pt idx="365">
                  <c:v>0.489395613377759</c:v>
                </c:pt>
                <c:pt idx="366">
                  <c:v>0.489395613377759</c:v>
                </c:pt>
                <c:pt idx="367">
                  <c:v>0.489395613377759</c:v>
                </c:pt>
                <c:pt idx="368">
                  <c:v>0.518415506951278</c:v>
                </c:pt>
                <c:pt idx="369">
                  <c:v>0.518415506951278</c:v>
                </c:pt>
                <c:pt idx="370">
                  <c:v>0.518415506951278</c:v>
                </c:pt>
                <c:pt idx="371">
                  <c:v>0.569199045161156</c:v>
                </c:pt>
                <c:pt idx="372">
                  <c:v>0.569199045161156</c:v>
                </c:pt>
                <c:pt idx="373">
                  <c:v>0.569199045161156</c:v>
                </c:pt>
                <c:pt idx="374">
                  <c:v>0.569199045161156</c:v>
                </c:pt>
                <c:pt idx="375">
                  <c:v>0.569199045161156</c:v>
                </c:pt>
                <c:pt idx="376">
                  <c:v>0.569199045161156</c:v>
                </c:pt>
                <c:pt idx="377">
                  <c:v>0.569199045161156</c:v>
                </c:pt>
                <c:pt idx="378">
                  <c:v>0.569199045161156</c:v>
                </c:pt>
                <c:pt idx="379">
                  <c:v>0.569199045161156</c:v>
                </c:pt>
                <c:pt idx="380">
                  <c:v>0.569199045161156</c:v>
                </c:pt>
                <c:pt idx="381">
                  <c:v>0.569199045161156</c:v>
                </c:pt>
                <c:pt idx="382">
                  <c:v>0.569199045161156</c:v>
                </c:pt>
                <c:pt idx="383">
                  <c:v>0.569199045161156</c:v>
                </c:pt>
                <c:pt idx="384">
                  <c:v>0.569199045161156</c:v>
                </c:pt>
                <c:pt idx="385">
                  <c:v>0.569199045161156</c:v>
                </c:pt>
                <c:pt idx="386">
                  <c:v>0.569199045161156</c:v>
                </c:pt>
                <c:pt idx="387">
                  <c:v>0.569199045161156</c:v>
                </c:pt>
                <c:pt idx="388">
                  <c:v>0.569199045161156</c:v>
                </c:pt>
                <c:pt idx="389">
                  <c:v>0.569199045161156</c:v>
                </c:pt>
                <c:pt idx="390">
                  <c:v>0.569199045161156</c:v>
                </c:pt>
                <c:pt idx="391">
                  <c:v>0.569199045161156</c:v>
                </c:pt>
                <c:pt idx="392">
                  <c:v>0.569199045161156</c:v>
                </c:pt>
                <c:pt idx="393">
                  <c:v>0.569199045161156</c:v>
                </c:pt>
                <c:pt idx="394">
                  <c:v>0.569199045161156</c:v>
                </c:pt>
                <c:pt idx="395">
                  <c:v>0.569199045161156</c:v>
                </c:pt>
                <c:pt idx="396">
                  <c:v>0.569199045161156</c:v>
                </c:pt>
                <c:pt idx="397">
                  <c:v>0.569199045161156</c:v>
                </c:pt>
                <c:pt idx="398">
                  <c:v>0.569199045161156</c:v>
                </c:pt>
                <c:pt idx="399">
                  <c:v>0.569199045161156</c:v>
                </c:pt>
                <c:pt idx="400">
                  <c:v>0.550657717170303</c:v>
                </c:pt>
                <c:pt idx="401">
                  <c:v>0.556194710426978</c:v>
                </c:pt>
                <c:pt idx="402">
                  <c:v>0.556194710426978</c:v>
                </c:pt>
                <c:pt idx="403">
                  <c:v>0.556194710426978</c:v>
                </c:pt>
                <c:pt idx="404">
                  <c:v>0.556194710426978</c:v>
                </c:pt>
                <c:pt idx="405">
                  <c:v>0.556194710426978</c:v>
                </c:pt>
                <c:pt idx="406">
                  <c:v>0.556194710426978</c:v>
                </c:pt>
                <c:pt idx="407">
                  <c:v>0.556194710426978</c:v>
                </c:pt>
                <c:pt idx="408">
                  <c:v>0.556194710426978</c:v>
                </c:pt>
                <c:pt idx="409">
                  <c:v>0.556194710426978</c:v>
                </c:pt>
                <c:pt idx="410">
                  <c:v>0.556194710426978</c:v>
                </c:pt>
                <c:pt idx="411">
                  <c:v>0.557110751783358</c:v>
                </c:pt>
                <c:pt idx="412">
                  <c:v>0.557110751783358</c:v>
                </c:pt>
                <c:pt idx="413">
                  <c:v>0.557110751783358</c:v>
                </c:pt>
                <c:pt idx="414">
                  <c:v>0.557110751783358</c:v>
                </c:pt>
                <c:pt idx="415">
                  <c:v>0.557110751783358</c:v>
                </c:pt>
                <c:pt idx="416">
                  <c:v>0.557110751783358</c:v>
                </c:pt>
                <c:pt idx="417">
                  <c:v>0.557110751783358</c:v>
                </c:pt>
                <c:pt idx="418">
                  <c:v>0.557110751783358</c:v>
                </c:pt>
                <c:pt idx="419">
                  <c:v>0.543478049880505</c:v>
                </c:pt>
                <c:pt idx="420">
                  <c:v>0.547413956001744</c:v>
                </c:pt>
                <c:pt idx="421">
                  <c:v>0.547413956001744</c:v>
                </c:pt>
                <c:pt idx="422">
                  <c:v>0.547413956001744</c:v>
                </c:pt>
                <c:pt idx="423">
                  <c:v>0.547413956001744</c:v>
                </c:pt>
                <c:pt idx="424">
                  <c:v>0.547413956001744</c:v>
                </c:pt>
                <c:pt idx="425">
                  <c:v>0.547413956001744</c:v>
                </c:pt>
                <c:pt idx="426">
                  <c:v>0.547413956001744</c:v>
                </c:pt>
                <c:pt idx="427">
                  <c:v>0.547413956001744</c:v>
                </c:pt>
                <c:pt idx="428">
                  <c:v>0.597812484008039</c:v>
                </c:pt>
                <c:pt idx="429">
                  <c:v>0.597812484008039</c:v>
                </c:pt>
                <c:pt idx="430">
                  <c:v>0.597812484008039</c:v>
                </c:pt>
                <c:pt idx="431">
                  <c:v>0.597812484008039</c:v>
                </c:pt>
                <c:pt idx="432">
                  <c:v>0.597812484008039</c:v>
                </c:pt>
                <c:pt idx="433">
                  <c:v>0.597812484008039</c:v>
                </c:pt>
                <c:pt idx="434">
                  <c:v>0.597812484008039</c:v>
                </c:pt>
                <c:pt idx="435">
                  <c:v>0.597812484008039</c:v>
                </c:pt>
                <c:pt idx="436">
                  <c:v>0.597812484008039</c:v>
                </c:pt>
                <c:pt idx="437">
                  <c:v>0.597812484008039</c:v>
                </c:pt>
                <c:pt idx="438">
                  <c:v>0.597812484008039</c:v>
                </c:pt>
                <c:pt idx="439">
                  <c:v>0.597812484008039</c:v>
                </c:pt>
                <c:pt idx="440">
                  <c:v>0.597812484008039</c:v>
                </c:pt>
                <c:pt idx="441">
                  <c:v>0.597812484008039</c:v>
                </c:pt>
                <c:pt idx="442">
                  <c:v>0.597812484008039</c:v>
                </c:pt>
                <c:pt idx="443">
                  <c:v>0.597812484008039</c:v>
                </c:pt>
                <c:pt idx="444">
                  <c:v>0.597812484008039</c:v>
                </c:pt>
                <c:pt idx="445">
                  <c:v>0.597812484008039</c:v>
                </c:pt>
                <c:pt idx="446">
                  <c:v>0.597812484008039</c:v>
                </c:pt>
                <c:pt idx="447">
                  <c:v>0.597812484008039</c:v>
                </c:pt>
                <c:pt idx="448">
                  <c:v>0.597812484008039</c:v>
                </c:pt>
                <c:pt idx="449">
                  <c:v>0.597812484008039</c:v>
                </c:pt>
                <c:pt idx="450">
                  <c:v>0.597812484008039</c:v>
                </c:pt>
                <c:pt idx="451">
                  <c:v>0.597812484008039</c:v>
                </c:pt>
                <c:pt idx="452">
                  <c:v>0.597812484008039</c:v>
                </c:pt>
                <c:pt idx="453">
                  <c:v>0.597812484008039</c:v>
                </c:pt>
                <c:pt idx="454">
                  <c:v>0.597812484008039</c:v>
                </c:pt>
                <c:pt idx="455">
                  <c:v>0.597812484008039</c:v>
                </c:pt>
                <c:pt idx="456">
                  <c:v>0.597812484008039</c:v>
                </c:pt>
                <c:pt idx="457">
                  <c:v>0.564456890307155</c:v>
                </c:pt>
                <c:pt idx="458">
                  <c:v>0.560297307830212</c:v>
                </c:pt>
                <c:pt idx="459">
                  <c:v>0.560297307830212</c:v>
                </c:pt>
                <c:pt idx="460">
                  <c:v>0.560297307830212</c:v>
                </c:pt>
                <c:pt idx="461">
                  <c:v>0.560297307830212</c:v>
                </c:pt>
                <c:pt idx="462">
                  <c:v>0.560297307830212</c:v>
                </c:pt>
                <c:pt idx="463">
                  <c:v>0.560297307830212</c:v>
                </c:pt>
                <c:pt idx="464">
                  <c:v>0.560297307830212</c:v>
                </c:pt>
                <c:pt idx="465">
                  <c:v>0.560297307830212</c:v>
                </c:pt>
                <c:pt idx="466">
                  <c:v>0.560297307830212</c:v>
                </c:pt>
                <c:pt idx="467">
                  <c:v>0.560297307830212</c:v>
                </c:pt>
                <c:pt idx="468">
                  <c:v>0.560297307830212</c:v>
                </c:pt>
                <c:pt idx="469">
                  <c:v>0.560297307830212</c:v>
                </c:pt>
                <c:pt idx="470">
                  <c:v>0.560297307830212</c:v>
                </c:pt>
                <c:pt idx="471">
                  <c:v>0.560297307830212</c:v>
                </c:pt>
                <c:pt idx="472">
                  <c:v>0.560297307830212</c:v>
                </c:pt>
                <c:pt idx="473">
                  <c:v>0.560297307830212</c:v>
                </c:pt>
                <c:pt idx="474">
                  <c:v>0.560297307830212</c:v>
                </c:pt>
                <c:pt idx="475">
                  <c:v>0.616190071317131</c:v>
                </c:pt>
                <c:pt idx="476">
                  <c:v>0.616190071317131</c:v>
                </c:pt>
                <c:pt idx="477">
                  <c:v>0.616190071317131</c:v>
                </c:pt>
                <c:pt idx="478">
                  <c:v>0.616190071317131</c:v>
                </c:pt>
                <c:pt idx="479">
                  <c:v>0.616190071317131</c:v>
                </c:pt>
                <c:pt idx="480">
                  <c:v>0.616190071317131</c:v>
                </c:pt>
                <c:pt idx="481">
                  <c:v>0.616190071317131</c:v>
                </c:pt>
                <c:pt idx="482">
                  <c:v>0.616190071317131</c:v>
                </c:pt>
                <c:pt idx="483">
                  <c:v>0.616190071317131</c:v>
                </c:pt>
                <c:pt idx="484">
                  <c:v>0.616190071317131</c:v>
                </c:pt>
                <c:pt idx="485">
                  <c:v>0.616190071317131</c:v>
                </c:pt>
                <c:pt idx="486">
                  <c:v>0.616190071317131</c:v>
                </c:pt>
                <c:pt idx="487">
                  <c:v>0.616190071317131</c:v>
                </c:pt>
                <c:pt idx="488">
                  <c:v>0.616190071317131</c:v>
                </c:pt>
                <c:pt idx="489">
                  <c:v>0.616190071317131</c:v>
                </c:pt>
                <c:pt idx="490">
                  <c:v>0.616190071317131</c:v>
                </c:pt>
                <c:pt idx="491">
                  <c:v>0.616190071317131</c:v>
                </c:pt>
                <c:pt idx="492">
                  <c:v>0.616190071317131</c:v>
                </c:pt>
                <c:pt idx="493">
                  <c:v>0.622409653650137</c:v>
                </c:pt>
                <c:pt idx="494">
                  <c:v>0.567485352092253</c:v>
                </c:pt>
                <c:pt idx="495">
                  <c:v>0.557651222438535</c:v>
                </c:pt>
                <c:pt idx="496">
                  <c:v>0.557651222438535</c:v>
                </c:pt>
                <c:pt idx="497">
                  <c:v>0.557651222438535</c:v>
                </c:pt>
                <c:pt idx="498">
                  <c:v>0.557651222438535</c:v>
                </c:pt>
                <c:pt idx="499">
                  <c:v>0.557651222438535</c:v>
                </c:pt>
                <c:pt idx="500">
                  <c:v>0.557651222438535</c:v>
                </c:pt>
                <c:pt idx="501">
                  <c:v>0.557651222438535</c:v>
                </c:pt>
                <c:pt idx="502">
                  <c:v>0.557651222438535</c:v>
                </c:pt>
                <c:pt idx="503">
                  <c:v>0.557651222438535</c:v>
                </c:pt>
                <c:pt idx="504">
                  <c:v>0.557651222438535</c:v>
                </c:pt>
                <c:pt idx="505">
                  <c:v>0.557651222438535</c:v>
                </c:pt>
                <c:pt idx="506">
                  <c:v>0.557651222438535</c:v>
                </c:pt>
                <c:pt idx="507">
                  <c:v>0.557651222438535</c:v>
                </c:pt>
                <c:pt idx="508">
                  <c:v>0.557651222438535</c:v>
                </c:pt>
                <c:pt idx="509">
                  <c:v>0.557651222438535</c:v>
                </c:pt>
                <c:pt idx="510">
                  <c:v>0.557651222438535</c:v>
                </c:pt>
                <c:pt idx="511">
                  <c:v>0.557651222438535</c:v>
                </c:pt>
                <c:pt idx="512">
                  <c:v>0.557651222438535</c:v>
                </c:pt>
                <c:pt idx="513">
                  <c:v>0.557651222438535</c:v>
                </c:pt>
                <c:pt idx="514">
                  <c:v>0.557651222438535</c:v>
                </c:pt>
                <c:pt idx="515">
                  <c:v>0.557651222438535</c:v>
                </c:pt>
                <c:pt idx="516">
                  <c:v>0.557651222438535</c:v>
                </c:pt>
                <c:pt idx="517">
                  <c:v>0.557651222438535</c:v>
                </c:pt>
                <c:pt idx="518">
                  <c:v>0.548009878112026</c:v>
                </c:pt>
                <c:pt idx="519">
                  <c:v>0.554100494579777</c:v>
                </c:pt>
                <c:pt idx="520">
                  <c:v>0.554100494579777</c:v>
                </c:pt>
                <c:pt idx="521">
                  <c:v>0.554100494579777</c:v>
                </c:pt>
                <c:pt idx="522">
                  <c:v>0.554100494579777</c:v>
                </c:pt>
                <c:pt idx="523">
                  <c:v>0.554100494579777</c:v>
                </c:pt>
                <c:pt idx="524">
                  <c:v>0.554100494579777</c:v>
                </c:pt>
                <c:pt idx="525">
                  <c:v>0.554100494579777</c:v>
                </c:pt>
                <c:pt idx="526">
                  <c:v>0.554100494579777</c:v>
                </c:pt>
                <c:pt idx="527">
                  <c:v>0.554100494579777</c:v>
                </c:pt>
                <c:pt idx="528">
                  <c:v>0.554100494579777</c:v>
                </c:pt>
                <c:pt idx="529">
                  <c:v>0.554100494579777</c:v>
                </c:pt>
                <c:pt idx="530">
                  <c:v>0.554100494579777</c:v>
                </c:pt>
                <c:pt idx="531">
                  <c:v>0.554100494579777</c:v>
                </c:pt>
                <c:pt idx="532">
                  <c:v>0.608427781992664</c:v>
                </c:pt>
                <c:pt idx="533">
                  <c:v>0.608427781992664</c:v>
                </c:pt>
                <c:pt idx="534">
                  <c:v>0.608427781992664</c:v>
                </c:pt>
                <c:pt idx="535">
                  <c:v>0.608427781992664</c:v>
                </c:pt>
                <c:pt idx="536">
                  <c:v>0.608427781992664</c:v>
                </c:pt>
                <c:pt idx="537">
                  <c:v>0.608427781992664</c:v>
                </c:pt>
                <c:pt idx="538">
                  <c:v>0.608427781992664</c:v>
                </c:pt>
                <c:pt idx="539">
                  <c:v>0.608427781992664</c:v>
                </c:pt>
                <c:pt idx="540">
                  <c:v>0.608427781992664</c:v>
                </c:pt>
                <c:pt idx="541">
                  <c:v>0.608427781992664</c:v>
                </c:pt>
                <c:pt idx="542">
                  <c:v>0.608427781992664</c:v>
                </c:pt>
                <c:pt idx="543">
                  <c:v>0.608427781992664</c:v>
                </c:pt>
                <c:pt idx="544">
                  <c:v>0.608427781992664</c:v>
                </c:pt>
                <c:pt idx="545">
                  <c:v>0.608427781992664</c:v>
                </c:pt>
                <c:pt idx="546">
                  <c:v>0.608427781992664</c:v>
                </c:pt>
                <c:pt idx="547">
                  <c:v>0.608427781992664</c:v>
                </c:pt>
                <c:pt idx="548">
                  <c:v>0.608427781992664</c:v>
                </c:pt>
                <c:pt idx="549">
                  <c:v>0.608427781992664</c:v>
                </c:pt>
                <c:pt idx="550">
                  <c:v>0.608427781992664</c:v>
                </c:pt>
                <c:pt idx="551">
                  <c:v>0.659582614938358</c:v>
                </c:pt>
                <c:pt idx="552">
                  <c:v>0.659582614938358</c:v>
                </c:pt>
                <c:pt idx="553">
                  <c:v>0.659582614938358</c:v>
                </c:pt>
                <c:pt idx="554">
                  <c:v>0.659582614938358</c:v>
                </c:pt>
                <c:pt idx="555">
                  <c:v>0.659582614938358</c:v>
                </c:pt>
                <c:pt idx="556">
                  <c:v>0.659582614938358</c:v>
                </c:pt>
                <c:pt idx="557">
                  <c:v>0.659582614938358</c:v>
                </c:pt>
                <c:pt idx="558">
                  <c:v>0.659582614938358</c:v>
                </c:pt>
                <c:pt idx="559">
                  <c:v>0.659582614938358</c:v>
                </c:pt>
                <c:pt idx="560">
                  <c:v>0.659582614938358</c:v>
                </c:pt>
                <c:pt idx="561">
                  <c:v>0.659582614938358</c:v>
                </c:pt>
                <c:pt idx="562">
                  <c:v>0.659582614938358</c:v>
                </c:pt>
                <c:pt idx="563">
                  <c:v>0.659582614938358</c:v>
                </c:pt>
                <c:pt idx="564">
                  <c:v>0.659582614938358</c:v>
                </c:pt>
                <c:pt idx="565">
                  <c:v>0.659582614938358</c:v>
                </c:pt>
                <c:pt idx="566">
                  <c:v>0.659582614938358</c:v>
                </c:pt>
                <c:pt idx="567">
                  <c:v>0.659582614938358</c:v>
                </c:pt>
                <c:pt idx="568">
                  <c:v>0.659582614938358</c:v>
                </c:pt>
                <c:pt idx="569">
                  <c:v>0.659582614938358</c:v>
                </c:pt>
                <c:pt idx="570">
                  <c:v>0.659582614938358</c:v>
                </c:pt>
                <c:pt idx="571">
                  <c:v>0.659582614938358</c:v>
                </c:pt>
                <c:pt idx="572">
                  <c:v>0.659582614938358</c:v>
                </c:pt>
                <c:pt idx="573">
                  <c:v>0.659582614938358</c:v>
                </c:pt>
                <c:pt idx="574">
                  <c:v>0.659582614938358</c:v>
                </c:pt>
                <c:pt idx="575">
                  <c:v>0.659582614938358</c:v>
                </c:pt>
                <c:pt idx="576">
                  <c:v>0.659582614938358</c:v>
                </c:pt>
                <c:pt idx="577">
                  <c:v>0.659582614938358</c:v>
                </c:pt>
                <c:pt idx="578">
                  <c:v>0.659582614938358</c:v>
                </c:pt>
                <c:pt idx="579">
                  <c:v>0.659582614938358</c:v>
                </c:pt>
                <c:pt idx="580">
                  <c:v>0.659582614938358</c:v>
                </c:pt>
                <c:pt idx="581">
                  <c:v>0.659582614938358</c:v>
                </c:pt>
                <c:pt idx="582">
                  <c:v>0.659582614938358</c:v>
                </c:pt>
                <c:pt idx="583">
                  <c:v>0.659582614938358</c:v>
                </c:pt>
                <c:pt idx="584">
                  <c:v>0.659582614938358</c:v>
                </c:pt>
                <c:pt idx="585">
                  <c:v>0.654392700010023</c:v>
                </c:pt>
                <c:pt idx="586">
                  <c:v>0.654392700010023</c:v>
                </c:pt>
                <c:pt idx="587">
                  <c:v>0.654392700010023</c:v>
                </c:pt>
                <c:pt idx="588">
                  <c:v>0.654392700010023</c:v>
                </c:pt>
                <c:pt idx="589">
                  <c:v>0.654392700010023</c:v>
                </c:pt>
                <c:pt idx="590">
                  <c:v>0.654392700010023</c:v>
                </c:pt>
                <c:pt idx="591">
                  <c:v>0.654392700010023</c:v>
                </c:pt>
                <c:pt idx="592">
                  <c:v>0.654392700010023</c:v>
                </c:pt>
                <c:pt idx="593">
                  <c:v>0.654392700010023</c:v>
                </c:pt>
                <c:pt idx="594">
                  <c:v>0.654392700010023</c:v>
                </c:pt>
                <c:pt idx="595">
                  <c:v>0.654392700010023</c:v>
                </c:pt>
                <c:pt idx="596">
                  <c:v>0.654392700010023</c:v>
                </c:pt>
                <c:pt idx="597">
                  <c:v>0.654392700010023</c:v>
                </c:pt>
                <c:pt idx="598">
                  <c:v>0.654392700010023</c:v>
                </c:pt>
                <c:pt idx="599">
                  <c:v>0.654392700010023</c:v>
                </c:pt>
                <c:pt idx="600">
                  <c:v>0.705980068800517</c:v>
                </c:pt>
                <c:pt idx="601">
                  <c:v>0.705980068800517</c:v>
                </c:pt>
                <c:pt idx="602">
                  <c:v>0.705980068800517</c:v>
                </c:pt>
                <c:pt idx="603">
                  <c:v>0.705980068800517</c:v>
                </c:pt>
                <c:pt idx="604">
                  <c:v>0.705980068800517</c:v>
                </c:pt>
                <c:pt idx="605">
                  <c:v>0.705980068800517</c:v>
                </c:pt>
                <c:pt idx="606">
                  <c:v>0.705980068800517</c:v>
                </c:pt>
                <c:pt idx="607">
                  <c:v>0.705980068800517</c:v>
                </c:pt>
                <c:pt idx="608">
                  <c:v>0.705980068800517</c:v>
                </c:pt>
                <c:pt idx="609">
                  <c:v>0.705980068800517</c:v>
                </c:pt>
                <c:pt idx="610">
                  <c:v>0.705980068800517</c:v>
                </c:pt>
                <c:pt idx="611">
                  <c:v>0.705980068800517</c:v>
                </c:pt>
                <c:pt idx="612">
                  <c:v>0.705980068800517</c:v>
                </c:pt>
                <c:pt idx="613">
                  <c:v>0.705980068800517</c:v>
                </c:pt>
                <c:pt idx="614">
                  <c:v>0.705980068800517</c:v>
                </c:pt>
                <c:pt idx="615">
                  <c:v>0.705980068800517</c:v>
                </c:pt>
                <c:pt idx="616">
                  <c:v>0.710844056671771</c:v>
                </c:pt>
                <c:pt idx="617">
                  <c:v>0.710844056671771</c:v>
                </c:pt>
                <c:pt idx="618">
                  <c:v>0.739917596555181</c:v>
                </c:pt>
                <c:pt idx="619">
                  <c:v>0.739917596555181</c:v>
                </c:pt>
                <c:pt idx="620">
                  <c:v>0.739917596555181</c:v>
                </c:pt>
                <c:pt idx="621">
                  <c:v>0.739917596555181</c:v>
                </c:pt>
                <c:pt idx="622">
                  <c:v>0.739917596555181</c:v>
                </c:pt>
                <c:pt idx="623">
                  <c:v>0.739917596555181</c:v>
                </c:pt>
                <c:pt idx="624">
                  <c:v>0.739917596555181</c:v>
                </c:pt>
                <c:pt idx="625">
                  <c:v>0.739917596555181</c:v>
                </c:pt>
                <c:pt idx="626">
                  <c:v>0.739917596555181</c:v>
                </c:pt>
                <c:pt idx="627">
                  <c:v>0.739917596555181</c:v>
                </c:pt>
                <c:pt idx="628">
                  <c:v>0.739917596555181</c:v>
                </c:pt>
                <c:pt idx="629">
                  <c:v>0.739917596555181</c:v>
                </c:pt>
                <c:pt idx="630">
                  <c:v>0.739917596555181</c:v>
                </c:pt>
                <c:pt idx="631">
                  <c:v>0.739917596555181</c:v>
                </c:pt>
                <c:pt idx="632">
                  <c:v>0.808033659568598</c:v>
                </c:pt>
                <c:pt idx="633">
                  <c:v>0.808033659568598</c:v>
                </c:pt>
                <c:pt idx="634">
                  <c:v>0.808033659568598</c:v>
                </c:pt>
                <c:pt idx="635">
                  <c:v>0.808033659568598</c:v>
                </c:pt>
                <c:pt idx="636">
                  <c:v>0.808033659568598</c:v>
                </c:pt>
                <c:pt idx="637">
                  <c:v>0.808033659568598</c:v>
                </c:pt>
                <c:pt idx="638">
                  <c:v>0.808033659568598</c:v>
                </c:pt>
                <c:pt idx="639">
                  <c:v>0.808033659568598</c:v>
                </c:pt>
                <c:pt idx="640">
                  <c:v>0.808033659568598</c:v>
                </c:pt>
                <c:pt idx="641">
                  <c:v>0.808033659568598</c:v>
                </c:pt>
                <c:pt idx="642">
                  <c:v>0.808033659568598</c:v>
                </c:pt>
                <c:pt idx="643">
                  <c:v>0.808033659568598</c:v>
                </c:pt>
                <c:pt idx="644">
                  <c:v>0.808033659568598</c:v>
                </c:pt>
                <c:pt idx="645">
                  <c:v>0.808033659568598</c:v>
                </c:pt>
                <c:pt idx="646">
                  <c:v>0.808033659568598</c:v>
                </c:pt>
                <c:pt idx="647">
                  <c:v>0.808033659568598</c:v>
                </c:pt>
                <c:pt idx="648">
                  <c:v>0.808033659568598</c:v>
                </c:pt>
                <c:pt idx="649">
                  <c:v>0.808033659568598</c:v>
                </c:pt>
                <c:pt idx="650">
                  <c:v>0.808033659568598</c:v>
                </c:pt>
                <c:pt idx="651">
                  <c:v>0.808033659568598</c:v>
                </c:pt>
                <c:pt idx="652">
                  <c:v>0.808033659568598</c:v>
                </c:pt>
                <c:pt idx="653">
                  <c:v>0.808033659568598</c:v>
                </c:pt>
                <c:pt idx="654">
                  <c:v>0.808033659568598</c:v>
                </c:pt>
                <c:pt idx="655">
                  <c:v>0.808033659568598</c:v>
                </c:pt>
                <c:pt idx="656">
                  <c:v>0.808033659568598</c:v>
                </c:pt>
                <c:pt idx="657">
                  <c:v>0.808033659568598</c:v>
                </c:pt>
                <c:pt idx="658">
                  <c:v>0.808033659568598</c:v>
                </c:pt>
                <c:pt idx="659">
                  <c:v>0.808033659568598</c:v>
                </c:pt>
                <c:pt idx="660">
                  <c:v>0.808033659568598</c:v>
                </c:pt>
                <c:pt idx="661">
                  <c:v>0.808033659568598</c:v>
                </c:pt>
                <c:pt idx="662">
                  <c:v>0.808033659568598</c:v>
                </c:pt>
                <c:pt idx="663">
                  <c:v>0.808033659568598</c:v>
                </c:pt>
                <c:pt idx="664">
                  <c:v>0.808033659568598</c:v>
                </c:pt>
                <c:pt idx="665">
                  <c:v>0.808033659568598</c:v>
                </c:pt>
                <c:pt idx="666">
                  <c:v>0.808033659568598</c:v>
                </c:pt>
                <c:pt idx="667">
                  <c:v>0.864462412668403</c:v>
                </c:pt>
                <c:pt idx="668">
                  <c:v>0.864462412668403</c:v>
                </c:pt>
                <c:pt idx="669">
                  <c:v>0.864462412668403</c:v>
                </c:pt>
                <c:pt idx="670">
                  <c:v>0.864462412668403</c:v>
                </c:pt>
                <c:pt idx="671">
                  <c:v>0.864462412668403</c:v>
                </c:pt>
                <c:pt idx="672">
                  <c:v>0.864462412668403</c:v>
                </c:pt>
                <c:pt idx="673">
                  <c:v>0.864462412668403</c:v>
                </c:pt>
                <c:pt idx="674">
                  <c:v>0.864462412668403</c:v>
                </c:pt>
                <c:pt idx="675">
                  <c:v>0.864462412668403</c:v>
                </c:pt>
                <c:pt idx="676">
                  <c:v>0.870750950559697</c:v>
                </c:pt>
                <c:pt idx="677">
                  <c:v>0.870750950559697</c:v>
                </c:pt>
                <c:pt idx="678">
                  <c:v>0.870750950559697</c:v>
                </c:pt>
                <c:pt idx="679">
                  <c:v>0.870750950559697</c:v>
                </c:pt>
                <c:pt idx="680">
                  <c:v>0.870750950559697</c:v>
                </c:pt>
                <c:pt idx="681">
                  <c:v>0.870750950559697</c:v>
                </c:pt>
                <c:pt idx="682">
                  <c:v>0.870750950559697</c:v>
                </c:pt>
                <c:pt idx="683">
                  <c:v>0.92709843598967</c:v>
                </c:pt>
                <c:pt idx="684">
                  <c:v>0.92709843598967</c:v>
                </c:pt>
                <c:pt idx="685">
                  <c:v>0.92709843598967</c:v>
                </c:pt>
                <c:pt idx="686">
                  <c:v>0.92709843598967</c:v>
                </c:pt>
                <c:pt idx="687">
                  <c:v>0.92709843598967</c:v>
                </c:pt>
                <c:pt idx="688">
                  <c:v>0.92709843598967</c:v>
                </c:pt>
                <c:pt idx="689">
                  <c:v>0.92709843598967</c:v>
                </c:pt>
                <c:pt idx="690">
                  <c:v>0.92709843598967</c:v>
                </c:pt>
                <c:pt idx="691">
                  <c:v>0.92709843598967</c:v>
                </c:pt>
                <c:pt idx="692">
                  <c:v>0.92709843598967</c:v>
                </c:pt>
                <c:pt idx="693">
                  <c:v>0.92709843598967</c:v>
                </c:pt>
                <c:pt idx="694">
                  <c:v>0.92709843598967</c:v>
                </c:pt>
                <c:pt idx="695">
                  <c:v>0.92709843598967</c:v>
                </c:pt>
                <c:pt idx="696">
                  <c:v>0.92709843598967</c:v>
                </c:pt>
                <c:pt idx="697">
                  <c:v>0.92709843598967</c:v>
                </c:pt>
                <c:pt idx="698">
                  <c:v>0.92709843598967</c:v>
                </c:pt>
                <c:pt idx="699">
                  <c:v>0.92709843598967</c:v>
                </c:pt>
                <c:pt idx="700">
                  <c:v>0.92709843598967</c:v>
                </c:pt>
                <c:pt idx="701">
                  <c:v>0.978977546014875</c:v>
                </c:pt>
                <c:pt idx="702">
                  <c:v>0.978977546014875</c:v>
                </c:pt>
                <c:pt idx="703">
                  <c:v>0.978977546014875</c:v>
                </c:pt>
                <c:pt idx="704">
                  <c:v>0.978977546014875</c:v>
                </c:pt>
                <c:pt idx="705">
                  <c:v>0.978977546014875</c:v>
                </c:pt>
                <c:pt idx="706">
                  <c:v>0.978977546014875</c:v>
                </c:pt>
                <c:pt idx="707">
                  <c:v>0.978977546014875</c:v>
                </c:pt>
                <c:pt idx="708">
                  <c:v>0.978977546014875</c:v>
                </c:pt>
                <c:pt idx="709">
                  <c:v>0.978977546014875</c:v>
                </c:pt>
                <c:pt idx="710">
                  <c:v>0.978977546014875</c:v>
                </c:pt>
                <c:pt idx="711">
                  <c:v>0.978977546014875</c:v>
                </c:pt>
                <c:pt idx="712">
                  <c:v>0.978977546014875</c:v>
                </c:pt>
                <c:pt idx="713">
                  <c:v>0.978977546014875</c:v>
                </c:pt>
                <c:pt idx="714">
                  <c:v>0.978977546014875</c:v>
                </c:pt>
                <c:pt idx="715">
                  <c:v>0.978977546014875</c:v>
                </c:pt>
                <c:pt idx="716">
                  <c:v>0.978977546014875</c:v>
                </c:pt>
                <c:pt idx="717">
                  <c:v>0.978977546014875</c:v>
                </c:pt>
                <c:pt idx="718">
                  <c:v>0.978977546014875</c:v>
                </c:pt>
                <c:pt idx="719">
                  <c:v>0.978977546014875</c:v>
                </c:pt>
                <c:pt idx="720">
                  <c:v>0.978977546014875</c:v>
                </c:pt>
                <c:pt idx="721">
                  <c:v>0.978977546014875</c:v>
                </c:pt>
                <c:pt idx="722">
                  <c:v>0.978977546014875</c:v>
                </c:pt>
                <c:pt idx="723">
                  <c:v>0.978977546014875</c:v>
                </c:pt>
                <c:pt idx="724">
                  <c:v>0.978977546014875</c:v>
                </c:pt>
                <c:pt idx="725">
                  <c:v>0.981710127518974</c:v>
                </c:pt>
                <c:pt idx="726">
                  <c:v>0.981710127518974</c:v>
                </c:pt>
                <c:pt idx="727">
                  <c:v>0.981710127518974</c:v>
                </c:pt>
                <c:pt idx="728">
                  <c:v>0.981710127518974</c:v>
                </c:pt>
                <c:pt idx="729">
                  <c:v>0.981710127518974</c:v>
                </c:pt>
                <c:pt idx="730">
                  <c:v>0.981710127518974</c:v>
                </c:pt>
                <c:pt idx="731">
                  <c:v>0.981710127518974</c:v>
                </c:pt>
                <c:pt idx="732">
                  <c:v>0.981710127518974</c:v>
                </c:pt>
                <c:pt idx="733">
                  <c:v>0.981710127518974</c:v>
                </c:pt>
                <c:pt idx="734">
                  <c:v>0.981710127518974</c:v>
                </c:pt>
                <c:pt idx="735">
                  <c:v>0.981710127518974</c:v>
                </c:pt>
                <c:pt idx="736">
                  <c:v>0.981710127518974</c:v>
                </c:pt>
                <c:pt idx="737">
                  <c:v>0.981710127518974</c:v>
                </c:pt>
                <c:pt idx="738">
                  <c:v>0.981710127518974</c:v>
                </c:pt>
                <c:pt idx="739">
                  <c:v>0.981710127518974</c:v>
                </c:pt>
                <c:pt idx="740">
                  <c:v>0.981710127518974</c:v>
                </c:pt>
                <c:pt idx="741">
                  <c:v>0.981710127518974</c:v>
                </c:pt>
                <c:pt idx="742">
                  <c:v>0.981710127518974</c:v>
                </c:pt>
                <c:pt idx="743">
                  <c:v>0.981710127518974</c:v>
                </c:pt>
                <c:pt idx="744">
                  <c:v>0.981710127518974</c:v>
                </c:pt>
                <c:pt idx="745">
                  <c:v>0.981710127518974</c:v>
                </c:pt>
                <c:pt idx="746">
                  <c:v>0.985718148916513</c:v>
                </c:pt>
                <c:pt idx="747">
                  <c:v>0.985718148916513</c:v>
                </c:pt>
                <c:pt idx="748">
                  <c:v>0.967671079424454</c:v>
                </c:pt>
                <c:pt idx="749">
                  <c:v>0.966199769693611</c:v>
                </c:pt>
                <c:pt idx="750">
                  <c:v>0.966199769693611</c:v>
                </c:pt>
                <c:pt idx="751">
                  <c:v>0.971608761786216</c:v>
                </c:pt>
                <c:pt idx="752">
                  <c:v>0.971608761786216</c:v>
                </c:pt>
                <c:pt idx="753">
                  <c:v>0.971608761786216</c:v>
                </c:pt>
                <c:pt idx="754">
                  <c:v>0.971608761786216</c:v>
                </c:pt>
                <c:pt idx="755">
                  <c:v>0.971608761786216</c:v>
                </c:pt>
                <c:pt idx="756">
                  <c:v>0.971608761786216</c:v>
                </c:pt>
                <c:pt idx="757">
                  <c:v>0.971608761786216</c:v>
                </c:pt>
                <c:pt idx="758">
                  <c:v>0.971608761786216</c:v>
                </c:pt>
                <c:pt idx="759">
                  <c:v>0.971608761786216</c:v>
                </c:pt>
                <c:pt idx="760">
                  <c:v>0.971608761786216</c:v>
                </c:pt>
                <c:pt idx="761">
                  <c:v>0.971608761786216</c:v>
                </c:pt>
                <c:pt idx="762">
                  <c:v>0.971608761786216</c:v>
                </c:pt>
                <c:pt idx="763">
                  <c:v>0.971608761786216</c:v>
                </c:pt>
                <c:pt idx="764">
                  <c:v>0.971608761786216</c:v>
                </c:pt>
                <c:pt idx="765">
                  <c:v>0.971608761786216</c:v>
                </c:pt>
                <c:pt idx="766">
                  <c:v>0.971608761786216</c:v>
                </c:pt>
                <c:pt idx="767">
                  <c:v>0.971608761786216</c:v>
                </c:pt>
                <c:pt idx="768">
                  <c:v>0.971608761786216</c:v>
                </c:pt>
                <c:pt idx="769">
                  <c:v>0.971608761786216</c:v>
                </c:pt>
                <c:pt idx="770">
                  <c:v>0.968744798014787</c:v>
                </c:pt>
                <c:pt idx="771">
                  <c:v>0.968744798014787</c:v>
                </c:pt>
                <c:pt idx="772">
                  <c:v>0.968744798014787</c:v>
                </c:pt>
                <c:pt idx="773">
                  <c:v>0.960912789308055</c:v>
                </c:pt>
                <c:pt idx="774">
                  <c:v>0.954737731092199</c:v>
                </c:pt>
                <c:pt idx="775">
                  <c:v>0.954737731092199</c:v>
                </c:pt>
                <c:pt idx="776">
                  <c:v>0.954737731092199</c:v>
                </c:pt>
                <c:pt idx="777">
                  <c:v>0.954737731092199</c:v>
                </c:pt>
                <c:pt idx="778">
                  <c:v>0.92238989722668</c:v>
                </c:pt>
                <c:pt idx="779">
                  <c:v>0.92238989722668</c:v>
                </c:pt>
                <c:pt idx="780">
                  <c:v>0.92238989722668</c:v>
                </c:pt>
                <c:pt idx="781">
                  <c:v>0.92238989722668</c:v>
                </c:pt>
                <c:pt idx="782">
                  <c:v>0.92238989722668</c:v>
                </c:pt>
                <c:pt idx="783">
                  <c:v>0.92238989722668</c:v>
                </c:pt>
                <c:pt idx="784">
                  <c:v>0.92238989722668</c:v>
                </c:pt>
                <c:pt idx="785">
                  <c:v>0.92238989722668</c:v>
                </c:pt>
                <c:pt idx="786">
                  <c:v>0.92238989722668</c:v>
                </c:pt>
                <c:pt idx="787">
                  <c:v>0.92238989722668</c:v>
                </c:pt>
                <c:pt idx="788">
                  <c:v>0.92238989722668</c:v>
                </c:pt>
                <c:pt idx="789">
                  <c:v>0.92238989722668</c:v>
                </c:pt>
                <c:pt idx="790">
                  <c:v>0.92238989722668</c:v>
                </c:pt>
                <c:pt idx="791">
                  <c:v>0.92238989722668</c:v>
                </c:pt>
                <c:pt idx="792">
                  <c:v>0.92238989722668</c:v>
                </c:pt>
                <c:pt idx="793">
                  <c:v>0.92238989722668</c:v>
                </c:pt>
                <c:pt idx="794">
                  <c:v>0.92238989722668</c:v>
                </c:pt>
                <c:pt idx="795">
                  <c:v>0.919360298078849</c:v>
                </c:pt>
                <c:pt idx="796">
                  <c:v>0.919360298078849</c:v>
                </c:pt>
                <c:pt idx="797">
                  <c:v>0.919360298078849</c:v>
                </c:pt>
                <c:pt idx="798">
                  <c:v>0.919360298078849</c:v>
                </c:pt>
                <c:pt idx="799">
                  <c:v>0.919360298078849</c:v>
                </c:pt>
                <c:pt idx="800">
                  <c:v>0.919360298078849</c:v>
                </c:pt>
                <c:pt idx="801">
                  <c:v>0.919360298078849</c:v>
                </c:pt>
                <c:pt idx="802">
                  <c:v>0.919360298078849</c:v>
                </c:pt>
                <c:pt idx="803">
                  <c:v>0.919360298078849</c:v>
                </c:pt>
                <c:pt idx="804">
                  <c:v>0.919360298078849</c:v>
                </c:pt>
                <c:pt idx="805">
                  <c:v>0.876937255257926</c:v>
                </c:pt>
                <c:pt idx="806">
                  <c:v>0.876937255257926</c:v>
                </c:pt>
                <c:pt idx="807">
                  <c:v>0.876937255257926</c:v>
                </c:pt>
                <c:pt idx="808">
                  <c:v>0.876937255257926</c:v>
                </c:pt>
                <c:pt idx="809">
                  <c:v>0.876937255257926</c:v>
                </c:pt>
                <c:pt idx="810">
                  <c:v>0.876937255257926</c:v>
                </c:pt>
                <c:pt idx="811">
                  <c:v>0.876937255257926</c:v>
                </c:pt>
                <c:pt idx="812">
                  <c:v>0.876937255257926</c:v>
                </c:pt>
                <c:pt idx="813">
                  <c:v>0.876937255257926</c:v>
                </c:pt>
                <c:pt idx="814">
                  <c:v>0.876937255257926</c:v>
                </c:pt>
                <c:pt idx="815">
                  <c:v>0.876937255257926</c:v>
                </c:pt>
                <c:pt idx="816">
                  <c:v>0.876937255257926</c:v>
                </c:pt>
                <c:pt idx="817">
                  <c:v>0.876937255257926</c:v>
                </c:pt>
                <c:pt idx="818">
                  <c:v>0.876937255257926</c:v>
                </c:pt>
                <c:pt idx="819">
                  <c:v>0.876937255257926</c:v>
                </c:pt>
                <c:pt idx="820">
                  <c:v>0.876937255257926</c:v>
                </c:pt>
                <c:pt idx="821">
                  <c:v>0.876937255257926</c:v>
                </c:pt>
                <c:pt idx="822">
                  <c:v>0.876937255257926</c:v>
                </c:pt>
                <c:pt idx="823">
                  <c:v>0.876937255257926</c:v>
                </c:pt>
                <c:pt idx="824">
                  <c:v>0.876937255257926</c:v>
                </c:pt>
                <c:pt idx="825">
                  <c:v>0.876937255257926</c:v>
                </c:pt>
                <c:pt idx="826">
                  <c:v>0.876937255257926</c:v>
                </c:pt>
                <c:pt idx="827">
                  <c:v>0.876937255257926</c:v>
                </c:pt>
                <c:pt idx="828">
                  <c:v>0.876937255257926</c:v>
                </c:pt>
                <c:pt idx="829">
                  <c:v>0.876937255257926</c:v>
                </c:pt>
                <c:pt idx="830">
                  <c:v>0.876937255257926</c:v>
                </c:pt>
                <c:pt idx="831">
                  <c:v>0.876937255257926</c:v>
                </c:pt>
                <c:pt idx="832">
                  <c:v>0.876937255257926</c:v>
                </c:pt>
                <c:pt idx="833">
                  <c:v>0.876937255257926</c:v>
                </c:pt>
                <c:pt idx="834">
                  <c:v>0.876937255257926</c:v>
                </c:pt>
                <c:pt idx="835">
                  <c:v>0.876937255257926</c:v>
                </c:pt>
                <c:pt idx="836">
                  <c:v>0.876287524873169</c:v>
                </c:pt>
                <c:pt idx="837">
                  <c:v>0.876287524873169</c:v>
                </c:pt>
                <c:pt idx="838">
                  <c:v>0.876287524873169</c:v>
                </c:pt>
                <c:pt idx="839">
                  <c:v>0.876287524873169</c:v>
                </c:pt>
                <c:pt idx="840">
                  <c:v>0.876287524873169</c:v>
                </c:pt>
                <c:pt idx="841">
                  <c:v>0.876287524873169</c:v>
                </c:pt>
                <c:pt idx="842">
                  <c:v>0.876287524873169</c:v>
                </c:pt>
                <c:pt idx="843">
                  <c:v>0.876287524873169</c:v>
                </c:pt>
                <c:pt idx="844">
                  <c:v>0.876287524873169</c:v>
                </c:pt>
                <c:pt idx="845">
                  <c:v>0.876287524873169</c:v>
                </c:pt>
                <c:pt idx="846">
                  <c:v>0.876287524873169</c:v>
                </c:pt>
                <c:pt idx="847">
                  <c:v>0.876287524873169</c:v>
                </c:pt>
                <c:pt idx="848">
                  <c:v>0.876287524873169</c:v>
                </c:pt>
                <c:pt idx="849">
                  <c:v>0.876287524873169</c:v>
                </c:pt>
                <c:pt idx="850">
                  <c:v>0.876287524873169</c:v>
                </c:pt>
                <c:pt idx="851">
                  <c:v>0.87227950347563</c:v>
                </c:pt>
                <c:pt idx="852">
                  <c:v>0.87227950347563</c:v>
                </c:pt>
                <c:pt idx="853">
                  <c:v>0.87227950347563</c:v>
                </c:pt>
                <c:pt idx="854">
                  <c:v>0.87227950347563</c:v>
                </c:pt>
                <c:pt idx="855">
                  <c:v>0.875850227364759</c:v>
                </c:pt>
                <c:pt idx="856">
                  <c:v>0.875850227364759</c:v>
                </c:pt>
                <c:pt idx="857">
                  <c:v>0.875850227364759</c:v>
                </c:pt>
                <c:pt idx="858">
                  <c:v>0.862395645195086</c:v>
                </c:pt>
                <c:pt idx="859">
                  <c:v>0.888874604508312</c:v>
                </c:pt>
                <c:pt idx="860">
                  <c:v>0.888874604508312</c:v>
                </c:pt>
                <c:pt idx="861">
                  <c:v>0.888874604508312</c:v>
                </c:pt>
                <c:pt idx="862">
                  <c:v>0.888874604508312</c:v>
                </c:pt>
                <c:pt idx="863">
                  <c:v>0.888874604508312</c:v>
                </c:pt>
                <c:pt idx="864">
                  <c:v>0.888874604508312</c:v>
                </c:pt>
                <c:pt idx="865">
                  <c:v>0.888874604508312</c:v>
                </c:pt>
                <c:pt idx="866">
                  <c:v>0.872054129796554</c:v>
                </c:pt>
                <c:pt idx="867">
                  <c:v>0.871787853666636</c:v>
                </c:pt>
                <c:pt idx="868">
                  <c:v>0.871787853666636</c:v>
                </c:pt>
                <c:pt idx="869">
                  <c:v>0.867159746232168</c:v>
                </c:pt>
                <c:pt idx="870">
                  <c:v>0.867159746232168</c:v>
                </c:pt>
                <c:pt idx="871">
                  <c:v>0.870921674624156</c:v>
                </c:pt>
                <c:pt idx="872">
                  <c:v>0.870921674624156</c:v>
                </c:pt>
                <c:pt idx="873">
                  <c:v>0.870921674624156</c:v>
                </c:pt>
                <c:pt idx="874">
                  <c:v>0.870921674624156</c:v>
                </c:pt>
                <c:pt idx="875">
                  <c:v>0.870921674624156</c:v>
                </c:pt>
                <c:pt idx="876">
                  <c:v>0.870921674624156</c:v>
                </c:pt>
                <c:pt idx="877">
                  <c:v>0.870921674624156</c:v>
                </c:pt>
                <c:pt idx="878">
                  <c:v>0.870921674624156</c:v>
                </c:pt>
                <c:pt idx="879">
                  <c:v>0.872656511917873</c:v>
                </c:pt>
                <c:pt idx="880">
                  <c:v>0.872656511917873</c:v>
                </c:pt>
                <c:pt idx="881">
                  <c:v>0.872656511917873</c:v>
                </c:pt>
                <c:pt idx="882">
                  <c:v>0.872656511917873</c:v>
                </c:pt>
                <c:pt idx="883">
                  <c:v>0.884043377530317</c:v>
                </c:pt>
                <c:pt idx="884">
                  <c:v>0.884043377530317</c:v>
                </c:pt>
                <c:pt idx="885">
                  <c:v>0.884043377530317</c:v>
                </c:pt>
                <c:pt idx="886">
                  <c:v>0.884043377530317</c:v>
                </c:pt>
                <c:pt idx="887">
                  <c:v>0.884043377530317</c:v>
                </c:pt>
                <c:pt idx="888">
                  <c:v>0.884043377530317</c:v>
                </c:pt>
                <c:pt idx="889">
                  <c:v>0.884043377530317</c:v>
                </c:pt>
                <c:pt idx="890">
                  <c:v>0.884043377530317</c:v>
                </c:pt>
                <c:pt idx="891">
                  <c:v>0.884043377530317</c:v>
                </c:pt>
                <c:pt idx="892">
                  <c:v>0.884043377530317</c:v>
                </c:pt>
                <c:pt idx="893">
                  <c:v>0.884043377530317</c:v>
                </c:pt>
                <c:pt idx="894">
                  <c:v>0.884043377530317</c:v>
                </c:pt>
                <c:pt idx="895">
                  <c:v>0.884043377530317</c:v>
                </c:pt>
                <c:pt idx="896">
                  <c:v>0.884043377530317</c:v>
                </c:pt>
                <c:pt idx="897">
                  <c:v>0.884043377530317</c:v>
                </c:pt>
                <c:pt idx="898">
                  <c:v>0.884043377530317</c:v>
                </c:pt>
                <c:pt idx="899">
                  <c:v>0.884043377530317</c:v>
                </c:pt>
                <c:pt idx="900">
                  <c:v>0.884043377530317</c:v>
                </c:pt>
                <c:pt idx="901">
                  <c:v>0.884043377530317</c:v>
                </c:pt>
                <c:pt idx="902">
                  <c:v>0.884043377530317</c:v>
                </c:pt>
                <c:pt idx="903">
                  <c:v>0.884043377530317</c:v>
                </c:pt>
                <c:pt idx="904">
                  <c:v>0.884043377530317</c:v>
                </c:pt>
                <c:pt idx="905">
                  <c:v>0.884043377530317</c:v>
                </c:pt>
                <c:pt idx="906">
                  <c:v>0.896867564196704</c:v>
                </c:pt>
                <c:pt idx="907">
                  <c:v>0.896867564196704</c:v>
                </c:pt>
                <c:pt idx="908">
                  <c:v>0.896867564196704</c:v>
                </c:pt>
                <c:pt idx="909">
                  <c:v>0.896867564196704</c:v>
                </c:pt>
                <c:pt idx="910">
                  <c:v>0.896867564196704</c:v>
                </c:pt>
                <c:pt idx="911">
                  <c:v>0.896867564196704</c:v>
                </c:pt>
                <c:pt idx="912">
                  <c:v>0.896867564196704</c:v>
                </c:pt>
                <c:pt idx="913">
                  <c:v>0.896867564196704</c:v>
                </c:pt>
                <c:pt idx="914">
                  <c:v>0.896867564196704</c:v>
                </c:pt>
                <c:pt idx="915">
                  <c:v>0.896867564196704</c:v>
                </c:pt>
                <c:pt idx="916">
                  <c:v>0.896867564196704</c:v>
                </c:pt>
                <c:pt idx="917">
                  <c:v>0.888591654892844</c:v>
                </c:pt>
                <c:pt idx="918">
                  <c:v>0.885151679020401</c:v>
                </c:pt>
                <c:pt idx="919">
                  <c:v>0.885151679020401</c:v>
                </c:pt>
                <c:pt idx="920">
                  <c:v>0.885151679020401</c:v>
                </c:pt>
                <c:pt idx="921">
                  <c:v>0.885151679020401</c:v>
                </c:pt>
                <c:pt idx="922">
                  <c:v>0.885151679020401</c:v>
                </c:pt>
                <c:pt idx="923">
                  <c:v>0.885151679020401</c:v>
                </c:pt>
                <c:pt idx="924">
                  <c:v>0.885151679020401</c:v>
                </c:pt>
                <c:pt idx="925">
                  <c:v>0.89945449869576</c:v>
                </c:pt>
                <c:pt idx="926">
                  <c:v>0.89945449869576</c:v>
                </c:pt>
                <c:pt idx="927">
                  <c:v>0.89945449869576</c:v>
                </c:pt>
                <c:pt idx="928">
                  <c:v>0.89945449869576</c:v>
                </c:pt>
                <c:pt idx="929">
                  <c:v>0.89945449869576</c:v>
                </c:pt>
                <c:pt idx="930">
                  <c:v>0.89945449869576</c:v>
                </c:pt>
                <c:pt idx="931">
                  <c:v>0.89945449869576</c:v>
                </c:pt>
                <c:pt idx="932">
                  <c:v>0.89945449869576</c:v>
                </c:pt>
                <c:pt idx="933">
                  <c:v>0.89945449869576</c:v>
                </c:pt>
                <c:pt idx="934">
                  <c:v>0.89945449869576</c:v>
                </c:pt>
                <c:pt idx="935">
                  <c:v>0.918507841790864</c:v>
                </c:pt>
                <c:pt idx="936">
                  <c:v>0.918507841790864</c:v>
                </c:pt>
                <c:pt idx="937">
                  <c:v>0.918507841790864</c:v>
                </c:pt>
                <c:pt idx="938">
                  <c:v>0.918507841790864</c:v>
                </c:pt>
                <c:pt idx="939">
                  <c:v>0.918507841790864</c:v>
                </c:pt>
                <c:pt idx="940">
                  <c:v>0.918507841790864</c:v>
                </c:pt>
                <c:pt idx="941">
                  <c:v>0.918507841790864</c:v>
                </c:pt>
                <c:pt idx="942">
                  <c:v>0.918507841790864</c:v>
                </c:pt>
                <c:pt idx="943">
                  <c:v>0.918507841790864</c:v>
                </c:pt>
                <c:pt idx="944">
                  <c:v>0.918507841790864</c:v>
                </c:pt>
                <c:pt idx="945">
                  <c:v>0.918507841790864</c:v>
                </c:pt>
                <c:pt idx="946">
                  <c:v>0.918507841790864</c:v>
                </c:pt>
                <c:pt idx="947">
                  <c:v>0.918507841790864</c:v>
                </c:pt>
                <c:pt idx="948">
                  <c:v>0.918507841790864</c:v>
                </c:pt>
                <c:pt idx="949">
                  <c:v>0.918507841790864</c:v>
                </c:pt>
                <c:pt idx="950">
                  <c:v>0.918507841790864</c:v>
                </c:pt>
                <c:pt idx="951">
                  <c:v>0.918507841790864</c:v>
                </c:pt>
                <c:pt idx="952">
                  <c:v>0.970087589007731</c:v>
                </c:pt>
                <c:pt idx="953">
                  <c:v>0.970087589007731</c:v>
                </c:pt>
                <c:pt idx="954">
                  <c:v>0.970087589007731</c:v>
                </c:pt>
                <c:pt idx="955">
                  <c:v>0.970087589007731</c:v>
                </c:pt>
                <c:pt idx="956">
                  <c:v>0.970087589007731</c:v>
                </c:pt>
                <c:pt idx="957">
                  <c:v>0.970087589007731</c:v>
                </c:pt>
                <c:pt idx="958">
                  <c:v>0.970087589007731</c:v>
                </c:pt>
                <c:pt idx="959">
                  <c:v>0.970087589007731</c:v>
                </c:pt>
                <c:pt idx="960">
                  <c:v>0.970087589007731</c:v>
                </c:pt>
                <c:pt idx="961">
                  <c:v>0.970087589007731</c:v>
                </c:pt>
                <c:pt idx="962">
                  <c:v>0.970087589007731</c:v>
                </c:pt>
                <c:pt idx="963">
                  <c:v>0.970087589007731</c:v>
                </c:pt>
                <c:pt idx="964">
                  <c:v>0.970087589007731</c:v>
                </c:pt>
                <c:pt idx="965">
                  <c:v>0.970087589007731</c:v>
                </c:pt>
                <c:pt idx="966">
                  <c:v>0.970087589007731</c:v>
                </c:pt>
                <c:pt idx="967">
                  <c:v>0.970087589007731</c:v>
                </c:pt>
                <c:pt idx="968">
                  <c:v>0.970087589007731</c:v>
                </c:pt>
                <c:pt idx="969">
                  <c:v>0.970087589007731</c:v>
                </c:pt>
                <c:pt idx="970">
                  <c:v>0.970087589007731</c:v>
                </c:pt>
                <c:pt idx="971">
                  <c:v>0.970087589007731</c:v>
                </c:pt>
                <c:pt idx="972">
                  <c:v>0.970087589007731</c:v>
                </c:pt>
                <c:pt idx="973">
                  <c:v>0.970087589007731</c:v>
                </c:pt>
                <c:pt idx="974">
                  <c:v>0.970087589007731</c:v>
                </c:pt>
                <c:pt idx="975">
                  <c:v>0.970087589007731</c:v>
                </c:pt>
                <c:pt idx="976">
                  <c:v>0.970087589007731</c:v>
                </c:pt>
                <c:pt idx="977">
                  <c:v>0.970087589007731</c:v>
                </c:pt>
                <c:pt idx="978">
                  <c:v>0.970087589007731</c:v>
                </c:pt>
                <c:pt idx="979">
                  <c:v>0.970087589007731</c:v>
                </c:pt>
                <c:pt idx="980">
                  <c:v>0.970087589007731</c:v>
                </c:pt>
                <c:pt idx="981">
                  <c:v>0.970087589007731</c:v>
                </c:pt>
                <c:pt idx="982">
                  <c:v>0.970087589007731</c:v>
                </c:pt>
                <c:pt idx="983">
                  <c:v>0.970087589007731</c:v>
                </c:pt>
                <c:pt idx="984">
                  <c:v>0.962256494362323</c:v>
                </c:pt>
                <c:pt idx="985">
                  <c:v>0.961490406480116</c:v>
                </c:pt>
                <c:pt idx="986">
                  <c:v>0.961490406480116</c:v>
                </c:pt>
                <c:pt idx="987">
                  <c:v>0.944278277598995</c:v>
                </c:pt>
                <c:pt idx="988">
                  <c:v>0.934417262168333</c:v>
                </c:pt>
                <c:pt idx="989">
                  <c:v>0.934417262168333</c:v>
                </c:pt>
                <c:pt idx="990">
                  <c:v>0.934417262168333</c:v>
                </c:pt>
                <c:pt idx="991">
                  <c:v>0.934417262168333</c:v>
                </c:pt>
                <c:pt idx="992">
                  <c:v>0.934417262168333</c:v>
                </c:pt>
                <c:pt idx="993">
                  <c:v>0.934417262168333</c:v>
                </c:pt>
                <c:pt idx="994">
                  <c:v>0.934417262168333</c:v>
                </c:pt>
                <c:pt idx="995">
                  <c:v>0.92729518609392</c:v>
                </c:pt>
                <c:pt idx="996">
                  <c:v>0.92729518609392</c:v>
                </c:pt>
                <c:pt idx="997">
                  <c:v>0.92729518609392</c:v>
                </c:pt>
                <c:pt idx="998">
                  <c:v>0.92729518609392</c:v>
                </c:pt>
                <c:pt idx="999">
                  <c:v>0.92729518609392</c:v>
                </c:pt>
                <c:pt idx="1000">
                  <c:v>0.92729518609392</c:v>
                </c:pt>
                <c:pt idx="1001">
                  <c:v>0.92729518609392</c:v>
                </c:pt>
                <c:pt idx="1002">
                  <c:v>0.979991605230417</c:v>
                </c:pt>
                <c:pt idx="1003">
                  <c:v>0.979991605230417</c:v>
                </c:pt>
                <c:pt idx="1004">
                  <c:v>0.979991605230417</c:v>
                </c:pt>
                <c:pt idx="1005">
                  <c:v>0.979991605230417</c:v>
                </c:pt>
                <c:pt idx="1006">
                  <c:v>0.979991605230417</c:v>
                </c:pt>
                <c:pt idx="1007">
                  <c:v>0.979991605230417</c:v>
                </c:pt>
                <c:pt idx="1008">
                  <c:v>0.979991605230417</c:v>
                </c:pt>
                <c:pt idx="1009">
                  <c:v>0.979991605230417</c:v>
                </c:pt>
                <c:pt idx="1010">
                  <c:v>0.979991605230417</c:v>
                </c:pt>
                <c:pt idx="1011">
                  <c:v>0.979991605230417</c:v>
                </c:pt>
                <c:pt idx="1012">
                  <c:v>0.979991605230417</c:v>
                </c:pt>
                <c:pt idx="1013">
                  <c:v>0.979991605230417</c:v>
                </c:pt>
                <c:pt idx="1014">
                  <c:v>0.979991605230417</c:v>
                </c:pt>
                <c:pt idx="1015">
                  <c:v>0.979991605230417</c:v>
                </c:pt>
                <c:pt idx="1016">
                  <c:v>0.979991605230417</c:v>
                </c:pt>
                <c:pt idx="1017">
                  <c:v>0.979991605230417</c:v>
                </c:pt>
                <c:pt idx="1018">
                  <c:v>0.979991605230417</c:v>
                </c:pt>
                <c:pt idx="1019">
                  <c:v>0.979991605230417</c:v>
                </c:pt>
                <c:pt idx="1020">
                  <c:v>0.979991605230417</c:v>
                </c:pt>
                <c:pt idx="1021">
                  <c:v>0.979991605230417</c:v>
                </c:pt>
                <c:pt idx="1022">
                  <c:v>0.979991605230417</c:v>
                </c:pt>
                <c:pt idx="1023">
                  <c:v>0.979991605230417</c:v>
                </c:pt>
                <c:pt idx="1024">
                  <c:v>0.979991605230417</c:v>
                </c:pt>
                <c:pt idx="1025">
                  <c:v>0.979991605230417</c:v>
                </c:pt>
                <c:pt idx="1026">
                  <c:v>0.979991605230417</c:v>
                </c:pt>
                <c:pt idx="1027">
                  <c:v>0.979991605230417</c:v>
                </c:pt>
                <c:pt idx="1028">
                  <c:v>0.979991605230417</c:v>
                </c:pt>
                <c:pt idx="1029">
                  <c:v>0.979991605230417</c:v>
                </c:pt>
                <c:pt idx="1030">
                  <c:v>0.973466975989705</c:v>
                </c:pt>
                <c:pt idx="1031">
                  <c:v>0.973466975989705</c:v>
                </c:pt>
                <c:pt idx="1032">
                  <c:v>0.973466975989705</c:v>
                </c:pt>
                <c:pt idx="1033">
                  <c:v>0.973466975989705</c:v>
                </c:pt>
                <c:pt idx="1034">
                  <c:v>0.973466975989705</c:v>
                </c:pt>
                <c:pt idx="1035">
                  <c:v>0.973466975989705</c:v>
                </c:pt>
                <c:pt idx="1036">
                  <c:v>0.983244348828</c:v>
                </c:pt>
                <c:pt idx="1037">
                  <c:v>0.983244348828</c:v>
                </c:pt>
                <c:pt idx="1038">
                  <c:v>0.983244348828</c:v>
                </c:pt>
                <c:pt idx="1039">
                  <c:v>0.983244348828</c:v>
                </c:pt>
                <c:pt idx="1040">
                  <c:v>0.983244348828</c:v>
                </c:pt>
                <c:pt idx="1041">
                  <c:v>0.983244348828</c:v>
                </c:pt>
                <c:pt idx="1042">
                  <c:v>0.983244348828</c:v>
                </c:pt>
                <c:pt idx="1043">
                  <c:v>0.983244348828</c:v>
                </c:pt>
                <c:pt idx="1044">
                  <c:v>0.983244348828</c:v>
                </c:pt>
                <c:pt idx="1045">
                  <c:v>0.983244348828</c:v>
                </c:pt>
                <c:pt idx="1046">
                  <c:v>1.040008458836577</c:v>
                </c:pt>
                <c:pt idx="1047">
                  <c:v>1.040008458836577</c:v>
                </c:pt>
                <c:pt idx="1048">
                  <c:v>1.040008458836577</c:v>
                </c:pt>
                <c:pt idx="1049">
                  <c:v>1.040008458836577</c:v>
                </c:pt>
                <c:pt idx="1050">
                  <c:v>1.040008458836577</c:v>
                </c:pt>
                <c:pt idx="1051">
                  <c:v>1.040008458836577</c:v>
                </c:pt>
                <c:pt idx="1052">
                  <c:v>1.040008458836577</c:v>
                </c:pt>
                <c:pt idx="1053">
                  <c:v>1.040008458836577</c:v>
                </c:pt>
                <c:pt idx="1054">
                  <c:v>1.040008458836577</c:v>
                </c:pt>
                <c:pt idx="1055">
                  <c:v>1.040008458836577</c:v>
                </c:pt>
                <c:pt idx="1056">
                  <c:v>1.040008458836577</c:v>
                </c:pt>
                <c:pt idx="1057">
                  <c:v>1.040008458836577</c:v>
                </c:pt>
                <c:pt idx="1058">
                  <c:v>1.040008458836577</c:v>
                </c:pt>
                <c:pt idx="1059">
                  <c:v>1.040008458836577</c:v>
                </c:pt>
                <c:pt idx="1060">
                  <c:v>1.040008458836577</c:v>
                </c:pt>
                <c:pt idx="1061">
                  <c:v>1.040008458836577</c:v>
                </c:pt>
                <c:pt idx="1062">
                  <c:v>1.040008458836577</c:v>
                </c:pt>
                <c:pt idx="1063">
                  <c:v>1.040008458836577</c:v>
                </c:pt>
                <c:pt idx="1064">
                  <c:v>1.040008458836577</c:v>
                </c:pt>
                <c:pt idx="1065">
                  <c:v>1.040008458836577</c:v>
                </c:pt>
                <c:pt idx="1066">
                  <c:v>1.040008458836577</c:v>
                </c:pt>
                <c:pt idx="1067">
                  <c:v>1.040008458836577</c:v>
                </c:pt>
                <c:pt idx="1068">
                  <c:v>1.040008458836577</c:v>
                </c:pt>
                <c:pt idx="1069">
                  <c:v>1.040008458836577</c:v>
                </c:pt>
                <c:pt idx="1070">
                  <c:v>1.040008458836577</c:v>
                </c:pt>
                <c:pt idx="1071">
                  <c:v>1.040008458836577</c:v>
                </c:pt>
                <c:pt idx="1072">
                  <c:v>1.040008458836577</c:v>
                </c:pt>
                <c:pt idx="1073">
                  <c:v>1.040008458836577</c:v>
                </c:pt>
                <c:pt idx="1074">
                  <c:v>1.040008458836577</c:v>
                </c:pt>
                <c:pt idx="1075">
                  <c:v>1.040008458836577</c:v>
                </c:pt>
                <c:pt idx="1076">
                  <c:v>1.040008458836577</c:v>
                </c:pt>
                <c:pt idx="1077">
                  <c:v>1.040008458836577</c:v>
                </c:pt>
                <c:pt idx="1078">
                  <c:v>1.040008458836577</c:v>
                </c:pt>
                <c:pt idx="1079">
                  <c:v>1.040008458836577</c:v>
                </c:pt>
                <c:pt idx="1080">
                  <c:v>1.040008458836577</c:v>
                </c:pt>
                <c:pt idx="1081">
                  <c:v>1.040008458836577</c:v>
                </c:pt>
                <c:pt idx="1082">
                  <c:v>1.040008458836577</c:v>
                </c:pt>
                <c:pt idx="1083">
                  <c:v>1.040008458836577</c:v>
                </c:pt>
                <c:pt idx="1084">
                  <c:v>1.040008458836577</c:v>
                </c:pt>
                <c:pt idx="1085">
                  <c:v>1.040008458836577</c:v>
                </c:pt>
                <c:pt idx="1086">
                  <c:v>1.040008458836577</c:v>
                </c:pt>
                <c:pt idx="1087">
                  <c:v>1.040008458836577</c:v>
                </c:pt>
                <c:pt idx="1088">
                  <c:v>1.040008458836577</c:v>
                </c:pt>
                <c:pt idx="1089">
                  <c:v>1.040008458836577</c:v>
                </c:pt>
                <c:pt idx="1090">
                  <c:v>1.040008458836577</c:v>
                </c:pt>
                <c:pt idx="1091">
                  <c:v>1.040008458836577</c:v>
                </c:pt>
                <c:pt idx="1092">
                  <c:v>1.040008458836577</c:v>
                </c:pt>
                <c:pt idx="1093">
                  <c:v>1.040008458836577</c:v>
                </c:pt>
                <c:pt idx="1094">
                  <c:v>1.040008458836577</c:v>
                </c:pt>
                <c:pt idx="1095">
                  <c:v>1.040008458836577</c:v>
                </c:pt>
                <c:pt idx="1096">
                  <c:v>1.040008458836577</c:v>
                </c:pt>
                <c:pt idx="1097">
                  <c:v>1.040008458836577</c:v>
                </c:pt>
                <c:pt idx="1098">
                  <c:v>1.040008458836577</c:v>
                </c:pt>
                <c:pt idx="1099">
                  <c:v>1.040008458836577</c:v>
                </c:pt>
                <c:pt idx="1100">
                  <c:v>1.040008458836577</c:v>
                </c:pt>
                <c:pt idx="1101">
                  <c:v>1.040008458836577</c:v>
                </c:pt>
                <c:pt idx="1102">
                  <c:v>1.09153463558497</c:v>
                </c:pt>
                <c:pt idx="1103">
                  <c:v>1.09153463558497</c:v>
                </c:pt>
                <c:pt idx="1104">
                  <c:v>1.09153463558497</c:v>
                </c:pt>
                <c:pt idx="1105">
                  <c:v>1.09153463558497</c:v>
                </c:pt>
                <c:pt idx="1106">
                  <c:v>1.09153463558497</c:v>
                </c:pt>
                <c:pt idx="1107">
                  <c:v>1.09153463558497</c:v>
                </c:pt>
                <c:pt idx="1108">
                  <c:v>1.09153463558497</c:v>
                </c:pt>
                <c:pt idx="1109">
                  <c:v>1.09153463558497</c:v>
                </c:pt>
                <c:pt idx="1110">
                  <c:v>1.09153463558497</c:v>
                </c:pt>
                <c:pt idx="1111">
                  <c:v>1.09153463558497</c:v>
                </c:pt>
                <c:pt idx="1112">
                  <c:v>1.09153463558497</c:v>
                </c:pt>
                <c:pt idx="1113">
                  <c:v>1.09153463558497</c:v>
                </c:pt>
                <c:pt idx="1114">
                  <c:v>1.09153463558497</c:v>
                </c:pt>
                <c:pt idx="1115">
                  <c:v>0.994630829945367</c:v>
                </c:pt>
                <c:pt idx="1116">
                  <c:v>1.013196306608954</c:v>
                </c:pt>
                <c:pt idx="1117">
                  <c:v>1.013196306608954</c:v>
                </c:pt>
                <c:pt idx="1118">
                  <c:v>1.013196306608954</c:v>
                </c:pt>
                <c:pt idx="1119">
                  <c:v>1.013196306608954</c:v>
                </c:pt>
                <c:pt idx="1120">
                  <c:v>1.013196306608954</c:v>
                </c:pt>
                <c:pt idx="1121">
                  <c:v>1.065847297646767</c:v>
                </c:pt>
                <c:pt idx="1122">
                  <c:v>1.065847297646767</c:v>
                </c:pt>
                <c:pt idx="1123">
                  <c:v>1.065847297646767</c:v>
                </c:pt>
                <c:pt idx="1124">
                  <c:v>1.065847297646767</c:v>
                </c:pt>
                <c:pt idx="1125">
                  <c:v>1.065847297646767</c:v>
                </c:pt>
                <c:pt idx="1126">
                  <c:v>1.065847297646767</c:v>
                </c:pt>
                <c:pt idx="1127">
                  <c:v>1.065847297646767</c:v>
                </c:pt>
                <c:pt idx="1128">
                  <c:v>1.065847297646767</c:v>
                </c:pt>
                <c:pt idx="1129">
                  <c:v>1.065847297646767</c:v>
                </c:pt>
                <c:pt idx="1130">
                  <c:v>1.065847297646767</c:v>
                </c:pt>
                <c:pt idx="1131">
                  <c:v>1.065847297646767</c:v>
                </c:pt>
                <c:pt idx="1132">
                  <c:v>1.065847297646767</c:v>
                </c:pt>
                <c:pt idx="1133">
                  <c:v>1.065847297646767</c:v>
                </c:pt>
                <c:pt idx="1134">
                  <c:v>1.065847297646767</c:v>
                </c:pt>
                <c:pt idx="1135">
                  <c:v>1.065847297646767</c:v>
                </c:pt>
                <c:pt idx="1136">
                  <c:v>1.065847297646767</c:v>
                </c:pt>
                <c:pt idx="1137">
                  <c:v>1.065847297646767</c:v>
                </c:pt>
                <c:pt idx="1138">
                  <c:v>1.065847297646767</c:v>
                </c:pt>
                <c:pt idx="1139">
                  <c:v>1.065847297646767</c:v>
                </c:pt>
                <c:pt idx="1140">
                  <c:v>1.065847297646767</c:v>
                </c:pt>
                <c:pt idx="1141">
                  <c:v>1.065847297646767</c:v>
                </c:pt>
                <c:pt idx="1142">
                  <c:v>1.065847297646767</c:v>
                </c:pt>
                <c:pt idx="1143">
                  <c:v>1.065847297646767</c:v>
                </c:pt>
                <c:pt idx="1144">
                  <c:v>1.065847297646767</c:v>
                </c:pt>
                <c:pt idx="1145">
                  <c:v>1.065847297646767</c:v>
                </c:pt>
                <c:pt idx="1146">
                  <c:v>1.065847297646767</c:v>
                </c:pt>
                <c:pt idx="1147">
                  <c:v>1.065847297646767</c:v>
                </c:pt>
                <c:pt idx="1148">
                  <c:v>1.065847297646767</c:v>
                </c:pt>
                <c:pt idx="1149">
                  <c:v>1.065847297646767</c:v>
                </c:pt>
                <c:pt idx="1150">
                  <c:v>1.065847297646767</c:v>
                </c:pt>
                <c:pt idx="1151">
                  <c:v>1.065847297646767</c:v>
                </c:pt>
                <c:pt idx="1152">
                  <c:v>1.065847297646767</c:v>
                </c:pt>
                <c:pt idx="1153">
                  <c:v>1.065847297646767</c:v>
                </c:pt>
                <c:pt idx="1154">
                  <c:v>1.065847297646767</c:v>
                </c:pt>
                <c:pt idx="1155">
                  <c:v>1.065847297646767</c:v>
                </c:pt>
                <c:pt idx="1156">
                  <c:v>1.065847297646767</c:v>
                </c:pt>
                <c:pt idx="1157">
                  <c:v>1.065847297646767</c:v>
                </c:pt>
                <c:pt idx="1158">
                  <c:v>1.065847297646767</c:v>
                </c:pt>
                <c:pt idx="1159">
                  <c:v>1.065847297646767</c:v>
                </c:pt>
                <c:pt idx="1160">
                  <c:v>1.065847297646767</c:v>
                </c:pt>
                <c:pt idx="1161">
                  <c:v>1.065847297646767</c:v>
                </c:pt>
                <c:pt idx="1162">
                  <c:v>1.065847297646767</c:v>
                </c:pt>
                <c:pt idx="1163">
                  <c:v>1.065847297646767</c:v>
                </c:pt>
                <c:pt idx="1164">
                  <c:v>1.065847297646767</c:v>
                </c:pt>
                <c:pt idx="1165">
                  <c:v>1.065847297646767</c:v>
                </c:pt>
                <c:pt idx="1166">
                  <c:v>1.065847297646767</c:v>
                </c:pt>
                <c:pt idx="1167">
                  <c:v>1.065847297646767</c:v>
                </c:pt>
                <c:pt idx="1168">
                  <c:v>1.065847297646767</c:v>
                </c:pt>
                <c:pt idx="1169">
                  <c:v>1.065847297646767</c:v>
                </c:pt>
                <c:pt idx="1170">
                  <c:v>1.065847297646767</c:v>
                </c:pt>
                <c:pt idx="1171">
                  <c:v>1.065847297646767</c:v>
                </c:pt>
                <c:pt idx="1172">
                  <c:v>1.065847297646767</c:v>
                </c:pt>
                <c:pt idx="1173">
                  <c:v>1.065847297646767</c:v>
                </c:pt>
                <c:pt idx="1174">
                  <c:v>1.065847297646767</c:v>
                </c:pt>
                <c:pt idx="1175">
                  <c:v>1.065847297646767</c:v>
                </c:pt>
                <c:pt idx="1176">
                  <c:v>1.065847297646767</c:v>
                </c:pt>
                <c:pt idx="1177">
                  <c:v>1.065847297646767</c:v>
                </c:pt>
                <c:pt idx="1178">
                  <c:v>1.125550321083181</c:v>
                </c:pt>
                <c:pt idx="1179">
                  <c:v>1.125550321083181</c:v>
                </c:pt>
                <c:pt idx="1180">
                  <c:v>1.125550321083181</c:v>
                </c:pt>
                <c:pt idx="1181">
                  <c:v>1.125550321083181</c:v>
                </c:pt>
                <c:pt idx="1182">
                  <c:v>1.125550321083181</c:v>
                </c:pt>
                <c:pt idx="1183">
                  <c:v>1.125550321083181</c:v>
                </c:pt>
                <c:pt idx="1184">
                  <c:v>1.125550321083181</c:v>
                </c:pt>
                <c:pt idx="1185">
                  <c:v>1.125550321083181</c:v>
                </c:pt>
                <c:pt idx="1186">
                  <c:v>1.125550321083181</c:v>
                </c:pt>
                <c:pt idx="1187">
                  <c:v>1.125550321083181</c:v>
                </c:pt>
                <c:pt idx="1188">
                  <c:v>1.125550321083181</c:v>
                </c:pt>
                <c:pt idx="1189">
                  <c:v>1.125550321083181</c:v>
                </c:pt>
                <c:pt idx="1190">
                  <c:v>1.125550321083181</c:v>
                </c:pt>
                <c:pt idx="1191">
                  <c:v>1.125550321083181</c:v>
                </c:pt>
                <c:pt idx="1192">
                  <c:v>1.125550321083181</c:v>
                </c:pt>
                <c:pt idx="1193">
                  <c:v>1.125550321083181</c:v>
                </c:pt>
                <c:pt idx="1194">
                  <c:v>1.125550321083181</c:v>
                </c:pt>
                <c:pt idx="1195">
                  <c:v>1.125550321083181</c:v>
                </c:pt>
                <c:pt idx="1196">
                  <c:v>1.125550321083181</c:v>
                </c:pt>
                <c:pt idx="1197">
                  <c:v>1.125550321083181</c:v>
                </c:pt>
                <c:pt idx="1198">
                  <c:v>1.125550321083181</c:v>
                </c:pt>
                <c:pt idx="1199">
                  <c:v>1.125550321083181</c:v>
                </c:pt>
                <c:pt idx="1200">
                  <c:v>1.125550321083181</c:v>
                </c:pt>
                <c:pt idx="1201">
                  <c:v>1.125550321083181</c:v>
                </c:pt>
                <c:pt idx="1202">
                  <c:v>1.125550321083181</c:v>
                </c:pt>
                <c:pt idx="1203">
                  <c:v>1.125550321083181</c:v>
                </c:pt>
                <c:pt idx="1204">
                  <c:v>1.125550321083181</c:v>
                </c:pt>
                <c:pt idx="1205">
                  <c:v>1.125550321083181</c:v>
                </c:pt>
                <c:pt idx="1206">
                  <c:v>1.125550321083181</c:v>
                </c:pt>
                <c:pt idx="1207">
                  <c:v>1.125550321083181</c:v>
                </c:pt>
                <c:pt idx="1208">
                  <c:v>1.125550321083181</c:v>
                </c:pt>
                <c:pt idx="1209">
                  <c:v>1.125550321083181</c:v>
                </c:pt>
                <c:pt idx="1210">
                  <c:v>1.125550321083181</c:v>
                </c:pt>
                <c:pt idx="1211">
                  <c:v>1.125550321083181</c:v>
                </c:pt>
                <c:pt idx="1212">
                  <c:v>1.125550321083181</c:v>
                </c:pt>
                <c:pt idx="1213">
                  <c:v>1.125550321083181</c:v>
                </c:pt>
                <c:pt idx="1214">
                  <c:v>1.125550321083181</c:v>
                </c:pt>
                <c:pt idx="1215">
                  <c:v>1.125550321083181</c:v>
                </c:pt>
                <c:pt idx="1216">
                  <c:v>1.125550321083181</c:v>
                </c:pt>
                <c:pt idx="1217">
                  <c:v>1.125550321083181</c:v>
                </c:pt>
                <c:pt idx="1218">
                  <c:v>1.125550321083181</c:v>
                </c:pt>
                <c:pt idx="1219">
                  <c:v>1.125550321083181</c:v>
                </c:pt>
                <c:pt idx="1220">
                  <c:v>1.125550321083181</c:v>
                </c:pt>
                <c:pt idx="1221">
                  <c:v>1.125550321083181</c:v>
                </c:pt>
                <c:pt idx="1222">
                  <c:v>1.125550321083181</c:v>
                </c:pt>
                <c:pt idx="1223">
                  <c:v>1.125550321083181</c:v>
                </c:pt>
                <c:pt idx="1224">
                  <c:v>1.125550321083181</c:v>
                </c:pt>
                <c:pt idx="1225">
                  <c:v>1.125550321083181</c:v>
                </c:pt>
                <c:pt idx="1226">
                  <c:v>1.125550321083181</c:v>
                </c:pt>
                <c:pt idx="1227">
                  <c:v>1.125550321083181</c:v>
                </c:pt>
                <c:pt idx="1228">
                  <c:v>1.125550321083181</c:v>
                </c:pt>
                <c:pt idx="1229">
                  <c:v>1.125550321083181</c:v>
                </c:pt>
                <c:pt idx="1230">
                  <c:v>1.125550321083181</c:v>
                </c:pt>
                <c:pt idx="1231">
                  <c:v>1.125550321083181</c:v>
                </c:pt>
                <c:pt idx="1232">
                  <c:v>1.125550321083181</c:v>
                </c:pt>
                <c:pt idx="1233">
                  <c:v>1.125550321083181</c:v>
                </c:pt>
                <c:pt idx="1234">
                  <c:v>1.125550321083181</c:v>
                </c:pt>
                <c:pt idx="1235">
                  <c:v>1.125550321083181</c:v>
                </c:pt>
                <c:pt idx="1236">
                  <c:v>1.125550321083181</c:v>
                </c:pt>
                <c:pt idx="1237">
                  <c:v>1.125550321083181</c:v>
                </c:pt>
                <c:pt idx="1238">
                  <c:v>1.125550321083181</c:v>
                </c:pt>
                <c:pt idx="1239">
                  <c:v>1.125550321083181</c:v>
                </c:pt>
                <c:pt idx="1240">
                  <c:v>1.125550321083181</c:v>
                </c:pt>
                <c:pt idx="1241">
                  <c:v>1.125550321083181</c:v>
                </c:pt>
                <c:pt idx="1242">
                  <c:v>1.125550321083181</c:v>
                </c:pt>
                <c:pt idx="1243">
                  <c:v>1.125550321083181</c:v>
                </c:pt>
                <c:pt idx="1244">
                  <c:v>1.125550321083181</c:v>
                </c:pt>
                <c:pt idx="1245">
                  <c:v>1.137593313816967</c:v>
                </c:pt>
                <c:pt idx="1246">
                  <c:v>1.137593313816967</c:v>
                </c:pt>
                <c:pt idx="1247">
                  <c:v>1.137593313816967</c:v>
                </c:pt>
                <c:pt idx="1248">
                  <c:v>1.137593313816967</c:v>
                </c:pt>
                <c:pt idx="1249">
                  <c:v>1.137593313816967</c:v>
                </c:pt>
                <c:pt idx="1250">
                  <c:v>1.137593313816967</c:v>
                </c:pt>
                <c:pt idx="1251">
                  <c:v>1.137593313816967</c:v>
                </c:pt>
                <c:pt idx="1252">
                  <c:v>1.137593313816967</c:v>
                </c:pt>
                <c:pt idx="1253">
                  <c:v>1.137593313816967</c:v>
                </c:pt>
                <c:pt idx="1254">
                  <c:v>1.137593313816967</c:v>
                </c:pt>
                <c:pt idx="1255">
                  <c:v>1.137593313816967</c:v>
                </c:pt>
                <c:pt idx="1256">
                  <c:v>1.089121935712908</c:v>
                </c:pt>
                <c:pt idx="1257">
                  <c:v>1.087909895971237</c:v>
                </c:pt>
                <c:pt idx="1258">
                  <c:v>1.087909895971237</c:v>
                </c:pt>
                <c:pt idx="1259">
                  <c:v>1.087909895971237</c:v>
                </c:pt>
                <c:pt idx="1260">
                  <c:v>1.087909895971237</c:v>
                </c:pt>
                <c:pt idx="1261">
                  <c:v>1.087909895971237</c:v>
                </c:pt>
                <c:pt idx="1262">
                  <c:v>1.087909895971237</c:v>
                </c:pt>
                <c:pt idx="1263">
                  <c:v>1.087909895971237</c:v>
                </c:pt>
                <c:pt idx="1264">
                  <c:v>1.087909895971237</c:v>
                </c:pt>
                <c:pt idx="1265">
                  <c:v>1.087909895971237</c:v>
                </c:pt>
                <c:pt idx="1266">
                  <c:v>1.087909895971237</c:v>
                </c:pt>
                <c:pt idx="1267">
                  <c:v>1.053083470052923</c:v>
                </c:pt>
                <c:pt idx="1268">
                  <c:v>1.053213500610287</c:v>
                </c:pt>
                <c:pt idx="1269">
                  <c:v>1.053213500610287</c:v>
                </c:pt>
                <c:pt idx="1270">
                  <c:v>1.053213500610287</c:v>
                </c:pt>
                <c:pt idx="1271">
                  <c:v>1.053213500610287</c:v>
                </c:pt>
                <c:pt idx="1272">
                  <c:v>1.053213500610287</c:v>
                </c:pt>
                <c:pt idx="1273">
                  <c:v>1.053213500610287</c:v>
                </c:pt>
                <c:pt idx="1274">
                  <c:v>1.053213500610287</c:v>
                </c:pt>
                <c:pt idx="1275">
                  <c:v>1.021506749484202</c:v>
                </c:pt>
                <c:pt idx="1276">
                  <c:v>1.023798936829088</c:v>
                </c:pt>
                <c:pt idx="1277">
                  <c:v>1.023798936829088</c:v>
                </c:pt>
                <c:pt idx="1278">
                  <c:v>1.023798936829088</c:v>
                </c:pt>
                <c:pt idx="1279">
                  <c:v>1.023798936829088</c:v>
                </c:pt>
                <c:pt idx="1280">
                  <c:v>1.023798936829088</c:v>
                </c:pt>
                <c:pt idx="1281">
                  <c:v>1.023798936829088</c:v>
                </c:pt>
                <c:pt idx="1282">
                  <c:v>1.023798936829088</c:v>
                </c:pt>
                <c:pt idx="1283">
                  <c:v>1.023798936829088</c:v>
                </c:pt>
                <c:pt idx="1284">
                  <c:v>1.023798936829088</c:v>
                </c:pt>
                <c:pt idx="1285">
                  <c:v>1.023798936829088</c:v>
                </c:pt>
                <c:pt idx="1286">
                  <c:v>1.023798936829088</c:v>
                </c:pt>
                <c:pt idx="1287">
                  <c:v>1.026302396862455</c:v>
                </c:pt>
                <c:pt idx="1288">
                  <c:v>1.026302396862455</c:v>
                </c:pt>
                <c:pt idx="1289">
                  <c:v>1.026302396862455</c:v>
                </c:pt>
                <c:pt idx="1290">
                  <c:v>1.026302396862455</c:v>
                </c:pt>
                <c:pt idx="1291">
                  <c:v>1.026302396862455</c:v>
                </c:pt>
                <c:pt idx="1292">
                  <c:v>1.026302396862455</c:v>
                </c:pt>
                <c:pt idx="1293">
                  <c:v>1.026302396862455</c:v>
                </c:pt>
                <c:pt idx="1294">
                  <c:v>1.026302396862455</c:v>
                </c:pt>
                <c:pt idx="1295">
                  <c:v>1.026302396862455</c:v>
                </c:pt>
                <c:pt idx="1296">
                  <c:v>1.026302396862455</c:v>
                </c:pt>
                <c:pt idx="1297">
                  <c:v>1.026302396862455</c:v>
                </c:pt>
                <c:pt idx="1298">
                  <c:v>1.026302396862455</c:v>
                </c:pt>
                <c:pt idx="1299">
                  <c:v>1.026302396862455</c:v>
                </c:pt>
                <c:pt idx="1300">
                  <c:v>1.026302396862455</c:v>
                </c:pt>
                <c:pt idx="1301">
                  <c:v>1.026302396862455</c:v>
                </c:pt>
                <c:pt idx="1302">
                  <c:v>1.026302396862455</c:v>
                </c:pt>
                <c:pt idx="1303">
                  <c:v>1.026302396862455</c:v>
                </c:pt>
                <c:pt idx="1304">
                  <c:v>1.026302396862455</c:v>
                </c:pt>
                <c:pt idx="1305">
                  <c:v>1.029838051694763</c:v>
                </c:pt>
                <c:pt idx="1306">
                  <c:v>1.029838051694763</c:v>
                </c:pt>
                <c:pt idx="1307">
                  <c:v>1.022953566492091</c:v>
                </c:pt>
                <c:pt idx="1308">
                  <c:v>1.022953566492091</c:v>
                </c:pt>
                <c:pt idx="1309">
                  <c:v>1.022953566492091</c:v>
                </c:pt>
                <c:pt idx="1310">
                  <c:v>1.022953566492091</c:v>
                </c:pt>
                <c:pt idx="1311">
                  <c:v>1.022953566492091</c:v>
                </c:pt>
                <c:pt idx="1312">
                  <c:v>1.022953566492091</c:v>
                </c:pt>
                <c:pt idx="1313">
                  <c:v>1.022953566492091</c:v>
                </c:pt>
                <c:pt idx="1314">
                  <c:v>1.022953566492091</c:v>
                </c:pt>
                <c:pt idx="1315">
                  <c:v>1.022953566492091</c:v>
                </c:pt>
                <c:pt idx="1316">
                  <c:v>1.022953566492091</c:v>
                </c:pt>
                <c:pt idx="1317">
                  <c:v>1.08036447370543</c:v>
                </c:pt>
                <c:pt idx="1318">
                  <c:v>1.08036447370543</c:v>
                </c:pt>
                <c:pt idx="1319">
                  <c:v>1.08036447370543</c:v>
                </c:pt>
                <c:pt idx="1320">
                  <c:v>1.08036447370543</c:v>
                </c:pt>
                <c:pt idx="1321">
                  <c:v>1.08036447370543</c:v>
                </c:pt>
                <c:pt idx="1322">
                  <c:v>1.08036447370543</c:v>
                </c:pt>
                <c:pt idx="1323">
                  <c:v>1.08036447370543</c:v>
                </c:pt>
                <c:pt idx="1324">
                  <c:v>1.08036447370543</c:v>
                </c:pt>
                <c:pt idx="1325">
                  <c:v>1.08036447370543</c:v>
                </c:pt>
                <c:pt idx="1326">
                  <c:v>1.08036447370543</c:v>
                </c:pt>
                <c:pt idx="1327">
                  <c:v>1.08036447370543</c:v>
                </c:pt>
                <c:pt idx="1328">
                  <c:v>1.08036447370543</c:v>
                </c:pt>
                <c:pt idx="1329">
                  <c:v>1.08036447370543</c:v>
                </c:pt>
                <c:pt idx="1330">
                  <c:v>1.08036447370543</c:v>
                </c:pt>
                <c:pt idx="1331">
                  <c:v>1.08036447370543</c:v>
                </c:pt>
                <c:pt idx="1332">
                  <c:v>1.08036447370543</c:v>
                </c:pt>
                <c:pt idx="1333">
                  <c:v>1.08036447370543</c:v>
                </c:pt>
                <c:pt idx="1334">
                  <c:v>1.08036447370543</c:v>
                </c:pt>
                <c:pt idx="1335">
                  <c:v>1.08036447370543</c:v>
                </c:pt>
                <c:pt idx="1336">
                  <c:v>1.08036447370543</c:v>
                </c:pt>
                <c:pt idx="1337">
                  <c:v>1.08036447370543</c:v>
                </c:pt>
                <c:pt idx="1338">
                  <c:v>1.08036447370543</c:v>
                </c:pt>
                <c:pt idx="1339">
                  <c:v>1.08036447370543</c:v>
                </c:pt>
                <c:pt idx="1340">
                  <c:v>1.08036447370543</c:v>
                </c:pt>
                <c:pt idx="1341">
                  <c:v>1.08036447370543</c:v>
                </c:pt>
                <c:pt idx="1342">
                  <c:v>1.08036447370543</c:v>
                </c:pt>
                <c:pt idx="1343">
                  <c:v>1.08036447370543</c:v>
                </c:pt>
                <c:pt idx="1344">
                  <c:v>1.08036447370543</c:v>
                </c:pt>
                <c:pt idx="1345">
                  <c:v>1.08036447370543</c:v>
                </c:pt>
                <c:pt idx="1346">
                  <c:v>1.08036447370543</c:v>
                </c:pt>
                <c:pt idx="1347">
                  <c:v>1.08036447370543</c:v>
                </c:pt>
                <c:pt idx="1348">
                  <c:v>1.08036447370543</c:v>
                </c:pt>
                <c:pt idx="1349">
                  <c:v>1.08036447370543</c:v>
                </c:pt>
                <c:pt idx="1350">
                  <c:v>1.084376170300074</c:v>
                </c:pt>
                <c:pt idx="1351">
                  <c:v>1.084376170300074</c:v>
                </c:pt>
                <c:pt idx="1352">
                  <c:v>1.084376170300074</c:v>
                </c:pt>
                <c:pt idx="1353">
                  <c:v>1.084376170300074</c:v>
                </c:pt>
                <c:pt idx="1354">
                  <c:v>1.084376170300074</c:v>
                </c:pt>
                <c:pt idx="1355">
                  <c:v>1.078639578157046</c:v>
                </c:pt>
                <c:pt idx="1356">
                  <c:v>1.078639578157046</c:v>
                </c:pt>
                <c:pt idx="1357">
                  <c:v>1.078639578157046</c:v>
                </c:pt>
                <c:pt idx="1358">
                  <c:v>1.078639578157046</c:v>
                </c:pt>
                <c:pt idx="1359">
                  <c:v>1.078639578157046</c:v>
                </c:pt>
                <c:pt idx="1360">
                  <c:v>1.076913952189576</c:v>
                </c:pt>
                <c:pt idx="1361">
                  <c:v>1.076913952189576</c:v>
                </c:pt>
                <c:pt idx="1362">
                  <c:v>1.076913952189576</c:v>
                </c:pt>
                <c:pt idx="1363">
                  <c:v>1.076913952189576</c:v>
                </c:pt>
                <c:pt idx="1364">
                  <c:v>1.076913952189576</c:v>
                </c:pt>
                <c:pt idx="1365">
                  <c:v>1.076913952189576</c:v>
                </c:pt>
                <c:pt idx="1366">
                  <c:v>1.076913952189576</c:v>
                </c:pt>
                <c:pt idx="1367">
                  <c:v>1.076913952189576</c:v>
                </c:pt>
                <c:pt idx="1368">
                  <c:v>1.076913952189576</c:v>
                </c:pt>
                <c:pt idx="1369">
                  <c:v>1.076913952189576</c:v>
                </c:pt>
                <c:pt idx="1370">
                  <c:v>1.076913952189576</c:v>
                </c:pt>
                <c:pt idx="1371">
                  <c:v>1.076913952189576</c:v>
                </c:pt>
                <c:pt idx="1372">
                  <c:v>1.076913952189576</c:v>
                </c:pt>
                <c:pt idx="1373">
                  <c:v>1.127126202689573</c:v>
                </c:pt>
                <c:pt idx="1374">
                  <c:v>1.127126202689573</c:v>
                </c:pt>
                <c:pt idx="1375">
                  <c:v>1.127126202689573</c:v>
                </c:pt>
                <c:pt idx="1376">
                  <c:v>1.127126202689573</c:v>
                </c:pt>
                <c:pt idx="1377">
                  <c:v>1.127126202689573</c:v>
                </c:pt>
                <c:pt idx="1378">
                  <c:v>1.127126202689573</c:v>
                </c:pt>
                <c:pt idx="1379">
                  <c:v>1.127126202689573</c:v>
                </c:pt>
                <c:pt idx="1380">
                  <c:v>1.127126202689573</c:v>
                </c:pt>
                <c:pt idx="1381">
                  <c:v>1.127126202689573</c:v>
                </c:pt>
                <c:pt idx="1382">
                  <c:v>1.127126202689573</c:v>
                </c:pt>
                <c:pt idx="1383">
                  <c:v>1.127126202689573</c:v>
                </c:pt>
                <c:pt idx="1384">
                  <c:v>1.127126202689573</c:v>
                </c:pt>
                <c:pt idx="1385">
                  <c:v>1.127126202689573</c:v>
                </c:pt>
                <c:pt idx="1386">
                  <c:v>1.127126202689573</c:v>
                </c:pt>
                <c:pt idx="1387">
                  <c:v>1.127126202689573</c:v>
                </c:pt>
                <c:pt idx="1388">
                  <c:v>1.127126202689573</c:v>
                </c:pt>
                <c:pt idx="1389">
                  <c:v>1.127126202689573</c:v>
                </c:pt>
                <c:pt idx="1390">
                  <c:v>1.127126202689573</c:v>
                </c:pt>
                <c:pt idx="1391">
                  <c:v>1.127126202689573</c:v>
                </c:pt>
                <c:pt idx="1392">
                  <c:v>1.127126202689573</c:v>
                </c:pt>
                <c:pt idx="1393">
                  <c:v>1.127126202689573</c:v>
                </c:pt>
                <c:pt idx="1394">
                  <c:v>1.127126202689573</c:v>
                </c:pt>
                <c:pt idx="1395">
                  <c:v>1.127126202689573</c:v>
                </c:pt>
                <c:pt idx="1396">
                  <c:v>1.127126202689573</c:v>
                </c:pt>
                <c:pt idx="1397">
                  <c:v>1.13120414218762</c:v>
                </c:pt>
                <c:pt idx="1398">
                  <c:v>1.13120414218762</c:v>
                </c:pt>
                <c:pt idx="1399">
                  <c:v>1.13120414218762</c:v>
                </c:pt>
                <c:pt idx="1400">
                  <c:v>1.13120414218762</c:v>
                </c:pt>
                <c:pt idx="1401">
                  <c:v>1.13120414218762</c:v>
                </c:pt>
                <c:pt idx="1402">
                  <c:v>1.13120414218762</c:v>
                </c:pt>
                <c:pt idx="1403">
                  <c:v>1.13120414218762</c:v>
                </c:pt>
                <c:pt idx="1404">
                  <c:v>1.13120414218762</c:v>
                </c:pt>
                <c:pt idx="1405">
                  <c:v>1.13120414218762</c:v>
                </c:pt>
                <c:pt idx="1406">
                  <c:v>1.13120414218762</c:v>
                </c:pt>
                <c:pt idx="1407">
                  <c:v>1.13120414218762</c:v>
                </c:pt>
                <c:pt idx="1408">
                  <c:v>1.13120414218762</c:v>
                </c:pt>
                <c:pt idx="1409">
                  <c:v>1.13120414218762</c:v>
                </c:pt>
                <c:pt idx="1410">
                  <c:v>1.13120414218762</c:v>
                </c:pt>
                <c:pt idx="1411">
                  <c:v>1.128594211628094</c:v>
                </c:pt>
                <c:pt idx="1412">
                  <c:v>1.128594211628094</c:v>
                </c:pt>
                <c:pt idx="1413">
                  <c:v>1.12210504139669</c:v>
                </c:pt>
                <c:pt idx="1414">
                  <c:v>1.12210504139669</c:v>
                </c:pt>
                <c:pt idx="1415">
                  <c:v>1.122329912096985</c:v>
                </c:pt>
                <c:pt idx="1416">
                  <c:v>1.092318247127851</c:v>
                </c:pt>
                <c:pt idx="1417">
                  <c:v>1.094604460088152</c:v>
                </c:pt>
                <c:pt idx="1418">
                  <c:v>1.094604460088152</c:v>
                </c:pt>
                <c:pt idx="1419">
                  <c:v>1.094604460088152</c:v>
                </c:pt>
                <c:pt idx="1420">
                  <c:v>1.094604460088152</c:v>
                </c:pt>
                <c:pt idx="1421">
                  <c:v>1.094604460088152</c:v>
                </c:pt>
                <c:pt idx="1422">
                  <c:v>1.094604460088152</c:v>
                </c:pt>
                <c:pt idx="1423">
                  <c:v>1.094604460088152</c:v>
                </c:pt>
                <c:pt idx="1424">
                  <c:v>1.094604460088152</c:v>
                </c:pt>
                <c:pt idx="1425">
                  <c:v>1.094604460088152</c:v>
                </c:pt>
                <c:pt idx="1426">
                  <c:v>1.094604460088152</c:v>
                </c:pt>
                <c:pt idx="1427">
                  <c:v>1.094604460088152</c:v>
                </c:pt>
                <c:pt idx="1428">
                  <c:v>1.094604460088152</c:v>
                </c:pt>
                <c:pt idx="1429">
                  <c:v>1.094604460088152</c:v>
                </c:pt>
                <c:pt idx="1430">
                  <c:v>1.094604460088152</c:v>
                </c:pt>
                <c:pt idx="1431">
                  <c:v>1.094604460088152</c:v>
                </c:pt>
                <c:pt idx="1432">
                  <c:v>1.094604460088152</c:v>
                </c:pt>
                <c:pt idx="1433">
                  <c:v>1.094604460088152</c:v>
                </c:pt>
                <c:pt idx="1434">
                  <c:v>1.094604460088152</c:v>
                </c:pt>
                <c:pt idx="1435">
                  <c:v>1.094604460088152</c:v>
                </c:pt>
                <c:pt idx="1436">
                  <c:v>1.094604460088152</c:v>
                </c:pt>
                <c:pt idx="1437">
                  <c:v>1.094604460088152</c:v>
                </c:pt>
                <c:pt idx="1438">
                  <c:v>1.094604460088152</c:v>
                </c:pt>
                <c:pt idx="1439">
                  <c:v>1.037067708939953</c:v>
                </c:pt>
                <c:pt idx="1440">
                  <c:v>1.026230336659447</c:v>
                </c:pt>
                <c:pt idx="1441">
                  <c:v>1.026230336659447</c:v>
                </c:pt>
                <c:pt idx="1442">
                  <c:v>1.026230336659447</c:v>
                </c:pt>
                <c:pt idx="1443">
                  <c:v>1.026230336659447</c:v>
                </c:pt>
                <c:pt idx="1444">
                  <c:v>1.026230336659447</c:v>
                </c:pt>
                <c:pt idx="1445">
                  <c:v>1.026230336659447</c:v>
                </c:pt>
                <c:pt idx="1446">
                  <c:v>1.026230336659447</c:v>
                </c:pt>
                <c:pt idx="1447">
                  <c:v>1.026230336659447</c:v>
                </c:pt>
                <c:pt idx="1448">
                  <c:v>1.026230336659447</c:v>
                </c:pt>
                <c:pt idx="1449">
                  <c:v>1.026230336659447</c:v>
                </c:pt>
                <c:pt idx="1450">
                  <c:v>1.026230336659447</c:v>
                </c:pt>
                <c:pt idx="1451">
                  <c:v>1.026230336659447</c:v>
                </c:pt>
                <c:pt idx="1452">
                  <c:v>1.026230336659447</c:v>
                </c:pt>
                <c:pt idx="1453">
                  <c:v>1.026230336659447</c:v>
                </c:pt>
                <c:pt idx="1454">
                  <c:v>1.097107985986504</c:v>
                </c:pt>
                <c:pt idx="1455">
                  <c:v>1.097107985986504</c:v>
                </c:pt>
                <c:pt idx="1456">
                  <c:v>1.097107985986504</c:v>
                </c:pt>
                <c:pt idx="1457">
                  <c:v>1.097107985986504</c:v>
                </c:pt>
                <c:pt idx="1458">
                  <c:v>1.097107985986504</c:v>
                </c:pt>
                <c:pt idx="1459">
                  <c:v>1.097107985986504</c:v>
                </c:pt>
                <c:pt idx="1460">
                  <c:v>1.097107985986504</c:v>
                </c:pt>
                <c:pt idx="1461">
                  <c:v>1.097107985986504</c:v>
                </c:pt>
                <c:pt idx="1462">
                  <c:v>1.097107985986504</c:v>
                </c:pt>
                <c:pt idx="1463">
                  <c:v>1.097107985986504</c:v>
                </c:pt>
                <c:pt idx="1464">
                  <c:v>1.097107985986504</c:v>
                </c:pt>
                <c:pt idx="1465">
                  <c:v>1.097107985986504</c:v>
                </c:pt>
                <c:pt idx="1466">
                  <c:v>1.097107985986504</c:v>
                </c:pt>
                <c:pt idx="1467">
                  <c:v>1.097107985986504</c:v>
                </c:pt>
                <c:pt idx="1468">
                  <c:v>1.097107985986504</c:v>
                </c:pt>
                <c:pt idx="1469">
                  <c:v>1.097107985986504</c:v>
                </c:pt>
                <c:pt idx="1470">
                  <c:v>1.097107985986504</c:v>
                </c:pt>
                <c:pt idx="1471">
                  <c:v>1.097107985986504</c:v>
                </c:pt>
                <c:pt idx="1472">
                  <c:v>1.097107985986504</c:v>
                </c:pt>
                <c:pt idx="1473">
                  <c:v>1.097107985986504</c:v>
                </c:pt>
                <c:pt idx="1474">
                  <c:v>1.097107985986504</c:v>
                </c:pt>
                <c:pt idx="1475">
                  <c:v>1.097107985986504</c:v>
                </c:pt>
                <c:pt idx="1476">
                  <c:v>1.097107985986504</c:v>
                </c:pt>
                <c:pt idx="1477">
                  <c:v>1.097107985986504</c:v>
                </c:pt>
                <c:pt idx="1478">
                  <c:v>1.097107985986504</c:v>
                </c:pt>
                <c:pt idx="1479">
                  <c:v>1.097107985986504</c:v>
                </c:pt>
                <c:pt idx="1480">
                  <c:v>1.097107985986504</c:v>
                </c:pt>
                <c:pt idx="1481">
                  <c:v>1.097107985986504</c:v>
                </c:pt>
                <c:pt idx="1482">
                  <c:v>1.097107985986504</c:v>
                </c:pt>
                <c:pt idx="1483">
                  <c:v>1.097107985986504</c:v>
                </c:pt>
                <c:pt idx="1484">
                  <c:v>1.097107985986504</c:v>
                </c:pt>
                <c:pt idx="1485">
                  <c:v>1.097107985986504</c:v>
                </c:pt>
                <c:pt idx="1486">
                  <c:v>1.097107985986504</c:v>
                </c:pt>
                <c:pt idx="1487">
                  <c:v>1.097107985986504</c:v>
                </c:pt>
                <c:pt idx="1488">
                  <c:v>1.101014009772597</c:v>
                </c:pt>
                <c:pt idx="1489">
                  <c:v>1.101014009772597</c:v>
                </c:pt>
                <c:pt idx="1490">
                  <c:v>1.101014009772597</c:v>
                </c:pt>
                <c:pt idx="1491">
                  <c:v>1.101014009772597</c:v>
                </c:pt>
                <c:pt idx="1492">
                  <c:v>1.101014009772597</c:v>
                </c:pt>
                <c:pt idx="1493">
                  <c:v>1.154890922972908</c:v>
                </c:pt>
                <c:pt idx="1494">
                  <c:v>1.154890922972908</c:v>
                </c:pt>
                <c:pt idx="1495">
                  <c:v>1.154890922972908</c:v>
                </c:pt>
                <c:pt idx="1496">
                  <c:v>1.154890922972908</c:v>
                </c:pt>
                <c:pt idx="1497">
                  <c:v>1.154890922972908</c:v>
                </c:pt>
                <c:pt idx="1498">
                  <c:v>1.154890922972908</c:v>
                </c:pt>
                <c:pt idx="1499">
                  <c:v>1.154890922972908</c:v>
                </c:pt>
                <c:pt idx="1500">
                  <c:v>1.154890922972908</c:v>
                </c:pt>
                <c:pt idx="1501">
                  <c:v>1.154890922972908</c:v>
                </c:pt>
                <c:pt idx="1502">
                  <c:v>1.154890922972908</c:v>
                </c:pt>
                <c:pt idx="1503">
                  <c:v>1.154890922972908</c:v>
                </c:pt>
                <c:pt idx="1504">
                  <c:v>1.154890922972908</c:v>
                </c:pt>
                <c:pt idx="1505">
                  <c:v>1.154890922972908</c:v>
                </c:pt>
                <c:pt idx="1506">
                  <c:v>1.154890922972908</c:v>
                </c:pt>
                <c:pt idx="1507">
                  <c:v>1.154890922972908</c:v>
                </c:pt>
                <c:pt idx="1508">
                  <c:v>1.154890922972908</c:v>
                </c:pt>
                <c:pt idx="1509">
                  <c:v>1.154890922972908</c:v>
                </c:pt>
                <c:pt idx="1510">
                  <c:v>1.154890922972908</c:v>
                </c:pt>
                <c:pt idx="1511">
                  <c:v>1.154890922972908</c:v>
                </c:pt>
                <c:pt idx="1512">
                  <c:v>1.154890922972908</c:v>
                </c:pt>
                <c:pt idx="1513">
                  <c:v>1.154890922972908</c:v>
                </c:pt>
                <c:pt idx="1514">
                  <c:v>1.154890922972908</c:v>
                </c:pt>
                <c:pt idx="1515">
                  <c:v>1.154890922972908</c:v>
                </c:pt>
                <c:pt idx="1516">
                  <c:v>1.154890922972908</c:v>
                </c:pt>
                <c:pt idx="1517">
                  <c:v>1.154890922972908</c:v>
                </c:pt>
                <c:pt idx="1518">
                  <c:v>1.154890922972908</c:v>
                </c:pt>
                <c:pt idx="1519">
                  <c:v>1.154890922972908</c:v>
                </c:pt>
                <c:pt idx="1520">
                  <c:v>1.154890922972908</c:v>
                </c:pt>
                <c:pt idx="1521">
                  <c:v>1.154890922972908</c:v>
                </c:pt>
                <c:pt idx="1522">
                  <c:v>1.154890922972908</c:v>
                </c:pt>
                <c:pt idx="1523">
                  <c:v>1.154890922972908</c:v>
                </c:pt>
                <c:pt idx="1524">
                  <c:v>1.154890922972908</c:v>
                </c:pt>
                <c:pt idx="1525">
                  <c:v>1.154890922972908</c:v>
                </c:pt>
                <c:pt idx="1526">
                  <c:v>1.154890922972908</c:v>
                </c:pt>
                <c:pt idx="1527">
                  <c:v>1.154890922972908</c:v>
                </c:pt>
                <c:pt idx="1528">
                  <c:v>1.154890922972908</c:v>
                </c:pt>
                <c:pt idx="1529">
                  <c:v>1.170709031972603</c:v>
                </c:pt>
                <c:pt idx="1530">
                  <c:v>1.170709031972603</c:v>
                </c:pt>
                <c:pt idx="1531">
                  <c:v>1.170709031972603</c:v>
                </c:pt>
                <c:pt idx="1532">
                  <c:v>1.170709031972603</c:v>
                </c:pt>
                <c:pt idx="1533">
                  <c:v>1.170709031972603</c:v>
                </c:pt>
                <c:pt idx="1534">
                  <c:v>1.170709031972603</c:v>
                </c:pt>
                <c:pt idx="1535">
                  <c:v>1.224483347828311</c:v>
                </c:pt>
                <c:pt idx="1536">
                  <c:v>1.224483347828311</c:v>
                </c:pt>
                <c:pt idx="1537">
                  <c:v>1.224483347828311</c:v>
                </c:pt>
                <c:pt idx="1538">
                  <c:v>1.224483347828311</c:v>
                </c:pt>
                <c:pt idx="1539">
                  <c:v>1.224483347828311</c:v>
                </c:pt>
                <c:pt idx="1540">
                  <c:v>1.187242586408404</c:v>
                </c:pt>
                <c:pt idx="1541">
                  <c:v>1.187242586408404</c:v>
                </c:pt>
                <c:pt idx="1542">
                  <c:v>1.187242586408404</c:v>
                </c:pt>
                <c:pt idx="1543">
                  <c:v>1.146287233250671</c:v>
                </c:pt>
                <c:pt idx="1544">
                  <c:v>1.140036814279246</c:v>
                </c:pt>
                <c:pt idx="1545">
                  <c:v>1.140036814279246</c:v>
                </c:pt>
                <c:pt idx="1546">
                  <c:v>1.139147304086533</c:v>
                </c:pt>
                <c:pt idx="1547">
                  <c:v>1.139147304086533</c:v>
                </c:pt>
                <c:pt idx="1548">
                  <c:v>1.144776076783379</c:v>
                </c:pt>
                <c:pt idx="1549">
                  <c:v>1.144776076783379</c:v>
                </c:pt>
                <c:pt idx="1550">
                  <c:v>1.166028352443037</c:v>
                </c:pt>
                <c:pt idx="1551">
                  <c:v>1.166028352443037</c:v>
                </c:pt>
                <c:pt idx="1552">
                  <c:v>1.166028352443037</c:v>
                </c:pt>
                <c:pt idx="1553">
                  <c:v>1.166028352443037</c:v>
                </c:pt>
                <c:pt idx="1554">
                  <c:v>1.166028352443037</c:v>
                </c:pt>
                <c:pt idx="1555">
                  <c:v>1.166028352443037</c:v>
                </c:pt>
                <c:pt idx="1556">
                  <c:v>1.166028352443037</c:v>
                </c:pt>
                <c:pt idx="1557">
                  <c:v>1.166028352443037</c:v>
                </c:pt>
                <c:pt idx="1558">
                  <c:v>1.166028352443037</c:v>
                </c:pt>
                <c:pt idx="1559">
                  <c:v>1.166411616580594</c:v>
                </c:pt>
                <c:pt idx="1560">
                  <c:v>1.166411616580594</c:v>
                </c:pt>
                <c:pt idx="1561">
                  <c:v>1.136216845640002</c:v>
                </c:pt>
                <c:pt idx="1562">
                  <c:v>1.137209278422115</c:v>
                </c:pt>
                <c:pt idx="1563">
                  <c:v>1.137209278422115</c:v>
                </c:pt>
                <c:pt idx="1564">
                  <c:v>1.137209278422115</c:v>
                </c:pt>
                <c:pt idx="1565">
                  <c:v>1.137209278422115</c:v>
                </c:pt>
                <c:pt idx="1566">
                  <c:v>1.137209278422115</c:v>
                </c:pt>
                <c:pt idx="1567">
                  <c:v>1.137209278422115</c:v>
                </c:pt>
                <c:pt idx="1568">
                  <c:v>1.150358124274755</c:v>
                </c:pt>
                <c:pt idx="1569">
                  <c:v>1.150358124274755</c:v>
                </c:pt>
                <c:pt idx="1570">
                  <c:v>1.150358124274755</c:v>
                </c:pt>
                <c:pt idx="1571">
                  <c:v>1.150358124274755</c:v>
                </c:pt>
                <c:pt idx="1572">
                  <c:v>1.150358124274755</c:v>
                </c:pt>
                <c:pt idx="1573">
                  <c:v>1.150358124274755</c:v>
                </c:pt>
                <c:pt idx="1574">
                  <c:v>1.150358124274755</c:v>
                </c:pt>
                <c:pt idx="1575">
                  <c:v>1.150358124274755</c:v>
                </c:pt>
                <c:pt idx="1576">
                  <c:v>1.150358124274755</c:v>
                </c:pt>
                <c:pt idx="1577">
                  <c:v>1.150358124274755</c:v>
                </c:pt>
                <c:pt idx="1578">
                  <c:v>1.150358124274755</c:v>
                </c:pt>
                <c:pt idx="1579">
                  <c:v>1.150358124274755</c:v>
                </c:pt>
                <c:pt idx="1580">
                  <c:v>1.150358124274755</c:v>
                </c:pt>
                <c:pt idx="1581">
                  <c:v>1.150358124274755</c:v>
                </c:pt>
                <c:pt idx="1582">
                  <c:v>1.150358124274755</c:v>
                </c:pt>
                <c:pt idx="1583">
                  <c:v>1.150358124274755</c:v>
                </c:pt>
                <c:pt idx="1584">
                  <c:v>1.155303920926573</c:v>
                </c:pt>
                <c:pt idx="1585">
                  <c:v>1.155303920926573</c:v>
                </c:pt>
                <c:pt idx="1586">
                  <c:v>1.173399838792044</c:v>
                </c:pt>
                <c:pt idx="1587">
                  <c:v>1.173399838792044</c:v>
                </c:pt>
                <c:pt idx="1588">
                  <c:v>1.173399838792044</c:v>
                </c:pt>
                <c:pt idx="1589">
                  <c:v>1.173399838792044</c:v>
                </c:pt>
                <c:pt idx="1590">
                  <c:v>1.173399838792044</c:v>
                </c:pt>
                <c:pt idx="1591">
                  <c:v>1.173399838792044</c:v>
                </c:pt>
                <c:pt idx="1592">
                  <c:v>1.173399838792044</c:v>
                </c:pt>
                <c:pt idx="1593">
                  <c:v>1.173399838792044</c:v>
                </c:pt>
                <c:pt idx="1594">
                  <c:v>1.173399838792044</c:v>
                </c:pt>
                <c:pt idx="1595">
                  <c:v>1.173399838792044</c:v>
                </c:pt>
                <c:pt idx="1596">
                  <c:v>1.173399838792044</c:v>
                </c:pt>
                <c:pt idx="1597">
                  <c:v>1.173399838792044</c:v>
                </c:pt>
                <c:pt idx="1598">
                  <c:v>1.173399838792044</c:v>
                </c:pt>
                <c:pt idx="1599">
                  <c:v>1.173399838792044</c:v>
                </c:pt>
                <c:pt idx="1600">
                  <c:v>1.173399838792044</c:v>
                </c:pt>
                <c:pt idx="1601">
                  <c:v>1.173399838792044</c:v>
                </c:pt>
                <c:pt idx="1602">
                  <c:v>1.173399838792044</c:v>
                </c:pt>
                <c:pt idx="1603">
                  <c:v>1.173399838792044</c:v>
                </c:pt>
                <c:pt idx="1604">
                  <c:v>1.173399838792044</c:v>
                </c:pt>
                <c:pt idx="1605">
                  <c:v>1.173399838792044</c:v>
                </c:pt>
                <c:pt idx="1606">
                  <c:v>1.173399838792044</c:v>
                </c:pt>
                <c:pt idx="1607">
                  <c:v>1.173399838792044</c:v>
                </c:pt>
                <c:pt idx="1608">
                  <c:v>1.173399838792044</c:v>
                </c:pt>
                <c:pt idx="1609">
                  <c:v>1.173399838792044</c:v>
                </c:pt>
                <c:pt idx="1610">
                  <c:v>1.173399838792044</c:v>
                </c:pt>
                <c:pt idx="1611">
                  <c:v>1.242942895743314</c:v>
                </c:pt>
                <c:pt idx="1612">
                  <c:v>1.242942895743314</c:v>
                </c:pt>
                <c:pt idx="1613">
                  <c:v>1.242942895743314</c:v>
                </c:pt>
                <c:pt idx="1614">
                  <c:v>1.242942895743314</c:v>
                </c:pt>
                <c:pt idx="1615">
                  <c:v>1.242942895743314</c:v>
                </c:pt>
                <c:pt idx="1616">
                  <c:v>1.242942895743314</c:v>
                </c:pt>
                <c:pt idx="1617">
                  <c:v>1.242942895743314</c:v>
                </c:pt>
                <c:pt idx="1618">
                  <c:v>1.242942895743314</c:v>
                </c:pt>
                <c:pt idx="1619">
                  <c:v>1.242942895743314</c:v>
                </c:pt>
                <c:pt idx="1620">
                  <c:v>1.242942895743314</c:v>
                </c:pt>
                <c:pt idx="1621">
                  <c:v>1.242942895743314</c:v>
                </c:pt>
                <c:pt idx="1622">
                  <c:v>1.242942895743314</c:v>
                </c:pt>
                <c:pt idx="1623">
                  <c:v>1.242942895743314</c:v>
                </c:pt>
                <c:pt idx="1624">
                  <c:v>1.242942895743314</c:v>
                </c:pt>
                <c:pt idx="1625">
                  <c:v>1.242942895743314</c:v>
                </c:pt>
                <c:pt idx="1626">
                  <c:v>1.242942895743314</c:v>
                </c:pt>
                <c:pt idx="1627">
                  <c:v>1.242942895743314</c:v>
                </c:pt>
                <c:pt idx="1628">
                  <c:v>1.242942895743314</c:v>
                </c:pt>
                <c:pt idx="1629">
                  <c:v>1.242942895743314</c:v>
                </c:pt>
                <c:pt idx="1630">
                  <c:v>1.242942895743314</c:v>
                </c:pt>
                <c:pt idx="1631">
                  <c:v>1.242942895743314</c:v>
                </c:pt>
                <c:pt idx="1632">
                  <c:v>1.242942895743314</c:v>
                </c:pt>
                <c:pt idx="1633">
                  <c:v>1.242942895743314</c:v>
                </c:pt>
                <c:pt idx="1634">
                  <c:v>1.242942895743314</c:v>
                </c:pt>
                <c:pt idx="1635">
                  <c:v>1.242942895743314</c:v>
                </c:pt>
                <c:pt idx="1636">
                  <c:v>1.242942895743314</c:v>
                </c:pt>
                <c:pt idx="1637">
                  <c:v>1.242942895743314</c:v>
                </c:pt>
                <c:pt idx="1638">
                  <c:v>1.242942895743314</c:v>
                </c:pt>
                <c:pt idx="1639">
                  <c:v>1.242942895743314</c:v>
                </c:pt>
                <c:pt idx="1640">
                  <c:v>1.242942895743314</c:v>
                </c:pt>
                <c:pt idx="1641">
                  <c:v>1.242942895743314</c:v>
                </c:pt>
                <c:pt idx="1642">
                  <c:v>1.296942896901307</c:v>
                </c:pt>
                <c:pt idx="1643">
                  <c:v>1.296942896901307</c:v>
                </c:pt>
                <c:pt idx="1644">
                  <c:v>1.296942896901307</c:v>
                </c:pt>
                <c:pt idx="1645">
                  <c:v>1.296942896901307</c:v>
                </c:pt>
                <c:pt idx="1646">
                  <c:v>1.296942896901307</c:v>
                </c:pt>
                <c:pt idx="1647">
                  <c:v>1.296942896901307</c:v>
                </c:pt>
                <c:pt idx="1648">
                  <c:v>1.296942896901307</c:v>
                </c:pt>
                <c:pt idx="1649">
                  <c:v>1.296942896901307</c:v>
                </c:pt>
                <c:pt idx="1650">
                  <c:v>1.296942896901307</c:v>
                </c:pt>
                <c:pt idx="1651">
                  <c:v>1.296942896901307</c:v>
                </c:pt>
                <c:pt idx="1652">
                  <c:v>1.296942896901307</c:v>
                </c:pt>
                <c:pt idx="1653">
                  <c:v>1.296942896901307</c:v>
                </c:pt>
                <c:pt idx="1654">
                  <c:v>1.296942896901307</c:v>
                </c:pt>
                <c:pt idx="1655">
                  <c:v>1.296942896901307</c:v>
                </c:pt>
                <c:pt idx="1656">
                  <c:v>1.289429295392514</c:v>
                </c:pt>
                <c:pt idx="1657">
                  <c:v>1.289429295392514</c:v>
                </c:pt>
                <c:pt idx="1658">
                  <c:v>1.289429295392514</c:v>
                </c:pt>
                <c:pt idx="1659">
                  <c:v>1.255594661164626</c:v>
                </c:pt>
                <c:pt idx="1660">
                  <c:v>1.255594661164626</c:v>
                </c:pt>
                <c:pt idx="1661">
                  <c:v>1.255594661164626</c:v>
                </c:pt>
                <c:pt idx="1662">
                  <c:v>1.255594661164626</c:v>
                </c:pt>
                <c:pt idx="1663">
                  <c:v>1.255594661164626</c:v>
                </c:pt>
                <c:pt idx="1664">
                  <c:v>1.255594661164626</c:v>
                </c:pt>
                <c:pt idx="1665">
                  <c:v>1.255594661164626</c:v>
                </c:pt>
                <c:pt idx="1666">
                  <c:v>1.255594661164626</c:v>
                </c:pt>
                <c:pt idx="1667">
                  <c:v>1.255594661164626</c:v>
                </c:pt>
                <c:pt idx="1668">
                  <c:v>1.255594661164626</c:v>
                </c:pt>
                <c:pt idx="1669">
                  <c:v>1.255594661164626</c:v>
                </c:pt>
                <c:pt idx="1670">
                  <c:v>1.255594661164626</c:v>
                </c:pt>
                <c:pt idx="1671">
                  <c:v>1.206737145589208</c:v>
                </c:pt>
                <c:pt idx="1672">
                  <c:v>1.206737145589208</c:v>
                </c:pt>
                <c:pt idx="1673">
                  <c:v>1.206737145589208</c:v>
                </c:pt>
                <c:pt idx="1674">
                  <c:v>1.206737145589208</c:v>
                </c:pt>
                <c:pt idx="1675">
                  <c:v>1.206737145589208</c:v>
                </c:pt>
                <c:pt idx="1676">
                  <c:v>1.206737145589208</c:v>
                </c:pt>
                <c:pt idx="1677">
                  <c:v>1.206737145589208</c:v>
                </c:pt>
                <c:pt idx="1678">
                  <c:v>1.206737145589208</c:v>
                </c:pt>
                <c:pt idx="1679">
                  <c:v>1.263192398990657</c:v>
                </c:pt>
                <c:pt idx="1680">
                  <c:v>1.263192398990657</c:v>
                </c:pt>
                <c:pt idx="1681">
                  <c:v>1.263192398990657</c:v>
                </c:pt>
                <c:pt idx="1682">
                  <c:v>1.263192398990657</c:v>
                </c:pt>
                <c:pt idx="1683">
                  <c:v>1.263192398990657</c:v>
                </c:pt>
                <c:pt idx="1684">
                  <c:v>1.263192398990657</c:v>
                </c:pt>
                <c:pt idx="1685">
                  <c:v>1.263192398990657</c:v>
                </c:pt>
                <c:pt idx="1686">
                  <c:v>1.263192398990657</c:v>
                </c:pt>
                <c:pt idx="1687">
                  <c:v>1.263192398990657</c:v>
                </c:pt>
                <c:pt idx="1688">
                  <c:v>1.263192398990657</c:v>
                </c:pt>
                <c:pt idx="1689">
                  <c:v>1.263192398990657</c:v>
                </c:pt>
                <c:pt idx="1690">
                  <c:v>1.263192398990657</c:v>
                </c:pt>
                <c:pt idx="1691">
                  <c:v>1.263192398990657</c:v>
                </c:pt>
                <c:pt idx="1692">
                  <c:v>1.263192398990657</c:v>
                </c:pt>
                <c:pt idx="1693">
                  <c:v>1.263192398990657</c:v>
                </c:pt>
                <c:pt idx="1694">
                  <c:v>1.263192398990657</c:v>
                </c:pt>
                <c:pt idx="1695">
                  <c:v>1.263192398990657</c:v>
                </c:pt>
                <c:pt idx="1696">
                  <c:v>1.263192398990657</c:v>
                </c:pt>
                <c:pt idx="1697">
                  <c:v>1.314559352475753</c:v>
                </c:pt>
                <c:pt idx="1698">
                  <c:v>1.314559352475753</c:v>
                </c:pt>
                <c:pt idx="1699">
                  <c:v>1.314559352475753</c:v>
                </c:pt>
                <c:pt idx="1700">
                  <c:v>1.314559352475753</c:v>
                </c:pt>
                <c:pt idx="1701">
                  <c:v>1.314559352475753</c:v>
                </c:pt>
                <c:pt idx="1702">
                  <c:v>1.314559352475753</c:v>
                </c:pt>
                <c:pt idx="1703">
                  <c:v>1.314559352475753</c:v>
                </c:pt>
                <c:pt idx="1704">
                  <c:v>1.314559352475753</c:v>
                </c:pt>
                <c:pt idx="1705">
                  <c:v>1.314559352475753</c:v>
                </c:pt>
                <c:pt idx="1706">
                  <c:v>1.314559352475753</c:v>
                </c:pt>
                <c:pt idx="1707">
                  <c:v>1.314559352475753</c:v>
                </c:pt>
                <c:pt idx="1708">
                  <c:v>1.314559352475753</c:v>
                </c:pt>
                <c:pt idx="1709">
                  <c:v>1.230408159614076</c:v>
                </c:pt>
                <c:pt idx="1710">
                  <c:v>1.22787410694352</c:v>
                </c:pt>
                <c:pt idx="1711">
                  <c:v>1.188843189128169</c:v>
                </c:pt>
                <c:pt idx="1712">
                  <c:v>1.157141187902552</c:v>
                </c:pt>
                <c:pt idx="1713">
                  <c:v>1.157141187902552</c:v>
                </c:pt>
                <c:pt idx="1714">
                  <c:v>1.157141187902552</c:v>
                </c:pt>
                <c:pt idx="1715">
                  <c:v>1.157141187902552</c:v>
                </c:pt>
                <c:pt idx="1716">
                  <c:v>1.157141187902552</c:v>
                </c:pt>
                <c:pt idx="1717">
                  <c:v>1.157141187902552</c:v>
                </c:pt>
                <c:pt idx="1718">
                  <c:v>1.157141187902552</c:v>
                </c:pt>
                <c:pt idx="1719">
                  <c:v>1.157141187902552</c:v>
                </c:pt>
                <c:pt idx="1720">
                  <c:v>1.125723338217717</c:v>
                </c:pt>
                <c:pt idx="1721">
                  <c:v>1.123090891814345</c:v>
                </c:pt>
                <c:pt idx="1722">
                  <c:v>1.123090891814345</c:v>
                </c:pt>
                <c:pt idx="1723">
                  <c:v>1.123090891814345</c:v>
                </c:pt>
                <c:pt idx="1724">
                  <c:v>1.123090891814345</c:v>
                </c:pt>
                <c:pt idx="1725">
                  <c:v>1.179338779326578</c:v>
                </c:pt>
                <c:pt idx="1726">
                  <c:v>1.179338779326578</c:v>
                </c:pt>
                <c:pt idx="1727">
                  <c:v>1.179338779326578</c:v>
                </c:pt>
                <c:pt idx="1728">
                  <c:v>1.179338779326578</c:v>
                </c:pt>
                <c:pt idx="1729">
                  <c:v>1.179338779326578</c:v>
                </c:pt>
                <c:pt idx="1730">
                  <c:v>1.179338779326578</c:v>
                </c:pt>
                <c:pt idx="1731">
                  <c:v>1.179338779326578</c:v>
                </c:pt>
                <c:pt idx="1732">
                  <c:v>1.179338779326578</c:v>
                </c:pt>
                <c:pt idx="1733">
                  <c:v>1.179338779326578</c:v>
                </c:pt>
                <c:pt idx="1734">
                  <c:v>1.179338779326578</c:v>
                </c:pt>
                <c:pt idx="1735">
                  <c:v>1.179338779326578</c:v>
                </c:pt>
                <c:pt idx="1736">
                  <c:v>1.179338779326578</c:v>
                </c:pt>
                <c:pt idx="1737">
                  <c:v>1.179338779326578</c:v>
                </c:pt>
                <c:pt idx="1738">
                  <c:v>1.179338779326578</c:v>
                </c:pt>
                <c:pt idx="1739">
                  <c:v>1.179338779326578</c:v>
                </c:pt>
                <c:pt idx="1740">
                  <c:v>1.179338779326578</c:v>
                </c:pt>
                <c:pt idx="1741">
                  <c:v>1.179338779326578</c:v>
                </c:pt>
                <c:pt idx="1742">
                  <c:v>1.179338779326578</c:v>
                </c:pt>
                <c:pt idx="1743">
                  <c:v>1.179338779326578</c:v>
                </c:pt>
                <c:pt idx="1744">
                  <c:v>1.179338779326578</c:v>
                </c:pt>
                <c:pt idx="1745">
                  <c:v>1.179338779326578</c:v>
                </c:pt>
                <c:pt idx="1746">
                  <c:v>1.179338779326578</c:v>
                </c:pt>
                <c:pt idx="1747">
                  <c:v>1.179338779326578</c:v>
                </c:pt>
                <c:pt idx="1748">
                  <c:v>1.179338779326578</c:v>
                </c:pt>
                <c:pt idx="1749">
                  <c:v>1.189948958438594</c:v>
                </c:pt>
                <c:pt idx="1750">
                  <c:v>1.189948958438594</c:v>
                </c:pt>
                <c:pt idx="1751">
                  <c:v>1.189948958438594</c:v>
                </c:pt>
                <c:pt idx="1752">
                  <c:v>1.189948958438594</c:v>
                </c:pt>
                <c:pt idx="1753">
                  <c:v>1.242863712031087</c:v>
                </c:pt>
                <c:pt idx="1754">
                  <c:v>1.242863712031087</c:v>
                </c:pt>
                <c:pt idx="1755">
                  <c:v>1.242863712031087</c:v>
                </c:pt>
                <c:pt idx="1756">
                  <c:v>1.242863712031087</c:v>
                </c:pt>
                <c:pt idx="1757">
                  <c:v>1.242863712031087</c:v>
                </c:pt>
                <c:pt idx="1758">
                  <c:v>1.242863712031087</c:v>
                </c:pt>
                <c:pt idx="1759">
                  <c:v>1.242863712031087</c:v>
                </c:pt>
                <c:pt idx="1760">
                  <c:v>1.242863712031087</c:v>
                </c:pt>
                <c:pt idx="1761">
                  <c:v>1.192118997161806</c:v>
                </c:pt>
                <c:pt idx="1762">
                  <c:v>1.234094020880353</c:v>
                </c:pt>
                <c:pt idx="1763">
                  <c:v>1.234094020880353</c:v>
                </c:pt>
                <c:pt idx="1764">
                  <c:v>1.234094020880353</c:v>
                </c:pt>
                <c:pt idx="1765">
                  <c:v>1.234094020880353</c:v>
                </c:pt>
                <c:pt idx="1766">
                  <c:v>1.234094020880353</c:v>
                </c:pt>
                <c:pt idx="1767">
                  <c:v>1.234094020880353</c:v>
                </c:pt>
                <c:pt idx="1768">
                  <c:v>1.234094020880353</c:v>
                </c:pt>
                <c:pt idx="1769">
                  <c:v>1.234094020880353</c:v>
                </c:pt>
                <c:pt idx="1770">
                  <c:v>1.234094020880353</c:v>
                </c:pt>
                <c:pt idx="1771">
                  <c:v>1.234094020880353</c:v>
                </c:pt>
                <c:pt idx="1772">
                  <c:v>1.321667590435739</c:v>
                </c:pt>
                <c:pt idx="1773">
                  <c:v>1.321667590435739</c:v>
                </c:pt>
                <c:pt idx="1774">
                  <c:v>1.321667590435739</c:v>
                </c:pt>
                <c:pt idx="1775">
                  <c:v>1.321667590435739</c:v>
                </c:pt>
                <c:pt idx="1776">
                  <c:v>1.321667590435739</c:v>
                </c:pt>
                <c:pt idx="1777">
                  <c:v>1.321667590435739</c:v>
                </c:pt>
                <c:pt idx="1778">
                  <c:v>1.321667590435739</c:v>
                </c:pt>
                <c:pt idx="1779">
                  <c:v>1.321667590435739</c:v>
                </c:pt>
                <c:pt idx="1780">
                  <c:v>1.321667590435739</c:v>
                </c:pt>
                <c:pt idx="1781">
                  <c:v>1.321667590435739</c:v>
                </c:pt>
                <c:pt idx="1782">
                  <c:v>1.321667590435739</c:v>
                </c:pt>
                <c:pt idx="1783">
                  <c:v>1.321667590435739</c:v>
                </c:pt>
                <c:pt idx="1784">
                  <c:v>1.321667590435739</c:v>
                </c:pt>
                <c:pt idx="1785">
                  <c:v>1.321667590435739</c:v>
                </c:pt>
                <c:pt idx="1786">
                  <c:v>1.321667590435739</c:v>
                </c:pt>
                <c:pt idx="1787">
                  <c:v>1.321667590435739</c:v>
                </c:pt>
                <c:pt idx="1788">
                  <c:v>1.321667590435739</c:v>
                </c:pt>
                <c:pt idx="1789">
                  <c:v>1.321667590435739</c:v>
                </c:pt>
                <c:pt idx="1790">
                  <c:v>1.321667590435739</c:v>
                </c:pt>
                <c:pt idx="1791">
                  <c:v>1.321667590435739</c:v>
                </c:pt>
                <c:pt idx="1792">
                  <c:v>1.321667590435739</c:v>
                </c:pt>
                <c:pt idx="1793">
                  <c:v>1.321667590435739</c:v>
                </c:pt>
                <c:pt idx="1794">
                  <c:v>1.321667590435739</c:v>
                </c:pt>
                <c:pt idx="1795">
                  <c:v>1.321667590435739</c:v>
                </c:pt>
                <c:pt idx="1796">
                  <c:v>1.321667590435739</c:v>
                </c:pt>
                <c:pt idx="1797">
                  <c:v>1.321667590435739</c:v>
                </c:pt>
                <c:pt idx="1798">
                  <c:v>1.321667590435739</c:v>
                </c:pt>
                <c:pt idx="1799">
                  <c:v>1.40287041948023</c:v>
                </c:pt>
                <c:pt idx="1800">
                  <c:v>1.40287041948023</c:v>
                </c:pt>
                <c:pt idx="1801">
                  <c:v>1.40287041948023</c:v>
                </c:pt>
                <c:pt idx="1802">
                  <c:v>1.40287041948023</c:v>
                </c:pt>
                <c:pt idx="1803">
                  <c:v>1.40287041948023</c:v>
                </c:pt>
                <c:pt idx="1804">
                  <c:v>1.40287041948023</c:v>
                </c:pt>
                <c:pt idx="1805">
                  <c:v>1.40287041948023</c:v>
                </c:pt>
                <c:pt idx="1806">
                  <c:v>1.40287041948023</c:v>
                </c:pt>
                <c:pt idx="1807">
                  <c:v>1.40287041948023</c:v>
                </c:pt>
                <c:pt idx="1808">
                  <c:v>1.40287041948023</c:v>
                </c:pt>
                <c:pt idx="1809">
                  <c:v>1.40287041948023</c:v>
                </c:pt>
                <c:pt idx="1810">
                  <c:v>1.40287041948023</c:v>
                </c:pt>
                <c:pt idx="1811">
                  <c:v>1.40287041948023</c:v>
                </c:pt>
                <c:pt idx="1812">
                  <c:v>1.40287041948023</c:v>
                </c:pt>
                <c:pt idx="1813">
                  <c:v>1.40287041948023</c:v>
                </c:pt>
                <c:pt idx="1814">
                  <c:v>1.40287041948023</c:v>
                </c:pt>
                <c:pt idx="1815">
                  <c:v>1.40287041948023</c:v>
                </c:pt>
                <c:pt idx="1816">
                  <c:v>1.40287041948023</c:v>
                </c:pt>
                <c:pt idx="1817">
                  <c:v>1.40287041948023</c:v>
                </c:pt>
                <c:pt idx="1818">
                  <c:v>1.40287041948023</c:v>
                </c:pt>
                <c:pt idx="1819">
                  <c:v>1.40287041948023</c:v>
                </c:pt>
                <c:pt idx="1820">
                  <c:v>1.40287041948023</c:v>
                </c:pt>
                <c:pt idx="1821">
                  <c:v>1.40287041948023</c:v>
                </c:pt>
                <c:pt idx="1822">
                  <c:v>1.40287041948023</c:v>
                </c:pt>
                <c:pt idx="1823">
                  <c:v>1.40287041948023</c:v>
                </c:pt>
                <c:pt idx="1824">
                  <c:v>1.40287041948023</c:v>
                </c:pt>
                <c:pt idx="1825">
                  <c:v>1.40287041948023</c:v>
                </c:pt>
                <c:pt idx="1826">
                  <c:v>1.40287041948023</c:v>
                </c:pt>
                <c:pt idx="1827">
                  <c:v>1.40287041948023</c:v>
                </c:pt>
                <c:pt idx="1828">
                  <c:v>1.40287041948023</c:v>
                </c:pt>
                <c:pt idx="1829">
                  <c:v>1.40287041948023</c:v>
                </c:pt>
                <c:pt idx="1830">
                  <c:v>1.40287041948023</c:v>
                </c:pt>
                <c:pt idx="1831">
                  <c:v>1.40287041948023</c:v>
                </c:pt>
                <c:pt idx="1832">
                  <c:v>1.40287041948023</c:v>
                </c:pt>
                <c:pt idx="1833">
                  <c:v>1.40287041948023</c:v>
                </c:pt>
                <c:pt idx="1834">
                  <c:v>1.40287041948023</c:v>
                </c:pt>
                <c:pt idx="1835">
                  <c:v>1.40287041948023</c:v>
                </c:pt>
                <c:pt idx="1836">
                  <c:v>1.40287041948023</c:v>
                </c:pt>
                <c:pt idx="1837">
                  <c:v>1.40287041948023</c:v>
                </c:pt>
                <c:pt idx="1838">
                  <c:v>1.40287041948023</c:v>
                </c:pt>
                <c:pt idx="1839">
                  <c:v>1.40287041948023</c:v>
                </c:pt>
                <c:pt idx="1840">
                  <c:v>1.40287041948023</c:v>
                </c:pt>
                <c:pt idx="1841">
                  <c:v>1.40287041948023</c:v>
                </c:pt>
                <c:pt idx="1842">
                  <c:v>1.40287041948023</c:v>
                </c:pt>
                <c:pt idx="1843">
                  <c:v>1.40287041948023</c:v>
                </c:pt>
                <c:pt idx="1844">
                  <c:v>1.360318138186996</c:v>
                </c:pt>
                <c:pt idx="1845">
                  <c:v>1.372398822021795</c:v>
                </c:pt>
                <c:pt idx="1846">
                  <c:v>1.372398822021795</c:v>
                </c:pt>
                <c:pt idx="1847">
                  <c:v>1.372398822021795</c:v>
                </c:pt>
                <c:pt idx="1848">
                  <c:v>1.372398822021795</c:v>
                </c:pt>
                <c:pt idx="1849">
                  <c:v>1.372398822021795</c:v>
                </c:pt>
                <c:pt idx="1850">
                  <c:v>1.372398822021795</c:v>
                </c:pt>
                <c:pt idx="1851">
                  <c:v>1.372398822021795</c:v>
                </c:pt>
                <c:pt idx="1852">
                  <c:v>1.372398822021795</c:v>
                </c:pt>
                <c:pt idx="1853">
                  <c:v>1.372398822021795</c:v>
                </c:pt>
                <c:pt idx="1854">
                  <c:v>1.372398822021795</c:v>
                </c:pt>
                <c:pt idx="1855">
                  <c:v>1.372398822021795</c:v>
                </c:pt>
                <c:pt idx="1856">
                  <c:v>1.364747675286275</c:v>
                </c:pt>
                <c:pt idx="1857">
                  <c:v>1.371854304180431</c:v>
                </c:pt>
                <c:pt idx="1858">
                  <c:v>1.371854304180431</c:v>
                </c:pt>
                <c:pt idx="1859">
                  <c:v>1.371854304180431</c:v>
                </c:pt>
                <c:pt idx="1860">
                  <c:v>1.383701132629866</c:v>
                </c:pt>
                <c:pt idx="1861">
                  <c:v>1.383701132629866</c:v>
                </c:pt>
                <c:pt idx="1862">
                  <c:v>1.383701132629866</c:v>
                </c:pt>
                <c:pt idx="1863">
                  <c:v>1.383701132629866</c:v>
                </c:pt>
                <c:pt idx="1864">
                  <c:v>1.345973633630258</c:v>
                </c:pt>
                <c:pt idx="1865">
                  <c:v>1.348639413282903</c:v>
                </c:pt>
                <c:pt idx="1866">
                  <c:v>1.348639413282903</c:v>
                </c:pt>
                <c:pt idx="1867">
                  <c:v>1.348639413282903</c:v>
                </c:pt>
                <c:pt idx="1868">
                  <c:v>1.348639413282903</c:v>
                </c:pt>
                <c:pt idx="1869">
                  <c:v>1.348639413282903</c:v>
                </c:pt>
                <c:pt idx="1870">
                  <c:v>1.34609466680828</c:v>
                </c:pt>
                <c:pt idx="1871">
                  <c:v>1.34609466680828</c:v>
                </c:pt>
                <c:pt idx="1872">
                  <c:v>1.34609466680828</c:v>
                </c:pt>
                <c:pt idx="1873">
                  <c:v>1.357065521525162</c:v>
                </c:pt>
                <c:pt idx="1874">
                  <c:v>1.357065521525162</c:v>
                </c:pt>
                <c:pt idx="1875">
                  <c:v>1.357065521525162</c:v>
                </c:pt>
                <c:pt idx="1876">
                  <c:v>1.415022175566402</c:v>
                </c:pt>
                <c:pt idx="1877">
                  <c:v>1.415022175566402</c:v>
                </c:pt>
                <c:pt idx="1878">
                  <c:v>1.415022175566402</c:v>
                </c:pt>
                <c:pt idx="1879">
                  <c:v>1.415022175566402</c:v>
                </c:pt>
                <c:pt idx="1880">
                  <c:v>1.415022175566402</c:v>
                </c:pt>
                <c:pt idx="1881">
                  <c:v>1.415022175566402</c:v>
                </c:pt>
                <c:pt idx="1882">
                  <c:v>1.415022175566402</c:v>
                </c:pt>
                <c:pt idx="1883">
                  <c:v>1.415022175566402</c:v>
                </c:pt>
                <c:pt idx="1884">
                  <c:v>1.415022175566402</c:v>
                </c:pt>
                <c:pt idx="1885">
                  <c:v>1.415022175566402</c:v>
                </c:pt>
                <c:pt idx="1886">
                  <c:v>1.415022175566402</c:v>
                </c:pt>
                <c:pt idx="1887">
                  <c:v>1.415022175566402</c:v>
                </c:pt>
                <c:pt idx="1888">
                  <c:v>1.415022175566402</c:v>
                </c:pt>
                <c:pt idx="1889">
                  <c:v>1.415022175566402</c:v>
                </c:pt>
                <c:pt idx="1890">
                  <c:v>1.415022175566402</c:v>
                </c:pt>
                <c:pt idx="1891">
                  <c:v>1.415022175566402</c:v>
                </c:pt>
                <c:pt idx="1892">
                  <c:v>1.415022175566402</c:v>
                </c:pt>
                <c:pt idx="1893">
                  <c:v>1.415022175566402</c:v>
                </c:pt>
                <c:pt idx="1894">
                  <c:v>1.415022175566402</c:v>
                </c:pt>
                <c:pt idx="1895">
                  <c:v>1.415022175566402</c:v>
                </c:pt>
                <c:pt idx="1896">
                  <c:v>1.415022175566402</c:v>
                </c:pt>
                <c:pt idx="1897">
                  <c:v>1.415022175566402</c:v>
                </c:pt>
                <c:pt idx="1898">
                  <c:v>1.415022175566402</c:v>
                </c:pt>
                <c:pt idx="1899">
                  <c:v>1.415022175566402</c:v>
                </c:pt>
                <c:pt idx="1900">
                  <c:v>1.415022175566402</c:v>
                </c:pt>
                <c:pt idx="1901">
                  <c:v>1.415022175566402</c:v>
                </c:pt>
                <c:pt idx="1902">
                  <c:v>1.415022175566402</c:v>
                </c:pt>
                <c:pt idx="1903">
                  <c:v>1.415022175566402</c:v>
                </c:pt>
                <c:pt idx="1904">
                  <c:v>1.415022175566402</c:v>
                </c:pt>
                <c:pt idx="1905">
                  <c:v>1.415022175566402</c:v>
                </c:pt>
                <c:pt idx="1906">
                  <c:v>1.412925885231269</c:v>
                </c:pt>
                <c:pt idx="1907">
                  <c:v>1.412925885231269</c:v>
                </c:pt>
                <c:pt idx="1908">
                  <c:v>1.412925885231269</c:v>
                </c:pt>
                <c:pt idx="1909">
                  <c:v>1.412925885231269</c:v>
                </c:pt>
                <c:pt idx="1910">
                  <c:v>1.412925885231269</c:v>
                </c:pt>
                <c:pt idx="1911">
                  <c:v>1.412925885231269</c:v>
                </c:pt>
                <c:pt idx="1912">
                  <c:v>1.412925885231269</c:v>
                </c:pt>
                <c:pt idx="1913">
                  <c:v>1.412925885231269</c:v>
                </c:pt>
                <c:pt idx="1914">
                  <c:v>1.434613315803482</c:v>
                </c:pt>
                <c:pt idx="1915">
                  <c:v>1.434613315803482</c:v>
                </c:pt>
                <c:pt idx="1916">
                  <c:v>1.434613315803482</c:v>
                </c:pt>
                <c:pt idx="1917">
                  <c:v>1.434613315803482</c:v>
                </c:pt>
                <c:pt idx="1918">
                  <c:v>1.434613315803482</c:v>
                </c:pt>
                <c:pt idx="1919">
                  <c:v>1.485920574623623</c:v>
                </c:pt>
                <c:pt idx="1920">
                  <c:v>1.485920574623623</c:v>
                </c:pt>
                <c:pt idx="1921">
                  <c:v>1.485920574623623</c:v>
                </c:pt>
                <c:pt idx="1922">
                  <c:v>1.485920574623623</c:v>
                </c:pt>
                <c:pt idx="1923">
                  <c:v>1.485920574623623</c:v>
                </c:pt>
                <c:pt idx="1924">
                  <c:v>1.485920574623623</c:v>
                </c:pt>
                <c:pt idx="1925">
                  <c:v>1.485920574623623</c:v>
                </c:pt>
                <c:pt idx="1926">
                  <c:v>1.485920574623623</c:v>
                </c:pt>
                <c:pt idx="1927">
                  <c:v>1.485920574623623</c:v>
                </c:pt>
                <c:pt idx="1928">
                  <c:v>1.485920574623623</c:v>
                </c:pt>
                <c:pt idx="1929">
                  <c:v>1.485920574623623</c:v>
                </c:pt>
                <c:pt idx="1930">
                  <c:v>1.485920574623623</c:v>
                </c:pt>
                <c:pt idx="1931">
                  <c:v>1.485920574623623</c:v>
                </c:pt>
                <c:pt idx="1932">
                  <c:v>1.485920574623623</c:v>
                </c:pt>
                <c:pt idx="1933">
                  <c:v>1.485920574623623</c:v>
                </c:pt>
                <c:pt idx="1934">
                  <c:v>1.485920574623623</c:v>
                </c:pt>
                <c:pt idx="1935">
                  <c:v>1.448742587852246</c:v>
                </c:pt>
                <c:pt idx="1936">
                  <c:v>1.452362137349874</c:v>
                </c:pt>
                <c:pt idx="1937">
                  <c:v>1.452362137349874</c:v>
                </c:pt>
                <c:pt idx="1938">
                  <c:v>1.452362137349874</c:v>
                </c:pt>
                <c:pt idx="1939">
                  <c:v>1.452362137349874</c:v>
                </c:pt>
                <c:pt idx="1940">
                  <c:v>1.452362137349874</c:v>
                </c:pt>
                <c:pt idx="1941">
                  <c:v>1.452362137349874</c:v>
                </c:pt>
                <c:pt idx="1942">
                  <c:v>1.452362137349874</c:v>
                </c:pt>
                <c:pt idx="1943">
                  <c:v>1.452362137349874</c:v>
                </c:pt>
                <c:pt idx="1944">
                  <c:v>1.452362137349874</c:v>
                </c:pt>
                <c:pt idx="1945">
                  <c:v>1.508886154162901</c:v>
                </c:pt>
                <c:pt idx="1946">
                  <c:v>1.508886154162901</c:v>
                </c:pt>
                <c:pt idx="1947">
                  <c:v>1.508886154162901</c:v>
                </c:pt>
                <c:pt idx="1948">
                  <c:v>1.508886154162901</c:v>
                </c:pt>
                <c:pt idx="1949">
                  <c:v>1.508886154162901</c:v>
                </c:pt>
                <c:pt idx="1950">
                  <c:v>1.508886154162901</c:v>
                </c:pt>
                <c:pt idx="1951">
                  <c:v>1.508886154162901</c:v>
                </c:pt>
                <c:pt idx="1952">
                  <c:v>1.508886154162901</c:v>
                </c:pt>
                <c:pt idx="1953">
                  <c:v>1.508886154162901</c:v>
                </c:pt>
                <c:pt idx="1954">
                  <c:v>1.508886154162901</c:v>
                </c:pt>
                <c:pt idx="1955">
                  <c:v>1.508886154162901</c:v>
                </c:pt>
                <c:pt idx="1956">
                  <c:v>1.508886154162901</c:v>
                </c:pt>
                <c:pt idx="1957">
                  <c:v>1.464658106556587</c:v>
                </c:pt>
                <c:pt idx="1958">
                  <c:v>1.476913952409123</c:v>
                </c:pt>
                <c:pt idx="1959">
                  <c:v>1.476913952409123</c:v>
                </c:pt>
                <c:pt idx="1960">
                  <c:v>1.476913952409123</c:v>
                </c:pt>
                <c:pt idx="1961">
                  <c:v>1.476913952409123</c:v>
                </c:pt>
                <c:pt idx="1962">
                  <c:v>1.476913952409123</c:v>
                </c:pt>
                <c:pt idx="1963">
                  <c:v>1.476913952409123</c:v>
                </c:pt>
                <c:pt idx="1964">
                  <c:v>1.476913952409123</c:v>
                </c:pt>
                <c:pt idx="1965">
                  <c:v>1.476913952409123</c:v>
                </c:pt>
                <c:pt idx="1966">
                  <c:v>1.476913952409123</c:v>
                </c:pt>
                <c:pt idx="1967">
                  <c:v>1.476913952409123</c:v>
                </c:pt>
                <c:pt idx="1968">
                  <c:v>1.476913952409123</c:v>
                </c:pt>
                <c:pt idx="1969">
                  <c:v>1.476913952409123</c:v>
                </c:pt>
                <c:pt idx="1970">
                  <c:v>1.476913952409123</c:v>
                </c:pt>
                <c:pt idx="1971">
                  <c:v>1.476913952409123</c:v>
                </c:pt>
                <c:pt idx="1972">
                  <c:v>1.476913952409123</c:v>
                </c:pt>
                <c:pt idx="1973">
                  <c:v>1.476913952409123</c:v>
                </c:pt>
                <c:pt idx="1974">
                  <c:v>1.476913952409123</c:v>
                </c:pt>
                <c:pt idx="1975">
                  <c:v>1.476913952409123</c:v>
                </c:pt>
                <c:pt idx="1976">
                  <c:v>1.476913952409123</c:v>
                </c:pt>
                <c:pt idx="1977">
                  <c:v>1.476913952409123</c:v>
                </c:pt>
                <c:pt idx="1978">
                  <c:v>1.476913952409123</c:v>
                </c:pt>
                <c:pt idx="1979">
                  <c:v>1.476913952409123</c:v>
                </c:pt>
                <c:pt idx="1980">
                  <c:v>1.476913952409123</c:v>
                </c:pt>
                <c:pt idx="1981">
                  <c:v>1.476913952409123</c:v>
                </c:pt>
                <c:pt idx="1982">
                  <c:v>1.476913952409123</c:v>
                </c:pt>
                <c:pt idx="1983">
                  <c:v>1.476913952409123</c:v>
                </c:pt>
                <c:pt idx="1984">
                  <c:v>1.476913952409123</c:v>
                </c:pt>
                <c:pt idx="1985">
                  <c:v>1.476913952409123</c:v>
                </c:pt>
                <c:pt idx="1986">
                  <c:v>1.476913952409123</c:v>
                </c:pt>
                <c:pt idx="1987">
                  <c:v>1.476913952409123</c:v>
                </c:pt>
                <c:pt idx="1988">
                  <c:v>1.476913952409123</c:v>
                </c:pt>
                <c:pt idx="1989">
                  <c:v>1.476913952409123</c:v>
                </c:pt>
                <c:pt idx="1990">
                  <c:v>1.476913952409123</c:v>
                </c:pt>
                <c:pt idx="1991">
                  <c:v>1.527750664339647</c:v>
                </c:pt>
                <c:pt idx="1992">
                  <c:v>1.527750664339647</c:v>
                </c:pt>
                <c:pt idx="1993">
                  <c:v>1.527750664339647</c:v>
                </c:pt>
                <c:pt idx="1994">
                  <c:v>1.527750664339647</c:v>
                </c:pt>
                <c:pt idx="1995">
                  <c:v>1.527750664339647</c:v>
                </c:pt>
                <c:pt idx="1996">
                  <c:v>1.527750664339647</c:v>
                </c:pt>
                <c:pt idx="1997">
                  <c:v>1.527750664339647</c:v>
                </c:pt>
                <c:pt idx="1998">
                  <c:v>1.527750664339647</c:v>
                </c:pt>
                <c:pt idx="1999">
                  <c:v>1.527750664339647</c:v>
                </c:pt>
                <c:pt idx="2000">
                  <c:v>1.527750664339647</c:v>
                </c:pt>
                <c:pt idx="2001">
                  <c:v>1.527750664339647</c:v>
                </c:pt>
                <c:pt idx="2002">
                  <c:v>1.527750664339647</c:v>
                </c:pt>
                <c:pt idx="2003">
                  <c:v>1.527750664339647</c:v>
                </c:pt>
                <c:pt idx="2004">
                  <c:v>1.527750664339647</c:v>
                </c:pt>
                <c:pt idx="2005">
                  <c:v>1.527750664339647</c:v>
                </c:pt>
                <c:pt idx="2006">
                  <c:v>1.527750664339647</c:v>
                </c:pt>
                <c:pt idx="2007">
                  <c:v>1.527750664339647</c:v>
                </c:pt>
                <c:pt idx="2008">
                  <c:v>1.527750664339647</c:v>
                </c:pt>
                <c:pt idx="2009">
                  <c:v>1.527750664339647</c:v>
                </c:pt>
                <c:pt idx="2010">
                  <c:v>1.527750664339647</c:v>
                </c:pt>
                <c:pt idx="2011">
                  <c:v>1.527750664339647</c:v>
                </c:pt>
                <c:pt idx="2012">
                  <c:v>1.527750664339647</c:v>
                </c:pt>
                <c:pt idx="2013">
                  <c:v>1.527750664339647</c:v>
                </c:pt>
                <c:pt idx="2014">
                  <c:v>1.527750664339647</c:v>
                </c:pt>
                <c:pt idx="2015">
                  <c:v>1.527750664339647</c:v>
                </c:pt>
                <c:pt idx="2016">
                  <c:v>1.527750664339647</c:v>
                </c:pt>
                <c:pt idx="2017">
                  <c:v>1.527750664339647</c:v>
                </c:pt>
                <c:pt idx="2018">
                  <c:v>1.588671143024205</c:v>
                </c:pt>
                <c:pt idx="2019">
                  <c:v>1.588671143024205</c:v>
                </c:pt>
                <c:pt idx="2020">
                  <c:v>1.588671143024205</c:v>
                </c:pt>
                <c:pt idx="2021">
                  <c:v>1.588671143024205</c:v>
                </c:pt>
                <c:pt idx="2022">
                  <c:v>1.588671143024205</c:v>
                </c:pt>
                <c:pt idx="2023">
                  <c:v>1.588671143024205</c:v>
                </c:pt>
                <c:pt idx="2024">
                  <c:v>1.588671143024205</c:v>
                </c:pt>
                <c:pt idx="2025">
                  <c:v>1.588671143024205</c:v>
                </c:pt>
                <c:pt idx="2026">
                  <c:v>1.588671143024205</c:v>
                </c:pt>
                <c:pt idx="2027">
                  <c:v>1.588671143024205</c:v>
                </c:pt>
                <c:pt idx="2028">
                  <c:v>1.588671143024205</c:v>
                </c:pt>
                <c:pt idx="2029">
                  <c:v>1.587796525613544</c:v>
                </c:pt>
                <c:pt idx="2030">
                  <c:v>1.587796525613544</c:v>
                </c:pt>
                <c:pt idx="2031">
                  <c:v>1.587796525613544</c:v>
                </c:pt>
                <c:pt idx="2032">
                  <c:v>1.587920633587641</c:v>
                </c:pt>
                <c:pt idx="2033">
                  <c:v>1.587920633587641</c:v>
                </c:pt>
                <c:pt idx="2034">
                  <c:v>1.587920633587641</c:v>
                </c:pt>
                <c:pt idx="2035">
                  <c:v>1.587920633587641</c:v>
                </c:pt>
                <c:pt idx="2036">
                  <c:v>1.587920633587641</c:v>
                </c:pt>
                <c:pt idx="2037">
                  <c:v>1.587920633587641</c:v>
                </c:pt>
                <c:pt idx="2038">
                  <c:v>1.587920633587641</c:v>
                </c:pt>
                <c:pt idx="2039">
                  <c:v>1.587920633587641</c:v>
                </c:pt>
                <c:pt idx="2040">
                  <c:v>1.587920633587641</c:v>
                </c:pt>
                <c:pt idx="2041">
                  <c:v>1.587920633587641</c:v>
                </c:pt>
                <c:pt idx="2042">
                  <c:v>1.587920633587641</c:v>
                </c:pt>
                <c:pt idx="2043">
                  <c:v>1.587920633587641</c:v>
                </c:pt>
                <c:pt idx="2044">
                  <c:v>1.587920633587641</c:v>
                </c:pt>
                <c:pt idx="2045">
                  <c:v>1.587920633587641</c:v>
                </c:pt>
                <c:pt idx="2046">
                  <c:v>1.587920633587641</c:v>
                </c:pt>
                <c:pt idx="2047">
                  <c:v>1.587920633587641</c:v>
                </c:pt>
                <c:pt idx="2048">
                  <c:v>1.587920633587641</c:v>
                </c:pt>
                <c:pt idx="2049">
                  <c:v>1.587920633587641</c:v>
                </c:pt>
                <c:pt idx="2050">
                  <c:v>1.587920633587641</c:v>
                </c:pt>
                <c:pt idx="2051">
                  <c:v>1.58915444003657</c:v>
                </c:pt>
                <c:pt idx="2052">
                  <c:v>1.58915444003657</c:v>
                </c:pt>
                <c:pt idx="2053">
                  <c:v>1.550692812221948</c:v>
                </c:pt>
                <c:pt idx="2054">
                  <c:v>1.544965556380668</c:v>
                </c:pt>
                <c:pt idx="2055">
                  <c:v>1.544965556380668</c:v>
                </c:pt>
                <c:pt idx="2056">
                  <c:v>1.544965556380668</c:v>
                </c:pt>
                <c:pt idx="2057">
                  <c:v>1.544965556380668</c:v>
                </c:pt>
                <c:pt idx="2058">
                  <c:v>1.544965556380668</c:v>
                </c:pt>
                <c:pt idx="2059">
                  <c:v>1.544965556380668</c:v>
                </c:pt>
                <c:pt idx="2060">
                  <c:v>1.544965556380668</c:v>
                </c:pt>
                <c:pt idx="2061">
                  <c:v>1.544965556380668</c:v>
                </c:pt>
                <c:pt idx="2062">
                  <c:v>1.544965556380668</c:v>
                </c:pt>
                <c:pt idx="2063">
                  <c:v>1.544965556380668</c:v>
                </c:pt>
                <c:pt idx="2064">
                  <c:v>1.544965556380668</c:v>
                </c:pt>
                <c:pt idx="2065">
                  <c:v>1.544965556380668</c:v>
                </c:pt>
                <c:pt idx="2066">
                  <c:v>1.544965556380668</c:v>
                </c:pt>
                <c:pt idx="2067">
                  <c:v>1.544965556380668</c:v>
                </c:pt>
                <c:pt idx="2068">
                  <c:v>1.544965556380668</c:v>
                </c:pt>
                <c:pt idx="2069">
                  <c:v>1.544965556380668</c:v>
                </c:pt>
                <c:pt idx="2070">
                  <c:v>1.544965556380668</c:v>
                </c:pt>
                <c:pt idx="2071">
                  <c:v>1.544965556380668</c:v>
                </c:pt>
                <c:pt idx="2072">
                  <c:v>1.544965556380668</c:v>
                </c:pt>
                <c:pt idx="2073">
                  <c:v>1.544965556380668</c:v>
                </c:pt>
                <c:pt idx="2074">
                  <c:v>1.605891074239791</c:v>
                </c:pt>
                <c:pt idx="2075">
                  <c:v>1.605891074239791</c:v>
                </c:pt>
                <c:pt idx="2076">
                  <c:v>1.605891074239791</c:v>
                </c:pt>
                <c:pt idx="2077">
                  <c:v>1.605891074239791</c:v>
                </c:pt>
                <c:pt idx="2078">
                  <c:v>1.605891074239791</c:v>
                </c:pt>
                <c:pt idx="2079">
                  <c:v>1.605891074239791</c:v>
                </c:pt>
                <c:pt idx="2080">
                  <c:v>1.605891074239791</c:v>
                </c:pt>
                <c:pt idx="2081">
                  <c:v>1.605891074239791</c:v>
                </c:pt>
                <c:pt idx="2082">
                  <c:v>1.605891074239791</c:v>
                </c:pt>
                <c:pt idx="2083">
                  <c:v>1.573201508615158</c:v>
                </c:pt>
                <c:pt idx="2084">
                  <c:v>1.573201508615158</c:v>
                </c:pt>
                <c:pt idx="2085">
                  <c:v>1.573201508615158</c:v>
                </c:pt>
                <c:pt idx="2086">
                  <c:v>1.573201508615158</c:v>
                </c:pt>
                <c:pt idx="2087">
                  <c:v>1.573201508615158</c:v>
                </c:pt>
                <c:pt idx="2088">
                  <c:v>1.573201508615158</c:v>
                </c:pt>
                <c:pt idx="2089">
                  <c:v>1.639795593441863</c:v>
                </c:pt>
                <c:pt idx="2090">
                  <c:v>1.639795593441863</c:v>
                </c:pt>
                <c:pt idx="2091">
                  <c:v>1.639795593441863</c:v>
                </c:pt>
                <c:pt idx="2092">
                  <c:v>1.639795593441863</c:v>
                </c:pt>
                <c:pt idx="2093">
                  <c:v>1.639795593441863</c:v>
                </c:pt>
                <c:pt idx="2094">
                  <c:v>1.639795593441863</c:v>
                </c:pt>
                <c:pt idx="2095">
                  <c:v>1.639795593441863</c:v>
                </c:pt>
                <c:pt idx="2096">
                  <c:v>1.639795593441863</c:v>
                </c:pt>
                <c:pt idx="2097">
                  <c:v>1.639795593441863</c:v>
                </c:pt>
                <c:pt idx="2098">
                  <c:v>1.639795593441863</c:v>
                </c:pt>
                <c:pt idx="2099">
                  <c:v>1.639795593441863</c:v>
                </c:pt>
                <c:pt idx="2100">
                  <c:v>1.639795593441863</c:v>
                </c:pt>
                <c:pt idx="2101">
                  <c:v>1.639795593441863</c:v>
                </c:pt>
                <c:pt idx="2102">
                  <c:v>1.639795593441863</c:v>
                </c:pt>
                <c:pt idx="2103">
                  <c:v>1.639795593441863</c:v>
                </c:pt>
                <c:pt idx="2104">
                  <c:v>1.639795593441863</c:v>
                </c:pt>
                <c:pt idx="2105">
                  <c:v>1.639795593441863</c:v>
                </c:pt>
                <c:pt idx="2106">
                  <c:v>1.639795593441863</c:v>
                </c:pt>
                <c:pt idx="2107">
                  <c:v>1.639795593441863</c:v>
                </c:pt>
                <c:pt idx="2108">
                  <c:v>1.639795593441863</c:v>
                </c:pt>
                <c:pt idx="2109">
                  <c:v>1.639795593441863</c:v>
                </c:pt>
                <c:pt idx="2110">
                  <c:v>1.639795593441863</c:v>
                </c:pt>
                <c:pt idx="2111">
                  <c:v>1.639795593441863</c:v>
                </c:pt>
                <c:pt idx="2112">
                  <c:v>1.639795593441863</c:v>
                </c:pt>
                <c:pt idx="2113">
                  <c:v>1.639795593441863</c:v>
                </c:pt>
                <c:pt idx="2114">
                  <c:v>1.635095082976818</c:v>
                </c:pt>
                <c:pt idx="2115">
                  <c:v>1.63547499813367</c:v>
                </c:pt>
                <c:pt idx="2116">
                  <c:v>1.63547499813367</c:v>
                </c:pt>
                <c:pt idx="2117">
                  <c:v>1.625551252570863</c:v>
                </c:pt>
                <c:pt idx="2118">
                  <c:v>1.619079559403953</c:v>
                </c:pt>
                <c:pt idx="2119">
                  <c:v>1.619079559403953</c:v>
                </c:pt>
                <c:pt idx="2120">
                  <c:v>1.62303894895607</c:v>
                </c:pt>
                <c:pt idx="2121">
                  <c:v>1.62303894895607</c:v>
                </c:pt>
                <c:pt idx="2122">
                  <c:v>1.624270931371349</c:v>
                </c:pt>
                <c:pt idx="2123">
                  <c:v>1.624270931371349</c:v>
                </c:pt>
                <c:pt idx="2124">
                  <c:v>1.624270931371349</c:v>
                </c:pt>
                <c:pt idx="2125">
                  <c:v>1.624270931371349</c:v>
                </c:pt>
                <c:pt idx="2126">
                  <c:v>1.624270931371349</c:v>
                </c:pt>
                <c:pt idx="2127">
                  <c:v>1.624270931371349</c:v>
                </c:pt>
                <c:pt idx="2128">
                  <c:v>1.624270931371349</c:v>
                </c:pt>
                <c:pt idx="2129">
                  <c:v>1.624270931371349</c:v>
                </c:pt>
                <c:pt idx="2130">
                  <c:v>1.624270931371349</c:v>
                </c:pt>
                <c:pt idx="2131">
                  <c:v>1.624270931371349</c:v>
                </c:pt>
                <c:pt idx="2132">
                  <c:v>1.624270931371349</c:v>
                </c:pt>
                <c:pt idx="2133">
                  <c:v>1.684663480780151</c:v>
                </c:pt>
                <c:pt idx="2134">
                  <c:v>1.684663480780151</c:v>
                </c:pt>
                <c:pt idx="2135">
                  <c:v>1.684663480780151</c:v>
                </c:pt>
                <c:pt idx="2136">
                  <c:v>1.684663480780151</c:v>
                </c:pt>
                <c:pt idx="2137">
                  <c:v>1.684663480780151</c:v>
                </c:pt>
                <c:pt idx="2138">
                  <c:v>1.684663480780151</c:v>
                </c:pt>
                <c:pt idx="2139">
                  <c:v>1.684663480780151</c:v>
                </c:pt>
                <c:pt idx="2140">
                  <c:v>1.684663480780151</c:v>
                </c:pt>
                <c:pt idx="2141">
                  <c:v>1.684663480780151</c:v>
                </c:pt>
                <c:pt idx="2142">
                  <c:v>1.684663480780151</c:v>
                </c:pt>
                <c:pt idx="2143">
                  <c:v>1.684663480780151</c:v>
                </c:pt>
                <c:pt idx="2144">
                  <c:v>1.684663480780151</c:v>
                </c:pt>
                <c:pt idx="2145">
                  <c:v>1.684663480780151</c:v>
                </c:pt>
                <c:pt idx="2146">
                  <c:v>1.684663480780151</c:v>
                </c:pt>
                <c:pt idx="2147">
                  <c:v>1.684663480780151</c:v>
                </c:pt>
                <c:pt idx="2148">
                  <c:v>1.684663480780151</c:v>
                </c:pt>
                <c:pt idx="2149">
                  <c:v>1.684663480780151</c:v>
                </c:pt>
                <c:pt idx="2150">
                  <c:v>1.684663480780151</c:v>
                </c:pt>
                <c:pt idx="2151">
                  <c:v>1.684663480780151</c:v>
                </c:pt>
                <c:pt idx="2152">
                  <c:v>1.684663480780151</c:v>
                </c:pt>
                <c:pt idx="2153">
                  <c:v>1.684663480780151</c:v>
                </c:pt>
                <c:pt idx="2154">
                  <c:v>1.684663480780151</c:v>
                </c:pt>
                <c:pt idx="2155">
                  <c:v>1.684663480780151</c:v>
                </c:pt>
                <c:pt idx="2156">
                  <c:v>1.684663480780151</c:v>
                </c:pt>
                <c:pt idx="2157">
                  <c:v>1.684663480780151</c:v>
                </c:pt>
                <c:pt idx="2158">
                  <c:v>1.684663480780151</c:v>
                </c:pt>
                <c:pt idx="2159">
                  <c:v>1.684663480780151</c:v>
                </c:pt>
                <c:pt idx="2160">
                  <c:v>1.743376665251318</c:v>
                </c:pt>
                <c:pt idx="2161">
                  <c:v>1.743376665251318</c:v>
                </c:pt>
                <c:pt idx="2162">
                  <c:v>1.743376665251318</c:v>
                </c:pt>
                <c:pt idx="2163">
                  <c:v>1.743376665251318</c:v>
                </c:pt>
                <c:pt idx="2164">
                  <c:v>1.743376665251318</c:v>
                </c:pt>
                <c:pt idx="2165">
                  <c:v>1.743376665251318</c:v>
                </c:pt>
                <c:pt idx="2166">
                  <c:v>1.743376665251318</c:v>
                </c:pt>
                <c:pt idx="2167">
                  <c:v>1.743376665251318</c:v>
                </c:pt>
                <c:pt idx="2168">
                  <c:v>1.743376665251318</c:v>
                </c:pt>
                <c:pt idx="2169">
                  <c:v>1.743376665251318</c:v>
                </c:pt>
                <c:pt idx="2170">
                  <c:v>1.743376665251318</c:v>
                </c:pt>
                <c:pt idx="2171">
                  <c:v>1.743376665251318</c:v>
                </c:pt>
                <c:pt idx="2172">
                  <c:v>1.743376665251318</c:v>
                </c:pt>
                <c:pt idx="2173">
                  <c:v>1.743376665251318</c:v>
                </c:pt>
                <c:pt idx="2174">
                  <c:v>1.743376665251318</c:v>
                </c:pt>
                <c:pt idx="2175">
                  <c:v>1.743376665251318</c:v>
                </c:pt>
                <c:pt idx="2176">
                  <c:v>1.743376665251318</c:v>
                </c:pt>
                <c:pt idx="2177">
                  <c:v>1.743376665251318</c:v>
                </c:pt>
                <c:pt idx="2178">
                  <c:v>1.743376665251318</c:v>
                </c:pt>
                <c:pt idx="2179">
                  <c:v>1.743376665251318</c:v>
                </c:pt>
                <c:pt idx="2180">
                  <c:v>1.743376665251318</c:v>
                </c:pt>
                <c:pt idx="2181">
                  <c:v>1.743376665251318</c:v>
                </c:pt>
                <c:pt idx="2182">
                  <c:v>1.794778087879067</c:v>
                </c:pt>
                <c:pt idx="2183">
                  <c:v>1.794778087879067</c:v>
                </c:pt>
                <c:pt idx="2184">
                  <c:v>1.794778087879067</c:v>
                </c:pt>
                <c:pt idx="2185">
                  <c:v>1.794778087879067</c:v>
                </c:pt>
                <c:pt idx="2186">
                  <c:v>1.794778087879067</c:v>
                </c:pt>
                <c:pt idx="2187">
                  <c:v>1.794778087879067</c:v>
                </c:pt>
                <c:pt idx="2188">
                  <c:v>1.794778087879067</c:v>
                </c:pt>
                <c:pt idx="2189">
                  <c:v>1.794778087879067</c:v>
                </c:pt>
                <c:pt idx="2190">
                  <c:v>1.794778087879067</c:v>
                </c:pt>
                <c:pt idx="2191">
                  <c:v>1.794778087879067</c:v>
                </c:pt>
                <c:pt idx="2192">
                  <c:v>1.794778087879067</c:v>
                </c:pt>
                <c:pt idx="2193">
                  <c:v>1.794778087879067</c:v>
                </c:pt>
                <c:pt idx="2194">
                  <c:v>1.794778087879067</c:v>
                </c:pt>
                <c:pt idx="2195">
                  <c:v>1.794778087879067</c:v>
                </c:pt>
                <c:pt idx="2196">
                  <c:v>1.794778087879067</c:v>
                </c:pt>
                <c:pt idx="2197">
                  <c:v>1.794778087879067</c:v>
                </c:pt>
                <c:pt idx="2198">
                  <c:v>1.794778087879067</c:v>
                </c:pt>
                <c:pt idx="2199">
                  <c:v>1.794778087879067</c:v>
                </c:pt>
                <c:pt idx="2200">
                  <c:v>1.794778087879067</c:v>
                </c:pt>
                <c:pt idx="2201">
                  <c:v>1.794778087879067</c:v>
                </c:pt>
                <c:pt idx="2202">
                  <c:v>1.794778087879067</c:v>
                </c:pt>
                <c:pt idx="2203">
                  <c:v>1.794778087879067</c:v>
                </c:pt>
                <c:pt idx="2204">
                  <c:v>1.794778087879067</c:v>
                </c:pt>
                <c:pt idx="2205">
                  <c:v>1.794778087879067</c:v>
                </c:pt>
                <c:pt idx="2206">
                  <c:v>1.794778087879067</c:v>
                </c:pt>
                <c:pt idx="2207">
                  <c:v>1.794778087879067</c:v>
                </c:pt>
                <c:pt idx="2208">
                  <c:v>1.794778087879067</c:v>
                </c:pt>
                <c:pt idx="2209">
                  <c:v>1.794778087879067</c:v>
                </c:pt>
                <c:pt idx="2210">
                  <c:v>1.794778087879067</c:v>
                </c:pt>
                <c:pt idx="2211">
                  <c:v>1.794778087879067</c:v>
                </c:pt>
                <c:pt idx="2212">
                  <c:v>1.794778087879067</c:v>
                </c:pt>
                <c:pt idx="2213">
                  <c:v>1.794778087879067</c:v>
                </c:pt>
                <c:pt idx="2214">
                  <c:v>1.794778087879067</c:v>
                </c:pt>
                <c:pt idx="2215">
                  <c:v>1.794778087879067</c:v>
                </c:pt>
                <c:pt idx="2216">
                  <c:v>1.794778087879067</c:v>
                </c:pt>
                <c:pt idx="2217">
                  <c:v>1.794778087879067</c:v>
                </c:pt>
                <c:pt idx="2218">
                  <c:v>1.794778087879067</c:v>
                </c:pt>
                <c:pt idx="2219">
                  <c:v>1.794778087879067</c:v>
                </c:pt>
                <c:pt idx="2220">
                  <c:v>1.794778087879067</c:v>
                </c:pt>
                <c:pt idx="2221">
                  <c:v>1.794778087879067</c:v>
                </c:pt>
                <c:pt idx="2222">
                  <c:v>1.794778087879067</c:v>
                </c:pt>
                <c:pt idx="2223">
                  <c:v>1.794778087879067</c:v>
                </c:pt>
                <c:pt idx="2224">
                  <c:v>1.794778087879067</c:v>
                </c:pt>
                <c:pt idx="2225">
                  <c:v>1.797903994910662</c:v>
                </c:pt>
                <c:pt idx="2226">
                  <c:v>1.797903994910662</c:v>
                </c:pt>
                <c:pt idx="2227">
                  <c:v>1.797903994910662</c:v>
                </c:pt>
                <c:pt idx="2228">
                  <c:v>1.797903994910662</c:v>
                </c:pt>
                <c:pt idx="2229">
                  <c:v>1.780632408402002</c:v>
                </c:pt>
                <c:pt idx="2230">
                  <c:v>1.780632408402002</c:v>
                </c:pt>
                <c:pt idx="2231">
                  <c:v>1.780632408402002</c:v>
                </c:pt>
                <c:pt idx="2232">
                  <c:v>1.780632408402002</c:v>
                </c:pt>
                <c:pt idx="2233">
                  <c:v>1.787764022190238</c:v>
                </c:pt>
                <c:pt idx="2234">
                  <c:v>1.787764022190238</c:v>
                </c:pt>
                <c:pt idx="2235">
                  <c:v>1.787764022190238</c:v>
                </c:pt>
                <c:pt idx="2236">
                  <c:v>1.787764022190238</c:v>
                </c:pt>
                <c:pt idx="2237">
                  <c:v>1.787764022190238</c:v>
                </c:pt>
                <c:pt idx="2238">
                  <c:v>1.787764022190238</c:v>
                </c:pt>
                <c:pt idx="2239">
                  <c:v>1.787764022190238</c:v>
                </c:pt>
                <c:pt idx="2240">
                  <c:v>1.787764022190238</c:v>
                </c:pt>
                <c:pt idx="2241">
                  <c:v>1.787764022190238</c:v>
                </c:pt>
                <c:pt idx="2242">
                  <c:v>1.787764022190238</c:v>
                </c:pt>
                <c:pt idx="2243">
                  <c:v>1.787764022190238</c:v>
                </c:pt>
                <c:pt idx="2244">
                  <c:v>1.787764022190238</c:v>
                </c:pt>
                <c:pt idx="2245">
                  <c:v>1.787764022190238</c:v>
                </c:pt>
                <c:pt idx="2246">
                  <c:v>1.787764022190238</c:v>
                </c:pt>
                <c:pt idx="2247">
                  <c:v>1.787764022190238</c:v>
                </c:pt>
                <c:pt idx="2248">
                  <c:v>1.787764022190238</c:v>
                </c:pt>
                <c:pt idx="2249">
                  <c:v>1.787764022190238</c:v>
                </c:pt>
                <c:pt idx="2250">
                  <c:v>1.787764022190238</c:v>
                </c:pt>
                <c:pt idx="2251">
                  <c:v>1.787764022190238</c:v>
                </c:pt>
                <c:pt idx="2252">
                  <c:v>1.787764022190238</c:v>
                </c:pt>
                <c:pt idx="2253">
                  <c:v>1.787764022190238</c:v>
                </c:pt>
                <c:pt idx="2254">
                  <c:v>1.787764022190238</c:v>
                </c:pt>
                <c:pt idx="2255">
                  <c:v>1.787764022190238</c:v>
                </c:pt>
                <c:pt idx="2256">
                  <c:v>1.787764022190238</c:v>
                </c:pt>
                <c:pt idx="2257">
                  <c:v>1.787764022190238</c:v>
                </c:pt>
                <c:pt idx="2258">
                  <c:v>1.787764022190238</c:v>
                </c:pt>
                <c:pt idx="2259">
                  <c:v>1.787764022190238</c:v>
                </c:pt>
                <c:pt idx="2260">
                  <c:v>1.787764022190238</c:v>
                </c:pt>
                <c:pt idx="2261">
                  <c:v>1.787764022190238</c:v>
                </c:pt>
                <c:pt idx="2262">
                  <c:v>1.787764022190238</c:v>
                </c:pt>
                <c:pt idx="2263">
                  <c:v>1.787764022190238</c:v>
                </c:pt>
                <c:pt idx="2264">
                  <c:v>1.787764022190238</c:v>
                </c:pt>
                <c:pt idx="2265">
                  <c:v>1.787764022190238</c:v>
                </c:pt>
                <c:pt idx="2266">
                  <c:v>1.787764022190238</c:v>
                </c:pt>
                <c:pt idx="2267">
                  <c:v>1.787764022190238</c:v>
                </c:pt>
                <c:pt idx="2268">
                  <c:v>1.787764022190238</c:v>
                </c:pt>
                <c:pt idx="2269">
                  <c:v>1.787764022190238</c:v>
                </c:pt>
                <c:pt idx="2270">
                  <c:v>1.787764022190238</c:v>
                </c:pt>
                <c:pt idx="2271">
                  <c:v>1.787764022190238</c:v>
                </c:pt>
                <c:pt idx="2272">
                  <c:v>1.787764022190238</c:v>
                </c:pt>
                <c:pt idx="2273">
                  <c:v>1.787764022190238</c:v>
                </c:pt>
                <c:pt idx="2274">
                  <c:v>1.787764022190238</c:v>
                </c:pt>
                <c:pt idx="2275">
                  <c:v>1.838771005126238</c:v>
                </c:pt>
                <c:pt idx="2276">
                  <c:v>1.838771005126238</c:v>
                </c:pt>
                <c:pt idx="2277">
                  <c:v>1.838771005126238</c:v>
                </c:pt>
                <c:pt idx="2278">
                  <c:v>1.838771005126238</c:v>
                </c:pt>
                <c:pt idx="2279">
                  <c:v>1.838771005126238</c:v>
                </c:pt>
                <c:pt idx="2280">
                  <c:v>1.838771005126238</c:v>
                </c:pt>
                <c:pt idx="2281">
                  <c:v>1.838771005126238</c:v>
                </c:pt>
                <c:pt idx="2282">
                  <c:v>1.838771005126238</c:v>
                </c:pt>
                <c:pt idx="2283">
                  <c:v>1.838771005126238</c:v>
                </c:pt>
                <c:pt idx="2284">
                  <c:v>1.842355433012224</c:v>
                </c:pt>
                <c:pt idx="2285">
                  <c:v>1.842355433012224</c:v>
                </c:pt>
                <c:pt idx="2286">
                  <c:v>1.830458399100378</c:v>
                </c:pt>
                <c:pt idx="2287">
                  <c:v>1.840855980046545</c:v>
                </c:pt>
                <c:pt idx="2288">
                  <c:v>1.840855980046545</c:v>
                </c:pt>
                <c:pt idx="2289">
                  <c:v>1.840855980046545</c:v>
                </c:pt>
                <c:pt idx="2290">
                  <c:v>1.840855980046545</c:v>
                </c:pt>
                <c:pt idx="2291">
                  <c:v>1.840855980046545</c:v>
                </c:pt>
                <c:pt idx="2292">
                  <c:v>1.840855980046545</c:v>
                </c:pt>
                <c:pt idx="2293">
                  <c:v>1.81989778959062</c:v>
                </c:pt>
                <c:pt idx="2294">
                  <c:v>1.81989778959062</c:v>
                </c:pt>
                <c:pt idx="2295">
                  <c:v>1.81989778959062</c:v>
                </c:pt>
                <c:pt idx="2296">
                  <c:v>1.81989778959062</c:v>
                </c:pt>
                <c:pt idx="2297">
                  <c:v>1.81989778959062</c:v>
                </c:pt>
                <c:pt idx="2298">
                  <c:v>1.81989778959062</c:v>
                </c:pt>
                <c:pt idx="2299">
                  <c:v>1.81989778959062</c:v>
                </c:pt>
                <c:pt idx="2300">
                  <c:v>1.81989778959062</c:v>
                </c:pt>
                <c:pt idx="2301">
                  <c:v>1.81989778959062</c:v>
                </c:pt>
                <c:pt idx="2302">
                  <c:v>1.819573798011567</c:v>
                </c:pt>
                <c:pt idx="2303">
                  <c:v>1.819573798011567</c:v>
                </c:pt>
                <c:pt idx="2304">
                  <c:v>1.819573798011567</c:v>
                </c:pt>
                <c:pt idx="2305">
                  <c:v>1.819573798011567</c:v>
                </c:pt>
                <c:pt idx="2306">
                  <c:v>1.819573798011567</c:v>
                </c:pt>
                <c:pt idx="2307">
                  <c:v>1.819573798011567</c:v>
                </c:pt>
                <c:pt idx="2308">
                  <c:v>1.819573798011567</c:v>
                </c:pt>
                <c:pt idx="2309">
                  <c:v>1.819573798011567</c:v>
                </c:pt>
                <c:pt idx="2310">
                  <c:v>1.819573798011567</c:v>
                </c:pt>
                <c:pt idx="2311">
                  <c:v>1.819573798011567</c:v>
                </c:pt>
                <c:pt idx="2312">
                  <c:v>1.819573798011567</c:v>
                </c:pt>
                <c:pt idx="2313">
                  <c:v>1.819573798011567</c:v>
                </c:pt>
                <c:pt idx="2314">
                  <c:v>1.819573798011567</c:v>
                </c:pt>
                <c:pt idx="2315">
                  <c:v>1.819573798011567</c:v>
                </c:pt>
                <c:pt idx="2316">
                  <c:v>1.819573798011567</c:v>
                </c:pt>
                <c:pt idx="2317">
                  <c:v>1.819573798011567</c:v>
                </c:pt>
                <c:pt idx="2318">
                  <c:v>1.819573798011567</c:v>
                </c:pt>
                <c:pt idx="2319">
                  <c:v>1.819573798011567</c:v>
                </c:pt>
                <c:pt idx="2320">
                  <c:v>1.817285093399634</c:v>
                </c:pt>
                <c:pt idx="2321">
                  <c:v>1.817285093399634</c:v>
                </c:pt>
                <c:pt idx="2322">
                  <c:v>1.815476678460746</c:v>
                </c:pt>
                <c:pt idx="2323">
                  <c:v>1.815476678460746</c:v>
                </c:pt>
                <c:pt idx="2324">
                  <c:v>1.815476678460746</c:v>
                </c:pt>
                <c:pt idx="2325">
                  <c:v>1.815476678460746</c:v>
                </c:pt>
                <c:pt idx="2326">
                  <c:v>1.815476678460746</c:v>
                </c:pt>
                <c:pt idx="2327">
                  <c:v>1.815476678460746</c:v>
                </c:pt>
                <c:pt idx="2328">
                  <c:v>1.815476678460746</c:v>
                </c:pt>
                <c:pt idx="2329">
                  <c:v>1.815476678460746</c:v>
                </c:pt>
                <c:pt idx="2330">
                  <c:v>1.815476678460746</c:v>
                </c:pt>
                <c:pt idx="2331">
                  <c:v>1.815476678460746</c:v>
                </c:pt>
                <c:pt idx="2332">
                  <c:v>1.815476678460746</c:v>
                </c:pt>
                <c:pt idx="2333">
                  <c:v>1.815476678460746</c:v>
                </c:pt>
                <c:pt idx="2334">
                  <c:v>1.815476678460746</c:v>
                </c:pt>
                <c:pt idx="2335">
                  <c:v>1.815476678460746</c:v>
                </c:pt>
                <c:pt idx="2336">
                  <c:v>1.815476678460746</c:v>
                </c:pt>
                <c:pt idx="2337">
                  <c:v>1.815476678460746</c:v>
                </c:pt>
                <c:pt idx="2338">
                  <c:v>1.815476678460746</c:v>
                </c:pt>
                <c:pt idx="2339">
                  <c:v>1.815476678460746</c:v>
                </c:pt>
                <c:pt idx="2340">
                  <c:v>1.813132011501492</c:v>
                </c:pt>
                <c:pt idx="2341">
                  <c:v>1.813132011501492</c:v>
                </c:pt>
                <c:pt idx="2342">
                  <c:v>1.813132011501492</c:v>
                </c:pt>
                <c:pt idx="2343">
                  <c:v>1.813132011501492</c:v>
                </c:pt>
                <c:pt idx="2344">
                  <c:v>1.813132011501492</c:v>
                </c:pt>
                <c:pt idx="2345">
                  <c:v>1.813132011501492</c:v>
                </c:pt>
                <c:pt idx="2346">
                  <c:v>1.813132011501492</c:v>
                </c:pt>
                <c:pt idx="2347">
                  <c:v>1.813132011501492</c:v>
                </c:pt>
                <c:pt idx="2348">
                  <c:v>1.813132011501492</c:v>
                </c:pt>
                <c:pt idx="2349">
                  <c:v>1.813132011501492</c:v>
                </c:pt>
                <c:pt idx="2350">
                  <c:v>1.813132011501492</c:v>
                </c:pt>
                <c:pt idx="2351">
                  <c:v>1.813132011501492</c:v>
                </c:pt>
                <c:pt idx="2352">
                  <c:v>1.813132011501492</c:v>
                </c:pt>
                <c:pt idx="2353">
                  <c:v>1.813132011501492</c:v>
                </c:pt>
                <c:pt idx="2354">
                  <c:v>1.813132011501492</c:v>
                </c:pt>
                <c:pt idx="2355">
                  <c:v>1.813132011501492</c:v>
                </c:pt>
                <c:pt idx="2356">
                  <c:v>1.813132011501492</c:v>
                </c:pt>
                <c:pt idx="2357">
                  <c:v>1.813132011501492</c:v>
                </c:pt>
                <c:pt idx="2358">
                  <c:v>1.813132011501492</c:v>
                </c:pt>
                <c:pt idx="2359">
                  <c:v>1.813132011501492</c:v>
                </c:pt>
                <c:pt idx="2360">
                  <c:v>1.813132011501492</c:v>
                </c:pt>
                <c:pt idx="2361">
                  <c:v>1.813132011501492</c:v>
                </c:pt>
                <c:pt idx="2362">
                  <c:v>1.813132011501492</c:v>
                </c:pt>
                <c:pt idx="2363">
                  <c:v>1.819790111699055</c:v>
                </c:pt>
                <c:pt idx="2364">
                  <c:v>1.819790111699055</c:v>
                </c:pt>
                <c:pt idx="2365">
                  <c:v>1.819790111699055</c:v>
                </c:pt>
                <c:pt idx="2366">
                  <c:v>1.819790111699055</c:v>
                </c:pt>
                <c:pt idx="2367">
                  <c:v>1.807026069973957</c:v>
                </c:pt>
                <c:pt idx="2368">
                  <c:v>1.811227530503972</c:v>
                </c:pt>
                <c:pt idx="2369">
                  <c:v>1.811227530503972</c:v>
                </c:pt>
                <c:pt idx="2370">
                  <c:v>1.811227530503972</c:v>
                </c:pt>
                <c:pt idx="2371">
                  <c:v>1.811227530503972</c:v>
                </c:pt>
                <c:pt idx="2372">
                  <c:v>1.811227530503972</c:v>
                </c:pt>
                <c:pt idx="2373">
                  <c:v>1.811227530503972</c:v>
                </c:pt>
                <c:pt idx="2374">
                  <c:v>1.867275776594586</c:v>
                </c:pt>
                <c:pt idx="2375">
                  <c:v>1.867275776594586</c:v>
                </c:pt>
                <c:pt idx="2376">
                  <c:v>1.867275776594586</c:v>
                </c:pt>
                <c:pt idx="2377">
                  <c:v>1.867275776594586</c:v>
                </c:pt>
                <c:pt idx="2378">
                  <c:v>1.867275776594586</c:v>
                </c:pt>
                <c:pt idx="2379">
                  <c:v>1.867275776594586</c:v>
                </c:pt>
                <c:pt idx="2380">
                  <c:v>1.867275776594586</c:v>
                </c:pt>
                <c:pt idx="2381">
                  <c:v>1.867275776594586</c:v>
                </c:pt>
                <c:pt idx="2382">
                  <c:v>1.867275776594586</c:v>
                </c:pt>
                <c:pt idx="2383">
                  <c:v>1.867275776594586</c:v>
                </c:pt>
                <c:pt idx="2384">
                  <c:v>1.867275776594586</c:v>
                </c:pt>
                <c:pt idx="2385">
                  <c:v>1.867275776594586</c:v>
                </c:pt>
                <c:pt idx="2386">
                  <c:v>1.867275776594586</c:v>
                </c:pt>
                <c:pt idx="2387">
                  <c:v>1.889162820208662</c:v>
                </c:pt>
                <c:pt idx="2388">
                  <c:v>1.889162820208662</c:v>
                </c:pt>
                <c:pt idx="2389">
                  <c:v>1.889162820208662</c:v>
                </c:pt>
                <c:pt idx="2390">
                  <c:v>1.942565433059867</c:v>
                </c:pt>
                <c:pt idx="2391">
                  <c:v>1.942565433059867</c:v>
                </c:pt>
                <c:pt idx="2392">
                  <c:v>1.942565433059867</c:v>
                </c:pt>
                <c:pt idx="2393">
                  <c:v>1.942565433059867</c:v>
                </c:pt>
                <c:pt idx="2394">
                  <c:v>1.942565433059867</c:v>
                </c:pt>
                <c:pt idx="2395">
                  <c:v>1.942565433059867</c:v>
                </c:pt>
                <c:pt idx="2396">
                  <c:v>1.942565433059867</c:v>
                </c:pt>
                <c:pt idx="2397">
                  <c:v>1.942565433059867</c:v>
                </c:pt>
                <c:pt idx="2398">
                  <c:v>1.942565433059867</c:v>
                </c:pt>
                <c:pt idx="2399">
                  <c:v>1.942565433059867</c:v>
                </c:pt>
                <c:pt idx="2400">
                  <c:v>1.942565433059867</c:v>
                </c:pt>
                <c:pt idx="2401">
                  <c:v>1.942565433059867</c:v>
                </c:pt>
                <c:pt idx="2402">
                  <c:v>1.942565433059867</c:v>
                </c:pt>
                <c:pt idx="2403">
                  <c:v>1.942565433059867</c:v>
                </c:pt>
                <c:pt idx="2404">
                  <c:v>1.942565433059867</c:v>
                </c:pt>
                <c:pt idx="2405">
                  <c:v>1.942565433059867</c:v>
                </c:pt>
                <c:pt idx="2406">
                  <c:v>1.942565433059867</c:v>
                </c:pt>
                <c:pt idx="2407">
                  <c:v>1.942565433059867</c:v>
                </c:pt>
                <c:pt idx="2408">
                  <c:v>1.942565433059867</c:v>
                </c:pt>
                <c:pt idx="2409">
                  <c:v>1.942565433059867</c:v>
                </c:pt>
                <c:pt idx="2410">
                  <c:v>1.942565433059867</c:v>
                </c:pt>
                <c:pt idx="2411">
                  <c:v>1.942565433059867</c:v>
                </c:pt>
                <c:pt idx="2412">
                  <c:v>1.942565433059867</c:v>
                </c:pt>
                <c:pt idx="2413">
                  <c:v>1.942565433059867</c:v>
                </c:pt>
                <c:pt idx="2414">
                  <c:v>1.942565433059867</c:v>
                </c:pt>
                <c:pt idx="2415">
                  <c:v>1.942565433059867</c:v>
                </c:pt>
                <c:pt idx="2416">
                  <c:v>1.934334933923351</c:v>
                </c:pt>
                <c:pt idx="2417">
                  <c:v>1.894712005102568</c:v>
                </c:pt>
                <c:pt idx="2418">
                  <c:v>1.894712005102568</c:v>
                </c:pt>
                <c:pt idx="2419">
                  <c:v>1.894712005102568</c:v>
                </c:pt>
                <c:pt idx="2420">
                  <c:v>1.894712005102568</c:v>
                </c:pt>
                <c:pt idx="2421">
                  <c:v>1.894712005102568</c:v>
                </c:pt>
                <c:pt idx="2422">
                  <c:v>1.894712005102568</c:v>
                </c:pt>
                <c:pt idx="2423">
                  <c:v>1.900308686585138</c:v>
                </c:pt>
                <c:pt idx="2424">
                  <c:v>1.900308686585138</c:v>
                </c:pt>
                <c:pt idx="2425">
                  <c:v>1.900308686585138</c:v>
                </c:pt>
                <c:pt idx="2426">
                  <c:v>1.903208152845867</c:v>
                </c:pt>
                <c:pt idx="2427">
                  <c:v>1.903208152845867</c:v>
                </c:pt>
                <c:pt idx="2428">
                  <c:v>1.989121533568171</c:v>
                </c:pt>
                <c:pt idx="2429">
                  <c:v>1.989121533568171</c:v>
                </c:pt>
                <c:pt idx="2430">
                  <c:v>1.989121533568171</c:v>
                </c:pt>
                <c:pt idx="2431">
                  <c:v>1.989121533568171</c:v>
                </c:pt>
                <c:pt idx="2432">
                  <c:v>1.989121533568171</c:v>
                </c:pt>
                <c:pt idx="2433">
                  <c:v>1.989121533568171</c:v>
                </c:pt>
                <c:pt idx="2434">
                  <c:v>1.989121533568171</c:v>
                </c:pt>
                <c:pt idx="2435">
                  <c:v>1.989121533568171</c:v>
                </c:pt>
                <c:pt idx="2436">
                  <c:v>1.989121533568171</c:v>
                </c:pt>
                <c:pt idx="2437">
                  <c:v>1.989121533568171</c:v>
                </c:pt>
                <c:pt idx="2438">
                  <c:v>1.989121533568171</c:v>
                </c:pt>
                <c:pt idx="2439">
                  <c:v>1.989121533568171</c:v>
                </c:pt>
                <c:pt idx="2440">
                  <c:v>1.989121533568171</c:v>
                </c:pt>
                <c:pt idx="2441">
                  <c:v>1.989121533568171</c:v>
                </c:pt>
                <c:pt idx="2442">
                  <c:v>1.989121533568171</c:v>
                </c:pt>
                <c:pt idx="2443">
                  <c:v>1.989121533568171</c:v>
                </c:pt>
                <c:pt idx="2444">
                  <c:v>1.989121533568171</c:v>
                </c:pt>
                <c:pt idx="2445">
                  <c:v>1.989121533568171</c:v>
                </c:pt>
                <c:pt idx="2446">
                  <c:v>1.989121533568171</c:v>
                </c:pt>
                <c:pt idx="2447">
                  <c:v>1.989121533568171</c:v>
                </c:pt>
                <c:pt idx="2448">
                  <c:v>1.989121533568171</c:v>
                </c:pt>
                <c:pt idx="2449">
                  <c:v>2.039186117815908</c:v>
                </c:pt>
                <c:pt idx="2450">
                  <c:v>2.039186117815908</c:v>
                </c:pt>
                <c:pt idx="2451">
                  <c:v>2.039186117815908</c:v>
                </c:pt>
                <c:pt idx="2452">
                  <c:v>2.039186117815908</c:v>
                </c:pt>
                <c:pt idx="2453">
                  <c:v>2.039186117815908</c:v>
                </c:pt>
                <c:pt idx="2454">
                  <c:v>2.039186117815908</c:v>
                </c:pt>
                <c:pt idx="2455">
                  <c:v>2.039186117815908</c:v>
                </c:pt>
                <c:pt idx="2456">
                  <c:v>2.039186117815908</c:v>
                </c:pt>
                <c:pt idx="2457">
                  <c:v>2.039186117815908</c:v>
                </c:pt>
                <c:pt idx="2458">
                  <c:v>2.049028468562422</c:v>
                </c:pt>
                <c:pt idx="2459">
                  <c:v>2.049028468562422</c:v>
                </c:pt>
                <c:pt idx="2460">
                  <c:v>2.049028468562422</c:v>
                </c:pt>
                <c:pt idx="2461">
                  <c:v>2.049028468562422</c:v>
                </c:pt>
                <c:pt idx="2462">
                  <c:v>2.049028468562422</c:v>
                </c:pt>
                <c:pt idx="2463">
                  <c:v>2.049028468562422</c:v>
                </c:pt>
                <c:pt idx="2464">
                  <c:v>2.049028468562422</c:v>
                </c:pt>
                <c:pt idx="2465">
                  <c:v>2.049028468562422</c:v>
                </c:pt>
                <c:pt idx="2466">
                  <c:v>2.049028468562422</c:v>
                </c:pt>
                <c:pt idx="2467">
                  <c:v>2.049028468562422</c:v>
                </c:pt>
                <c:pt idx="2468">
                  <c:v>2.049028468562422</c:v>
                </c:pt>
                <c:pt idx="2469">
                  <c:v>2.049028468562422</c:v>
                </c:pt>
                <c:pt idx="2470">
                  <c:v>2.049028468562422</c:v>
                </c:pt>
                <c:pt idx="2471">
                  <c:v>2.046455458008714</c:v>
                </c:pt>
                <c:pt idx="2472">
                  <c:v>2.046455458008714</c:v>
                </c:pt>
                <c:pt idx="2473">
                  <c:v>2.046455458008714</c:v>
                </c:pt>
                <c:pt idx="2474">
                  <c:v>2.046455458008714</c:v>
                </c:pt>
                <c:pt idx="2475">
                  <c:v>2.046455458008714</c:v>
                </c:pt>
                <c:pt idx="2476">
                  <c:v>2.003466548485875</c:v>
                </c:pt>
                <c:pt idx="2477">
                  <c:v>1.991705348228744</c:v>
                </c:pt>
                <c:pt idx="2478">
                  <c:v>1.991705348228744</c:v>
                </c:pt>
                <c:pt idx="2479">
                  <c:v>1.991705348228744</c:v>
                </c:pt>
                <c:pt idx="2480">
                  <c:v>1.991705348228744</c:v>
                </c:pt>
                <c:pt idx="2481">
                  <c:v>1.991705348228744</c:v>
                </c:pt>
                <c:pt idx="2482">
                  <c:v>1.991705348228744</c:v>
                </c:pt>
                <c:pt idx="2483">
                  <c:v>1.991705348228744</c:v>
                </c:pt>
                <c:pt idx="2484">
                  <c:v>1.991705348228744</c:v>
                </c:pt>
                <c:pt idx="2485">
                  <c:v>1.991705348228744</c:v>
                </c:pt>
                <c:pt idx="2486">
                  <c:v>2.000203084696565</c:v>
                </c:pt>
                <c:pt idx="2487">
                  <c:v>2.000203084696565</c:v>
                </c:pt>
                <c:pt idx="2488">
                  <c:v>2.000203084696565</c:v>
                </c:pt>
                <c:pt idx="2489">
                  <c:v>2.000203084696565</c:v>
                </c:pt>
                <c:pt idx="2490">
                  <c:v>2.000203084696565</c:v>
                </c:pt>
                <c:pt idx="2491">
                  <c:v>1.994842478454469</c:v>
                </c:pt>
                <c:pt idx="2492">
                  <c:v>1.994842478454469</c:v>
                </c:pt>
                <c:pt idx="2493">
                  <c:v>1.994842478454469</c:v>
                </c:pt>
                <c:pt idx="2494">
                  <c:v>1.994842478454469</c:v>
                </c:pt>
                <c:pt idx="2495">
                  <c:v>1.994842478454469</c:v>
                </c:pt>
                <c:pt idx="2496">
                  <c:v>1.994842478454469</c:v>
                </c:pt>
                <c:pt idx="2497">
                  <c:v>1.994842478454469</c:v>
                </c:pt>
                <c:pt idx="2498">
                  <c:v>1.994842478454469</c:v>
                </c:pt>
                <c:pt idx="2499">
                  <c:v>1.994842478454469</c:v>
                </c:pt>
                <c:pt idx="2500">
                  <c:v>1.994842478454469</c:v>
                </c:pt>
                <c:pt idx="2501">
                  <c:v>1.994842478454469</c:v>
                </c:pt>
                <c:pt idx="2502">
                  <c:v>1.994842478454469</c:v>
                </c:pt>
                <c:pt idx="2503">
                  <c:v>1.994842478454469</c:v>
                </c:pt>
                <c:pt idx="2504">
                  <c:v>1.994842478454469</c:v>
                </c:pt>
                <c:pt idx="2505">
                  <c:v>1.994842478454469</c:v>
                </c:pt>
                <c:pt idx="2506">
                  <c:v>1.994842478454469</c:v>
                </c:pt>
                <c:pt idx="2507">
                  <c:v>1.994842478454469</c:v>
                </c:pt>
                <c:pt idx="2508">
                  <c:v>2.050929684526284</c:v>
                </c:pt>
                <c:pt idx="2509">
                  <c:v>2.050929684526284</c:v>
                </c:pt>
                <c:pt idx="2510">
                  <c:v>2.050929684526284</c:v>
                </c:pt>
                <c:pt idx="2511">
                  <c:v>2.050929684526284</c:v>
                </c:pt>
                <c:pt idx="2512">
                  <c:v>2.050929684526284</c:v>
                </c:pt>
                <c:pt idx="2513">
                  <c:v>2.050929684526284</c:v>
                </c:pt>
                <c:pt idx="2514">
                  <c:v>2.050929684526284</c:v>
                </c:pt>
                <c:pt idx="2515">
                  <c:v>2.050929684526284</c:v>
                </c:pt>
                <c:pt idx="2516">
                  <c:v>2.050929684526284</c:v>
                </c:pt>
                <c:pt idx="2517">
                  <c:v>2.050929684526284</c:v>
                </c:pt>
                <c:pt idx="2518">
                  <c:v>2.050929684526284</c:v>
                </c:pt>
                <c:pt idx="2519">
                  <c:v>2.050929684526284</c:v>
                </c:pt>
                <c:pt idx="2520">
                  <c:v>2.050929684526284</c:v>
                </c:pt>
                <c:pt idx="2521">
                  <c:v>2.050929684526284</c:v>
                </c:pt>
                <c:pt idx="2522">
                  <c:v>2.050929684526284</c:v>
                </c:pt>
                <c:pt idx="2523">
                  <c:v>2.050929684526284</c:v>
                </c:pt>
                <c:pt idx="2524">
                  <c:v>2.050929684526284</c:v>
                </c:pt>
                <c:pt idx="2525">
                  <c:v>2.050929684526284</c:v>
                </c:pt>
                <c:pt idx="2526">
                  <c:v>2.050929684526284</c:v>
                </c:pt>
                <c:pt idx="2527">
                  <c:v>2.050929684526284</c:v>
                </c:pt>
                <c:pt idx="2528">
                  <c:v>2.050929684526284</c:v>
                </c:pt>
                <c:pt idx="2529">
                  <c:v>2.050929684526284</c:v>
                </c:pt>
                <c:pt idx="2530">
                  <c:v>2.046030785523476</c:v>
                </c:pt>
                <c:pt idx="2531">
                  <c:v>2.046030785523476</c:v>
                </c:pt>
                <c:pt idx="2532">
                  <c:v>2.046030785523476</c:v>
                </c:pt>
                <c:pt idx="2533">
                  <c:v>2.046030785523476</c:v>
                </c:pt>
                <c:pt idx="2534">
                  <c:v>2.046030785523476</c:v>
                </c:pt>
                <c:pt idx="2535">
                  <c:v>2.046030785523476</c:v>
                </c:pt>
                <c:pt idx="2536">
                  <c:v>2.046030785523476</c:v>
                </c:pt>
                <c:pt idx="2537">
                  <c:v>2.046030785523476</c:v>
                </c:pt>
                <c:pt idx="2538">
                  <c:v>2.046030785523476</c:v>
                </c:pt>
                <c:pt idx="2539">
                  <c:v>2.046030785523476</c:v>
                </c:pt>
                <c:pt idx="2540">
                  <c:v>2.046030785523476</c:v>
                </c:pt>
                <c:pt idx="2541">
                  <c:v>2.010870461983948</c:v>
                </c:pt>
                <c:pt idx="2542">
                  <c:v>2.010870461983948</c:v>
                </c:pt>
                <c:pt idx="2543">
                  <c:v>2.010870461983948</c:v>
                </c:pt>
                <c:pt idx="2544">
                  <c:v>2.010870461983948</c:v>
                </c:pt>
                <c:pt idx="2545">
                  <c:v>2.010870461983948</c:v>
                </c:pt>
                <c:pt idx="2546">
                  <c:v>2.010870461983948</c:v>
                </c:pt>
                <c:pt idx="2547">
                  <c:v>2.010870461983948</c:v>
                </c:pt>
                <c:pt idx="2548">
                  <c:v>2.010870461983948</c:v>
                </c:pt>
                <c:pt idx="2549">
                  <c:v>2.010870461983948</c:v>
                </c:pt>
                <c:pt idx="2550">
                  <c:v>2.010870461983948</c:v>
                </c:pt>
                <c:pt idx="2551">
                  <c:v>2.010870461983948</c:v>
                </c:pt>
                <c:pt idx="2552">
                  <c:v>2.010870461983948</c:v>
                </c:pt>
                <c:pt idx="2553">
                  <c:v>2.010870461983948</c:v>
                </c:pt>
                <c:pt idx="2554">
                  <c:v>2.010870461983948</c:v>
                </c:pt>
                <c:pt idx="2555">
                  <c:v>2.010870461983948</c:v>
                </c:pt>
                <c:pt idx="2556">
                  <c:v>2.010870461983948</c:v>
                </c:pt>
                <c:pt idx="2557">
                  <c:v>2.010870461983948</c:v>
                </c:pt>
                <c:pt idx="2558">
                  <c:v>2.010870461983948</c:v>
                </c:pt>
                <c:pt idx="2559">
                  <c:v>2.010870461983948</c:v>
                </c:pt>
                <c:pt idx="2560">
                  <c:v>2.010870461983948</c:v>
                </c:pt>
                <c:pt idx="2561">
                  <c:v>2.010870461983948</c:v>
                </c:pt>
                <c:pt idx="2562">
                  <c:v>2.010870461983948</c:v>
                </c:pt>
                <c:pt idx="2563">
                  <c:v>2.011901212805323</c:v>
                </c:pt>
                <c:pt idx="2564">
                  <c:v>2.011901212805323</c:v>
                </c:pt>
                <c:pt idx="2565">
                  <c:v>2.011901212805323</c:v>
                </c:pt>
                <c:pt idx="2566">
                  <c:v>2.011901212805323</c:v>
                </c:pt>
                <c:pt idx="2567">
                  <c:v>2.011901212805323</c:v>
                </c:pt>
                <c:pt idx="2568">
                  <c:v>2.011901212805323</c:v>
                </c:pt>
                <c:pt idx="2569">
                  <c:v>2.011901212805323</c:v>
                </c:pt>
                <c:pt idx="2570">
                  <c:v>2.011901212805323</c:v>
                </c:pt>
                <c:pt idx="2571">
                  <c:v>2.011901212805323</c:v>
                </c:pt>
                <c:pt idx="2572">
                  <c:v>2.011901212805323</c:v>
                </c:pt>
                <c:pt idx="2573">
                  <c:v>2.011901212805323</c:v>
                </c:pt>
                <c:pt idx="2574">
                  <c:v>2.011901212805323</c:v>
                </c:pt>
                <c:pt idx="2575">
                  <c:v>2.011901212805323</c:v>
                </c:pt>
                <c:pt idx="2576">
                  <c:v>2.009876237425552</c:v>
                </c:pt>
                <c:pt idx="2577">
                  <c:v>2.009876237425552</c:v>
                </c:pt>
                <c:pt idx="2578">
                  <c:v>2.009876237425552</c:v>
                </c:pt>
                <c:pt idx="2579">
                  <c:v>2.009876237425552</c:v>
                </c:pt>
                <c:pt idx="2580">
                  <c:v>2.009876237425552</c:v>
                </c:pt>
                <c:pt idx="2581">
                  <c:v>2.009876237425552</c:v>
                </c:pt>
                <c:pt idx="2582">
                  <c:v>2.009876237425552</c:v>
                </c:pt>
                <c:pt idx="2583">
                  <c:v>2.009876237425552</c:v>
                </c:pt>
                <c:pt idx="2584">
                  <c:v>2.009876237425552</c:v>
                </c:pt>
                <c:pt idx="2585">
                  <c:v>2.009876237425552</c:v>
                </c:pt>
                <c:pt idx="2586">
                  <c:v>2.002573367213142</c:v>
                </c:pt>
                <c:pt idx="2587">
                  <c:v>2.002573367213142</c:v>
                </c:pt>
                <c:pt idx="2588">
                  <c:v>2.002573367213142</c:v>
                </c:pt>
                <c:pt idx="2589">
                  <c:v>2.002573367213142</c:v>
                </c:pt>
                <c:pt idx="2590">
                  <c:v>2.002573367213142</c:v>
                </c:pt>
                <c:pt idx="2591">
                  <c:v>2.002573367213142</c:v>
                </c:pt>
                <c:pt idx="2592">
                  <c:v>2.002573367213142</c:v>
                </c:pt>
                <c:pt idx="2593">
                  <c:v>2.002573367213142</c:v>
                </c:pt>
                <c:pt idx="2594">
                  <c:v>2.002573367213142</c:v>
                </c:pt>
                <c:pt idx="2595">
                  <c:v>2.002573367213142</c:v>
                </c:pt>
                <c:pt idx="2596">
                  <c:v>2.002573367213142</c:v>
                </c:pt>
                <c:pt idx="2597">
                  <c:v>2.002573367213142</c:v>
                </c:pt>
                <c:pt idx="2598">
                  <c:v>2.002573367213142</c:v>
                </c:pt>
                <c:pt idx="2599">
                  <c:v>2.002573367213142</c:v>
                </c:pt>
                <c:pt idx="2600">
                  <c:v>2.002573367213142</c:v>
                </c:pt>
                <c:pt idx="2601">
                  <c:v>2.002573367213142</c:v>
                </c:pt>
                <c:pt idx="2602">
                  <c:v>2.002573367213142</c:v>
                </c:pt>
                <c:pt idx="2603">
                  <c:v>2.002573367213142</c:v>
                </c:pt>
                <c:pt idx="2604">
                  <c:v>2.002573367213142</c:v>
                </c:pt>
                <c:pt idx="2605">
                  <c:v>2.002573367213142</c:v>
                </c:pt>
                <c:pt idx="2606">
                  <c:v>2.002573367213142</c:v>
                </c:pt>
                <c:pt idx="2607">
                  <c:v>2.012153998971582</c:v>
                </c:pt>
                <c:pt idx="2608">
                  <c:v>2.012153998971582</c:v>
                </c:pt>
                <c:pt idx="2609">
                  <c:v>2.012153998971582</c:v>
                </c:pt>
                <c:pt idx="2610">
                  <c:v>2.012153998971582</c:v>
                </c:pt>
                <c:pt idx="2611">
                  <c:v>2.012153998971582</c:v>
                </c:pt>
                <c:pt idx="2612">
                  <c:v>2.012153998971582</c:v>
                </c:pt>
                <c:pt idx="2613">
                  <c:v>2.012153998971582</c:v>
                </c:pt>
                <c:pt idx="2614">
                  <c:v>2.012153998971582</c:v>
                </c:pt>
                <c:pt idx="2615">
                  <c:v>2.012153998971582</c:v>
                </c:pt>
                <c:pt idx="2616">
                  <c:v>2.012153998971582</c:v>
                </c:pt>
                <c:pt idx="2617">
                  <c:v>2.012153998971582</c:v>
                </c:pt>
                <c:pt idx="2618">
                  <c:v>2.012153998971582</c:v>
                </c:pt>
                <c:pt idx="2619">
                  <c:v>2.012153998971582</c:v>
                </c:pt>
                <c:pt idx="2620">
                  <c:v>2.012153998971582</c:v>
                </c:pt>
                <c:pt idx="2621">
                  <c:v>2.012153998971582</c:v>
                </c:pt>
                <c:pt idx="2622">
                  <c:v>2.062742654457399</c:v>
                </c:pt>
                <c:pt idx="2623">
                  <c:v>2.062742654457399</c:v>
                </c:pt>
                <c:pt idx="2624">
                  <c:v>2.062742654457399</c:v>
                </c:pt>
                <c:pt idx="2625">
                  <c:v>2.062742654457399</c:v>
                </c:pt>
                <c:pt idx="2626">
                  <c:v>2.062742654457399</c:v>
                </c:pt>
                <c:pt idx="2627">
                  <c:v>2.062742654457399</c:v>
                </c:pt>
                <c:pt idx="2628">
                  <c:v>2.062742654457399</c:v>
                </c:pt>
                <c:pt idx="2629">
                  <c:v>2.062742654457399</c:v>
                </c:pt>
                <c:pt idx="2630">
                  <c:v>2.062742654457399</c:v>
                </c:pt>
                <c:pt idx="2631">
                  <c:v>2.062742654457399</c:v>
                </c:pt>
                <c:pt idx="2632">
                  <c:v>2.062742654457399</c:v>
                </c:pt>
                <c:pt idx="2633">
                  <c:v>2.070980584021889</c:v>
                </c:pt>
                <c:pt idx="2634">
                  <c:v>2.070980584021889</c:v>
                </c:pt>
                <c:pt idx="2635">
                  <c:v>2.070980584021889</c:v>
                </c:pt>
                <c:pt idx="2636">
                  <c:v>2.070980584021889</c:v>
                </c:pt>
                <c:pt idx="2637">
                  <c:v>2.070980584021889</c:v>
                </c:pt>
                <c:pt idx="2638">
                  <c:v>2.070980584021889</c:v>
                </c:pt>
                <c:pt idx="2639">
                  <c:v>2.070980584021889</c:v>
                </c:pt>
                <c:pt idx="2640">
                  <c:v>2.070980584021889</c:v>
                </c:pt>
                <c:pt idx="2641">
                  <c:v>2.070980584021889</c:v>
                </c:pt>
                <c:pt idx="2642">
                  <c:v>2.070980584021889</c:v>
                </c:pt>
                <c:pt idx="2643">
                  <c:v>2.070980584021889</c:v>
                </c:pt>
                <c:pt idx="2644">
                  <c:v>2.070980584021889</c:v>
                </c:pt>
                <c:pt idx="2645">
                  <c:v>2.070980584021889</c:v>
                </c:pt>
                <c:pt idx="2646">
                  <c:v>2.070980584021889</c:v>
                </c:pt>
                <c:pt idx="2647">
                  <c:v>2.070980584021889</c:v>
                </c:pt>
                <c:pt idx="2648">
                  <c:v>2.070980584021889</c:v>
                </c:pt>
                <c:pt idx="2649">
                  <c:v>2.070980584021889</c:v>
                </c:pt>
                <c:pt idx="2650">
                  <c:v>2.070980584021889</c:v>
                </c:pt>
                <c:pt idx="2651">
                  <c:v>2.070980584021889</c:v>
                </c:pt>
                <c:pt idx="2652">
                  <c:v>2.070980584021889</c:v>
                </c:pt>
                <c:pt idx="2653">
                  <c:v>2.070980584021889</c:v>
                </c:pt>
                <c:pt idx="2654">
                  <c:v>2.070980584021889</c:v>
                </c:pt>
                <c:pt idx="2655">
                  <c:v>2.070980584021889</c:v>
                </c:pt>
                <c:pt idx="2656">
                  <c:v>2.070980584021889</c:v>
                </c:pt>
                <c:pt idx="2657">
                  <c:v>2.070980584021889</c:v>
                </c:pt>
                <c:pt idx="2658">
                  <c:v>2.070980584021889</c:v>
                </c:pt>
                <c:pt idx="2659">
                  <c:v>2.070980584021889</c:v>
                </c:pt>
                <c:pt idx="2660">
                  <c:v>2.070980584021889</c:v>
                </c:pt>
                <c:pt idx="2661">
                  <c:v>2.062325331460813</c:v>
                </c:pt>
                <c:pt idx="2662">
                  <c:v>2.058767568018561</c:v>
                </c:pt>
                <c:pt idx="2663">
                  <c:v>2.058767568018561</c:v>
                </c:pt>
                <c:pt idx="2664">
                  <c:v>2.058767568018561</c:v>
                </c:pt>
                <c:pt idx="2665">
                  <c:v>2.058767568018561</c:v>
                </c:pt>
                <c:pt idx="2666">
                  <c:v>2.057038211772607</c:v>
                </c:pt>
                <c:pt idx="2667">
                  <c:v>2.057038211772607</c:v>
                </c:pt>
                <c:pt idx="2668">
                  <c:v>2.057038211772607</c:v>
                </c:pt>
                <c:pt idx="2669">
                  <c:v>2.057038211772607</c:v>
                </c:pt>
                <c:pt idx="2670">
                  <c:v>2.051023156042846</c:v>
                </c:pt>
                <c:pt idx="2671">
                  <c:v>2.051023156042846</c:v>
                </c:pt>
                <c:pt idx="2672">
                  <c:v>2.046185323627572</c:v>
                </c:pt>
                <c:pt idx="2673">
                  <c:v>2.046185323627572</c:v>
                </c:pt>
                <c:pt idx="2674">
                  <c:v>2.046185323627572</c:v>
                </c:pt>
                <c:pt idx="2675">
                  <c:v>2.01099139313444</c:v>
                </c:pt>
                <c:pt idx="2676">
                  <c:v>2.012271803040484</c:v>
                </c:pt>
                <c:pt idx="2677">
                  <c:v>2.012271803040484</c:v>
                </c:pt>
                <c:pt idx="2678">
                  <c:v>2.012271803040484</c:v>
                </c:pt>
                <c:pt idx="2679">
                  <c:v>2.012271803040484</c:v>
                </c:pt>
                <c:pt idx="2680">
                  <c:v>2.012271803040484</c:v>
                </c:pt>
                <c:pt idx="2681">
                  <c:v>2.012271803040484</c:v>
                </c:pt>
                <c:pt idx="2682">
                  <c:v>2.012271803040484</c:v>
                </c:pt>
                <c:pt idx="2683">
                  <c:v>2.012271803040484</c:v>
                </c:pt>
                <c:pt idx="2684">
                  <c:v>2.012271803040484</c:v>
                </c:pt>
                <c:pt idx="2685">
                  <c:v>2.012271803040484</c:v>
                </c:pt>
                <c:pt idx="2686">
                  <c:v>2.012271803040484</c:v>
                </c:pt>
                <c:pt idx="2687">
                  <c:v>2.012271803040484</c:v>
                </c:pt>
                <c:pt idx="2688">
                  <c:v>2.012271803040484</c:v>
                </c:pt>
                <c:pt idx="2689">
                  <c:v>2.012271803040484</c:v>
                </c:pt>
                <c:pt idx="2690">
                  <c:v>2.012271803040484</c:v>
                </c:pt>
                <c:pt idx="2691">
                  <c:v>2.012271803040484</c:v>
                </c:pt>
                <c:pt idx="2692">
                  <c:v>2.012271803040484</c:v>
                </c:pt>
                <c:pt idx="2693">
                  <c:v>2.012271803040484</c:v>
                </c:pt>
                <c:pt idx="2694">
                  <c:v>2.012271803040484</c:v>
                </c:pt>
                <c:pt idx="2695">
                  <c:v>2.012271803040484</c:v>
                </c:pt>
                <c:pt idx="2696">
                  <c:v>2.012271803040484</c:v>
                </c:pt>
                <c:pt idx="2697">
                  <c:v>2.012271803040484</c:v>
                </c:pt>
                <c:pt idx="2698">
                  <c:v>2.012271803040484</c:v>
                </c:pt>
                <c:pt idx="2699">
                  <c:v>2.012271803040484</c:v>
                </c:pt>
                <c:pt idx="2700">
                  <c:v>2.012271803040484</c:v>
                </c:pt>
                <c:pt idx="2701">
                  <c:v>2.010974084679495</c:v>
                </c:pt>
                <c:pt idx="2702">
                  <c:v>2.010974084679495</c:v>
                </c:pt>
                <c:pt idx="2703">
                  <c:v>2.010974084679495</c:v>
                </c:pt>
                <c:pt idx="2704">
                  <c:v>2.062033893207539</c:v>
                </c:pt>
                <c:pt idx="2705">
                  <c:v>2.062033893207539</c:v>
                </c:pt>
                <c:pt idx="2706">
                  <c:v>2.062033893207539</c:v>
                </c:pt>
                <c:pt idx="2707">
                  <c:v>2.062033893207539</c:v>
                </c:pt>
                <c:pt idx="2708">
                  <c:v>2.062033893207539</c:v>
                </c:pt>
                <c:pt idx="2709">
                  <c:v>2.062033893207539</c:v>
                </c:pt>
                <c:pt idx="2710">
                  <c:v>2.062033893207539</c:v>
                </c:pt>
                <c:pt idx="2711">
                  <c:v>2.062033893207539</c:v>
                </c:pt>
                <c:pt idx="2712">
                  <c:v>2.062033893207539</c:v>
                </c:pt>
                <c:pt idx="2713">
                  <c:v>2.062033893207539</c:v>
                </c:pt>
                <c:pt idx="2714">
                  <c:v>2.062033893207539</c:v>
                </c:pt>
                <c:pt idx="2715">
                  <c:v>2.062033893207539</c:v>
                </c:pt>
                <c:pt idx="2716">
                  <c:v>2.062033893207539</c:v>
                </c:pt>
                <c:pt idx="2717">
                  <c:v>2.062033893207539</c:v>
                </c:pt>
                <c:pt idx="2718">
                  <c:v>2.062033893207539</c:v>
                </c:pt>
                <c:pt idx="2719">
                  <c:v>2.062033893207539</c:v>
                </c:pt>
                <c:pt idx="2720">
                  <c:v>2.062033893207539</c:v>
                </c:pt>
                <c:pt idx="2721">
                  <c:v>2.062033893207539</c:v>
                </c:pt>
                <c:pt idx="2722">
                  <c:v>2.062033893207539</c:v>
                </c:pt>
                <c:pt idx="2723">
                  <c:v>2.062033893207539</c:v>
                </c:pt>
                <c:pt idx="2724">
                  <c:v>2.062033893207539</c:v>
                </c:pt>
                <c:pt idx="2725">
                  <c:v>2.062033893207539</c:v>
                </c:pt>
                <c:pt idx="2726">
                  <c:v>2.062033893207539</c:v>
                </c:pt>
                <c:pt idx="2727">
                  <c:v>2.062033893207539</c:v>
                </c:pt>
                <c:pt idx="2728">
                  <c:v>2.062033893207539</c:v>
                </c:pt>
                <c:pt idx="2729">
                  <c:v>2.062033893207539</c:v>
                </c:pt>
                <c:pt idx="2730">
                  <c:v>2.062033893207539</c:v>
                </c:pt>
                <c:pt idx="2731">
                  <c:v>2.062033893207539</c:v>
                </c:pt>
                <c:pt idx="2732">
                  <c:v>2.062033893207539</c:v>
                </c:pt>
                <c:pt idx="2733">
                  <c:v>2.062033893207539</c:v>
                </c:pt>
                <c:pt idx="2734">
                  <c:v>2.062033893207539</c:v>
                </c:pt>
                <c:pt idx="2735">
                  <c:v>2.062033893207539</c:v>
                </c:pt>
                <c:pt idx="2736">
                  <c:v>2.062033893207539</c:v>
                </c:pt>
                <c:pt idx="2737">
                  <c:v>2.062033893207539</c:v>
                </c:pt>
                <c:pt idx="2738">
                  <c:v>2.062033893207539</c:v>
                </c:pt>
                <c:pt idx="2739">
                  <c:v>2.062033893207539</c:v>
                </c:pt>
                <c:pt idx="2740">
                  <c:v>2.062033893207539</c:v>
                </c:pt>
                <c:pt idx="2741">
                  <c:v>2.062033893207539</c:v>
                </c:pt>
                <c:pt idx="2742">
                  <c:v>2.062033893207539</c:v>
                </c:pt>
                <c:pt idx="2743">
                  <c:v>2.062033893207539</c:v>
                </c:pt>
                <c:pt idx="2744">
                  <c:v>2.062033893207539</c:v>
                </c:pt>
                <c:pt idx="2745">
                  <c:v>2.062033893207539</c:v>
                </c:pt>
                <c:pt idx="2746">
                  <c:v>2.062033893207539</c:v>
                </c:pt>
                <c:pt idx="2747">
                  <c:v>2.062033893207539</c:v>
                </c:pt>
                <c:pt idx="2748">
                  <c:v>2.068278290912256</c:v>
                </c:pt>
                <c:pt idx="2749">
                  <c:v>2.068278290912256</c:v>
                </c:pt>
                <c:pt idx="2750">
                  <c:v>2.068278290912256</c:v>
                </c:pt>
                <c:pt idx="2751">
                  <c:v>2.068278290912256</c:v>
                </c:pt>
                <c:pt idx="2752">
                  <c:v>2.068278290912256</c:v>
                </c:pt>
                <c:pt idx="2753">
                  <c:v>2.068278290912256</c:v>
                </c:pt>
                <c:pt idx="2754">
                  <c:v>2.068278290912256</c:v>
                </c:pt>
                <c:pt idx="2755">
                  <c:v>2.068278290912256</c:v>
                </c:pt>
                <c:pt idx="2756">
                  <c:v>2.068278290912256</c:v>
                </c:pt>
                <c:pt idx="2757">
                  <c:v>2.068278290912256</c:v>
                </c:pt>
                <c:pt idx="2758">
                  <c:v>2.068278290912256</c:v>
                </c:pt>
                <c:pt idx="2759">
                  <c:v>2.068278290912256</c:v>
                </c:pt>
                <c:pt idx="2760">
                  <c:v>2.068278290912256</c:v>
                </c:pt>
                <c:pt idx="2761">
                  <c:v>2.121411912304795</c:v>
                </c:pt>
                <c:pt idx="2762">
                  <c:v>2.121411912304795</c:v>
                </c:pt>
                <c:pt idx="2763">
                  <c:v>2.121411912304795</c:v>
                </c:pt>
                <c:pt idx="2764">
                  <c:v>2.121411912304795</c:v>
                </c:pt>
                <c:pt idx="2765">
                  <c:v>2.121411912304795</c:v>
                </c:pt>
                <c:pt idx="2766">
                  <c:v>2.121411912304795</c:v>
                </c:pt>
                <c:pt idx="2767">
                  <c:v>2.121411912304795</c:v>
                </c:pt>
                <c:pt idx="2768">
                  <c:v>2.121411912304795</c:v>
                </c:pt>
                <c:pt idx="2769">
                  <c:v>2.121411912304795</c:v>
                </c:pt>
                <c:pt idx="2770">
                  <c:v>2.121411912304795</c:v>
                </c:pt>
                <c:pt idx="2771">
                  <c:v>2.121411912304795</c:v>
                </c:pt>
                <c:pt idx="2772">
                  <c:v>2.121411912304795</c:v>
                </c:pt>
                <c:pt idx="2773">
                  <c:v>2.121411912304795</c:v>
                </c:pt>
                <c:pt idx="2774">
                  <c:v>2.121411912304795</c:v>
                </c:pt>
                <c:pt idx="2775">
                  <c:v>2.121411912304795</c:v>
                </c:pt>
                <c:pt idx="2776">
                  <c:v>2.121411912304795</c:v>
                </c:pt>
                <c:pt idx="2777">
                  <c:v>2.121411912304795</c:v>
                </c:pt>
                <c:pt idx="2778">
                  <c:v>2.121411912304795</c:v>
                </c:pt>
                <c:pt idx="2779">
                  <c:v>2.121411912304795</c:v>
                </c:pt>
                <c:pt idx="2780">
                  <c:v>2.121411912304795</c:v>
                </c:pt>
                <c:pt idx="2781">
                  <c:v>2.121411912304795</c:v>
                </c:pt>
                <c:pt idx="2782">
                  <c:v>2.121411912304795</c:v>
                </c:pt>
                <c:pt idx="2783">
                  <c:v>2.121411912304795</c:v>
                </c:pt>
                <c:pt idx="2784">
                  <c:v>2.121411912304795</c:v>
                </c:pt>
                <c:pt idx="2785">
                  <c:v>2.121411912304795</c:v>
                </c:pt>
                <c:pt idx="2786">
                  <c:v>2.121411912304795</c:v>
                </c:pt>
                <c:pt idx="2787">
                  <c:v>2.125265481620784</c:v>
                </c:pt>
                <c:pt idx="2788">
                  <c:v>2.125265481620784</c:v>
                </c:pt>
                <c:pt idx="2789">
                  <c:v>2.125265481620784</c:v>
                </c:pt>
                <c:pt idx="2790">
                  <c:v>2.125265481620784</c:v>
                </c:pt>
                <c:pt idx="2791">
                  <c:v>2.125265481620784</c:v>
                </c:pt>
                <c:pt idx="2792">
                  <c:v>2.125265481620784</c:v>
                </c:pt>
                <c:pt idx="2793">
                  <c:v>2.125265481620784</c:v>
                </c:pt>
                <c:pt idx="2794">
                  <c:v>2.125265481620784</c:v>
                </c:pt>
                <c:pt idx="2795">
                  <c:v>2.125265481620784</c:v>
                </c:pt>
                <c:pt idx="2796">
                  <c:v>2.125265481620784</c:v>
                </c:pt>
                <c:pt idx="2797">
                  <c:v>2.125265481620784</c:v>
                </c:pt>
                <c:pt idx="2798">
                  <c:v>2.125265481620784</c:v>
                </c:pt>
                <c:pt idx="2799">
                  <c:v>2.125265481620784</c:v>
                </c:pt>
                <c:pt idx="2800">
                  <c:v>2.125265481620784</c:v>
                </c:pt>
                <c:pt idx="2801">
                  <c:v>2.125265481620784</c:v>
                </c:pt>
                <c:pt idx="2802">
                  <c:v>2.125265481620784</c:v>
                </c:pt>
                <c:pt idx="2803">
                  <c:v>2.125265481620784</c:v>
                </c:pt>
                <c:pt idx="2804">
                  <c:v>2.125265481620784</c:v>
                </c:pt>
                <c:pt idx="2805">
                  <c:v>2.125265481620784</c:v>
                </c:pt>
                <c:pt idx="2806">
                  <c:v>2.125265481620784</c:v>
                </c:pt>
                <c:pt idx="2807">
                  <c:v>2.125265481620784</c:v>
                </c:pt>
                <c:pt idx="2808">
                  <c:v>2.125265481620784</c:v>
                </c:pt>
                <c:pt idx="2809">
                  <c:v>2.125265481620784</c:v>
                </c:pt>
                <c:pt idx="2810">
                  <c:v>2.125265481620784</c:v>
                </c:pt>
                <c:pt idx="2811">
                  <c:v>2.125265481620784</c:v>
                </c:pt>
                <c:pt idx="2812">
                  <c:v>2.125265481620784</c:v>
                </c:pt>
                <c:pt idx="2813">
                  <c:v>2.125265481620784</c:v>
                </c:pt>
                <c:pt idx="2814">
                  <c:v>2.125265481620784</c:v>
                </c:pt>
                <c:pt idx="2815">
                  <c:v>2.125265481620784</c:v>
                </c:pt>
                <c:pt idx="2816">
                  <c:v>2.125265481620784</c:v>
                </c:pt>
                <c:pt idx="2817">
                  <c:v>2.125265481620784</c:v>
                </c:pt>
                <c:pt idx="2818">
                  <c:v>2.125265481620784</c:v>
                </c:pt>
                <c:pt idx="2819">
                  <c:v>2.125265481620784</c:v>
                </c:pt>
                <c:pt idx="2820">
                  <c:v>2.125265481620784</c:v>
                </c:pt>
                <c:pt idx="2821">
                  <c:v>2.133424145603331</c:v>
                </c:pt>
                <c:pt idx="2822">
                  <c:v>2.133424145603331</c:v>
                </c:pt>
                <c:pt idx="2823">
                  <c:v>2.133424145603331</c:v>
                </c:pt>
                <c:pt idx="2824">
                  <c:v>2.133424145603331</c:v>
                </c:pt>
                <c:pt idx="2825">
                  <c:v>2.135837363778368</c:v>
                </c:pt>
                <c:pt idx="2826">
                  <c:v>2.135837363778368</c:v>
                </c:pt>
                <c:pt idx="2827">
                  <c:v>2.147142331848876</c:v>
                </c:pt>
                <c:pt idx="2828">
                  <c:v>2.147142331848876</c:v>
                </c:pt>
                <c:pt idx="2829">
                  <c:v>2.147142331848876</c:v>
                </c:pt>
                <c:pt idx="2830">
                  <c:v>2.147142331848876</c:v>
                </c:pt>
                <c:pt idx="2831">
                  <c:v>2.147142331848876</c:v>
                </c:pt>
                <c:pt idx="2832">
                  <c:v>2.15524331194917</c:v>
                </c:pt>
                <c:pt idx="2833">
                  <c:v>2.15524331194917</c:v>
                </c:pt>
                <c:pt idx="2834">
                  <c:v>2.15524331194917</c:v>
                </c:pt>
                <c:pt idx="2835">
                  <c:v>2.15524331194917</c:v>
                </c:pt>
                <c:pt idx="2836">
                  <c:v>2.15524331194917</c:v>
                </c:pt>
                <c:pt idx="2837">
                  <c:v>2.15524331194917</c:v>
                </c:pt>
                <c:pt idx="2838">
                  <c:v>2.15524331194917</c:v>
                </c:pt>
                <c:pt idx="2839">
                  <c:v>2.15524331194917</c:v>
                </c:pt>
                <c:pt idx="2840">
                  <c:v>2.15524331194917</c:v>
                </c:pt>
                <c:pt idx="2841">
                  <c:v>2.15524331194917</c:v>
                </c:pt>
                <c:pt idx="2842">
                  <c:v>2.15524331194917</c:v>
                </c:pt>
                <c:pt idx="2843">
                  <c:v>2.15524331194917</c:v>
                </c:pt>
                <c:pt idx="2844">
                  <c:v>2.15524331194917</c:v>
                </c:pt>
                <c:pt idx="2845">
                  <c:v>2.15524331194917</c:v>
                </c:pt>
                <c:pt idx="2846">
                  <c:v>2.15524331194917</c:v>
                </c:pt>
                <c:pt idx="2847">
                  <c:v>2.15524331194917</c:v>
                </c:pt>
                <c:pt idx="2848">
                  <c:v>2.15524331194917</c:v>
                </c:pt>
                <c:pt idx="2849">
                  <c:v>2.15524331194917</c:v>
                </c:pt>
                <c:pt idx="2850">
                  <c:v>2.15524331194917</c:v>
                </c:pt>
                <c:pt idx="2851">
                  <c:v>2.15524331194917</c:v>
                </c:pt>
                <c:pt idx="2852">
                  <c:v>2.15524331194917</c:v>
                </c:pt>
                <c:pt idx="2853">
                  <c:v>2.15524331194917</c:v>
                </c:pt>
                <c:pt idx="2854">
                  <c:v>2.166324518795791</c:v>
                </c:pt>
                <c:pt idx="2855">
                  <c:v>2.166324518795791</c:v>
                </c:pt>
                <c:pt idx="2856">
                  <c:v>2.166324518795791</c:v>
                </c:pt>
                <c:pt idx="2857">
                  <c:v>2.1609244516728</c:v>
                </c:pt>
                <c:pt idx="2858">
                  <c:v>2.1609244516728</c:v>
                </c:pt>
                <c:pt idx="2859">
                  <c:v>2.1609244516728</c:v>
                </c:pt>
                <c:pt idx="2860">
                  <c:v>2.1609244516728</c:v>
                </c:pt>
                <c:pt idx="2861">
                  <c:v>2.1609244516728</c:v>
                </c:pt>
                <c:pt idx="2862">
                  <c:v>2.1609244516728</c:v>
                </c:pt>
                <c:pt idx="2863">
                  <c:v>2.1609244516728</c:v>
                </c:pt>
                <c:pt idx="2864">
                  <c:v>2.1609244516728</c:v>
                </c:pt>
                <c:pt idx="2865">
                  <c:v>2.1609244516728</c:v>
                </c:pt>
                <c:pt idx="2866">
                  <c:v>2.160102871454055</c:v>
                </c:pt>
                <c:pt idx="2867">
                  <c:v>2.160102871454055</c:v>
                </c:pt>
                <c:pt idx="2868">
                  <c:v>2.160102871454055</c:v>
                </c:pt>
                <c:pt idx="2869">
                  <c:v>2.160102871454055</c:v>
                </c:pt>
                <c:pt idx="2870">
                  <c:v>2.160102871454055</c:v>
                </c:pt>
                <c:pt idx="2871">
                  <c:v>2.160102871454055</c:v>
                </c:pt>
                <c:pt idx="2872">
                  <c:v>2.160102871454055</c:v>
                </c:pt>
                <c:pt idx="2873">
                  <c:v>2.160102871454055</c:v>
                </c:pt>
                <c:pt idx="2874">
                  <c:v>2.160102871454055</c:v>
                </c:pt>
                <c:pt idx="2875">
                  <c:v>2.160102871454055</c:v>
                </c:pt>
                <c:pt idx="2876">
                  <c:v>2.16126291263175</c:v>
                </c:pt>
                <c:pt idx="2877">
                  <c:v>2.16126291263175</c:v>
                </c:pt>
                <c:pt idx="2878">
                  <c:v>2.16126291263175</c:v>
                </c:pt>
                <c:pt idx="2879">
                  <c:v>2.16126291263175</c:v>
                </c:pt>
                <c:pt idx="2880">
                  <c:v>2.16126291263175</c:v>
                </c:pt>
                <c:pt idx="2881">
                  <c:v>2.16126291263175</c:v>
                </c:pt>
                <c:pt idx="2882">
                  <c:v>2.16126291263175</c:v>
                </c:pt>
                <c:pt idx="2883">
                  <c:v>2.16126291263175</c:v>
                </c:pt>
                <c:pt idx="2884">
                  <c:v>2.16126291263175</c:v>
                </c:pt>
                <c:pt idx="2885">
                  <c:v>2.16126291263175</c:v>
                </c:pt>
                <c:pt idx="2886">
                  <c:v>2.16126291263175</c:v>
                </c:pt>
                <c:pt idx="2887">
                  <c:v>2.16126291263175</c:v>
                </c:pt>
                <c:pt idx="2888">
                  <c:v>2.16126291263175</c:v>
                </c:pt>
                <c:pt idx="2889">
                  <c:v>2.16126291263175</c:v>
                </c:pt>
                <c:pt idx="2890">
                  <c:v>2.16126291263175</c:v>
                </c:pt>
                <c:pt idx="2891">
                  <c:v>2.16126291263175</c:v>
                </c:pt>
                <c:pt idx="2892">
                  <c:v>2.16126291263175</c:v>
                </c:pt>
                <c:pt idx="2893">
                  <c:v>2.16126291263175</c:v>
                </c:pt>
                <c:pt idx="2894">
                  <c:v>2.21691721967952</c:v>
                </c:pt>
                <c:pt idx="2895">
                  <c:v>2.21691721967952</c:v>
                </c:pt>
                <c:pt idx="2896">
                  <c:v>2.21691721967952</c:v>
                </c:pt>
                <c:pt idx="2897">
                  <c:v>2.21691721967952</c:v>
                </c:pt>
                <c:pt idx="2898">
                  <c:v>2.21691721967952</c:v>
                </c:pt>
                <c:pt idx="2899">
                  <c:v>2.21691721967952</c:v>
                </c:pt>
                <c:pt idx="2900">
                  <c:v>2.21691721967952</c:v>
                </c:pt>
                <c:pt idx="2901">
                  <c:v>2.21691721967952</c:v>
                </c:pt>
                <c:pt idx="2902">
                  <c:v>2.21691721967952</c:v>
                </c:pt>
                <c:pt idx="2903">
                  <c:v>2.21691721967952</c:v>
                </c:pt>
                <c:pt idx="2904">
                  <c:v>2.21691721967952</c:v>
                </c:pt>
                <c:pt idx="2905">
                  <c:v>2.21691721967952</c:v>
                </c:pt>
                <c:pt idx="2906">
                  <c:v>2.21691721967952</c:v>
                </c:pt>
                <c:pt idx="2907">
                  <c:v>2.21691721967952</c:v>
                </c:pt>
                <c:pt idx="2908">
                  <c:v>2.21691721967952</c:v>
                </c:pt>
                <c:pt idx="2909">
                  <c:v>2.21691721967952</c:v>
                </c:pt>
                <c:pt idx="2910">
                  <c:v>2.21691721967952</c:v>
                </c:pt>
                <c:pt idx="2911">
                  <c:v>2.21691721967952</c:v>
                </c:pt>
                <c:pt idx="2912">
                  <c:v>2.21691721967952</c:v>
                </c:pt>
                <c:pt idx="2913">
                  <c:v>2.21691721967952</c:v>
                </c:pt>
                <c:pt idx="2914">
                  <c:v>2.21691721967952</c:v>
                </c:pt>
                <c:pt idx="2915">
                  <c:v>2.21691721967952</c:v>
                </c:pt>
                <c:pt idx="2916">
                  <c:v>2.21691721967952</c:v>
                </c:pt>
                <c:pt idx="2917">
                  <c:v>2.21691721967952</c:v>
                </c:pt>
                <c:pt idx="2918">
                  <c:v>2.21691721967952</c:v>
                </c:pt>
                <c:pt idx="2919">
                  <c:v>2.21691721967952</c:v>
                </c:pt>
                <c:pt idx="2920">
                  <c:v>2.21691721967952</c:v>
                </c:pt>
                <c:pt idx="2921">
                  <c:v>2.219301213997216</c:v>
                </c:pt>
                <c:pt idx="2922">
                  <c:v>2.219301213997216</c:v>
                </c:pt>
                <c:pt idx="2923">
                  <c:v>2.219301213997216</c:v>
                </c:pt>
                <c:pt idx="2924">
                  <c:v>2.219301213997216</c:v>
                </c:pt>
                <c:pt idx="2925">
                  <c:v>2.219301213997216</c:v>
                </c:pt>
                <c:pt idx="2926">
                  <c:v>2.219301213997216</c:v>
                </c:pt>
                <c:pt idx="2927">
                  <c:v>2.219301213997216</c:v>
                </c:pt>
                <c:pt idx="2928">
                  <c:v>2.219301213997216</c:v>
                </c:pt>
                <c:pt idx="2929">
                  <c:v>2.219301213997216</c:v>
                </c:pt>
                <c:pt idx="2930">
                  <c:v>2.219301213997216</c:v>
                </c:pt>
                <c:pt idx="2931">
                  <c:v>2.219301213997216</c:v>
                </c:pt>
                <c:pt idx="2932">
                  <c:v>2.219301213997216</c:v>
                </c:pt>
                <c:pt idx="2933">
                  <c:v>2.219301213997216</c:v>
                </c:pt>
                <c:pt idx="2934">
                  <c:v>2.219301213997216</c:v>
                </c:pt>
                <c:pt idx="2935">
                  <c:v>2.219301213997216</c:v>
                </c:pt>
                <c:pt idx="2936">
                  <c:v>2.219301213997216</c:v>
                </c:pt>
                <c:pt idx="2937">
                  <c:v>2.219301213997216</c:v>
                </c:pt>
                <c:pt idx="2938">
                  <c:v>2.219301213997216</c:v>
                </c:pt>
                <c:pt idx="2939">
                  <c:v>2.210637325004516</c:v>
                </c:pt>
                <c:pt idx="2940">
                  <c:v>2.210637325004516</c:v>
                </c:pt>
                <c:pt idx="2941">
                  <c:v>2.210637325004516</c:v>
                </c:pt>
                <c:pt idx="2942">
                  <c:v>2.210637325004516</c:v>
                </c:pt>
                <c:pt idx="2943">
                  <c:v>2.210637325004516</c:v>
                </c:pt>
                <c:pt idx="2944">
                  <c:v>2.210637325004516</c:v>
                </c:pt>
                <c:pt idx="2945">
                  <c:v>2.220072138018492</c:v>
                </c:pt>
                <c:pt idx="2946">
                  <c:v>2.220072138018492</c:v>
                </c:pt>
                <c:pt idx="2947">
                  <c:v>2.220072138018492</c:v>
                </c:pt>
                <c:pt idx="2948">
                  <c:v>2.220072138018492</c:v>
                </c:pt>
                <c:pt idx="2949">
                  <c:v>2.220072138018492</c:v>
                </c:pt>
                <c:pt idx="2950">
                  <c:v>2.220072138018492</c:v>
                </c:pt>
                <c:pt idx="2951">
                  <c:v>2.220072138018492</c:v>
                </c:pt>
                <c:pt idx="2952">
                  <c:v>2.220072138018492</c:v>
                </c:pt>
                <c:pt idx="2953">
                  <c:v>2.220072138018492</c:v>
                </c:pt>
                <c:pt idx="2954">
                  <c:v>2.220072138018492</c:v>
                </c:pt>
                <c:pt idx="2955">
                  <c:v>2.220072138018492</c:v>
                </c:pt>
                <c:pt idx="2956">
                  <c:v>2.220072138018492</c:v>
                </c:pt>
                <c:pt idx="2957">
                  <c:v>2.220072138018492</c:v>
                </c:pt>
                <c:pt idx="2958">
                  <c:v>2.220072138018492</c:v>
                </c:pt>
                <c:pt idx="2959">
                  <c:v>2.220072138018492</c:v>
                </c:pt>
                <c:pt idx="2960">
                  <c:v>2.220072138018492</c:v>
                </c:pt>
                <c:pt idx="2961">
                  <c:v>2.220072138018492</c:v>
                </c:pt>
                <c:pt idx="2962">
                  <c:v>2.271642849612243</c:v>
                </c:pt>
                <c:pt idx="2963">
                  <c:v>2.271642849612243</c:v>
                </c:pt>
                <c:pt idx="2964">
                  <c:v>2.271642849612243</c:v>
                </c:pt>
                <c:pt idx="2965">
                  <c:v>2.271642849612243</c:v>
                </c:pt>
                <c:pt idx="2966">
                  <c:v>2.271642849612243</c:v>
                </c:pt>
                <c:pt idx="2967">
                  <c:v>2.271642849612243</c:v>
                </c:pt>
                <c:pt idx="2968">
                  <c:v>2.271642849612243</c:v>
                </c:pt>
                <c:pt idx="2969">
                  <c:v>2.271642849612243</c:v>
                </c:pt>
                <c:pt idx="2970">
                  <c:v>2.271642849612243</c:v>
                </c:pt>
                <c:pt idx="2971">
                  <c:v>2.271642849612243</c:v>
                </c:pt>
                <c:pt idx="2972">
                  <c:v>2.271642849612243</c:v>
                </c:pt>
                <c:pt idx="2973">
                  <c:v>2.271642849612243</c:v>
                </c:pt>
                <c:pt idx="2974">
                  <c:v>2.271642849612243</c:v>
                </c:pt>
                <c:pt idx="2975">
                  <c:v>2.271642849612243</c:v>
                </c:pt>
                <c:pt idx="2976">
                  <c:v>2.271642849612243</c:v>
                </c:pt>
                <c:pt idx="2977">
                  <c:v>2.271642849612243</c:v>
                </c:pt>
                <c:pt idx="2978">
                  <c:v>2.271642849612243</c:v>
                </c:pt>
                <c:pt idx="2979">
                  <c:v>2.271642849612243</c:v>
                </c:pt>
                <c:pt idx="2980">
                  <c:v>2.271642849612243</c:v>
                </c:pt>
                <c:pt idx="2981">
                  <c:v>2.271642849612243</c:v>
                </c:pt>
                <c:pt idx="2982">
                  <c:v>2.271642849612243</c:v>
                </c:pt>
                <c:pt idx="2983">
                  <c:v>2.271642849612243</c:v>
                </c:pt>
                <c:pt idx="2984">
                  <c:v>2.271642849612243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559080"/>
        <c:axId val="2096442568"/>
      </c:lineChart>
      <c:dateAx>
        <c:axId val="2094559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6442568"/>
        <c:crosses val="autoZero"/>
        <c:auto val="1"/>
        <c:lblOffset val="100"/>
        <c:baseTimeUnit val="days"/>
      </c:dateAx>
      <c:valAx>
        <c:axId val="2096442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559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421" cy="607594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299" cy="608670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30"/>
  <sheetViews>
    <sheetView tabSelected="1" zoomScale="125" zoomScaleNormal="125" zoomScalePageLayoutView="125" workbookViewId="0">
      <pane ySplit="8" topLeftCell="A9" activePane="bottomLeft" state="frozen"/>
      <selection pane="bottomLeft" activeCell="A10" sqref="A10:A3030"/>
    </sheetView>
  </sheetViews>
  <sheetFormatPr baseColWidth="10" defaultColWidth="8.83203125" defaultRowHeight="14" x14ac:dyDescent="0"/>
  <cols>
    <col min="2" max="2" width="10.5" bestFit="1" customWidth="1"/>
    <col min="10" max="11" width="10.33203125" bestFit="1" customWidth="1"/>
    <col min="13" max="14" width="0" hidden="1" customWidth="1"/>
  </cols>
  <sheetData>
    <row r="1" spans="1:19">
      <c r="B1" t="s">
        <v>0</v>
      </c>
      <c r="C1" t="s">
        <v>1</v>
      </c>
      <c r="D1" t="s">
        <v>2</v>
      </c>
      <c r="F1" t="s">
        <v>3</v>
      </c>
      <c r="G1" t="s">
        <v>4</v>
      </c>
      <c r="I1" t="str">
        <f>G6</f>
        <v>VARLOSS</v>
      </c>
      <c r="J1" t="str">
        <f>G7</f>
        <v>VARGAIN</v>
      </c>
      <c r="K1" t="s">
        <v>11</v>
      </c>
      <c r="L1">
        <f>COUNTIF(K9:K3030,"Trend Rev")</f>
        <v>178</v>
      </c>
      <c r="P1" t="s">
        <v>14</v>
      </c>
      <c r="Q1" s="4">
        <f>SUM(Q46:Q3030)</f>
        <v>2.2716428496122427</v>
      </c>
      <c r="S1">
        <f>COUNT(S28:S3030)</f>
        <v>91</v>
      </c>
    </row>
    <row r="2" spans="1:19">
      <c r="G2" t="s">
        <v>5</v>
      </c>
      <c r="H2">
        <f>COUNTIF(G9:G3030,"LONG")</f>
        <v>141</v>
      </c>
      <c r="I2">
        <f>COUNTIFS($I$28:$I$3030,1,P$28:P$3030,I$1)</f>
        <v>13</v>
      </c>
      <c r="J2">
        <f>COUNTIFS($I$28:$I$3030,1,O$28:O$3030,J$1)</f>
        <v>34</v>
      </c>
      <c r="K2">
        <f>COUNTIF($T$48:$T$3030,1)</f>
        <v>92</v>
      </c>
      <c r="L2">
        <f>COUNTIF($U$48:$U$3030,1)</f>
        <v>54</v>
      </c>
    </row>
    <row r="3" spans="1:19">
      <c r="G3" t="s">
        <v>6</v>
      </c>
      <c r="H3">
        <f>COUNTIF(G9:G3030,"SHORT")</f>
        <v>141</v>
      </c>
      <c r="I3">
        <f>COUNTIFS($I$28:$I$3030,-1,P$28:P$3030,I$1)</f>
        <v>17</v>
      </c>
      <c r="J3">
        <f>COUNTIFS($I$28:$I$3030,-1,O$28:O$3030,J$1)</f>
        <v>26</v>
      </c>
      <c r="K3">
        <f>COUNTIF($T$48:$T$3030,-1)</f>
        <v>86</v>
      </c>
      <c r="L3">
        <f>COUNTIF($U$48:$U$3030,-1)</f>
        <v>37</v>
      </c>
    </row>
    <row r="4" spans="1:19">
      <c r="H4">
        <f>SUM(H2:H3)</f>
        <v>282</v>
      </c>
      <c r="J4">
        <f>SUM(J2:J3)</f>
        <v>60</v>
      </c>
      <c r="L4">
        <f>J4+S1</f>
        <v>151</v>
      </c>
      <c r="O4" s="4">
        <f>L4/H4</f>
        <v>0.53546099290780147</v>
      </c>
    </row>
    <row r="6" spans="1:19">
      <c r="G6" t="s">
        <v>7</v>
      </c>
      <c r="H6" s="2">
        <v>-0.03</v>
      </c>
      <c r="I6">
        <f>COUNTIF(P27:P3029,G6)</f>
        <v>30</v>
      </c>
    </row>
    <row r="7" spans="1:19">
      <c r="G7" t="s">
        <v>8</v>
      </c>
      <c r="H7" s="3">
        <v>0.05</v>
      </c>
      <c r="I7">
        <f>COUNTIF(O28:O3030,G7)</f>
        <v>60</v>
      </c>
    </row>
    <row r="8" spans="1:19">
      <c r="J8" t="s">
        <v>9</v>
      </c>
      <c r="M8" t="s">
        <v>12</v>
      </c>
      <c r="N8" t="s">
        <v>13</v>
      </c>
      <c r="O8" t="s">
        <v>12</v>
      </c>
      <c r="P8" t="s">
        <v>13</v>
      </c>
      <c r="Q8" t="s">
        <v>10</v>
      </c>
    </row>
    <row r="9" spans="1:19">
      <c r="A9">
        <v>1</v>
      </c>
      <c r="B9" s="1">
        <v>37232</v>
      </c>
      <c r="C9">
        <v>59.15</v>
      </c>
      <c r="D9">
        <v>59.15</v>
      </c>
    </row>
    <row r="10" spans="1:19">
      <c r="A10">
        <f>A9+1</f>
        <v>2</v>
      </c>
      <c r="B10" s="1">
        <v>37235</v>
      </c>
      <c r="C10">
        <v>57.795000000000002</v>
      </c>
      <c r="D10">
        <v>58.88</v>
      </c>
    </row>
    <row r="11" spans="1:19">
      <c r="A11">
        <f t="shared" ref="A11:A74" si="0">A10+1</f>
        <v>3</v>
      </c>
      <c r="B11" s="1">
        <v>37236</v>
      </c>
      <c r="C11">
        <v>57.92</v>
      </c>
      <c r="D11">
        <v>58.15</v>
      </c>
    </row>
    <row r="12" spans="1:19">
      <c r="A12">
        <f t="shared" si="0"/>
        <v>4</v>
      </c>
      <c r="B12" s="1">
        <v>37237</v>
      </c>
      <c r="C12">
        <v>58</v>
      </c>
      <c r="D12">
        <v>57.935000000000002</v>
      </c>
    </row>
    <row r="13" spans="1:19">
      <c r="A13">
        <f t="shared" si="0"/>
        <v>5</v>
      </c>
      <c r="B13" s="1">
        <v>37238</v>
      </c>
      <c r="C13">
        <v>57.52</v>
      </c>
      <c r="D13">
        <v>57.875</v>
      </c>
    </row>
    <row r="14" spans="1:19">
      <c r="A14">
        <f t="shared" si="0"/>
        <v>6</v>
      </c>
      <c r="B14" s="1">
        <v>37239</v>
      </c>
      <c r="C14">
        <v>57.9</v>
      </c>
      <c r="D14">
        <v>57.515000000000001</v>
      </c>
    </row>
    <row r="15" spans="1:19">
      <c r="A15">
        <f t="shared" si="0"/>
        <v>7</v>
      </c>
      <c r="B15" s="1">
        <v>37242</v>
      </c>
      <c r="C15">
        <v>58.65</v>
      </c>
      <c r="D15">
        <v>57.65</v>
      </c>
    </row>
    <row r="16" spans="1:19">
      <c r="A16">
        <f t="shared" si="0"/>
        <v>8</v>
      </c>
      <c r="B16" s="1">
        <v>37243</v>
      </c>
      <c r="C16">
        <v>59.75</v>
      </c>
      <c r="D16">
        <v>58.75</v>
      </c>
    </row>
    <row r="17" spans="1:11">
      <c r="A17">
        <f t="shared" si="0"/>
        <v>9</v>
      </c>
      <c r="B17" s="1">
        <v>37244</v>
      </c>
      <c r="C17">
        <v>59.9</v>
      </c>
      <c r="D17">
        <v>59.2</v>
      </c>
    </row>
    <row r="18" spans="1:11">
      <c r="A18">
        <f t="shared" si="0"/>
        <v>10</v>
      </c>
      <c r="B18" s="1">
        <v>37245</v>
      </c>
      <c r="C18">
        <v>59.24</v>
      </c>
      <c r="D18">
        <v>59.85</v>
      </c>
    </row>
    <row r="19" spans="1:11">
      <c r="A19">
        <f t="shared" si="0"/>
        <v>11</v>
      </c>
      <c r="B19" s="1">
        <v>37246</v>
      </c>
      <c r="C19">
        <v>59.6</v>
      </c>
      <c r="D19">
        <v>59.25</v>
      </c>
    </row>
    <row r="20" spans="1:11">
      <c r="A20">
        <f t="shared" si="0"/>
        <v>12</v>
      </c>
      <c r="B20" s="1">
        <v>37249</v>
      </c>
      <c r="C20">
        <v>59.71</v>
      </c>
      <c r="D20">
        <v>59.6</v>
      </c>
    </row>
    <row r="21" spans="1:11">
      <c r="A21">
        <f t="shared" si="0"/>
        <v>13</v>
      </c>
      <c r="B21" s="1">
        <v>37251</v>
      </c>
      <c r="C21">
        <v>60.314999999999998</v>
      </c>
      <c r="D21">
        <v>59.71</v>
      </c>
    </row>
    <row r="22" spans="1:11">
      <c r="A22">
        <f t="shared" si="0"/>
        <v>14</v>
      </c>
      <c r="B22" s="1">
        <v>37252</v>
      </c>
      <c r="C22">
        <v>60.08</v>
      </c>
      <c r="D22">
        <v>60.325000000000003</v>
      </c>
    </row>
    <row r="23" spans="1:11">
      <c r="A23">
        <f t="shared" si="0"/>
        <v>15</v>
      </c>
      <c r="B23" s="1">
        <v>37253</v>
      </c>
      <c r="C23">
        <v>59.96</v>
      </c>
      <c r="D23">
        <v>60</v>
      </c>
    </row>
    <row r="24" spans="1:11">
      <c r="A24">
        <f t="shared" si="0"/>
        <v>16</v>
      </c>
      <c r="B24" s="1">
        <v>37256</v>
      </c>
      <c r="C24">
        <v>59.104999999999997</v>
      </c>
      <c r="D24">
        <v>59.96</v>
      </c>
    </row>
    <row r="25" spans="1:11">
      <c r="A25">
        <f t="shared" si="0"/>
        <v>17</v>
      </c>
      <c r="B25" s="1">
        <v>37258</v>
      </c>
      <c r="C25">
        <v>58.57</v>
      </c>
      <c r="D25">
        <v>58.515000000000001</v>
      </c>
    </row>
    <row r="26" spans="1:11">
      <c r="A26">
        <f t="shared" si="0"/>
        <v>18</v>
      </c>
      <c r="B26" s="1">
        <v>37259</v>
      </c>
      <c r="C26">
        <v>58.375</v>
      </c>
      <c r="D26">
        <v>58.45</v>
      </c>
    </row>
    <row r="27" spans="1:11">
      <c r="A27">
        <f t="shared" si="0"/>
        <v>19</v>
      </c>
      <c r="B27" s="1">
        <v>37260</v>
      </c>
      <c r="C27">
        <v>58.55</v>
      </c>
      <c r="D27">
        <v>58.33</v>
      </c>
    </row>
    <row r="28" spans="1:11">
      <c r="A28">
        <f t="shared" si="0"/>
        <v>20</v>
      </c>
      <c r="B28" s="1">
        <v>37263</v>
      </c>
      <c r="C28">
        <v>57.85</v>
      </c>
      <c r="D28">
        <v>58.5</v>
      </c>
      <c r="F28">
        <f t="shared" ref="F28:F91" si="1">AVERAGE(C9:C28)</f>
        <v>58.897000000000006</v>
      </c>
      <c r="H28">
        <f t="shared" ref="H28:H44" si="2">IF(G28="Long",1,IF(G28="short",-1,H27))</f>
        <v>0</v>
      </c>
      <c r="I28">
        <f t="shared" ref="I28:I91" si="3">IF(OR(G28="long",G28="short"),H28,IF(OR(M27=$G$7,N27=$G$6),0,IF(I27=0,0,H28)))</f>
        <v>0</v>
      </c>
      <c r="J28">
        <f>IF(OR(G28="LONG",G28="SHORT"),D28,J27)</f>
        <v>0</v>
      </c>
      <c r="K28" t="str">
        <f>IF(I27=0,"",IF(H28=H27,"","Trend Rev"))</f>
        <v/>
      </c>
    </row>
    <row r="29" spans="1:11">
      <c r="A29">
        <f t="shared" si="0"/>
        <v>21</v>
      </c>
      <c r="B29" s="1">
        <v>37264</v>
      </c>
      <c r="C29">
        <v>57.524999999999999</v>
      </c>
      <c r="D29">
        <v>57.95</v>
      </c>
      <c r="F29">
        <f t="shared" si="1"/>
        <v>58.815750000000001</v>
      </c>
      <c r="H29">
        <f t="shared" si="2"/>
        <v>0</v>
      </c>
      <c r="I29">
        <f t="shared" si="3"/>
        <v>0</v>
      </c>
      <c r="J29">
        <f t="shared" ref="J29:J92" si="4">IF(OR(G29="LONG",G29="SHORT"),D29,J28)</f>
        <v>0</v>
      </c>
      <c r="K29" t="str">
        <f t="shared" ref="K29:K92" si="5">IF(I28=0,"",IF(H29=H28,"","Trend Rev"))</f>
        <v/>
      </c>
    </row>
    <row r="30" spans="1:11">
      <c r="A30">
        <f t="shared" si="0"/>
        <v>22</v>
      </c>
      <c r="B30" s="1">
        <v>37265</v>
      </c>
      <c r="C30">
        <v>57.325000000000003</v>
      </c>
      <c r="D30">
        <v>57.65</v>
      </c>
      <c r="F30">
        <f t="shared" si="1"/>
        <v>58.79225000000001</v>
      </c>
      <c r="G30" t="str">
        <f>IF(AND(C28&lt;F28,C29&gt;F29,D30&gt;F29),"LONG",IF(AND(C28&gt;F28,C29&lt;F29,D30&lt;F29),"SHORT",""))</f>
        <v/>
      </c>
      <c r="H30">
        <f t="shared" si="2"/>
        <v>0</v>
      </c>
      <c r="I30">
        <f t="shared" si="3"/>
        <v>0</v>
      </c>
      <c r="J30">
        <f t="shared" si="4"/>
        <v>0</v>
      </c>
      <c r="K30" t="str">
        <f t="shared" si="5"/>
        <v/>
      </c>
    </row>
    <row r="31" spans="1:11">
      <c r="A31">
        <f t="shared" si="0"/>
        <v>23</v>
      </c>
      <c r="B31" s="1">
        <v>37266</v>
      </c>
      <c r="C31">
        <v>56.6</v>
      </c>
      <c r="D31">
        <v>56.975000000000001</v>
      </c>
      <c r="F31">
        <f t="shared" si="1"/>
        <v>58.726250000000007</v>
      </c>
      <c r="G31" t="str">
        <f t="shared" ref="G31:G94" si="6">IF(AND(C29&lt;F29,C30&gt;F30,D31&gt;F30),"LONG",IF(AND(C29&gt;F29,C30&lt;F30,D31&lt;F30),"SHORT",""))</f>
        <v/>
      </c>
      <c r="H31">
        <f t="shared" si="2"/>
        <v>0</v>
      </c>
      <c r="I31">
        <f t="shared" si="3"/>
        <v>0</v>
      </c>
      <c r="J31">
        <f t="shared" si="4"/>
        <v>0</v>
      </c>
      <c r="K31" t="str">
        <f t="shared" si="5"/>
        <v/>
      </c>
    </row>
    <row r="32" spans="1:11">
      <c r="A32">
        <f t="shared" si="0"/>
        <v>24</v>
      </c>
      <c r="B32" s="1">
        <v>37267</v>
      </c>
      <c r="C32">
        <v>56.895000000000003</v>
      </c>
      <c r="D32">
        <v>56.6</v>
      </c>
      <c r="F32">
        <f t="shared" si="1"/>
        <v>58.671000000000006</v>
      </c>
      <c r="G32" t="str">
        <f t="shared" si="6"/>
        <v/>
      </c>
      <c r="H32">
        <f t="shared" si="2"/>
        <v>0</v>
      </c>
      <c r="I32">
        <f t="shared" si="3"/>
        <v>0</v>
      </c>
      <c r="J32">
        <f t="shared" si="4"/>
        <v>0</v>
      </c>
      <c r="K32" t="str">
        <f t="shared" si="5"/>
        <v/>
      </c>
    </row>
    <row r="33" spans="1:21">
      <c r="A33">
        <f t="shared" si="0"/>
        <v>25</v>
      </c>
      <c r="B33" s="1">
        <v>37270</v>
      </c>
      <c r="C33">
        <v>55.88</v>
      </c>
      <c r="D33">
        <v>56.895000000000003</v>
      </c>
      <c r="F33">
        <f t="shared" si="1"/>
        <v>58.589000000000013</v>
      </c>
      <c r="G33" t="str">
        <f t="shared" si="6"/>
        <v/>
      </c>
      <c r="H33">
        <f t="shared" si="2"/>
        <v>0</v>
      </c>
      <c r="I33">
        <f t="shared" si="3"/>
        <v>0</v>
      </c>
      <c r="J33">
        <f t="shared" si="4"/>
        <v>0</v>
      </c>
      <c r="K33" t="str">
        <f t="shared" si="5"/>
        <v/>
      </c>
    </row>
    <row r="34" spans="1:21">
      <c r="A34">
        <f t="shared" si="0"/>
        <v>26</v>
      </c>
      <c r="B34" s="1">
        <v>37271</v>
      </c>
      <c r="C34">
        <v>54.75</v>
      </c>
      <c r="D34">
        <v>55.88</v>
      </c>
      <c r="F34">
        <f t="shared" si="1"/>
        <v>58.431500000000014</v>
      </c>
      <c r="G34" t="str">
        <f t="shared" si="6"/>
        <v/>
      </c>
      <c r="H34">
        <f t="shared" si="2"/>
        <v>0</v>
      </c>
      <c r="I34">
        <f t="shared" si="3"/>
        <v>0</v>
      </c>
      <c r="J34">
        <f t="shared" si="4"/>
        <v>0</v>
      </c>
      <c r="K34" t="str">
        <f t="shared" si="5"/>
        <v/>
      </c>
    </row>
    <row r="35" spans="1:21">
      <c r="A35">
        <f t="shared" si="0"/>
        <v>27</v>
      </c>
      <c r="B35" s="1">
        <v>37272</v>
      </c>
      <c r="C35">
        <v>51.734999999999999</v>
      </c>
      <c r="D35">
        <v>54.25</v>
      </c>
      <c r="F35">
        <f t="shared" si="1"/>
        <v>58.085749999999997</v>
      </c>
      <c r="G35" t="str">
        <f t="shared" si="6"/>
        <v/>
      </c>
      <c r="H35">
        <f t="shared" si="2"/>
        <v>0</v>
      </c>
      <c r="I35">
        <f t="shared" si="3"/>
        <v>0</v>
      </c>
      <c r="J35">
        <f t="shared" si="4"/>
        <v>0</v>
      </c>
      <c r="K35" t="str">
        <f t="shared" si="5"/>
        <v/>
      </c>
    </row>
    <row r="36" spans="1:21">
      <c r="A36">
        <f t="shared" si="0"/>
        <v>28</v>
      </c>
      <c r="B36" s="1">
        <v>37273</v>
      </c>
      <c r="C36">
        <v>52.26</v>
      </c>
      <c r="D36">
        <v>52.35</v>
      </c>
      <c r="F36">
        <f t="shared" si="1"/>
        <v>57.711249999999993</v>
      </c>
      <c r="G36" t="str">
        <f t="shared" si="6"/>
        <v/>
      </c>
      <c r="H36">
        <f t="shared" si="2"/>
        <v>0</v>
      </c>
      <c r="I36">
        <f t="shared" si="3"/>
        <v>0</v>
      </c>
      <c r="J36">
        <f t="shared" si="4"/>
        <v>0</v>
      </c>
      <c r="K36" t="str">
        <f t="shared" si="5"/>
        <v/>
      </c>
    </row>
    <row r="37" spans="1:21">
      <c r="A37">
        <f t="shared" si="0"/>
        <v>29</v>
      </c>
      <c r="B37" s="1">
        <v>37274</v>
      </c>
      <c r="C37">
        <v>53.4</v>
      </c>
      <c r="D37">
        <v>52.225000000000001</v>
      </c>
      <c r="F37">
        <f t="shared" si="1"/>
        <v>57.386249999999997</v>
      </c>
      <c r="G37" t="str">
        <f t="shared" si="6"/>
        <v/>
      </c>
      <c r="H37">
        <f t="shared" si="2"/>
        <v>0</v>
      </c>
      <c r="I37">
        <f t="shared" si="3"/>
        <v>0</v>
      </c>
      <c r="J37">
        <f t="shared" si="4"/>
        <v>0</v>
      </c>
      <c r="K37" t="str">
        <f t="shared" si="5"/>
        <v/>
      </c>
    </row>
    <row r="38" spans="1:21">
      <c r="A38">
        <f t="shared" si="0"/>
        <v>30</v>
      </c>
      <c r="B38" s="1">
        <v>37278</v>
      </c>
      <c r="C38">
        <v>53.21</v>
      </c>
      <c r="D38">
        <v>53.825000000000003</v>
      </c>
      <c r="F38">
        <f t="shared" si="1"/>
        <v>57.084750000000007</v>
      </c>
      <c r="G38" t="str">
        <f t="shared" si="6"/>
        <v/>
      </c>
      <c r="H38">
        <f t="shared" si="2"/>
        <v>0</v>
      </c>
      <c r="I38">
        <f t="shared" si="3"/>
        <v>0</v>
      </c>
      <c r="J38">
        <f t="shared" si="4"/>
        <v>0</v>
      </c>
      <c r="K38" t="str">
        <f t="shared" si="5"/>
        <v/>
      </c>
    </row>
    <row r="39" spans="1:21">
      <c r="A39">
        <f t="shared" si="0"/>
        <v>31</v>
      </c>
      <c r="B39" s="1">
        <v>37279</v>
      </c>
      <c r="C39">
        <v>53.73</v>
      </c>
      <c r="D39">
        <v>53.325000000000003</v>
      </c>
      <c r="F39">
        <f t="shared" si="1"/>
        <v>56.791250000000005</v>
      </c>
      <c r="G39" t="str">
        <f t="shared" si="6"/>
        <v/>
      </c>
      <c r="H39">
        <f t="shared" si="2"/>
        <v>0</v>
      </c>
      <c r="I39">
        <f t="shared" si="3"/>
        <v>0</v>
      </c>
      <c r="J39">
        <f t="shared" si="4"/>
        <v>0</v>
      </c>
      <c r="K39" t="str">
        <f t="shared" si="5"/>
        <v/>
      </c>
    </row>
    <row r="40" spans="1:21">
      <c r="A40">
        <f t="shared" si="0"/>
        <v>32</v>
      </c>
      <c r="B40" s="1">
        <v>37280</v>
      </c>
      <c r="C40">
        <v>54.73</v>
      </c>
      <c r="D40">
        <v>53.65</v>
      </c>
      <c r="F40">
        <f t="shared" si="1"/>
        <v>56.542250000000003</v>
      </c>
      <c r="G40" t="str">
        <f t="shared" si="6"/>
        <v/>
      </c>
      <c r="H40">
        <f t="shared" si="2"/>
        <v>0</v>
      </c>
      <c r="I40">
        <f t="shared" si="3"/>
        <v>0</v>
      </c>
      <c r="J40">
        <f t="shared" si="4"/>
        <v>0</v>
      </c>
      <c r="K40" t="str">
        <f t="shared" si="5"/>
        <v/>
      </c>
    </row>
    <row r="41" spans="1:21">
      <c r="A41">
        <f t="shared" si="0"/>
        <v>33</v>
      </c>
      <c r="B41" s="1">
        <v>37281</v>
      </c>
      <c r="C41">
        <v>55.615000000000002</v>
      </c>
      <c r="D41">
        <v>54.65</v>
      </c>
      <c r="F41">
        <f t="shared" si="1"/>
        <v>56.307249999999996</v>
      </c>
      <c r="G41" t="str">
        <f t="shared" si="6"/>
        <v/>
      </c>
      <c r="H41">
        <f t="shared" si="2"/>
        <v>0</v>
      </c>
      <c r="I41">
        <f t="shared" si="3"/>
        <v>0</v>
      </c>
      <c r="J41">
        <f t="shared" si="4"/>
        <v>0</v>
      </c>
      <c r="K41" t="str">
        <f t="shared" si="5"/>
        <v/>
      </c>
    </row>
    <row r="42" spans="1:21">
      <c r="A42">
        <f t="shared" si="0"/>
        <v>34</v>
      </c>
      <c r="B42" s="1">
        <v>37284</v>
      </c>
      <c r="C42">
        <v>55.27</v>
      </c>
      <c r="D42">
        <v>55.274999999999999</v>
      </c>
      <c r="F42">
        <f t="shared" si="1"/>
        <v>56.066749999999999</v>
      </c>
      <c r="G42" t="str">
        <f t="shared" si="6"/>
        <v/>
      </c>
      <c r="H42">
        <f t="shared" si="2"/>
        <v>0</v>
      </c>
      <c r="I42">
        <f t="shared" si="3"/>
        <v>0</v>
      </c>
      <c r="J42">
        <f t="shared" si="4"/>
        <v>0</v>
      </c>
      <c r="K42" t="str">
        <f t="shared" si="5"/>
        <v/>
      </c>
    </row>
    <row r="43" spans="1:21">
      <c r="A43">
        <f t="shared" si="0"/>
        <v>35</v>
      </c>
      <c r="B43" s="1">
        <v>37285</v>
      </c>
      <c r="C43">
        <v>54.325000000000003</v>
      </c>
      <c r="D43">
        <v>55.25</v>
      </c>
      <c r="F43">
        <f t="shared" si="1"/>
        <v>55.785000000000011</v>
      </c>
      <c r="G43" t="str">
        <f t="shared" si="6"/>
        <v/>
      </c>
      <c r="H43">
        <f t="shared" si="2"/>
        <v>0</v>
      </c>
      <c r="I43">
        <f t="shared" si="3"/>
        <v>0</v>
      </c>
      <c r="J43">
        <f t="shared" si="4"/>
        <v>0</v>
      </c>
      <c r="K43" t="str">
        <f t="shared" si="5"/>
        <v/>
      </c>
    </row>
    <row r="44" spans="1:21">
      <c r="A44">
        <f t="shared" si="0"/>
        <v>36</v>
      </c>
      <c r="B44" s="1">
        <v>37286</v>
      </c>
      <c r="C44">
        <v>54.935000000000002</v>
      </c>
      <c r="D44">
        <v>53.95</v>
      </c>
      <c r="F44">
        <f t="shared" si="1"/>
        <v>55.576499999999996</v>
      </c>
      <c r="G44" t="str">
        <f t="shared" si="6"/>
        <v/>
      </c>
      <c r="H44">
        <f t="shared" si="2"/>
        <v>0</v>
      </c>
      <c r="I44">
        <f t="shared" si="3"/>
        <v>0</v>
      </c>
      <c r="J44">
        <f t="shared" si="4"/>
        <v>0</v>
      </c>
      <c r="K44" t="str">
        <f t="shared" si="5"/>
        <v/>
      </c>
    </row>
    <row r="45" spans="1:21">
      <c r="A45">
        <f t="shared" si="0"/>
        <v>37</v>
      </c>
      <c r="B45" s="1">
        <v>37287</v>
      </c>
      <c r="C45">
        <v>55.5</v>
      </c>
      <c r="D45">
        <v>54.935000000000002</v>
      </c>
      <c r="F45">
        <f t="shared" si="1"/>
        <v>55.423000000000002</v>
      </c>
      <c r="G45" t="str">
        <f t="shared" si="6"/>
        <v/>
      </c>
      <c r="H45">
        <f>IF(G45="Long",1,IF(G45="short",-1,H44))</f>
        <v>0</v>
      </c>
      <c r="I45">
        <f t="shared" si="3"/>
        <v>0</v>
      </c>
      <c r="J45">
        <f t="shared" si="4"/>
        <v>0</v>
      </c>
      <c r="K45" t="str">
        <f t="shared" si="5"/>
        <v/>
      </c>
    </row>
    <row r="46" spans="1:21">
      <c r="A46">
        <f t="shared" si="0"/>
        <v>38</v>
      </c>
      <c r="B46" s="1">
        <v>37288</v>
      </c>
      <c r="C46">
        <v>56.634999999999998</v>
      </c>
      <c r="D46">
        <v>55.5</v>
      </c>
      <c r="F46">
        <f t="shared" si="1"/>
        <v>55.335999999999999</v>
      </c>
      <c r="G46" t="str">
        <f t="shared" si="6"/>
        <v>LONG</v>
      </c>
      <c r="H46">
        <f t="shared" ref="H46:H109" si="7">IF(G46="Long",1,IF(G46="short",-1,H45))</f>
        <v>1</v>
      </c>
      <c r="I46">
        <f t="shared" si="3"/>
        <v>1</v>
      </c>
      <c r="J46">
        <f t="shared" si="4"/>
        <v>55.5</v>
      </c>
      <c r="K46" t="str">
        <f t="shared" si="5"/>
        <v/>
      </c>
      <c r="L46">
        <f t="shared" ref="L46:L109" si="8">LN(C46/J46)*H46</f>
        <v>2.0244147900287984E-2</v>
      </c>
      <c r="M46" t="str">
        <f>IF(AND(L46&gt;$H$7,I46&lt;&gt;0),$G$7,"")</f>
        <v/>
      </c>
      <c r="N46" t="str">
        <f t="shared" ref="N46:N109" si="9">IF(L46&lt;$H$6,$G$6,"")</f>
        <v/>
      </c>
      <c r="Q46">
        <f t="shared" ref="Q46:Q78" si="10">IF(OR(AND(K46="trend rev",I45&lt;&gt;0),O46="Vargain",P46="Varloss"),L46,0)</f>
        <v>0</v>
      </c>
      <c r="R46">
        <f>Q46+R45</f>
        <v>0</v>
      </c>
      <c r="U46">
        <f>IFERROR(S46*T46,0)</f>
        <v>0</v>
      </c>
    </row>
    <row r="47" spans="1:21">
      <c r="A47">
        <f t="shared" si="0"/>
        <v>39</v>
      </c>
      <c r="B47" s="1">
        <v>37291</v>
      </c>
      <c r="C47">
        <v>54.75</v>
      </c>
      <c r="D47">
        <v>56.3</v>
      </c>
      <c r="F47">
        <f t="shared" si="1"/>
        <v>55.146000000000001</v>
      </c>
      <c r="G47" t="str">
        <f t="shared" si="6"/>
        <v/>
      </c>
      <c r="H47">
        <f t="shared" si="7"/>
        <v>1</v>
      </c>
      <c r="I47">
        <f t="shared" si="3"/>
        <v>1</v>
      </c>
      <c r="J47">
        <f t="shared" si="4"/>
        <v>55.5</v>
      </c>
      <c r="K47" t="str">
        <f t="shared" si="5"/>
        <v/>
      </c>
      <c r="L47">
        <f t="shared" si="8"/>
        <v>-1.3605652055778598E-2</v>
      </c>
      <c r="M47" t="str">
        <f t="shared" ref="M47:M110" si="11">IF(L47&gt;$H$7,$G$7,"")</f>
        <v/>
      </c>
      <c r="N47" t="str">
        <f t="shared" si="9"/>
        <v/>
      </c>
      <c r="Q47">
        <f t="shared" si="10"/>
        <v>0</v>
      </c>
      <c r="R47">
        <f t="shared" ref="R47:R110" si="12">Q47+R46</f>
        <v>0</v>
      </c>
      <c r="U47">
        <f t="shared" ref="U47:U110" si="13">IFERROR(S47*T47,0)</f>
        <v>0</v>
      </c>
    </row>
    <row r="48" spans="1:21">
      <c r="A48">
        <f t="shared" si="0"/>
        <v>40</v>
      </c>
      <c r="B48" s="1">
        <v>37292</v>
      </c>
      <c r="C48">
        <v>54.34</v>
      </c>
      <c r="D48">
        <v>54.95</v>
      </c>
      <c r="F48">
        <f t="shared" si="1"/>
        <v>54.970500000000001</v>
      </c>
      <c r="G48" t="str">
        <f t="shared" si="6"/>
        <v>SHORT</v>
      </c>
      <c r="H48">
        <f t="shared" si="7"/>
        <v>-1</v>
      </c>
      <c r="I48">
        <f t="shared" si="3"/>
        <v>-1</v>
      </c>
      <c r="J48">
        <f t="shared" si="4"/>
        <v>54.95</v>
      </c>
      <c r="K48" t="str">
        <f t="shared" si="5"/>
        <v>Trend Rev</v>
      </c>
      <c r="L48">
        <f t="shared" si="8"/>
        <v>1.1163076851428637E-2</v>
      </c>
      <c r="M48" t="str">
        <f t="shared" si="11"/>
        <v/>
      </c>
      <c r="N48" t="str">
        <f t="shared" si="9"/>
        <v/>
      </c>
      <c r="Q48">
        <f t="shared" si="10"/>
        <v>1.1163076851428637E-2</v>
      </c>
      <c r="R48">
        <f t="shared" si="12"/>
        <v>1.1163076851428637E-2</v>
      </c>
      <c r="S48">
        <f>IF(AND(K48="trend rev",L48&gt;0),1,"")</f>
        <v>1</v>
      </c>
      <c r="T48">
        <f>IF(AND(H48=1,K48="trend rev"),1,IF(AND(H48=-1,K48="trend rev"),-1,""))</f>
        <v>-1</v>
      </c>
      <c r="U48">
        <f t="shared" si="13"/>
        <v>-1</v>
      </c>
    </row>
    <row r="49" spans="1:21">
      <c r="A49">
        <f t="shared" si="0"/>
        <v>41</v>
      </c>
      <c r="B49" s="1">
        <v>37293</v>
      </c>
      <c r="C49">
        <v>54.844999999999999</v>
      </c>
      <c r="D49">
        <v>54.625</v>
      </c>
      <c r="F49">
        <f t="shared" si="1"/>
        <v>54.836500000000001</v>
      </c>
      <c r="G49" t="str">
        <f t="shared" si="6"/>
        <v/>
      </c>
      <c r="H49">
        <f t="shared" si="7"/>
        <v>-1</v>
      </c>
      <c r="I49">
        <f t="shared" si="3"/>
        <v>-1</v>
      </c>
      <c r="J49">
        <f t="shared" si="4"/>
        <v>54.95</v>
      </c>
      <c r="K49" t="str">
        <f t="shared" si="5"/>
        <v/>
      </c>
      <c r="L49">
        <f t="shared" si="8"/>
        <v>1.9126559863330242E-3</v>
      </c>
      <c r="M49" t="str">
        <f t="shared" si="11"/>
        <v/>
      </c>
      <c r="N49" t="str">
        <f t="shared" si="9"/>
        <v/>
      </c>
      <c r="Q49">
        <f t="shared" si="10"/>
        <v>0</v>
      </c>
      <c r="R49">
        <f t="shared" si="12"/>
        <v>1.1163076851428637E-2</v>
      </c>
      <c r="S49" t="str">
        <f t="shared" ref="S49:S112" si="14">IF(AND(K49="trend rev",L49&gt;0),1,"")</f>
        <v/>
      </c>
      <c r="T49" t="str">
        <f t="shared" ref="T49:T112" si="15">IF(AND(H49=1,K49="trend rev"),1,IF(AND(H49=-1,K49="trend rev"),-1,""))</f>
        <v/>
      </c>
      <c r="U49">
        <f t="shared" si="13"/>
        <v>0</v>
      </c>
    </row>
    <row r="50" spans="1:21">
      <c r="A50">
        <f t="shared" si="0"/>
        <v>42</v>
      </c>
      <c r="B50" s="1">
        <v>37294</v>
      </c>
      <c r="C50">
        <v>54.755000000000003</v>
      </c>
      <c r="D50">
        <v>55.125</v>
      </c>
      <c r="F50">
        <f t="shared" si="1"/>
        <v>54.708000000000006</v>
      </c>
      <c r="G50" t="str">
        <f t="shared" si="6"/>
        <v>LONG</v>
      </c>
      <c r="H50">
        <f t="shared" si="7"/>
        <v>1</v>
      </c>
      <c r="I50">
        <f t="shared" si="3"/>
        <v>1</v>
      </c>
      <c r="J50">
        <f t="shared" si="4"/>
        <v>55.125</v>
      </c>
      <c r="K50" t="str">
        <f t="shared" si="5"/>
        <v>Trend Rev</v>
      </c>
      <c r="L50">
        <f t="shared" si="8"/>
        <v>-6.7346450392875472E-3</v>
      </c>
      <c r="M50" t="str">
        <f t="shared" si="11"/>
        <v/>
      </c>
      <c r="N50" t="str">
        <f t="shared" si="9"/>
        <v/>
      </c>
      <c r="Q50">
        <f t="shared" si="10"/>
        <v>-6.7346450392875472E-3</v>
      </c>
      <c r="R50">
        <f t="shared" si="12"/>
        <v>4.4284318121410897E-3</v>
      </c>
      <c r="S50" t="str">
        <f t="shared" si="14"/>
        <v/>
      </c>
      <c r="T50">
        <f t="shared" si="15"/>
        <v>1</v>
      </c>
      <c r="U50">
        <f t="shared" si="13"/>
        <v>0</v>
      </c>
    </row>
    <row r="51" spans="1:21">
      <c r="A51">
        <f t="shared" si="0"/>
        <v>43</v>
      </c>
      <c r="B51" s="1">
        <v>37295</v>
      </c>
      <c r="C51">
        <v>55.604999999999997</v>
      </c>
      <c r="D51">
        <v>54.55</v>
      </c>
      <c r="F51">
        <f t="shared" si="1"/>
        <v>54.658249999999995</v>
      </c>
      <c r="G51" t="str">
        <f t="shared" si="6"/>
        <v/>
      </c>
      <c r="H51">
        <f t="shared" si="7"/>
        <v>1</v>
      </c>
      <c r="I51">
        <f t="shared" si="3"/>
        <v>1</v>
      </c>
      <c r="J51">
        <f t="shared" si="4"/>
        <v>55.125</v>
      </c>
      <c r="K51" t="str">
        <f t="shared" si="5"/>
        <v/>
      </c>
      <c r="L51">
        <f t="shared" si="8"/>
        <v>8.6697915037951753E-3</v>
      </c>
      <c r="M51" t="str">
        <f t="shared" si="11"/>
        <v/>
      </c>
      <c r="N51" t="str">
        <f t="shared" si="9"/>
        <v/>
      </c>
      <c r="Q51">
        <f t="shared" si="10"/>
        <v>0</v>
      </c>
      <c r="R51">
        <f t="shared" si="12"/>
        <v>4.4284318121410897E-3</v>
      </c>
      <c r="S51" t="str">
        <f t="shared" si="14"/>
        <v/>
      </c>
      <c r="T51" t="str">
        <f t="shared" si="15"/>
        <v/>
      </c>
      <c r="U51">
        <f t="shared" si="13"/>
        <v>0</v>
      </c>
    </row>
    <row r="52" spans="1:21">
      <c r="A52">
        <f t="shared" si="0"/>
        <v>44</v>
      </c>
      <c r="B52" s="1">
        <v>37298</v>
      </c>
      <c r="C52">
        <v>57.005000000000003</v>
      </c>
      <c r="D52">
        <v>55.25</v>
      </c>
      <c r="F52">
        <f t="shared" si="1"/>
        <v>54.663750000000014</v>
      </c>
      <c r="G52" t="str">
        <f t="shared" si="6"/>
        <v/>
      </c>
      <c r="H52">
        <f t="shared" si="7"/>
        <v>1</v>
      </c>
      <c r="I52">
        <f t="shared" si="3"/>
        <v>1</v>
      </c>
      <c r="J52">
        <f t="shared" si="4"/>
        <v>55.125</v>
      </c>
      <c r="K52" t="str">
        <f t="shared" si="5"/>
        <v/>
      </c>
      <c r="L52">
        <f t="shared" si="8"/>
        <v>3.3535649518673119E-2</v>
      </c>
      <c r="M52" t="str">
        <f t="shared" si="11"/>
        <v/>
      </c>
      <c r="N52" t="str">
        <f t="shared" si="9"/>
        <v/>
      </c>
      <c r="Q52">
        <f t="shared" si="10"/>
        <v>0</v>
      </c>
      <c r="R52">
        <f t="shared" si="12"/>
        <v>4.4284318121410897E-3</v>
      </c>
      <c r="S52" t="str">
        <f t="shared" si="14"/>
        <v/>
      </c>
      <c r="T52" t="str">
        <f t="shared" si="15"/>
        <v/>
      </c>
      <c r="U52">
        <f t="shared" si="13"/>
        <v>0</v>
      </c>
    </row>
    <row r="53" spans="1:21">
      <c r="A53">
        <f t="shared" si="0"/>
        <v>45</v>
      </c>
      <c r="B53" s="1">
        <v>37299</v>
      </c>
      <c r="C53">
        <v>57.085000000000001</v>
      </c>
      <c r="D53">
        <v>57</v>
      </c>
      <c r="F53">
        <f t="shared" si="1"/>
        <v>54.724000000000011</v>
      </c>
      <c r="G53" t="str">
        <f t="shared" si="6"/>
        <v/>
      </c>
      <c r="H53">
        <f t="shared" si="7"/>
        <v>1</v>
      </c>
      <c r="I53">
        <f t="shared" si="3"/>
        <v>1</v>
      </c>
      <c r="J53">
        <f t="shared" si="4"/>
        <v>55.125</v>
      </c>
      <c r="K53" t="str">
        <f t="shared" si="5"/>
        <v/>
      </c>
      <c r="L53">
        <f t="shared" si="8"/>
        <v>3.4938051361280441E-2</v>
      </c>
      <c r="M53" t="str">
        <f t="shared" si="11"/>
        <v/>
      </c>
      <c r="N53" t="str">
        <f t="shared" si="9"/>
        <v/>
      </c>
      <c r="Q53">
        <f t="shared" si="10"/>
        <v>0</v>
      </c>
      <c r="R53">
        <f t="shared" si="12"/>
        <v>4.4284318121410897E-3</v>
      </c>
      <c r="S53" t="str">
        <f t="shared" si="14"/>
        <v/>
      </c>
      <c r="T53" t="str">
        <f t="shared" si="15"/>
        <v/>
      </c>
      <c r="U53">
        <f t="shared" si="13"/>
        <v>0</v>
      </c>
    </row>
    <row r="54" spans="1:21">
      <c r="A54">
        <f t="shared" si="0"/>
        <v>46</v>
      </c>
      <c r="B54" s="1">
        <v>37300</v>
      </c>
      <c r="C54">
        <v>57.905000000000001</v>
      </c>
      <c r="D54">
        <v>57.35</v>
      </c>
      <c r="F54">
        <f t="shared" si="1"/>
        <v>54.881749999999997</v>
      </c>
      <c r="G54" t="str">
        <f t="shared" si="6"/>
        <v/>
      </c>
      <c r="H54">
        <f t="shared" si="7"/>
        <v>1</v>
      </c>
      <c r="I54">
        <f t="shared" si="3"/>
        <v>1</v>
      </c>
      <c r="J54">
        <f t="shared" si="4"/>
        <v>55.125</v>
      </c>
      <c r="K54" t="str">
        <f t="shared" si="5"/>
        <v/>
      </c>
      <c r="L54">
        <f t="shared" si="8"/>
        <v>4.9200402869330979E-2</v>
      </c>
      <c r="M54" t="str">
        <f t="shared" si="11"/>
        <v/>
      </c>
      <c r="N54" t="str">
        <f t="shared" si="9"/>
        <v/>
      </c>
      <c r="Q54">
        <f t="shared" si="10"/>
        <v>0</v>
      </c>
      <c r="R54">
        <f t="shared" si="12"/>
        <v>4.4284318121410897E-3</v>
      </c>
      <c r="S54" t="str">
        <f t="shared" si="14"/>
        <v/>
      </c>
      <c r="T54" t="str">
        <f t="shared" si="15"/>
        <v/>
      </c>
      <c r="U54">
        <f t="shared" si="13"/>
        <v>0</v>
      </c>
    </row>
    <row r="55" spans="1:21">
      <c r="A55">
        <f t="shared" si="0"/>
        <v>47</v>
      </c>
      <c r="B55" s="1">
        <v>37301</v>
      </c>
      <c r="C55">
        <v>58.45</v>
      </c>
      <c r="D55">
        <v>58</v>
      </c>
      <c r="F55">
        <f t="shared" si="1"/>
        <v>55.217500000000008</v>
      </c>
      <c r="G55" t="str">
        <f t="shared" si="6"/>
        <v/>
      </c>
      <c r="H55">
        <f t="shared" si="7"/>
        <v>1</v>
      </c>
      <c r="I55">
        <f t="shared" si="3"/>
        <v>1</v>
      </c>
      <c r="J55">
        <f t="shared" si="4"/>
        <v>55.125</v>
      </c>
      <c r="K55" t="str">
        <f t="shared" si="5"/>
        <v/>
      </c>
      <c r="L55">
        <f t="shared" si="8"/>
        <v>5.8568354151067363E-2</v>
      </c>
      <c r="M55" t="str">
        <f t="shared" si="11"/>
        <v>VARGAIN</v>
      </c>
      <c r="N55" t="str">
        <f t="shared" si="9"/>
        <v/>
      </c>
      <c r="O55" t="str">
        <f>IF($I55=0,"",M55)</f>
        <v>VARGAIN</v>
      </c>
      <c r="P55" t="str">
        <f>IF($I55=0,"",N55)</f>
        <v/>
      </c>
      <c r="Q55">
        <f t="shared" si="10"/>
        <v>5.8568354151067363E-2</v>
      </c>
      <c r="R55">
        <f t="shared" si="12"/>
        <v>6.2996785963208457E-2</v>
      </c>
      <c r="S55" t="str">
        <f t="shared" si="14"/>
        <v/>
      </c>
      <c r="T55" t="str">
        <f t="shared" si="15"/>
        <v/>
      </c>
      <c r="U55">
        <f t="shared" si="13"/>
        <v>0</v>
      </c>
    </row>
    <row r="56" spans="1:21">
      <c r="A56">
        <f t="shared" si="0"/>
        <v>48</v>
      </c>
      <c r="B56" s="1">
        <v>37302</v>
      </c>
      <c r="C56">
        <v>57.76</v>
      </c>
      <c r="D56">
        <v>58.68</v>
      </c>
      <c r="F56">
        <f t="shared" si="1"/>
        <v>55.492500000000007</v>
      </c>
      <c r="G56" t="str">
        <f t="shared" si="6"/>
        <v/>
      </c>
      <c r="H56">
        <f t="shared" si="7"/>
        <v>1</v>
      </c>
      <c r="I56">
        <f t="shared" si="3"/>
        <v>0</v>
      </c>
      <c r="J56">
        <f t="shared" si="4"/>
        <v>55.125</v>
      </c>
      <c r="K56" t="str">
        <f t="shared" si="5"/>
        <v/>
      </c>
      <c r="L56">
        <f t="shared" si="8"/>
        <v>4.6693160817560662E-2</v>
      </c>
      <c r="M56" t="str">
        <f t="shared" si="11"/>
        <v/>
      </c>
      <c r="N56" t="str">
        <f t="shared" si="9"/>
        <v/>
      </c>
      <c r="O56" t="str">
        <f t="shared" ref="O56:O95" si="16">IF($I56=0,"",M56)</f>
        <v/>
      </c>
      <c r="P56" t="str">
        <f t="shared" ref="P56:P95" si="17">IF($I56=0,"",N56)</f>
        <v/>
      </c>
      <c r="Q56">
        <f t="shared" si="10"/>
        <v>0</v>
      </c>
      <c r="R56">
        <f t="shared" si="12"/>
        <v>6.2996785963208457E-2</v>
      </c>
      <c r="S56" t="str">
        <f t="shared" si="14"/>
        <v/>
      </c>
      <c r="T56" t="str">
        <f t="shared" si="15"/>
        <v/>
      </c>
      <c r="U56">
        <f t="shared" si="13"/>
        <v>0</v>
      </c>
    </row>
    <row r="57" spans="1:21">
      <c r="A57">
        <f t="shared" si="0"/>
        <v>49</v>
      </c>
      <c r="B57" s="1">
        <v>37306</v>
      </c>
      <c r="C57">
        <v>56.994999999999997</v>
      </c>
      <c r="D57">
        <v>57.725000000000001</v>
      </c>
      <c r="F57">
        <f t="shared" si="1"/>
        <v>55.672250000000005</v>
      </c>
      <c r="G57" t="str">
        <f t="shared" si="6"/>
        <v/>
      </c>
      <c r="H57">
        <f t="shared" si="7"/>
        <v>1</v>
      </c>
      <c r="I57">
        <f t="shared" si="3"/>
        <v>0</v>
      </c>
      <c r="J57">
        <f t="shared" si="4"/>
        <v>55.125</v>
      </c>
      <c r="K57" t="str">
        <f t="shared" si="5"/>
        <v/>
      </c>
      <c r="L57">
        <f t="shared" si="8"/>
        <v>3.336021092173181E-2</v>
      </c>
      <c r="M57" t="str">
        <f t="shared" si="11"/>
        <v/>
      </c>
      <c r="N57" t="str">
        <f t="shared" si="9"/>
        <v/>
      </c>
      <c r="O57" t="str">
        <f t="shared" si="16"/>
        <v/>
      </c>
      <c r="P57" t="str">
        <f t="shared" si="17"/>
        <v/>
      </c>
      <c r="Q57">
        <f t="shared" si="10"/>
        <v>0</v>
      </c>
      <c r="R57">
        <f t="shared" si="12"/>
        <v>6.2996785963208457E-2</v>
      </c>
      <c r="S57" t="str">
        <f t="shared" si="14"/>
        <v/>
      </c>
      <c r="T57" t="str">
        <f t="shared" si="15"/>
        <v/>
      </c>
      <c r="U57">
        <f t="shared" si="13"/>
        <v>0</v>
      </c>
    </row>
    <row r="58" spans="1:21">
      <c r="A58">
        <f t="shared" si="0"/>
        <v>50</v>
      </c>
      <c r="B58" s="1">
        <v>37307</v>
      </c>
      <c r="C58">
        <v>58.55</v>
      </c>
      <c r="D58">
        <v>57.05</v>
      </c>
      <c r="F58">
        <f t="shared" si="1"/>
        <v>55.939250000000001</v>
      </c>
      <c r="G58" t="str">
        <f t="shared" si="6"/>
        <v/>
      </c>
      <c r="H58">
        <f t="shared" si="7"/>
        <v>1</v>
      </c>
      <c r="I58">
        <f t="shared" si="3"/>
        <v>0</v>
      </c>
      <c r="J58">
        <f t="shared" si="4"/>
        <v>55.125</v>
      </c>
      <c r="K58" t="str">
        <f t="shared" si="5"/>
        <v/>
      </c>
      <c r="L58">
        <f t="shared" si="8"/>
        <v>6.0277756276716193E-2</v>
      </c>
      <c r="M58" t="str">
        <f t="shared" si="11"/>
        <v>VARGAIN</v>
      </c>
      <c r="N58" t="str">
        <f t="shared" si="9"/>
        <v/>
      </c>
      <c r="O58" t="str">
        <f t="shared" si="16"/>
        <v/>
      </c>
      <c r="P58" t="str">
        <f t="shared" si="17"/>
        <v/>
      </c>
      <c r="Q58">
        <f t="shared" si="10"/>
        <v>0</v>
      </c>
      <c r="R58">
        <f t="shared" si="12"/>
        <v>6.2996785963208457E-2</v>
      </c>
      <c r="S58" t="str">
        <f t="shared" si="14"/>
        <v/>
      </c>
      <c r="T58" t="str">
        <f t="shared" si="15"/>
        <v/>
      </c>
      <c r="U58">
        <f t="shared" si="13"/>
        <v>0</v>
      </c>
    </row>
    <row r="59" spans="1:21">
      <c r="A59">
        <f t="shared" si="0"/>
        <v>51</v>
      </c>
      <c r="B59" s="1">
        <v>37308</v>
      </c>
      <c r="C59">
        <v>58</v>
      </c>
      <c r="D59">
        <v>58.625</v>
      </c>
      <c r="F59">
        <f t="shared" si="1"/>
        <v>56.152750000000005</v>
      </c>
      <c r="G59" t="str">
        <f t="shared" si="6"/>
        <v/>
      </c>
      <c r="H59">
        <f t="shared" si="7"/>
        <v>1</v>
      </c>
      <c r="I59">
        <f t="shared" si="3"/>
        <v>0</v>
      </c>
      <c r="J59">
        <f t="shared" si="4"/>
        <v>55.125</v>
      </c>
      <c r="K59" t="str">
        <f t="shared" si="5"/>
        <v/>
      </c>
      <c r="L59">
        <f t="shared" si="8"/>
        <v>5.0839676779409183E-2</v>
      </c>
      <c r="M59" t="str">
        <f t="shared" si="11"/>
        <v>VARGAIN</v>
      </c>
      <c r="N59" t="str">
        <f t="shared" si="9"/>
        <v/>
      </c>
      <c r="O59" t="str">
        <f t="shared" si="16"/>
        <v/>
      </c>
      <c r="P59" t="str">
        <f t="shared" si="17"/>
        <v/>
      </c>
      <c r="Q59">
        <f t="shared" si="10"/>
        <v>0</v>
      </c>
      <c r="R59">
        <f t="shared" si="12"/>
        <v>6.2996785963208457E-2</v>
      </c>
      <c r="S59" t="str">
        <f t="shared" si="14"/>
        <v/>
      </c>
      <c r="T59" t="str">
        <f t="shared" si="15"/>
        <v/>
      </c>
      <c r="U59">
        <f t="shared" si="13"/>
        <v>0</v>
      </c>
    </row>
    <row r="60" spans="1:21">
      <c r="A60">
        <f t="shared" si="0"/>
        <v>52</v>
      </c>
      <c r="B60" s="1">
        <v>37309</v>
      </c>
      <c r="C60">
        <v>59.5</v>
      </c>
      <c r="D60">
        <v>58.005000000000003</v>
      </c>
      <c r="F60">
        <f t="shared" si="1"/>
        <v>56.391249999999999</v>
      </c>
      <c r="G60" t="str">
        <f t="shared" si="6"/>
        <v/>
      </c>
      <c r="H60">
        <f t="shared" si="7"/>
        <v>1</v>
      </c>
      <c r="I60">
        <f t="shared" si="3"/>
        <v>0</v>
      </c>
      <c r="J60">
        <f t="shared" si="4"/>
        <v>55.125</v>
      </c>
      <c r="K60" t="str">
        <f t="shared" si="5"/>
        <v/>
      </c>
      <c r="L60">
        <f t="shared" si="8"/>
        <v>7.6372978784573956E-2</v>
      </c>
      <c r="M60" t="str">
        <f t="shared" si="11"/>
        <v>VARGAIN</v>
      </c>
      <c r="N60" t="str">
        <f t="shared" si="9"/>
        <v/>
      </c>
      <c r="O60" t="str">
        <f t="shared" si="16"/>
        <v/>
      </c>
      <c r="P60" t="str">
        <f t="shared" si="17"/>
        <v/>
      </c>
      <c r="Q60">
        <f t="shared" si="10"/>
        <v>0</v>
      </c>
      <c r="R60">
        <f t="shared" si="12"/>
        <v>6.2996785963208457E-2</v>
      </c>
      <c r="S60" t="str">
        <f t="shared" si="14"/>
        <v/>
      </c>
      <c r="T60" t="str">
        <f t="shared" si="15"/>
        <v/>
      </c>
      <c r="U60">
        <f t="shared" si="13"/>
        <v>0</v>
      </c>
    </row>
    <row r="61" spans="1:21">
      <c r="A61">
        <f t="shared" si="0"/>
        <v>53</v>
      </c>
      <c r="B61" s="1">
        <v>37312</v>
      </c>
      <c r="C61">
        <v>60.225000000000001</v>
      </c>
      <c r="D61">
        <v>59.5</v>
      </c>
      <c r="F61">
        <f t="shared" si="1"/>
        <v>56.621749999999999</v>
      </c>
      <c r="G61" t="str">
        <f t="shared" si="6"/>
        <v/>
      </c>
      <c r="H61">
        <f t="shared" si="7"/>
        <v>1</v>
      </c>
      <c r="I61">
        <f t="shared" si="3"/>
        <v>0</v>
      </c>
      <c r="J61">
        <f t="shared" si="4"/>
        <v>55.125</v>
      </c>
      <c r="K61" t="str">
        <f t="shared" si="5"/>
        <v/>
      </c>
      <c r="L61">
        <f t="shared" si="8"/>
        <v>8.8484214733924926E-2</v>
      </c>
      <c r="M61" t="str">
        <f t="shared" si="11"/>
        <v>VARGAIN</v>
      </c>
      <c r="N61" t="str">
        <f t="shared" si="9"/>
        <v/>
      </c>
      <c r="O61" t="str">
        <f t="shared" si="16"/>
        <v/>
      </c>
      <c r="P61" t="str">
        <f t="shared" si="17"/>
        <v/>
      </c>
      <c r="Q61">
        <f t="shared" si="10"/>
        <v>0</v>
      </c>
      <c r="R61">
        <f t="shared" si="12"/>
        <v>6.2996785963208457E-2</v>
      </c>
      <c r="S61" t="str">
        <f t="shared" si="14"/>
        <v/>
      </c>
      <c r="T61" t="str">
        <f t="shared" si="15"/>
        <v/>
      </c>
      <c r="U61">
        <f t="shared" si="13"/>
        <v>0</v>
      </c>
    </row>
    <row r="62" spans="1:21">
      <c r="A62">
        <f t="shared" si="0"/>
        <v>54</v>
      </c>
      <c r="B62" s="1">
        <v>37313</v>
      </c>
      <c r="C62">
        <v>59.65</v>
      </c>
      <c r="D62">
        <v>59.95</v>
      </c>
      <c r="F62">
        <f t="shared" si="1"/>
        <v>56.84075</v>
      </c>
      <c r="G62" t="str">
        <f t="shared" si="6"/>
        <v/>
      </c>
      <c r="H62">
        <f t="shared" si="7"/>
        <v>1</v>
      </c>
      <c r="I62">
        <f t="shared" si="3"/>
        <v>0</v>
      </c>
      <c r="J62">
        <f t="shared" si="4"/>
        <v>55.125</v>
      </c>
      <c r="K62" t="str">
        <f t="shared" si="5"/>
        <v/>
      </c>
      <c r="L62">
        <f t="shared" si="8"/>
        <v>7.8890814776914966E-2</v>
      </c>
      <c r="M62" t="str">
        <f t="shared" si="11"/>
        <v>VARGAIN</v>
      </c>
      <c r="N62" t="str">
        <f t="shared" si="9"/>
        <v/>
      </c>
      <c r="O62" t="str">
        <f t="shared" si="16"/>
        <v/>
      </c>
      <c r="P62" t="str">
        <f t="shared" si="17"/>
        <v/>
      </c>
      <c r="Q62">
        <f t="shared" si="10"/>
        <v>0</v>
      </c>
      <c r="R62">
        <f t="shared" si="12"/>
        <v>6.2996785963208457E-2</v>
      </c>
      <c r="S62" t="str">
        <f t="shared" si="14"/>
        <v/>
      </c>
      <c r="T62" t="str">
        <f t="shared" si="15"/>
        <v/>
      </c>
      <c r="U62">
        <f t="shared" si="13"/>
        <v>0</v>
      </c>
    </row>
    <row r="63" spans="1:21">
      <c r="A63">
        <f t="shared" si="0"/>
        <v>55</v>
      </c>
      <c r="B63" s="1">
        <v>37314</v>
      </c>
      <c r="C63">
        <v>59.5</v>
      </c>
      <c r="D63">
        <v>59.725000000000001</v>
      </c>
      <c r="F63">
        <f t="shared" si="1"/>
        <v>57.099499999999999</v>
      </c>
      <c r="G63" t="str">
        <f t="shared" si="6"/>
        <v/>
      </c>
      <c r="H63">
        <f t="shared" si="7"/>
        <v>1</v>
      </c>
      <c r="I63">
        <f t="shared" si="3"/>
        <v>0</v>
      </c>
      <c r="J63">
        <f t="shared" si="4"/>
        <v>55.125</v>
      </c>
      <c r="K63" t="str">
        <f t="shared" si="5"/>
        <v/>
      </c>
      <c r="L63">
        <f t="shared" si="8"/>
        <v>7.6372978784573956E-2</v>
      </c>
      <c r="M63" t="str">
        <f t="shared" si="11"/>
        <v>VARGAIN</v>
      </c>
      <c r="N63" t="str">
        <f t="shared" si="9"/>
        <v/>
      </c>
      <c r="O63" t="str">
        <f t="shared" si="16"/>
        <v/>
      </c>
      <c r="P63" t="str">
        <f t="shared" si="17"/>
        <v/>
      </c>
      <c r="Q63">
        <f t="shared" si="10"/>
        <v>0</v>
      </c>
      <c r="R63">
        <f t="shared" si="12"/>
        <v>6.2996785963208457E-2</v>
      </c>
      <c r="S63" t="str">
        <f t="shared" si="14"/>
        <v/>
      </c>
      <c r="T63" t="str">
        <f t="shared" si="15"/>
        <v/>
      </c>
      <c r="U63">
        <f t="shared" si="13"/>
        <v>0</v>
      </c>
    </row>
    <row r="64" spans="1:21">
      <c r="A64">
        <f t="shared" si="0"/>
        <v>56</v>
      </c>
      <c r="B64" s="1">
        <v>37315</v>
      </c>
      <c r="C64">
        <v>58.965000000000003</v>
      </c>
      <c r="D64">
        <v>59.55</v>
      </c>
      <c r="F64">
        <f t="shared" si="1"/>
        <v>57.301000000000002</v>
      </c>
      <c r="G64" t="str">
        <f t="shared" si="6"/>
        <v/>
      </c>
      <c r="H64">
        <f t="shared" si="7"/>
        <v>1</v>
      </c>
      <c r="I64">
        <f t="shared" si="3"/>
        <v>0</v>
      </c>
      <c r="J64">
        <f t="shared" si="4"/>
        <v>55.125</v>
      </c>
      <c r="K64" t="str">
        <f t="shared" si="5"/>
        <v/>
      </c>
      <c r="L64">
        <f t="shared" si="8"/>
        <v>6.7340713774923358E-2</v>
      </c>
      <c r="M64" t="str">
        <f t="shared" si="11"/>
        <v>VARGAIN</v>
      </c>
      <c r="N64" t="str">
        <f t="shared" si="9"/>
        <v/>
      </c>
      <c r="O64" t="str">
        <f t="shared" si="16"/>
        <v/>
      </c>
      <c r="P64" t="str">
        <f t="shared" si="17"/>
        <v/>
      </c>
      <c r="Q64">
        <f t="shared" si="10"/>
        <v>0</v>
      </c>
      <c r="R64">
        <f t="shared" si="12"/>
        <v>6.2996785963208457E-2</v>
      </c>
      <c r="S64" t="str">
        <f t="shared" si="14"/>
        <v/>
      </c>
      <c r="T64" t="str">
        <f t="shared" si="15"/>
        <v/>
      </c>
      <c r="U64">
        <f t="shared" si="13"/>
        <v>0</v>
      </c>
    </row>
    <row r="65" spans="1:21">
      <c r="A65">
        <f t="shared" si="0"/>
        <v>57</v>
      </c>
      <c r="B65" s="1">
        <v>37316</v>
      </c>
      <c r="C65">
        <v>60.16</v>
      </c>
      <c r="D65">
        <v>58.6</v>
      </c>
      <c r="F65">
        <f t="shared" si="1"/>
        <v>57.533999999999992</v>
      </c>
      <c r="G65" t="str">
        <f t="shared" si="6"/>
        <v/>
      </c>
      <c r="H65">
        <f t="shared" si="7"/>
        <v>1</v>
      </c>
      <c r="I65">
        <f t="shared" si="3"/>
        <v>0</v>
      </c>
      <c r="J65">
        <f t="shared" si="4"/>
        <v>55.125</v>
      </c>
      <c r="K65" t="str">
        <f t="shared" si="5"/>
        <v/>
      </c>
      <c r="L65">
        <f t="shared" si="8"/>
        <v>8.7404345874574255E-2</v>
      </c>
      <c r="M65" t="str">
        <f t="shared" si="11"/>
        <v>VARGAIN</v>
      </c>
      <c r="N65" t="str">
        <f t="shared" si="9"/>
        <v/>
      </c>
      <c r="O65" t="str">
        <f t="shared" si="16"/>
        <v/>
      </c>
      <c r="P65" t="str">
        <f t="shared" si="17"/>
        <v/>
      </c>
      <c r="Q65">
        <f t="shared" si="10"/>
        <v>0</v>
      </c>
      <c r="R65">
        <f t="shared" si="12"/>
        <v>6.2996785963208457E-2</v>
      </c>
      <c r="S65" t="str">
        <f t="shared" si="14"/>
        <v/>
      </c>
      <c r="T65" t="str">
        <f t="shared" si="15"/>
        <v/>
      </c>
      <c r="U65">
        <f t="shared" si="13"/>
        <v>0</v>
      </c>
    </row>
    <row r="66" spans="1:21">
      <c r="A66">
        <f t="shared" si="0"/>
        <v>58</v>
      </c>
      <c r="B66" s="1">
        <v>37319</v>
      </c>
      <c r="C66">
        <v>61.505000000000003</v>
      </c>
      <c r="D66">
        <v>59.984999999999999</v>
      </c>
      <c r="F66">
        <f t="shared" si="1"/>
        <v>57.777500000000011</v>
      </c>
      <c r="G66" t="str">
        <f t="shared" si="6"/>
        <v/>
      </c>
      <c r="H66">
        <f t="shared" si="7"/>
        <v>1</v>
      </c>
      <c r="I66">
        <f t="shared" si="3"/>
        <v>0</v>
      </c>
      <c r="J66">
        <f t="shared" si="4"/>
        <v>55.125</v>
      </c>
      <c r="K66" t="str">
        <f t="shared" si="5"/>
        <v/>
      </c>
      <c r="L66">
        <f t="shared" si="8"/>
        <v>0.10951513855373823</v>
      </c>
      <c r="M66" t="str">
        <f t="shared" si="11"/>
        <v>VARGAIN</v>
      </c>
      <c r="N66" t="str">
        <f t="shared" si="9"/>
        <v/>
      </c>
      <c r="O66" t="str">
        <f t="shared" si="16"/>
        <v/>
      </c>
      <c r="P66" t="str">
        <f t="shared" si="17"/>
        <v/>
      </c>
      <c r="Q66">
        <f t="shared" si="10"/>
        <v>0</v>
      </c>
      <c r="R66">
        <f t="shared" si="12"/>
        <v>6.2996785963208457E-2</v>
      </c>
      <c r="S66" t="str">
        <f t="shared" si="14"/>
        <v/>
      </c>
      <c r="T66" t="str">
        <f t="shared" si="15"/>
        <v/>
      </c>
      <c r="U66">
        <f t="shared" si="13"/>
        <v>0</v>
      </c>
    </row>
    <row r="67" spans="1:21">
      <c r="A67">
        <f t="shared" si="0"/>
        <v>59</v>
      </c>
      <c r="B67" s="1">
        <v>37320</v>
      </c>
      <c r="C67">
        <v>60.075000000000003</v>
      </c>
      <c r="D67">
        <v>60.85</v>
      </c>
      <c r="F67">
        <f t="shared" si="1"/>
        <v>58.043750000000003</v>
      </c>
      <c r="G67" t="str">
        <f t="shared" si="6"/>
        <v/>
      </c>
      <c r="H67">
        <f t="shared" si="7"/>
        <v>1</v>
      </c>
      <c r="I67">
        <f t="shared" si="3"/>
        <v>0</v>
      </c>
      <c r="J67">
        <f t="shared" si="4"/>
        <v>55.125</v>
      </c>
      <c r="K67" t="str">
        <f t="shared" si="5"/>
        <v/>
      </c>
      <c r="L67">
        <f t="shared" si="8"/>
        <v>8.5990447855522512E-2</v>
      </c>
      <c r="M67" t="str">
        <f t="shared" si="11"/>
        <v>VARGAIN</v>
      </c>
      <c r="N67" t="str">
        <f t="shared" si="9"/>
        <v/>
      </c>
      <c r="O67" t="str">
        <f t="shared" si="16"/>
        <v/>
      </c>
      <c r="P67" t="str">
        <f t="shared" si="17"/>
        <v/>
      </c>
      <c r="Q67">
        <f t="shared" si="10"/>
        <v>0</v>
      </c>
      <c r="R67">
        <f t="shared" si="12"/>
        <v>6.2996785963208457E-2</v>
      </c>
      <c r="S67" t="str">
        <f t="shared" si="14"/>
        <v/>
      </c>
      <c r="T67" t="str">
        <f t="shared" si="15"/>
        <v/>
      </c>
      <c r="U67">
        <f t="shared" si="13"/>
        <v>0</v>
      </c>
    </row>
    <row r="68" spans="1:21">
      <c r="A68">
        <f t="shared" si="0"/>
        <v>60</v>
      </c>
      <c r="B68" s="1">
        <v>37321</v>
      </c>
      <c r="C68">
        <v>60.784999999999997</v>
      </c>
      <c r="D68">
        <v>60.45</v>
      </c>
      <c r="F68">
        <f t="shared" si="1"/>
        <v>58.366000000000007</v>
      </c>
      <c r="G68" t="str">
        <f t="shared" si="6"/>
        <v/>
      </c>
      <c r="H68">
        <f t="shared" si="7"/>
        <v>1</v>
      </c>
      <c r="I68">
        <f t="shared" si="3"/>
        <v>0</v>
      </c>
      <c r="J68">
        <f t="shared" si="4"/>
        <v>55.125</v>
      </c>
      <c r="K68" t="str">
        <f t="shared" si="5"/>
        <v/>
      </c>
      <c r="L68">
        <f t="shared" si="8"/>
        <v>9.7739714240747233E-2</v>
      </c>
      <c r="M68" t="str">
        <f t="shared" si="11"/>
        <v>VARGAIN</v>
      </c>
      <c r="N68" t="str">
        <f t="shared" si="9"/>
        <v/>
      </c>
      <c r="O68" t="str">
        <f t="shared" si="16"/>
        <v/>
      </c>
      <c r="P68" t="str">
        <f t="shared" si="17"/>
        <v/>
      </c>
      <c r="Q68">
        <f t="shared" si="10"/>
        <v>0</v>
      </c>
      <c r="R68">
        <f t="shared" si="12"/>
        <v>6.2996785963208457E-2</v>
      </c>
      <c r="S68" t="str">
        <f t="shared" si="14"/>
        <v/>
      </c>
      <c r="T68" t="str">
        <f t="shared" si="15"/>
        <v/>
      </c>
      <c r="U68">
        <f t="shared" si="13"/>
        <v>0</v>
      </c>
    </row>
    <row r="69" spans="1:21">
      <c r="A69">
        <f t="shared" si="0"/>
        <v>61</v>
      </c>
      <c r="B69" s="1">
        <v>37322</v>
      </c>
      <c r="C69">
        <v>60.564999999999998</v>
      </c>
      <c r="D69">
        <v>60.66</v>
      </c>
      <c r="F69">
        <f t="shared" si="1"/>
        <v>58.652000000000008</v>
      </c>
      <c r="G69" t="str">
        <f t="shared" si="6"/>
        <v/>
      </c>
      <c r="H69">
        <f t="shared" si="7"/>
        <v>1</v>
      </c>
      <c r="I69">
        <f t="shared" si="3"/>
        <v>0</v>
      </c>
      <c r="J69">
        <f t="shared" si="4"/>
        <v>55.125</v>
      </c>
      <c r="K69" t="str">
        <f t="shared" si="5"/>
        <v/>
      </c>
      <c r="L69">
        <f t="shared" si="8"/>
        <v>9.4113834701755467E-2</v>
      </c>
      <c r="M69" t="str">
        <f t="shared" si="11"/>
        <v>VARGAIN</v>
      </c>
      <c r="N69" t="str">
        <f t="shared" si="9"/>
        <v/>
      </c>
      <c r="O69" t="str">
        <f t="shared" si="16"/>
        <v/>
      </c>
      <c r="P69" t="str">
        <f t="shared" si="17"/>
        <v/>
      </c>
      <c r="Q69">
        <f t="shared" si="10"/>
        <v>0</v>
      </c>
      <c r="R69">
        <f t="shared" si="12"/>
        <v>6.2996785963208457E-2</v>
      </c>
      <c r="S69" t="str">
        <f t="shared" si="14"/>
        <v/>
      </c>
      <c r="T69" t="str">
        <f t="shared" si="15"/>
        <v/>
      </c>
      <c r="U69">
        <f t="shared" si="13"/>
        <v>0</v>
      </c>
    </row>
    <row r="70" spans="1:21">
      <c r="A70">
        <f t="shared" si="0"/>
        <v>62</v>
      </c>
      <c r="B70" s="1">
        <v>37323</v>
      </c>
      <c r="C70">
        <v>60.75</v>
      </c>
      <c r="D70">
        <v>60.69</v>
      </c>
      <c r="F70">
        <f t="shared" si="1"/>
        <v>58.951750000000004</v>
      </c>
      <c r="G70" t="str">
        <f t="shared" si="6"/>
        <v/>
      </c>
      <c r="H70">
        <f t="shared" si="7"/>
        <v>1</v>
      </c>
      <c r="I70">
        <f t="shared" si="3"/>
        <v>0</v>
      </c>
      <c r="J70">
        <f t="shared" si="4"/>
        <v>55.125</v>
      </c>
      <c r="K70" t="str">
        <f t="shared" si="5"/>
        <v/>
      </c>
      <c r="L70">
        <f t="shared" si="8"/>
        <v>9.7163748453647669E-2</v>
      </c>
      <c r="M70" t="str">
        <f t="shared" si="11"/>
        <v>VARGAIN</v>
      </c>
      <c r="N70" t="str">
        <f t="shared" si="9"/>
        <v/>
      </c>
      <c r="O70" t="str">
        <f t="shared" si="16"/>
        <v/>
      </c>
      <c r="P70" t="str">
        <f t="shared" si="17"/>
        <v/>
      </c>
      <c r="Q70">
        <f t="shared" si="10"/>
        <v>0</v>
      </c>
      <c r="R70">
        <f t="shared" si="12"/>
        <v>6.2996785963208457E-2</v>
      </c>
      <c r="S70" t="str">
        <f t="shared" si="14"/>
        <v/>
      </c>
      <c r="T70" t="str">
        <f t="shared" si="15"/>
        <v/>
      </c>
      <c r="U70">
        <f t="shared" si="13"/>
        <v>0</v>
      </c>
    </row>
    <row r="71" spans="1:21">
      <c r="A71">
        <f t="shared" si="0"/>
        <v>63</v>
      </c>
      <c r="B71" s="1">
        <v>37326</v>
      </c>
      <c r="C71">
        <v>60.25</v>
      </c>
      <c r="D71">
        <v>60.5</v>
      </c>
      <c r="F71">
        <f t="shared" si="1"/>
        <v>59.184000000000005</v>
      </c>
      <c r="G71" t="str">
        <f t="shared" si="6"/>
        <v/>
      </c>
      <c r="H71">
        <f t="shared" si="7"/>
        <v>1</v>
      </c>
      <c r="I71">
        <f t="shared" si="3"/>
        <v>0</v>
      </c>
      <c r="J71">
        <f t="shared" si="4"/>
        <v>55.125</v>
      </c>
      <c r="K71" t="str">
        <f t="shared" si="5"/>
        <v/>
      </c>
      <c r="L71">
        <f t="shared" si="8"/>
        <v>8.8899238603754274E-2</v>
      </c>
      <c r="M71" t="str">
        <f t="shared" si="11"/>
        <v>VARGAIN</v>
      </c>
      <c r="N71" t="str">
        <f t="shared" si="9"/>
        <v/>
      </c>
      <c r="O71" t="str">
        <f t="shared" si="16"/>
        <v/>
      </c>
      <c r="P71" t="str">
        <f t="shared" si="17"/>
        <v/>
      </c>
      <c r="Q71">
        <f t="shared" si="10"/>
        <v>0</v>
      </c>
      <c r="R71">
        <f t="shared" si="12"/>
        <v>6.2996785963208457E-2</v>
      </c>
      <c r="S71" t="str">
        <f t="shared" si="14"/>
        <v/>
      </c>
      <c r="T71" t="str">
        <f t="shared" si="15"/>
        <v/>
      </c>
      <c r="U71">
        <f t="shared" si="13"/>
        <v>0</v>
      </c>
    </row>
    <row r="72" spans="1:21">
      <c r="A72">
        <f t="shared" si="0"/>
        <v>64</v>
      </c>
      <c r="B72" s="1">
        <v>37327</v>
      </c>
      <c r="C72">
        <v>60.65</v>
      </c>
      <c r="D72">
        <v>59.5</v>
      </c>
      <c r="F72">
        <f t="shared" si="1"/>
        <v>59.366250000000001</v>
      </c>
      <c r="G72" t="str">
        <f t="shared" si="6"/>
        <v/>
      </c>
      <c r="H72">
        <f t="shared" si="7"/>
        <v>1</v>
      </c>
      <c r="I72">
        <f t="shared" si="3"/>
        <v>0</v>
      </c>
      <c r="J72">
        <f t="shared" si="4"/>
        <v>55.125</v>
      </c>
      <c r="K72" t="str">
        <f t="shared" si="5"/>
        <v/>
      </c>
      <c r="L72">
        <f t="shared" si="8"/>
        <v>9.5516301623049069E-2</v>
      </c>
      <c r="M72" t="str">
        <f t="shared" si="11"/>
        <v>VARGAIN</v>
      </c>
      <c r="N72" t="str">
        <f t="shared" si="9"/>
        <v/>
      </c>
      <c r="O72" t="str">
        <f t="shared" si="16"/>
        <v/>
      </c>
      <c r="P72" t="str">
        <f t="shared" si="17"/>
        <v/>
      </c>
      <c r="Q72">
        <f t="shared" si="10"/>
        <v>0</v>
      </c>
      <c r="R72">
        <f t="shared" si="12"/>
        <v>6.2996785963208457E-2</v>
      </c>
      <c r="S72" t="str">
        <f t="shared" si="14"/>
        <v/>
      </c>
      <c r="T72" t="str">
        <f t="shared" si="15"/>
        <v/>
      </c>
      <c r="U72">
        <f t="shared" si="13"/>
        <v>0</v>
      </c>
    </row>
    <row r="73" spans="1:21">
      <c r="A73">
        <f t="shared" si="0"/>
        <v>65</v>
      </c>
      <c r="B73" s="1">
        <v>37328</v>
      </c>
      <c r="C73">
        <v>59.75</v>
      </c>
      <c r="D73">
        <v>60.695</v>
      </c>
      <c r="F73">
        <f t="shared" si="1"/>
        <v>59.499500000000012</v>
      </c>
      <c r="G73" t="str">
        <f t="shared" si="6"/>
        <v/>
      </c>
      <c r="H73">
        <f t="shared" si="7"/>
        <v>1</v>
      </c>
      <c r="I73">
        <f t="shared" si="3"/>
        <v>0</v>
      </c>
      <c r="J73">
        <f t="shared" si="4"/>
        <v>55.125</v>
      </c>
      <c r="K73" t="str">
        <f t="shared" si="5"/>
        <v/>
      </c>
      <c r="L73">
        <f t="shared" si="8"/>
        <v>8.0565857044610001E-2</v>
      </c>
      <c r="M73" t="str">
        <f t="shared" si="11"/>
        <v>VARGAIN</v>
      </c>
      <c r="N73" t="str">
        <f t="shared" si="9"/>
        <v/>
      </c>
      <c r="O73" t="str">
        <f t="shared" si="16"/>
        <v/>
      </c>
      <c r="P73" t="str">
        <f t="shared" si="17"/>
        <v/>
      </c>
      <c r="Q73">
        <f t="shared" si="10"/>
        <v>0</v>
      </c>
      <c r="R73">
        <f t="shared" si="12"/>
        <v>6.2996785963208457E-2</v>
      </c>
      <c r="S73" t="str">
        <f t="shared" si="14"/>
        <v/>
      </c>
      <c r="T73" t="str">
        <f t="shared" si="15"/>
        <v/>
      </c>
      <c r="U73">
        <f t="shared" si="13"/>
        <v>0</v>
      </c>
    </row>
    <row r="74" spans="1:21">
      <c r="A74">
        <f t="shared" si="0"/>
        <v>66</v>
      </c>
      <c r="B74" s="1">
        <v>37329</v>
      </c>
      <c r="C74">
        <v>60.295000000000002</v>
      </c>
      <c r="D74">
        <v>60.075000000000003</v>
      </c>
      <c r="F74">
        <f t="shared" si="1"/>
        <v>59.619000000000007</v>
      </c>
      <c r="G74" t="str">
        <f t="shared" si="6"/>
        <v/>
      </c>
      <c r="H74">
        <f t="shared" si="7"/>
        <v>1</v>
      </c>
      <c r="I74">
        <f t="shared" si="3"/>
        <v>0</v>
      </c>
      <c r="J74">
        <f t="shared" si="4"/>
        <v>55.125</v>
      </c>
      <c r="K74" t="str">
        <f t="shared" si="5"/>
        <v/>
      </c>
      <c r="L74">
        <f t="shared" si="8"/>
        <v>8.9645847788545771E-2</v>
      </c>
      <c r="M74" t="str">
        <f t="shared" si="11"/>
        <v>VARGAIN</v>
      </c>
      <c r="N74" t="str">
        <f t="shared" si="9"/>
        <v/>
      </c>
      <c r="O74" t="str">
        <f t="shared" si="16"/>
        <v/>
      </c>
      <c r="P74" t="str">
        <f t="shared" si="17"/>
        <v/>
      </c>
      <c r="Q74">
        <f t="shared" si="10"/>
        <v>0</v>
      </c>
      <c r="R74">
        <f t="shared" si="12"/>
        <v>6.2996785963208457E-2</v>
      </c>
      <c r="S74" t="str">
        <f t="shared" si="14"/>
        <v/>
      </c>
      <c r="T74" t="str">
        <f t="shared" si="15"/>
        <v/>
      </c>
      <c r="U74">
        <f t="shared" si="13"/>
        <v>0</v>
      </c>
    </row>
    <row r="75" spans="1:21">
      <c r="A75">
        <f t="shared" ref="A75:A138" si="18">A74+1</f>
        <v>67</v>
      </c>
      <c r="B75" s="1">
        <v>37330</v>
      </c>
      <c r="C75">
        <v>60.7</v>
      </c>
      <c r="D75">
        <v>60.325000000000003</v>
      </c>
      <c r="F75">
        <f t="shared" si="1"/>
        <v>59.731499999999997</v>
      </c>
      <c r="G75" t="str">
        <f t="shared" si="6"/>
        <v/>
      </c>
      <c r="H75">
        <f t="shared" si="7"/>
        <v>1</v>
      </c>
      <c r="I75">
        <f t="shared" si="3"/>
        <v>0</v>
      </c>
      <c r="J75">
        <f t="shared" si="4"/>
        <v>55.125</v>
      </c>
      <c r="K75" t="str">
        <f t="shared" si="5"/>
        <v/>
      </c>
      <c r="L75">
        <f t="shared" si="8"/>
        <v>9.634036429844256E-2</v>
      </c>
      <c r="M75" t="str">
        <f t="shared" si="11"/>
        <v>VARGAIN</v>
      </c>
      <c r="N75" t="str">
        <f t="shared" si="9"/>
        <v/>
      </c>
      <c r="O75" t="str">
        <f t="shared" si="16"/>
        <v/>
      </c>
      <c r="P75" t="str">
        <f t="shared" si="17"/>
        <v/>
      </c>
      <c r="Q75">
        <f t="shared" si="10"/>
        <v>0</v>
      </c>
      <c r="R75">
        <f t="shared" si="12"/>
        <v>6.2996785963208457E-2</v>
      </c>
      <c r="S75" t="str">
        <f t="shared" si="14"/>
        <v/>
      </c>
      <c r="T75" t="str">
        <f t="shared" si="15"/>
        <v/>
      </c>
      <c r="U75">
        <f t="shared" si="13"/>
        <v>0</v>
      </c>
    </row>
    <row r="76" spans="1:21">
      <c r="A76">
        <f t="shared" si="18"/>
        <v>68</v>
      </c>
      <c r="B76" s="1">
        <v>37333</v>
      </c>
      <c r="C76">
        <v>61.1</v>
      </c>
      <c r="D76">
        <v>61.25</v>
      </c>
      <c r="F76">
        <f t="shared" si="1"/>
        <v>59.898499999999991</v>
      </c>
      <c r="G76" t="str">
        <f t="shared" si="6"/>
        <v/>
      </c>
      <c r="H76">
        <f t="shared" si="7"/>
        <v>1</v>
      </c>
      <c r="I76">
        <f t="shared" si="3"/>
        <v>0</v>
      </c>
      <c r="J76">
        <f t="shared" si="4"/>
        <v>55.125</v>
      </c>
      <c r="K76" t="str">
        <f t="shared" si="5"/>
        <v/>
      </c>
      <c r="L76">
        <f t="shared" si="8"/>
        <v>0.10290853241053965</v>
      </c>
      <c r="M76" t="str">
        <f t="shared" si="11"/>
        <v>VARGAIN</v>
      </c>
      <c r="N76" t="str">
        <f t="shared" si="9"/>
        <v/>
      </c>
      <c r="O76" t="str">
        <f t="shared" si="16"/>
        <v/>
      </c>
      <c r="P76" t="str">
        <f t="shared" si="17"/>
        <v/>
      </c>
      <c r="Q76">
        <f t="shared" si="10"/>
        <v>0</v>
      </c>
      <c r="R76">
        <f t="shared" si="12"/>
        <v>6.2996785963208457E-2</v>
      </c>
      <c r="S76" t="str">
        <f t="shared" si="14"/>
        <v/>
      </c>
      <c r="T76" t="str">
        <f t="shared" si="15"/>
        <v/>
      </c>
      <c r="U76">
        <f t="shared" si="13"/>
        <v>0</v>
      </c>
    </row>
    <row r="77" spans="1:21">
      <c r="A77">
        <f t="shared" si="18"/>
        <v>69</v>
      </c>
      <c r="B77" s="1">
        <v>37334</v>
      </c>
      <c r="C77">
        <v>60.85</v>
      </c>
      <c r="D77">
        <v>61.3</v>
      </c>
      <c r="F77">
        <f t="shared" si="1"/>
        <v>60.091249999999988</v>
      </c>
      <c r="G77" t="str">
        <f t="shared" si="6"/>
        <v/>
      </c>
      <c r="H77">
        <f t="shared" si="7"/>
        <v>1</v>
      </c>
      <c r="I77">
        <f t="shared" si="3"/>
        <v>0</v>
      </c>
      <c r="J77">
        <f t="shared" si="4"/>
        <v>55.125</v>
      </c>
      <c r="K77" t="str">
        <f t="shared" si="5"/>
        <v/>
      </c>
      <c r="L77">
        <f t="shared" si="8"/>
        <v>9.8808485666526127E-2</v>
      </c>
      <c r="M77" t="str">
        <f t="shared" si="11"/>
        <v>VARGAIN</v>
      </c>
      <c r="N77" t="str">
        <f t="shared" si="9"/>
        <v/>
      </c>
      <c r="O77" t="str">
        <f t="shared" si="16"/>
        <v/>
      </c>
      <c r="P77" t="str">
        <f t="shared" si="17"/>
        <v/>
      </c>
      <c r="Q77">
        <f t="shared" si="10"/>
        <v>0</v>
      </c>
      <c r="R77">
        <f t="shared" si="12"/>
        <v>6.2996785963208457E-2</v>
      </c>
      <c r="S77" t="str">
        <f t="shared" si="14"/>
        <v/>
      </c>
      <c r="T77" t="str">
        <f t="shared" si="15"/>
        <v/>
      </c>
      <c r="U77">
        <f t="shared" si="13"/>
        <v>0</v>
      </c>
    </row>
    <row r="78" spans="1:21">
      <c r="A78">
        <f t="shared" si="18"/>
        <v>70</v>
      </c>
      <c r="B78" s="1">
        <v>37335</v>
      </c>
      <c r="C78">
        <v>59.95</v>
      </c>
      <c r="D78">
        <v>60.8</v>
      </c>
      <c r="F78">
        <f t="shared" si="1"/>
        <v>60.161249999999995</v>
      </c>
      <c r="G78" t="str">
        <f t="shared" si="6"/>
        <v/>
      </c>
      <c r="H78">
        <f t="shared" si="7"/>
        <v>1</v>
      </c>
      <c r="I78">
        <f t="shared" si="3"/>
        <v>0</v>
      </c>
      <c r="J78">
        <f t="shared" si="4"/>
        <v>55.125</v>
      </c>
      <c r="K78" t="str">
        <f t="shared" si="5"/>
        <v/>
      </c>
      <c r="L78">
        <f t="shared" si="8"/>
        <v>8.3907547706513222E-2</v>
      </c>
      <c r="M78" t="str">
        <f t="shared" si="11"/>
        <v>VARGAIN</v>
      </c>
      <c r="N78" t="str">
        <f t="shared" si="9"/>
        <v/>
      </c>
      <c r="O78" t="str">
        <f t="shared" si="16"/>
        <v/>
      </c>
      <c r="P78" t="str">
        <f t="shared" si="17"/>
        <v/>
      </c>
      <c r="Q78">
        <f t="shared" si="10"/>
        <v>0</v>
      </c>
      <c r="R78">
        <f t="shared" si="12"/>
        <v>6.2996785963208457E-2</v>
      </c>
      <c r="S78" t="str">
        <f t="shared" si="14"/>
        <v/>
      </c>
      <c r="T78" t="str">
        <f t="shared" si="15"/>
        <v/>
      </c>
      <c r="U78">
        <f t="shared" si="13"/>
        <v>0</v>
      </c>
    </row>
    <row r="79" spans="1:21">
      <c r="A79">
        <f t="shared" si="18"/>
        <v>71</v>
      </c>
      <c r="B79" s="1">
        <v>37336</v>
      </c>
      <c r="C79">
        <v>59.15</v>
      </c>
      <c r="D79">
        <v>60</v>
      </c>
      <c r="F79">
        <f t="shared" si="1"/>
        <v>60.21875</v>
      </c>
      <c r="G79" t="str">
        <f t="shared" si="6"/>
        <v>SHORT</v>
      </c>
      <c r="H79">
        <f t="shared" si="7"/>
        <v>-1</v>
      </c>
      <c r="I79">
        <f t="shared" si="3"/>
        <v>-1</v>
      </c>
      <c r="J79">
        <f t="shared" si="4"/>
        <v>60</v>
      </c>
      <c r="K79" t="str">
        <f t="shared" si="5"/>
        <v/>
      </c>
      <c r="L79">
        <f t="shared" si="8"/>
        <v>1.4267971797704894E-2</v>
      </c>
      <c r="M79" t="str">
        <f t="shared" si="11"/>
        <v/>
      </c>
      <c r="N79" t="str">
        <f t="shared" si="9"/>
        <v/>
      </c>
      <c r="O79" t="str">
        <f t="shared" si="16"/>
        <v/>
      </c>
      <c r="P79" t="str">
        <f t="shared" si="17"/>
        <v/>
      </c>
      <c r="Q79">
        <f>IF(OR(AND(K79="trend rev",I78&lt;&gt;0),O79="Vargain",P79="Varloss"),L79,0)</f>
        <v>0</v>
      </c>
      <c r="R79">
        <f t="shared" si="12"/>
        <v>6.2996785963208457E-2</v>
      </c>
      <c r="S79" t="str">
        <f t="shared" si="14"/>
        <v/>
      </c>
      <c r="T79" t="str">
        <f t="shared" si="15"/>
        <v/>
      </c>
      <c r="U79">
        <f t="shared" si="13"/>
        <v>0</v>
      </c>
    </row>
    <row r="80" spans="1:21">
      <c r="A80">
        <f t="shared" si="18"/>
        <v>72</v>
      </c>
      <c r="B80" s="1">
        <v>37337</v>
      </c>
      <c r="C80">
        <v>58.195</v>
      </c>
      <c r="D80">
        <v>58.975000000000001</v>
      </c>
      <c r="F80">
        <f t="shared" si="1"/>
        <v>60.153500000000008</v>
      </c>
      <c r="G80" t="str">
        <f t="shared" si="6"/>
        <v/>
      </c>
      <c r="H80">
        <f t="shared" si="7"/>
        <v>-1</v>
      </c>
      <c r="I80">
        <f t="shared" si="3"/>
        <v>-1</v>
      </c>
      <c r="J80">
        <f t="shared" si="4"/>
        <v>60</v>
      </c>
      <c r="K80" t="str">
        <f t="shared" si="5"/>
        <v/>
      </c>
      <c r="L80">
        <f t="shared" si="8"/>
        <v>3.0545121828161041E-2</v>
      </c>
      <c r="M80" t="str">
        <f t="shared" si="11"/>
        <v/>
      </c>
      <c r="N80" t="str">
        <f t="shared" si="9"/>
        <v/>
      </c>
      <c r="O80" t="str">
        <f t="shared" si="16"/>
        <v/>
      </c>
      <c r="P80" t="str">
        <f t="shared" si="17"/>
        <v/>
      </c>
      <c r="Q80">
        <f t="shared" ref="Q80:Q143" si="19">IF(OR(AND(K80="trend rev",I79&lt;&gt;0),O80="Vargain",P80="Varloss"),L80,0)</f>
        <v>0</v>
      </c>
      <c r="R80">
        <f t="shared" si="12"/>
        <v>6.2996785963208457E-2</v>
      </c>
      <c r="S80" t="str">
        <f t="shared" si="14"/>
        <v/>
      </c>
      <c r="T80" t="str">
        <f t="shared" si="15"/>
        <v/>
      </c>
      <c r="U80">
        <f t="shared" si="13"/>
        <v>0</v>
      </c>
    </row>
    <row r="81" spans="1:21">
      <c r="A81">
        <f t="shared" si="18"/>
        <v>73</v>
      </c>
      <c r="B81" s="1">
        <v>37340</v>
      </c>
      <c r="C81">
        <v>57.85</v>
      </c>
      <c r="D81">
        <v>58.435000000000002</v>
      </c>
      <c r="F81">
        <f t="shared" si="1"/>
        <v>60.034749999999995</v>
      </c>
      <c r="G81" t="str">
        <f t="shared" si="6"/>
        <v/>
      </c>
      <c r="H81">
        <f t="shared" si="7"/>
        <v>-1</v>
      </c>
      <c r="I81">
        <f t="shared" si="3"/>
        <v>-1</v>
      </c>
      <c r="J81">
        <f t="shared" si="4"/>
        <v>60</v>
      </c>
      <c r="K81" t="str">
        <f t="shared" si="5"/>
        <v/>
      </c>
      <c r="L81">
        <f t="shared" si="8"/>
        <v>3.6491108582415041E-2</v>
      </c>
      <c r="M81" t="str">
        <f t="shared" si="11"/>
        <v/>
      </c>
      <c r="N81" t="str">
        <f t="shared" si="9"/>
        <v/>
      </c>
      <c r="O81" t="str">
        <f t="shared" si="16"/>
        <v/>
      </c>
      <c r="P81" t="str">
        <f t="shared" si="17"/>
        <v/>
      </c>
      <c r="Q81">
        <f t="shared" si="19"/>
        <v>0</v>
      </c>
      <c r="R81">
        <f t="shared" si="12"/>
        <v>6.2996785963208457E-2</v>
      </c>
      <c r="S81" t="str">
        <f t="shared" si="14"/>
        <v/>
      </c>
      <c r="T81" t="str">
        <f t="shared" si="15"/>
        <v/>
      </c>
      <c r="U81">
        <f t="shared" si="13"/>
        <v>0</v>
      </c>
    </row>
    <row r="82" spans="1:21">
      <c r="A82">
        <f t="shared" si="18"/>
        <v>74</v>
      </c>
      <c r="B82" s="1">
        <v>37341</v>
      </c>
      <c r="C82">
        <v>58.325000000000003</v>
      </c>
      <c r="D82">
        <v>57.774999999999999</v>
      </c>
      <c r="F82">
        <f t="shared" si="1"/>
        <v>59.968500000000006</v>
      </c>
      <c r="G82" t="str">
        <f t="shared" si="6"/>
        <v/>
      </c>
      <c r="H82">
        <f t="shared" si="7"/>
        <v>-1</v>
      </c>
      <c r="I82">
        <f t="shared" si="3"/>
        <v>-1</v>
      </c>
      <c r="J82">
        <f t="shared" si="4"/>
        <v>60</v>
      </c>
      <c r="K82" t="str">
        <f t="shared" si="5"/>
        <v/>
      </c>
      <c r="L82">
        <f t="shared" si="8"/>
        <v>2.831374431460694E-2</v>
      </c>
      <c r="M82" t="str">
        <f t="shared" si="11"/>
        <v/>
      </c>
      <c r="N82" t="str">
        <f t="shared" si="9"/>
        <v/>
      </c>
      <c r="O82" t="str">
        <f t="shared" si="16"/>
        <v/>
      </c>
      <c r="P82" t="str">
        <f t="shared" si="17"/>
        <v/>
      </c>
      <c r="Q82">
        <f t="shared" si="19"/>
        <v>0</v>
      </c>
      <c r="R82">
        <f t="shared" si="12"/>
        <v>6.2996785963208457E-2</v>
      </c>
      <c r="S82" t="str">
        <f t="shared" si="14"/>
        <v/>
      </c>
      <c r="T82" t="str">
        <f t="shared" si="15"/>
        <v/>
      </c>
      <c r="U82">
        <f t="shared" si="13"/>
        <v>0</v>
      </c>
    </row>
    <row r="83" spans="1:21">
      <c r="A83">
        <f t="shared" si="18"/>
        <v>75</v>
      </c>
      <c r="B83" s="1">
        <v>37342</v>
      </c>
      <c r="C83">
        <v>58.48</v>
      </c>
      <c r="D83">
        <v>58.424999999999997</v>
      </c>
      <c r="F83">
        <f t="shared" si="1"/>
        <v>59.917500000000004</v>
      </c>
      <c r="G83" t="str">
        <f t="shared" si="6"/>
        <v/>
      </c>
      <c r="H83">
        <f t="shared" si="7"/>
        <v>-1</v>
      </c>
      <c r="I83">
        <f t="shared" si="3"/>
        <v>-1</v>
      </c>
      <c r="J83">
        <f t="shared" si="4"/>
        <v>60</v>
      </c>
      <c r="K83" t="str">
        <f t="shared" si="5"/>
        <v/>
      </c>
      <c r="L83">
        <f t="shared" si="8"/>
        <v>2.5659746780577721E-2</v>
      </c>
      <c r="M83" t="str">
        <f t="shared" si="11"/>
        <v/>
      </c>
      <c r="N83" t="str">
        <f t="shared" si="9"/>
        <v/>
      </c>
      <c r="O83" t="str">
        <f t="shared" si="16"/>
        <v/>
      </c>
      <c r="P83" t="str">
        <f t="shared" si="17"/>
        <v/>
      </c>
      <c r="Q83">
        <f t="shared" si="19"/>
        <v>0</v>
      </c>
      <c r="R83">
        <f t="shared" si="12"/>
        <v>6.2996785963208457E-2</v>
      </c>
      <c r="S83" t="str">
        <f t="shared" si="14"/>
        <v/>
      </c>
      <c r="T83" t="str">
        <f t="shared" si="15"/>
        <v/>
      </c>
      <c r="U83">
        <f t="shared" si="13"/>
        <v>0</v>
      </c>
    </row>
    <row r="84" spans="1:21">
      <c r="A84">
        <f t="shared" si="18"/>
        <v>76</v>
      </c>
      <c r="B84" s="1">
        <v>37343</v>
      </c>
      <c r="C84">
        <v>57.505000000000003</v>
      </c>
      <c r="D84">
        <v>57.924999999999997</v>
      </c>
      <c r="F84">
        <f t="shared" si="1"/>
        <v>59.844500000000018</v>
      </c>
      <c r="G84" t="str">
        <f t="shared" si="6"/>
        <v/>
      </c>
      <c r="H84">
        <f t="shared" si="7"/>
        <v>-1</v>
      </c>
      <c r="I84">
        <f t="shared" si="3"/>
        <v>-1</v>
      </c>
      <c r="J84">
        <f t="shared" si="4"/>
        <v>60</v>
      </c>
      <c r="K84" t="str">
        <f t="shared" si="5"/>
        <v/>
      </c>
      <c r="L84">
        <f t="shared" si="8"/>
        <v>4.2472661677555951E-2</v>
      </c>
      <c r="M84" t="str">
        <f t="shared" si="11"/>
        <v/>
      </c>
      <c r="N84" t="str">
        <f t="shared" si="9"/>
        <v/>
      </c>
      <c r="O84" t="str">
        <f t="shared" si="16"/>
        <v/>
      </c>
      <c r="P84" t="str">
        <f t="shared" si="17"/>
        <v/>
      </c>
      <c r="Q84">
        <f t="shared" si="19"/>
        <v>0</v>
      </c>
      <c r="R84">
        <f t="shared" si="12"/>
        <v>6.2996785963208457E-2</v>
      </c>
      <c r="S84" t="str">
        <f t="shared" si="14"/>
        <v/>
      </c>
      <c r="T84" t="str">
        <f t="shared" si="15"/>
        <v/>
      </c>
      <c r="U84">
        <f t="shared" si="13"/>
        <v>0</v>
      </c>
    </row>
    <row r="85" spans="1:21">
      <c r="A85">
        <f t="shared" si="18"/>
        <v>77</v>
      </c>
      <c r="B85" s="1">
        <v>37347</v>
      </c>
      <c r="C85">
        <v>57.63</v>
      </c>
      <c r="D85">
        <v>57.575000000000003</v>
      </c>
      <c r="F85">
        <f t="shared" si="1"/>
        <v>59.718000000000018</v>
      </c>
      <c r="G85" t="str">
        <f t="shared" si="6"/>
        <v/>
      </c>
      <c r="H85">
        <f t="shared" si="7"/>
        <v>-1</v>
      </c>
      <c r="I85">
        <f t="shared" si="3"/>
        <v>-1</v>
      </c>
      <c r="J85">
        <f t="shared" si="4"/>
        <v>60</v>
      </c>
      <c r="K85" t="str">
        <f t="shared" si="5"/>
        <v/>
      </c>
      <c r="L85">
        <f t="shared" si="8"/>
        <v>4.0301296773525688E-2</v>
      </c>
      <c r="M85" t="str">
        <f t="shared" si="11"/>
        <v/>
      </c>
      <c r="N85" t="str">
        <f t="shared" si="9"/>
        <v/>
      </c>
      <c r="O85" t="str">
        <f t="shared" si="16"/>
        <v/>
      </c>
      <c r="P85" t="str">
        <f t="shared" si="17"/>
        <v/>
      </c>
      <c r="Q85">
        <f t="shared" si="19"/>
        <v>0</v>
      </c>
      <c r="R85">
        <f t="shared" si="12"/>
        <v>6.2996785963208457E-2</v>
      </c>
      <c r="S85" t="str">
        <f t="shared" si="14"/>
        <v/>
      </c>
      <c r="T85" t="str">
        <f t="shared" si="15"/>
        <v/>
      </c>
      <c r="U85">
        <f t="shared" si="13"/>
        <v>0</v>
      </c>
    </row>
    <row r="86" spans="1:21">
      <c r="A86">
        <f t="shared" si="18"/>
        <v>78</v>
      </c>
      <c r="B86" s="1">
        <v>37348</v>
      </c>
      <c r="C86">
        <v>57.494999999999997</v>
      </c>
      <c r="D86">
        <v>57.634999999999998</v>
      </c>
      <c r="F86">
        <f t="shared" si="1"/>
        <v>59.51750000000002</v>
      </c>
      <c r="G86" t="str">
        <f t="shared" si="6"/>
        <v/>
      </c>
      <c r="H86">
        <f t="shared" si="7"/>
        <v>-1</v>
      </c>
      <c r="I86">
        <f t="shared" si="3"/>
        <v>-1</v>
      </c>
      <c r="J86">
        <f t="shared" si="4"/>
        <v>60</v>
      </c>
      <c r="K86" t="str">
        <f t="shared" si="5"/>
        <v/>
      </c>
      <c r="L86">
        <f t="shared" si="8"/>
        <v>4.2646574721472652E-2</v>
      </c>
      <c r="M86" t="str">
        <f t="shared" si="11"/>
        <v/>
      </c>
      <c r="N86" t="str">
        <f t="shared" si="9"/>
        <v/>
      </c>
      <c r="O86" t="str">
        <f t="shared" si="16"/>
        <v/>
      </c>
      <c r="P86" t="str">
        <f t="shared" si="17"/>
        <v/>
      </c>
      <c r="Q86">
        <f t="shared" si="19"/>
        <v>0</v>
      </c>
      <c r="R86">
        <f t="shared" si="12"/>
        <v>6.2996785963208457E-2</v>
      </c>
      <c r="S86" t="str">
        <f t="shared" si="14"/>
        <v/>
      </c>
      <c r="T86" t="str">
        <f t="shared" si="15"/>
        <v/>
      </c>
      <c r="U86">
        <f t="shared" si="13"/>
        <v>0</v>
      </c>
    </row>
    <row r="87" spans="1:21">
      <c r="A87">
        <f t="shared" si="18"/>
        <v>79</v>
      </c>
      <c r="B87" s="1">
        <v>37349</v>
      </c>
      <c r="C87">
        <v>56.454999999999998</v>
      </c>
      <c r="D87">
        <v>56.674999999999997</v>
      </c>
      <c r="F87">
        <f t="shared" si="1"/>
        <v>59.336500000000001</v>
      </c>
      <c r="G87" t="str">
        <f t="shared" si="6"/>
        <v/>
      </c>
      <c r="H87">
        <f t="shared" si="7"/>
        <v>-1</v>
      </c>
      <c r="I87">
        <f t="shared" si="3"/>
        <v>-1</v>
      </c>
      <c r="J87">
        <f t="shared" si="4"/>
        <v>60</v>
      </c>
      <c r="K87" t="str">
        <f t="shared" si="5"/>
        <v/>
      </c>
      <c r="L87">
        <f t="shared" si="8"/>
        <v>6.090070158961524E-2</v>
      </c>
      <c r="M87" t="str">
        <f t="shared" si="11"/>
        <v>VARGAIN</v>
      </c>
      <c r="N87" t="str">
        <f t="shared" si="9"/>
        <v/>
      </c>
      <c r="O87" t="str">
        <f t="shared" si="16"/>
        <v>VARGAIN</v>
      </c>
      <c r="P87" t="str">
        <f t="shared" si="17"/>
        <v/>
      </c>
      <c r="Q87">
        <f t="shared" si="19"/>
        <v>6.090070158961524E-2</v>
      </c>
      <c r="R87">
        <f t="shared" si="12"/>
        <v>0.1238974875528237</v>
      </c>
      <c r="S87" t="str">
        <f t="shared" si="14"/>
        <v/>
      </c>
      <c r="T87" t="str">
        <f t="shared" si="15"/>
        <v/>
      </c>
      <c r="U87">
        <f t="shared" si="13"/>
        <v>0</v>
      </c>
    </row>
    <row r="88" spans="1:21">
      <c r="A88">
        <f t="shared" si="18"/>
        <v>80</v>
      </c>
      <c r="B88" s="1">
        <v>37350</v>
      </c>
      <c r="C88">
        <v>57.06</v>
      </c>
      <c r="D88">
        <v>56.524999999999999</v>
      </c>
      <c r="F88">
        <f t="shared" si="1"/>
        <v>59.150250000000007</v>
      </c>
      <c r="G88" t="str">
        <f t="shared" si="6"/>
        <v/>
      </c>
      <c r="H88">
        <f t="shared" si="7"/>
        <v>-1</v>
      </c>
      <c r="I88">
        <f t="shared" si="3"/>
        <v>0</v>
      </c>
      <c r="J88">
        <f t="shared" si="4"/>
        <v>60</v>
      </c>
      <c r="K88" t="str">
        <f t="shared" si="5"/>
        <v/>
      </c>
      <c r="L88">
        <f t="shared" si="8"/>
        <v>5.0241216436746679E-2</v>
      </c>
      <c r="M88" t="str">
        <f t="shared" si="11"/>
        <v>VARGAIN</v>
      </c>
      <c r="N88" t="str">
        <f t="shared" si="9"/>
        <v/>
      </c>
      <c r="O88" t="str">
        <f t="shared" si="16"/>
        <v/>
      </c>
      <c r="P88" t="str">
        <f t="shared" si="17"/>
        <v/>
      </c>
      <c r="Q88">
        <f t="shared" si="19"/>
        <v>0</v>
      </c>
      <c r="R88">
        <f t="shared" si="12"/>
        <v>0.1238974875528237</v>
      </c>
      <c r="S88" t="str">
        <f t="shared" si="14"/>
        <v/>
      </c>
      <c r="T88" t="str">
        <f t="shared" si="15"/>
        <v/>
      </c>
      <c r="U88">
        <f t="shared" si="13"/>
        <v>0</v>
      </c>
    </row>
    <row r="89" spans="1:21">
      <c r="A89">
        <f t="shared" si="18"/>
        <v>81</v>
      </c>
      <c r="B89" s="1">
        <v>37351</v>
      </c>
      <c r="C89">
        <v>60.965000000000003</v>
      </c>
      <c r="D89">
        <v>60.024999999999999</v>
      </c>
      <c r="F89">
        <f t="shared" si="1"/>
        <v>59.170249999999996</v>
      </c>
      <c r="G89" t="str">
        <f t="shared" si="6"/>
        <v/>
      </c>
      <c r="H89">
        <f t="shared" si="7"/>
        <v>-1</v>
      </c>
      <c r="I89">
        <f t="shared" si="3"/>
        <v>0</v>
      </c>
      <c r="J89">
        <f t="shared" si="4"/>
        <v>60</v>
      </c>
      <c r="K89" t="str">
        <f t="shared" si="5"/>
        <v/>
      </c>
      <c r="L89">
        <f t="shared" si="8"/>
        <v>-1.5955366790127507E-2</v>
      </c>
      <c r="M89" t="str">
        <f t="shared" si="11"/>
        <v/>
      </c>
      <c r="N89" t="str">
        <f t="shared" si="9"/>
        <v/>
      </c>
      <c r="O89" t="str">
        <f t="shared" si="16"/>
        <v/>
      </c>
      <c r="P89" t="str">
        <f t="shared" si="17"/>
        <v/>
      </c>
      <c r="Q89">
        <f t="shared" si="19"/>
        <v>0</v>
      </c>
      <c r="R89">
        <f t="shared" si="12"/>
        <v>0.1238974875528237</v>
      </c>
      <c r="S89" t="str">
        <f t="shared" si="14"/>
        <v/>
      </c>
      <c r="T89" t="str">
        <f t="shared" si="15"/>
        <v/>
      </c>
      <c r="U89">
        <f t="shared" si="13"/>
        <v>0</v>
      </c>
    </row>
    <row r="90" spans="1:21">
      <c r="A90">
        <f t="shared" si="18"/>
        <v>82</v>
      </c>
      <c r="B90" s="1">
        <v>37354</v>
      </c>
      <c r="C90">
        <v>61.814999999999998</v>
      </c>
      <c r="D90">
        <v>60.465000000000003</v>
      </c>
      <c r="F90">
        <f t="shared" si="1"/>
        <v>59.223500000000016</v>
      </c>
      <c r="G90" t="str">
        <f t="shared" si="6"/>
        <v>LONG</v>
      </c>
      <c r="H90">
        <f t="shared" si="7"/>
        <v>1</v>
      </c>
      <c r="I90">
        <f t="shared" si="3"/>
        <v>1</v>
      </c>
      <c r="J90">
        <f t="shared" si="4"/>
        <v>60.465000000000003</v>
      </c>
      <c r="K90" t="str">
        <f t="shared" si="5"/>
        <v/>
      </c>
      <c r="L90">
        <f t="shared" si="8"/>
        <v>2.2081368221651399E-2</v>
      </c>
      <c r="M90" t="str">
        <f t="shared" si="11"/>
        <v/>
      </c>
      <c r="N90" t="str">
        <f t="shared" si="9"/>
        <v/>
      </c>
      <c r="O90" t="str">
        <f t="shared" si="16"/>
        <v/>
      </c>
      <c r="P90" t="str">
        <f t="shared" si="17"/>
        <v/>
      </c>
      <c r="Q90">
        <f t="shared" si="19"/>
        <v>0</v>
      </c>
      <c r="R90">
        <f t="shared" si="12"/>
        <v>0.1238974875528237</v>
      </c>
      <c r="S90" t="str">
        <f t="shared" si="14"/>
        <v/>
      </c>
      <c r="T90" t="str">
        <f t="shared" si="15"/>
        <v/>
      </c>
      <c r="U90">
        <f t="shared" si="13"/>
        <v>0</v>
      </c>
    </row>
    <row r="91" spans="1:21">
      <c r="A91">
        <f t="shared" si="18"/>
        <v>83</v>
      </c>
      <c r="B91" s="1">
        <v>37355</v>
      </c>
      <c r="C91">
        <v>62.46</v>
      </c>
      <c r="D91">
        <v>61.814999999999998</v>
      </c>
      <c r="F91">
        <f t="shared" si="1"/>
        <v>59.334000000000003</v>
      </c>
      <c r="G91" t="str">
        <f t="shared" si="6"/>
        <v/>
      </c>
      <c r="H91">
        <f t="shared" si="7"/>
        <v>1</v>
      </c>
      <c r="I91">
        <f t="shared" si="3"/>
        <v>1</v>
      </c>
      <c r="J91">
        <f t="shared" si="4"/>
        <v>60.465000000000003</v>
      </c>
      <c r="K91" t="str">
        <f t="shared" si="5"/>
        <v/>
      </c>
      <c r="L91">
        <f t="shared" si="8"/>
        <v>3.2461666617693639E-2</v>
      </c>
      <c r="M91" t="str">
        <f t="shared" si="11"/>
        <v/>
      </c>
      <c r="N91" t="str">
        <f t="shared" si="9"/>
        <v/>
      </c>
      <c r="O91" t="str">
        <f t="shared" si="16"/>
        <v/>
      </c>
      <c r="P91" t="str">
        <f t="shared" si="17"/>
        <v/>
      </c>
      <c r="Q91">
        <f t="shared" si="19"/>
        <v>0</v>
      </c>
      <c r="R91">
        <f t="shared" si="12"/>
        <v>0.1238974875528237</v>
      </c>
      <c r="S91" t="str">
        <f t="shared" si="14"/>
        <v/>
      </c>
      <c r="T91" t="str">
        <f t="shared" si="15"/>
        <v/>
      </c>
      <c r="U91">
        <f t="shared" si="13"/>
        <v>0</v>
      </c>
    </row>
    <row r="92" spans="1:21">
      <c r="A92">
        <f t="shared" si="18"/>
        <v>84</v>
      </c>
      <c r="B92" s="1">
        <v>37356</v>
      </c>
      <c r="C92">
        <v>62.57</v>
      </c>
      <c r="D92">
        <v>62.055</v>
      </c>
      <c r="F92">
        <f t="shared" ref="F92:F155" si="20">AVERAGE(C73:C92)</f>
        <v>59.429999999999993</v>
      </c>
      <c r="G92" t="str">
        <f t="shared" si="6"/>
        <v/>
      </c>
      <c r="H92">
        <f t="shared" si="7"/>
        <v>1</v>
      </c>
      <c r="I92">
        <f t="shared" ref="I92:I155" si="21">IF(OR(G92="long",G92="short"),H92,IF(OR(M91=$G$7,N91=$G$6),0,IF(I91=0,0,H92)))</f>
        <v>1</v>
      </c>
      <c r="J92">
        <f t="shared" si="4"/>
        <v>60.465000000000003</v>
      </c>
      <c r="K92" t="str">
        <f t="shared" si="5"/>
        <v/>
      </c>
      <c r="L92">
        <f t="shared" si="8"/>
        <v>3.422124477303335E-2</v>
      </c>
      <c r="M92" t="str">
        <f t="shared" si="11"/>
        <v/>
      </c>
      <c r="N92" t="str">
        <f t="shared" si="9"/>
        <v/>
      </c>
      <c r="O92" t="str">
        <f t="shared" si="16"/>
        <v/>
      </c>
      <c r="P92" t="str">
        <f t="shared" si="17"/>
        <v/>
      </c>
      <c r="Q92">
        <f t="shared" si="19"/>
        <v>0</v>
      </c>
      <c r="R92">
        <f t="shared" si="12"/>
        <v>0.1238974875528237</v>
      </c>
      <c r="S92" t="str">
        <f t="shared" si="14"/>
        <v/>
      </c>
      <c r="T92" t="str">
        <f t="shared" si="15"/>
        <v/>
      </c>
      <c r="U92">
        <f t="shared" si="13"/>
        <v>0</v>
      </c>
    </row>
    <row r="93" spans="1:21">
      <c r="A93">
        <f t="shared" si="18"/>
        <v>85</v>
      </c>
      <c r="B93" s="1">
        <v>37357</v>
      </c>
      <c r="C93">
        <v>61.92</v>
      </c>
      <c r="D93">
        <v>62.57</v>
      </c>
      <c r="F93">
        <f t="shared" si="20"/>
        <v>59.538499999999999</v>
      </c>
      <c r="G93" t="str">
        <f t="shared" si="6"/>
        <v/>
      </c>
      <c r="H93">
        <f t="shared" si="7"/>
        <v>1</v>
      </c>
      <c r="I93">
        <f t="shared" si="21"/>
        <v>1</v>
      </c>
      <c r="J93">
        <f t="shared" ref="J93:J156" si="22">IF(OR(G93="LONG",G93="SHORT"),D93,J92)</f>
        <v>60.465000000000003</v>
      </c>
      <c r="K93" t="str">
        <f t="shared" ref="K93:K156" si="23">IF(I92=0,"",IF(H93=H92,"","Trend Rev"))</f>
        <v/>
      </c>
      <c r="L93">
        <f t="shared" si="8"/>
        <v>2.3778544044232776E-2</v>
      </c>
      <c r="M93" t="str">
        <f t="shared" si="11"/>
        <v/>
      </c>
      <c r="N93" t="str">
        <f t="shared" si="9"/>
        <v/>
      </c>
      <c r="O93" t="str">
        <f t="shared" si="16"/>
        <v/>
      </c>
      <c r="P93" t="str">
        <f t="shared" si="17"/>
        <v/>
      </c>
      <c r="Q93">
        <f t="shared" si="19"/>
        <v>0</v>
      </c>
      <c r="R93">
        <f t="shared" si="12"/>
        <v>0.1238974875528237</v>
      </c>
      <c r="S93" t="str">
        <f t="shared" si="14"/>
        <v/>
      </c>
      <c r="T93" t="str">
        <f t="shared" si="15"/>
        <v/>
      </c>
      <c r="U93">
        <f t="shared" si="13"/>
        <v>0</v>
      </c>
    </row>
    <row r="94" spans="1:21">
      <c r="A94">
        <f t="shared" si="18"/>
        <v>86</v>
      </c>
      <c r="B94" s="1">
        <v>37358</v>
      </c>
      <c r="C94">
        <v>61.11</v>
      </c>
      <c r="D94">
        <v>62.25</v>
      </c>
      <c r="F94">
        <f t="shared" si="20"/>
        <v>59.579250000000002</v>
      </c>
      <c r="G94" t="str">
        <f t="shared" si="6"/>
        <v/>
      </c>
      <c r="H94">
        <f t="shared" si="7"/>
        <v>1</v>
      </c>
      <c r="I94">
        <f t="shared" si="21"/>
        <v>1</v>
      </c>
      <c r="J94">
        <f t="shared" si="22"/>
        <v>60.465000000000003</v>
      </c>
      <c r="K94" t="str">
        <f t="shared" si="23"/>
        <v/>
      </c>
      <c r="L94">
        <f t="shared" si="8"/>
        <v>1.061083366958521E-2</v>
      </c>
      <c r="M94" t="str">
        <f t="shared" si="11"/>
        <v/>
      </c>
      <c r="N94" t="str">
        <f t="shared" si="9"/>
        <v/>
      </c>
      <c r="O94" t="str">
        <f t="shared" si="16"/>
        <v/>
      </c>
      <c r="P94" t="str">
        <f t="shared" si="17"/>
        <v/>
      </c>
      <c r="Q94">
        <f t="shared" si="19"/>
        <v>0</v>
      </c>
      <c r="R94">
        <f t="shared" si="12"/>
        <v>0.1238974875528237</v>
      </c>
      <c r="S94" t="str">
        <f t="shared" si="14"/>
        <v/>
      </c>
      <c r="T94" t="str">
        <f t="shared" si="15"/>
        <v/>
      </c>
      <c r="U94">
        <f t="shared" si="13"/>
        <v>0</v>
      </c>
    </row>
    <row r="95" spans="1:21">
      <c r="A95">
        <f t="shared" si="18"/>
        <v>87</v>
      </c>
      <c r="B95" s="1">
        <v>37361</v>
      </c>
      <c r="C95">
        <v>60.774999999999999</v>
      </c>
      <c r="D95">
        <v>61.4</v>
      </c>
      <c r="F95">
        <f t="shared" si="20"/>
        <v>59.583000000000006</v>
      </c>
      <c r="G95" t="str">
        <f t="shared" ref="G95:G158" si="24">IF(AND(C93&lt;F93,C94&gt;F94,D95&gt;F94),"LONG",IF(AND(C93&gt;F93,C94&lt;F94,D95&lt;F94),"SHORT",""))</f>
        <v/>
      </c>
      <c r="H95">
        <f t="shared" si="7"/>
        <v>1</v>
      </c>
      <c r="I95">
        <f t="shared" si="21"/>
        <v>1</v>
      </c>
      <c r="J95">
        <f t="shared" si="22"/>
        <v>60.465000000000003</v>
      </c>
      <c r="K95" t="str">
        <f t="shared" si="23"/>
        <v/>
      </c>
      <c r="L95">
        <f t="shared" si="8"/>
        <v>5.1138349649481893E-3</v>
      </c>
      <c r="M95" t="str">
        <f t="shared" si="11"/>
        <v/>
      </c>
      <c r="N95" t="str">
        <f t="shared" si="9"/>
        <v/>
      </c>
      <c r="O95" t="str">
        <f t="shared" si="16"/>
        <v/>
      </c>
      <c r="P95" t="str">
        <f t="shared" si="17"/>
        <v/>
      </c>
      <c r="Q95">
        <f t="shared" si="19"/>
        <v>0</v>
      </c>
      <c r="R95">
        <f t="shared" si="12"/>
        <v>0.1238974875528237</v>
      </c>
      <c r="S95" t="str">
        <f t="shared" si="14"/>
        <v/>
      </c>
      <c r="T95" t="str">
        <f t="shared" si="15"/>
        <v/>
      </c>
      <c r="U95">
        <f t="shared" si="13"/>
        <v>0</v>
      </c>
    </row>
    <row r="96" spans="1:21">
      <c r="A96">
        <f t="shared" si="18"/>
        <v>88</v>
      </c>
      <c r="B96" s="1">
        <v>37362</v>
      </c>
      <c r="C96">
        <v>62.204999999999998</v>
      </c>
      <c r="D96">
        <v>61.25</v>
      </c>
      <c r="F96">
        <f t="shared" si="20"/>
        <v>59.638250000000006</v>
      </c>
      <c r="G96" t="str">
        <f t="shared" si="24"/>
        <v/>
      </c>
      <c r="H96">
        <f t="shared" si="7"/>
        <v>1</v>
      </c>
      <c r="I96">
        <f t="shared" si="21"/>
        <v>1</v>
      </c>
      <c r="J96">
        <f t="shared" si="22"/>
        <v>60.465000000000003</v>
      </c>
      <c r="K96" t="str">
        <f t="shared" si="23"/>
        <v/>
      </c>
      <c r="L96">
        <f t="shared" si="8"/>
        <v>2.8370697129215351E-2</v>
      </c>
      <c r="M96" t="str">
        <f t="shared" si="11"/>
        <v/>
      </c>
      <c r="N96" t="str">
        <f t="shared" si="9"/>
        <v/>
      </c>
      <c r="O96" t="str">
        <f t="shared" ref="O96:O159" si="25">IF($I96=0,"",M96)</f>
        <v/>
      </c>
      <c r="P96" t="str">
        <f t="shared" ref="P96:P159" si="26">IF($I96=0,"",N96)</f>
        <v/>
      </c>
      <c r="Q96">
        <f t="shared" si="19"/>
        <v>0</v>
      </c>
      <c r="R96">
        <f t="shared" si="12"/>
        <v>0.1238974875528237</v>
      </c>
      <c r="S96" t="str">
        <f t="shared" si="14"/>
        <v/>
      </c>
      <c r="T96" t="str">
        <f t="shared" si="15"/>
        <v/>
      </c>
      <c r="U96">
        <f t="shared" si="13"/>
        <v>0</v>
      </c>
    </row>
    <row r="97" spans="1:21">
      <c r="A97">
        <f t="shared" si="18"/>
        <v>89</v>
      </c>
      <c r="B97" s="1">
        <v>37363</v>
      </c>
      <c r="C97">
        <v>61.76</v>
      </c>
      <c r="D97">
        <v>62</v>
      </c>
      <c r="F97">
        <f t="shared" si="20"/>
        <v>59.683749999999996</v>
      </c>
      <c r="G97" t="str">
        <f t="shared" si="24"/>
        <v/>
      </c>
      <c r="H97">
        <f t="shared" si="7"/>
        <v>1</v>
      </c>
      <c r="I97">
        <f t="shared" si="21"/>
        <v>1</v>
      </c>
      <c r="J97">
        <f t="shared" si="22"/>
        <v>60.465000000000003</v>
      </c>
      <c r="K97" t="str">
        <f t="shared" si="23"/>
        <v/>
      </c>
      <c r="L97">
        <f t="shared" si="8"/>
        <v>2.119122047928193E-2</v>
      </c>
      <c r="M97" t="str">
        <f t="shared" si="11"/>
        <v/>
      </c>
      <c r="N97" t="str">
        <f t="shared" si="9"/>
        <v/>
      </c>
      <c r="O97" t="str">
        <f t="shared" si="25"/>
        <v/>
      </c>
      <c r="P97" t="str">
        <f t="shared" si="26"/>
        <v/>
      </c>
      <c r="Q97">
        <f t="shared" si="19"/>
        <v>0</v>
      </c>
      <c r="R97">
        <f t="shared" si="12"/>
        <v>0.1238974875528237</v>
      </c>
      <c r="S97" t="str">
        <f t="shared" si="14"/>
        <v/>
      </c>
      <c r="T97" t="str">
        <f t="shared" si="15"/>
        <v/>
      </c>
      <c r="U97">
        <f t="shared" si="13"/>
        <v>0</v>
      </c>
    </row>
    <row r="98" spans="1:21">
      <c r="A98">
        <f t="shared" si="18"/>
        <v>90</v>
      </c>
      <c r="B98" s="1">
        <v>37364</v>
      </c>
      <c r="C98">
        <v>61.84</v>
      </c>
      <c r="D98">
        <v>61.7</v>
      </c>
      <c r="F98">
        <f t="shared" si="20"/>
        <v>59.778249999999993</v>
      </c>
      <c r="G98" t="str">
        <f t="shared" si="24"/>
        <v/>
      </c>
      <c r="H98">
        <f t="shared" si="7"/>
        <v>1</v>
      </c>
      <c r="I98">
        <f t="shared" si="21"/>
        <v>1</v>
      </c>
      <c r="J98">
        <f t="shared" si="22"/>
        <v>60.465000000000003</v>
      </c>
      <c r="K98" t="str">
        <f t="shared" si="23"/>
        <v/>
      </c>
      <c r="L98">
        <f t="shared" si="8"/>
        <v>2.2485719041927778E-2</v>
      </c>
      <c r="M98" t="str">
        <f t="shared" si="11"/>
        <v/>
      </c>
      <c r="N98" t="str">
        <f t="shared" si="9"/>
        <v/>
      </c>
      <c r="O98" t="str">
        <f t="shared" si="25"/>
        <v/>
      </c>
      <c r="P98" t="str">
        <f t="shared" si="26"/>
        <v/>
      </c>
      <c r="Q98">
        <f t="shared" si="19"/>
        <v>0</v>
      </c>
      <c r="R98">
        <f t="shared" si="12"/>
        <v>0.1238974875528237</v>
      </c>
      <c r="S98" t="str">
        <f t="shared" si="14"/>
        <v/>
      </c>
      <c r="T98" t="str">
        <f t="shared" si="15"/>
        <v/>
      </c>
      <c r="U98">
        <f t="shared" si="13"/>
        <v>0</v>
      </c>
    </row>
    <row r="99" spans="1:21">
      <c r="A99">
        <f t="shared" si="18"/>
        <v>91</v>
      </c>
      <c r="B99" s="1">
        <v>37365</v>
      </c>
      <c r="C99">
        <v>62.445</v>
      </c>
      <c r="D99">
        <v>62.125</v>
      </c>
      <c r="F99">
        <f t="shared" si="20"/>
        <v>59.943000000000005</v>
      </c>
      <c r="G99" t="str">
        <f t="shared" si="24"/>
        <v/>
      </c>
      <c r="H99">
        <f t="shared" si="7"/>
        <v>1</v>
      </c>
      <c r="I99">
        <f t="shared" si="21"/>
        <v>1</v>
      </c>
      <c r="J99">
        <f t="shared" si="22"/>
        <v>60.465000000000003</v>
      </c>
      <c r="K99" t="str">
        <f t="shared" si="23"/>
        <v/>
      </c>
      <c r="L99">
        <f t="shared" si="8"/>
        <v>3.2221484077809656E-2</v>
      </c>
      <c r="M99" t="str">
        <f t="shared" si="11"/>
        <v/>
      </c>
      <c r="N99" t="str">
        <f t="shared" si="9"/>
        <v/>
      </c>
      <c r="O99" t="str">
        <f t="shared" si="25"/>
        <v/>
      </c>
      <c r="P99" t="str">
        <f t="shared" si="26"/>
        <v/>
      </c>
      <c r="Q99">
        <f t="shared" si="19"/>
        <v>0</v>
      </c>
      <c r="R99">
        <f t="shared" si="12"/>
        <v>0.1238974875528237</v>
      </c>
      <c r="S99" t="str">
        <f t="shared" si="14"/>
        <v/>
      </c>
      <c r="T99" t="str">
        <f t="shared" si="15"/>
        <v/>
      </c>
      <c r="U99">
        <f t="shared" si="13"/>
        <v>0</v>
      </c>
    </row>
    <row r="100" spans="1:21">
      <c r="A100">
        <f t="shared" si="18"/>
        <v>92</v>
      </c>
      <c r="B100" s="1">
        <v>37368</v>
      </c>
      <c r="C100">
        <v>62.505000000000003</v>
      </c>
      <c r="D100">
        <v>62.61</v>
      </c>
      <c r="F100">
        <f t="shared" si="20"/>
        <v>60.158500000000004</v>
      </c>
      <c r="G100" t="str">
        <f t="shared" si="24"/>
        <v/>
      </c>
      <c r="H100">
        <f t="shared" si="7"/>
        <v>1</v>
      </c>
      <c r="I100">
        <f t="shared" si="21"/>
        <v>1</v>
      </c>
      <c r="J100">
        <f t="shared" si="22"/>
        <v>60.465000000000003</v>
      </c>
      <c r="K100" t="str">
        <f t="shared" si="23"/>
        <v/>
      </c>
      <c r="L100">
        <f t="shared" si="8"/>
        <v>3.3181868305287555E-2</v>
      </c>
      <c r="M100" t="str">
        <f t="shared" si="11"/>
        <v/>
      </c>
      <c r="N100" t="str">
        <f t="shared" si="9"/>
        <v/>
      </c>
      <c r="O100" t="str">
        <f t="shared" si="25"/>
        <v/>
      </c>
      <c r="P100" t="str">
        <f t="shared" si="26"/>
        <v/>
      </c>
      <c r="Q100">
        <f t="shared" si="19"/>
        <v>0</v>
      </c>
      <c r="R100">
        <f t="shared" si="12"/>
        <v>0.1238974875528237</v>
      </c>
      <c r="S100" t="str">
        <f t="shared" si="14"/>
        <v/>
      </c>
      <c r="T100" t="str">
        <f t="shared" si="15"/>
        <v/>
      </c>
      <c r="U100">
        <f t="shared" si="13"/>
        <v>0</v>
      </c>
    </row>
    <row r="101" spans="1:21">
      <c r="A101">
        <f t="shared" si="18"/>
        <v>93</v>
      </c>
      <c r="B101" s="1">
        <v>37369</v>
      </c>
      <c r="C101">
        <v>62.14</v>
      </c>
      <c r="D101">
        <v>62.38</v>
      </c>
      <c r="F101">
        <f t="shared" si="20"/>
        <v>60.373000000000012</v>
      </c>
      <c r="G101" t="str">
        <f t="shared" si="24"/>
        <v/>
      </c>
      <c r="H101">
        <f t="shared" si="7"/>
        <v>1</v>
      </c>
      <c r="I101">
        <f t="shared" si="21"/>
        <v>1</v>
      </c>
      <c r="J101">
        <f t="shared" si="22"/>
        <v>60.465000000000003</v>
      </c>
      <c r="K101" t="str">
        <f t="shared" si="23"/>
        <v/>
      </c>
      <c r="L101">
        <f t="shared" si="8"/>
        <v>2.7325218727662446E-2</v>
      </c>
      <c r="M101" t="str">
        <f t="shared" si="11"/>
        <v/>
      </c>
      <c r="N101" t="str">
        <f t="shared" si="9"/>
        <v/>
      </c>
      <c r="O101" t="str">
        <f t="shared" si="25"/>
        <v/>
      </c>
      <c r="P101" t="str">
        <f t="shared" si="26"/>
        <v/>
      </c>
      <c r="Q101">
        <f t="shared" si="19"/>
        <v>0</v>
      </c>
      <c r="R101">
        <f t="shared" si="12"/>
        <v>0.1238974875528237</v>
      </c>
      <c r="S101" t="str">
        <f t="shared" si="14"/>
        <v/>
      </c>
      <c r="T101" t="str">
        <f t="shared" si="15"/>
        <v/>
      </c>
      <c r="U101">
        <f t="shared" si="13"/>
        <v>0</v>
      </c>
    </row>
    <row r="102" spans="1:21">
      <c r="A102">
        <f t="shared" si="18"/>
        <v>94</v>
      </c>
      <c r="B102" s="1">
        <v>37370</v>
      </c>
      <c r="C102">
        <v>62.75</v>
      </c>
      <c r="D102">
        <v>62.1</v>
      </c>
      <c r="F102">
        <f t="shared" si="20"/>
        <v>60.594250000000009</v>
      </c>
      <c r="G102" t="str">
        <f t="shared" si="24"/>
        <v/>
      </c>
      <c r="H102">
        <f t="shared" si="7"/>
        <v>1</v>
      </c>
      <c r="I102">
        <f t="shared" si="21"/>
        <v>1</v>
      </c>
      <c r="J102">
        <f t="shared" si="22"/>
        <v>60.465000000000003</v>
      </c>
      <c r="K102" t="str">
        <f t="shared" si="23"/>
        <v/>
      </c>
      <c r="L102">
        <f t="shared" si="8"/>
        <v>3.7093892774654358E-2</v>
      </c>
      <c r="M102" t="str">
        <f t="shared" si="11"/>
        <v/>
      </c>
      <c r="N102" t="str">
        <f t="shared" si="9"/>
        <v/>
      </c>
      <c r="O102" t="str">
        <f t="shared" si="25"/>
        <v/>
      </c>
      <c r="P102" t="str">
        <f t="shared" si="26"/>
        <v/>
      </c>
      <c r="Q102">
        <f t="shared" si="19"/>
        <v>0</v>
      </c>
      <c r="R102">
        <f t="shared" si="12"/>
        <v>0.1238974875528237</v>
      </c>
      <c r="S102" t="str">
        <f t="shared" si="14"/>
        <v/>
      </c>
      <c r="T102" t="str">
        <f t="shared" si="15"/>
        <v/>
      </c>
      <c r="U102">
        <f t="shared" si="13"/>
        <v>0</v>
      </c>
    </row>
    <row r="103" spans="1:21">
      <c r="A103">
        <f t="shared" si="18"/>
        <v>95</v>
      </c>
      <c r="B103" s="1">
        <v>37371</v>
      </c>
      <c r="C103">
        <v>63.475000000000001</v>
      </c>
      <c r="D103">
        <v>62.5</v>
      </c>
      <c r="F103">
        <f t="shared" si="20"/>
        <v>60.844000000000008</v>
      </c>
      <c r="G103" t="str">
        <f t="shared" si="24"/>
        <v/>
      </c>
      <c r="H103">
        <f t="shared" si="7"/>
        <v>1</v>
      </c>
      <c r="I103">
        <f t="shared" si="21"/>
        <v>1</v>
      </c>
      <c r="J103">
        <f t="shared" si="22"/>
        <v>60.465000000000003</v>
      </c>
      <c r="K103" t="str">
        <f t="shared" si="23"/>
        <v/>
      </c>
      <c r="L103">
        <f t="shared" si="8"/>
        <v>4.8581442353503368E-2</v>
      </c>
      <c r="M103" t="str">
        <f t="shared" si="11"/>
        <v/>
      </c>
      <c r="N103" t="str">
        <f t="shared" si="9"/>
        <v/>
      </c>
      <c r="O103" t="str">
        <f t="shared" si="25"/>
        <v/>
      </c>
      <c r="P103" t="str">
        <f t="shared" si="26"/>
        <v/>
      </c>
      <c r="Q103">
        <f t="shared" si="19"/>
        <v>0</v>
      </c>
      <c r="R103">
        <f t="shared" si="12"/>
        <v>0.1238974875528237</v>
      </c>
      <c r="S103" t="str">
        <f t="shared" si="14"/>
        <v/>
      </c>
      <c r="T103" t="str">
        <f t="shared" si="15"/>
        <v/>
      </c>
      <c r="U103">
        <f t="shared" si="13"/>
        <v>0</v>
      </c>
    </row>
    <row r="104" spans="1:21">
      <c r="A104">
        <f t="shared" si="18"/>
        <v>96</v>
      </c>
      <c r="B104" s="1">
        <v>37372</v>
      </c>
      <c r="C104">
        <v>62.2</v>
      </c>
      <c r="D104">
        <v>63.475000000000001</v>
      </c>
      <c r="F104">
        <f t="shared" si="20"/>
        <v>61.078749999999999</v>
      </c>
      <c r="G104" t="str">
        <f t="shared" si="24"/>
        <v/>
      </c>
      <c r="H104">
        <f t="shared" si="7"/>
        <v>1</v>
      </c>
      <c r="I104">
        <f t="shared" si="21"/>
        <v>1</v>
      </c>
      <c r="J104">
        <f t="shared" si="22"/>
        <v>60.465000000000003</v>
      </c>
      <c r="K104" t="str">
        <f t="shared" si="23"/>
        <v/>
      </c>
      <c r="L104">
        <f t="shared" si="8"/>
        <v>2.8290314507894959E-2</v>
      </c>
      <c r="M104" t="str">
        <f t="shared" si="11"/>
        <v/>
      </c>
      <c r="N104" t="str">
        <f t="shared" si="9"/>
        <v/>
      </c>
      <c r="O104" t="str">
        <f t="shared" si="25"/>
        <v/>
      </c>
      <c r="P104" t="str">
        <f t="shared" si="26"/>
        <v/>
      </c>
      <c r="Q104">
        <f t="shared" si="19"/>
        <v>0</v>
      </c>
      <c r="R104">
        <f t="shared" si="12"/>
        <v>0.1238974875528237</v>
      </c>
      <c r="S104" t="str">
        <f t="shared" si="14"/>
        <v/>
      </c>
      <c r="T104" t="str">
        <f t="shared" si="15"/>
        <v/>
      </c>
      <c r="U104">
        <f t="shared" si="13"/>
        <v>0</v>
      </c>
    </row>
    <row r="105" spans="1:21">
      <c r="A105">
        <f t="shared" si="18"/>
        <v>97</v>
      </c>
      <c r="B105" s="1">
        <v>37375</v>
      </c>
      <c r="C105">
        <v>61.32</v>
      </c>
      <c r="D105">
        <v>61.86</v>
      </c>
      <c r="F105">
        <f t="shared" si="20"/>
        <v>61.263249999999992</v>
      </c>
      <c r="G105" t="str">
        <f t="shared" si="24"/>
        <v/>
      </c>
      <c r="H105">
        <f t="shared" si="7"/>
        <v>1</v>
      </c>
      <c r="I105">
        <f t="shared" si="21"/>
        <v>1</v>
      </c>
      <c r="J105">
        <f t="shared" si="22"/>
        <v>60.465000000000003</v>
      </c>
      <c r="K105" t="str">
        <f t="shared" si="23"/>
        <v/>
      </c>
      <c r="L105">
        <f t="shared" si="8"/>
        <v>1.4041368766374575E-2</v>
      </c>
      <c r="M105" t="str">
        <f t="shared" si="11"/>
        <v/>
      </c>
      <c r="N105" t="str">
        <f t="shared" si="9"/>
        <v/>
      </c>
      <c r="O105" t="str">
        <f t="shared" si="25"/>
        <v/>
      </c>
      <c r="P105" t="str">
        <f t="shared" si="26"/>
        <v/>
      </c>
      <c r="Q105">
        <f t="shared" si="19"/>
        <v>0</v>
      </c>
      <c r="R105">
        <f t="shared" si="12"/>
        <v>0.1238974875528237</v>
      </c>
      <c r="S105" t="str">
        <f t="shared" si="14"/>
        <v/>
      </c>
      <c r="T105" t="str">
        <f t="shared" si="15"/>
        <v/>
      </c>
      <c r="U105">
        <f t="shared" si="13"/>
        <v>0</v>
      </c>
    </row>
    <row r="106" spans="1:21">
      <c r="A106">
        <f t="shared" si="18"/>
        <v>98</v>
      </c>
      <c r="B106" s="1">
        <v>37376</v>
      </c>
      <c r="C106">
        <v>62.9</v>
      </c>
      <c r="D106">
        <v>61.32</v>
      </c>
      <c r="F106">
        <f t="shared" si="20"/>
        <v>61.533500000000004</v>
      </c>
      <c r="G106" t="str">
        <f t="shared" si="24"/>
        <v/>
      </c>
      <c r="H106">
        <f t="shared" si="7"/>
        <v>1</v>
      </c>
      <c r="I106">
        <f t="shared" si="21"/>
        <v>1</v>
      </c>
      <c r="J106">
        <f t="shared" si="22"/>
        <v>60.465000000000003</v>
      </c>
      <c r="K106" t="str">
        <f t="shared" si="23"/>
        <v/>
      </c>
      <c r="L106">
        <f t="shared" si="8"/>
        <v>3.9481478469155964E-2</v>
      </c>
      <c r="M106" t="str">
        <f t="shared" si="11"/>
        <v/>
      </c>
      <c r="N106" t="str">
        <f t="shared" si="9"/>
        <v/>
      </c>
      <c r="O106" t="str">
        <f t="shared" si="25"/>
        <v/>
      </c>
      <c r="P106" t="str">
        <f t="shared" si="26"/>
        <v/>
      </c>
      <c r="Q106">
        <f t="shared" si="19"/>
        <v>0</v>
      </c>
      <c r="R106">
        <f t="shared" si="12"/>
        <v>0.1238974875528237</v>
      </c>
      <c r="S106" t="str">
        <f t="shared" si="14"/>
        <v/>
      </c>
      <c r="T106" t="str">
        <f t="shared" si="15"/>
        <v/>
      </c>
      <c r="U106">
        <f t="shared" si="13"/>
        <v>0</v>
      </c>
    </row>
    <row r="107" spans="1:21">
      <c r="A107">
        <f t="shared" si="18"/>
        <v>99</v>
      </c>
      <c r="B107" s="1">
        <v>37377</v>
      </c>
      <c r="C107">
        <v>63</v>
      </c>
      <c r="D107">
        <v>62.9</v>
      </c>
      <c r="F107">
        <f t="shared" si="20"/>
        <v>61.86075000000001</v>
      </c>
      <c r="G107" t="str">
        <f t="shared" si="24"/>
        <v/>
      </c>
      <c r="H107">
        <f t="shared" si="7"/>
        <v>1</v>
      </c>
      <c r="I107">
        <f t="shared" si="21"/>
        <v>1</v>
      </c>
      <c r="J107">
        <f t="shared" si="22"/>
        <v>60.465000000000003</v>
      </c>
      <c r="K107" t="str">
        <f t="shared" si="23"/>
        <v/>
      </c>
      <c r="L107">
        <f t="shared" si="8"/>
        <v>4.1070041154293829E-2</v>
      </c>
      <c r="M107" t="str">
        <f t="shared" si="11"/>
        <v/>
      </c>
      <c r="N107" t="str">
        <f t="shared" si="9"/>
        <v/>
      </c>
      <c r="O107" t="str">
        <f t="shared" si="25"/>
        <v/>
      </c>
      <c r="P107" t="str">
        <f t="shared" si="26"/>
        <v/>
      </c>
      <c r="Q107">
        <f t="shared" si="19"/>
        <v>0</v>
      </c>
      <c r="R107">
        <f t="shared" si="12"/>
        <v>0.1238974875528237</v>
      </c>
      <c r="S107" t="str">
        <f t="shared" si="14"/>
        <v/>
      </c>
      <c r="T107" t="str">
        <f t="shared" si="15"/>
        <v/>
      </c>
      <c r="U107">
        <f t="shared" si="13"/>
        <v>0</v>
      </c>
    </row>
    <row r="108" spans="1:21">
      <c r="A108">
        <f t="shared" si="18"/>
        <v>100</v>
      </c>
      <c r="B108" s="1">
        <v>37378</v>
      </c>
      <c r="C108">
        <v>63.58</v>
      </c>
      <c r="D108">
        <v>62.99</v>
      </c>
      <c r="F108">
        <f t="shared" si="20"/>
        <v>62.186750000000004</v>
      </c>
      <c r="G108" t="str">
        <f t="shared" si="24"/>
        <v/>
      </c>
      <c r="H108">
        <f t="shared" si="7"/>
        <v>1</v>
      </c>
      <c r="I108">
        <f t="shared" si="21"/>
        <v>1</v>
      </c>
      <c r="J108">
        <f t="shared" si="22"/>
        <v>60.465000000000003</v>
      </c>
      <c r="K108" t="str">
        <f t="shared" si="23"/>
        <v/>
      </c>
      <c r="L108">
        <f t="shared" si="8"/>
        <v>5.0234270245417732E-2</v>
      </c>
      <c r="M108" t="str">
        <f t="shared" si="11"/>
        <v>VARGAIN</v>
      </c>
      <c r="N108" t="str">
        <f t="shared" si="9"/>
        <v/>
      </c>
      <c r="O108" t="str">
        <f t="shared" si="25"/>
        <v>VARGAIN</v>
      </c>
      <c r="P108" t="str">
        <f t="shared" si="26"/>
        <v/>
      </c>
      <c r="Q108">
        <f t="shared" si="19"/>
        <v>5.0234270245417732E-2</v>
      </c>
      <c r="R108">
        <f t="shared" si="12"/>
        <v>0.17413175779824144</v>
      </c>
      <c r="S108" t="str">
        <f t="shared" si="14"/>
        <v/>
      </c>
      <c r="T108" t="str">
        <f t="shared" si="15"/>
        <v/>
      </c>
      <c r="U108">
        <f t="shared" si="13"/>
        <v>0</v>
      </c>
    </row>
    <row r="109" spans="1:21">
      <c r="A109">
        <f t="shared" si="18"/>
        <v>101</v>
      </c>
      <c r="B109" s="1">
        <v>37379</v>
      </c>
      <c r="C109">
        <v>63.5</v>
      </c>
      <c r="D109">
        <v>63.1</v>
      </c>
      <c r="F109">
        <f t="shared" si="20"/>
        <v>62.313499999999998</v>
      </c>
      <c r="G109" t="str">
        <f t="shared" si="24"/>
        <v/>
      </c>
      <c r="H109">
        <f t="shared" si="7"/>
        <v>1</v>
      </c>
      <c r="I109">
        <f t="shared" si="21"/>
        <v>0</v>
      </c>
      <c r="J109">
        <f t="shared" si="22"/>
        <v>60.465000000000003</v>
      </c>
      <c r="K109" t="str">
        <f t="shared" si="23"/>
        <v/>
      </c>
      <c r="L109">
        <f t="shared" si="8"/>
        <v>4.8975220661407207E-2</v>
      </c>
      <c r="M109" t="str">
        <f t="shared" si="11"/>
        <v/>
      </c>
      <c r="N109" t="str">
        <f t="shared" si="9"/>
        <v/>
      </c>
      <c r="O109" t="str">
        <f t="shared" si="25"/>
        <v/>
      </c>
      <c r="P109" t="str">
        <f t="shared" si="26"/>
        <v/>
      </c>
      <c r="Q109">
        <f t="shared" si="19"/>
        <v>0</v>
      </c>
      <c r="R109">
        <f t="shared" si="12"/>
        <v>0.17413175779824144</v>
      </c>
      <c r="S109" t="str">
        <f t="shared" si="14"/>
        <v/>
      </c>
      <c r="T109" t="str">
        <f t="shared" si="15"/>
        <v/>
      </c>
      <c r="U109">
        <f t="shared" si="13"/>
        <v>0</v>
      </c>
    </row>
    <row r="110" spans="1:21">
      <c r="A110">
        <f t="shared" si="18"/>
        <v>102</v>
      </c>
      <c r="B110" s="1">
        <v>37382</v>
      </c>
      <c r="C110">
        <v>62.11</v>
      </c>
      <c r="D110">
        <v>63.05</v>
      </c>
      <c r="F110">
        <f t="shared" si="20"/>
        <v>62.32824999999999</v>
      </c>
      <c r="G110" t="str">
        <f t="shared" si="24"/>
        <v/>
      </c>
      <c r="H110">
        <f t="shared" ref="H110:H173" si="27">IF(G110="Long",1,IF(G110="short",-1,H109))</f>
        <v>1</v>
      </c>
      <c r="I110">
        <f t="shared" si="21"/>
        <v>0</v>
      </c>
      <c r="J110">
        <f t="shared" si="22"/>
        <v>60.465000000000003</v>
      </c>
      <c r="K110" t="str">
        <f t="shared" si="23"/>
        <v/>
      </c>
      <c r="L110">
        <f t="shared" ref="L110:L173" si="28">LN(C110/J110)*H110</f>
        <v>2.6842321333972661E-2</v>
      </c>
      <c r="M110" t="str">
        <f t="shared" si="11"/>
        <v/>
      </c>
      <c r="N110" t="str">
        <f t="shared" ref="N110:N173" si="29">IF(L110&lt;$H$6,$G$6,"")</f>
        <v/>
      </c>
      <c r="O110" t="str">
        <f t="shared" si="25"/>
        <v/>
      </c>
      <c r="P110" t="str">
        <f t="shared" si="26"/>
        <v/>
      </c>
      <c r="Q110">
        <f t="shared" si="19"/>
        <v>0</v>
      </c>
      <c r="R110">
        <f t="shared" si="12"/>
        <v>0.17413175779824144</v>
      </c>
      <c r="S110" t="str">
        <f t="shared" si="14"/>
        <v/>
      </c>
      <c r="T110" t="str">
        <f t="shared" si="15"/>
        <v/>
      </c>
      <c r="U110">
        <f t="shared" si="13"/>
        <v>0</v>
      </c>
    </row>
    <row r="111" spans="1:21">
      <c r="A111">
        <f t="shared" si="18"/>
        <v>103</v>
      </c>
      <c r="B111" s="1">
        <v>37383</v>
      </c>
      <c r="C111">
        <v>62.145000000000003</v>
      </c>
      <c r="D111">
        <v>61.984999999999999</v>
      </c>
      <c r="F111">
        <f t="shared" si="20"/>
        <v>62.3125</v>
      </c>
      <c r="G111" t="str">
        <f t="shared" si="24"/>
        <v>SHORT</v>
      </c>
      <c r="H111">
        <f t="shared" si="27"/>
        <v>-1</v>
      </c>
      <c r="I111">
        <f t="shared" si="21"/>
        <v>-1</v>
      </c>
      <c r="J111">
        <f t="shared" si="22"/>
        <v>61.984999999999999</v>
      </c>
      <c r="K111" t="str">
        <f t="shared" si="23"/>
        <v/>
      </c>
      <c r="L111">
        <f t="shared" si="28"/>
        <v>-2.5779439073647589E-3</v>
      </c>
      <c r="M111" t="str">
        <f t="shared" ref="M111:M174" si="30">IF(L111&gt;$H$7,$G$7,"")</f>
        <v/>
      </c>
      <c r="N111" t="str">
        <f t="shared" si="29"/>
        <v/>
      </c>
      <c r="O111" t="str">
        <f t="shared" si="25"/>
        <v/>
      </c>
      <c r="P111" t="str">
        <f t="shared" si="26"/>
        <v/>
      </c>
      <c r="Q111">
        <f t="shared" si="19"/>
        <v>0</v>
      </c>
      <c r="R111">
        <f t="shared" ref="R111:R174" si="31">Q111+R110</f>
        <v>0.17413175779824144</v>
      </c>
      <c r="S111" t="str">
        <f t="shared" si="14"/>
        <v/>
      </c>
      <c r="T111" t="str">
        <f t="shared" si="15"/>
        <v/>
      </c>
      <c r="U111">
        <f t="shared" ref="U111:U174" si="32">IFERROR(S111*T111,0)</f>
        <v>0</v>
      </c>
    </row>
    <row r="112" spans="1:21">
      <c r="A112">
        <f t="shared" si="18"/>
        <v>104</v>
      </c>
      <c r="B112" s="1">
        <v>37384</v>
      </c>
      <c r="C112">
        <v>63.09</v>
      </c>
      <c r="D112">
        <v>62.8</v>
      </c>
      <c r="F112">
        <f t="shared" si="20"/>
        <v>62.338499999999996</v>
      </c>
      <c r="G112" t="str">
        <f t="shared" si="24"/>
        <v/>
      </c>
      <c r="H112">
        <f t="shared" si="27"/>
        <v>-1</v>
      </c>
      <c r="I112">
        <f t="shared" si="21"/>
        <v>-1</v>
      </c>
      <c r="J112">
        <f t="shared" si="22"/>
        <v>61.984999999999999</v>
      </c>
      <c r="K112" t="str">
        <f t="shared" si="23"/>
        <v/>
      </c>
      <c r="L112">
        <f t="shared" si="28"/>
        <v>-1.7669858092608078E-2</v>
      </c>
      <c r="M112" t="str">
        <f t="shared" si="30"/>
        <v/>
      </c>
      <c r="N112" t="str">
        <f t="shared" si="29"/>
        <v/>
      </c>
      <c r="O112" t="str">
        <f t="shared" si="25"/>
        <v/>
      </c>
      <c r="P112" t="str">
        <f t="shared" si="26"/>
        <v/>
      </c>
      <c r="Q112">
        <f t="shared" si="19"/>
        <v>0</v>
      </c>
      <c r="R112">
        <f t="shared" si="31"/>
        <v>0.17413175779824144</v>
      </c>
      <c r="S112" t="str">
        <f t="shared" si="14"/>
        <v/>
      </c>
      <c r="T112" t="str">
        <f t="shared" si="15"/>
        <v/>
      </c>
      <c r="U112">
        <f t="shared" si="32"/>
        <v>0</v>
      </c>
    </row>
    <row r="113" spans="1:21">
      <c r="A113">
        <f t="shared" si="18"/>
        <v>105</v>
      </c>
      <c r="B113" s="1">
        <v>37385</v>
      </c>
      <c r="C113">
        <v>63.15</v>
      </c>
      <c r="D113">
        <v>62.965000000000003</v>
      </c>
      <c r="F113">
        <f t="shared" si="20"/>
        <v>62.4</v>
      </c>
      <c r="G113" t="str">
        <f t="shared" si="24"/>
        <v>LONG</v>
      </c>
      <c r="H113">
        <f t="shared" si="27"/>
        <v>1</v>
      </c>
      <c r="I113">
        <f t="shared" si="21"/>
        <v>1</v>
      </c>
      <c r="J113">
        <f t="shared" si="22"/>
        <v>62.965000000000003</v>
      </c>
      <c r="K113" t="str">
        <f t="shared" si="23"/>
        <v>Trend Rev</v>
      </c>
      <c r="L113">
        <f t="shared" si="28"/>
        <v>2.9338323386902793E-3</v>
      </c>
      <c r="M113" t="str">
        <f t="shared" si="30"/>
        <v/>
      </c>
      <c r="N113" t="str">
        <f t="shared" si="29"/>
        <v/>
      </c>
      <c r="O113" t="str">
        <f t="shared" si="25"/>
        <v/>
      </c>
      <c r="P113" t="str">
        <f t="shared" si="26"/>
        <v/>
      </c>
      <c r="Q113">
        <f t="shared" si="19"/>
        <v>2.9338323386902793E-3</v>
      </c>
      <c r="R113">
        <f t="shared" si="31"/>
        <v>0.17706559013693171</v>
      </c>
      <c r="S113">
        <f t="shared" ref="S113:S176" si="33">IF(AND(K113="trend rev",L113&gt;0),1,"")</f>
        <v>1</v>
      </c>
      <c r="T113">
        <f t="shared" ref="T113:T176" si="34">IF(AND(H113=1,K113="trend rev"),1,IF(AND(H113=-1,K113="trend rev"),-1,""))</f>
        <v>1</v>
      </c>
      <c r="U113">
        <f t="shared" si="32"/>
        <v>1</v>
      </c>
    </row>
    <row r="114" spans="1:21">
      <c r="A114">
        <f t="shared" si="18"/>
        <v>106</v>
      </c>
      <c r="B114" s="1">
        <v>37386</v>
      </c>
      <c r="C114">
        <v>63.45</v>
      </c>
      <c r="D114">
        <v>63.2</v>
      </c>
      <c r="F114">
        <f t="shared" si="20"/>
        <v>62.51700000000001</v>
      </c>
      <c r="G114" t="str">
        <f t="shared" si="24"/>
        <v/>
      </c>
      <c r="H114">
        <f t="shared" si="27"/>
        <v>1</v>
      </c>
      <c r="I114">
        <f t="shared" si="21"/>
        <v>1</v>
      </c>
      <c r="J114">
        <f t="shared" si="22"/>
        <v>62.965000000000003</v>
      </c>
      <c r="K114" t="str">
        <f t="shared" si="23"/>
        <v/>
      </c>
      <c r="L114">
        <f t="shared" si="28"/>
        <v>7.6731777025868461E-3</v>
      </c>
      <c r="M114" t="str">
        <f t="shared" si="30"/>
        <v/>
      </c>
      <c r="N114" t="str">
        <f t="shared" si="29"/>
        <v/>
      </c>
      <c r="O114" t="str">
        <f t="shared" si="25"/>
        <v/>
      </c>
      <c r="P114" t="str">
        <f t="shared" si="26"/>
        <v/>
      </c>
      <c r="Q114">
        <f t="shared" si="19"/>
        <v>0</v>
      </c>
      <c r="R114">
        <f t="shared" si="31"/>
        <v>0.17706559013693171</v>
      </c>
      <c r="S114" t="str">
        <f t="shared" si="33"/>
        <v/>
      </c>
      <c r="T114" t="str">
        <f t="shared" si="34"/>
        <v/>
      </c>
      <c r="U114">
        <f t="shared" si="32"/>
        <v>0</v>
      </c>
    </row>
    <row r="115" spans="1:21">
      <c r="A115">
        <f t="shared" si="18"/>
        <v>107</v>
      </c>
      <c r="B115" s="1">
        <v>37389</v>
      </c>
      <c r="C115">
        <v>64.25</v>
      </c>
      <c r="D115">
        <v>63.49</v>
      </c>
      <c r="F115">
        <f t="shared" si="20"/>
        <v>62.690750000000016</v>
      </c>
      <c r="G115" t="str">
        <f t="shared" si="24"/>
        <v/>
      </c>
      <c r="H115">
        <f t="shared" si="27"/>
        <v>1</v>
      </c>
      <c r="I115">
        <f t="shared" si="21"/>
        <v>1</v>
      </c>
      <c r="J115">
        <f t="shared" si="22"/>
        <v>62.965000000000003</v>
      </c>
      <c r="K115" t="str">
        <f t="shared" si="23"/>
        <v/>
      </c>
      <c r="L115">
        <f t="shared" si="28"/>
        <v>2.0202707317519469E-2</v>
      </c>
      <c r="M115" t="str">
        <f t="shared" si="30"/>
        <v/>
      </c>
      <c r="N115" t="str">
        <f t="shared" si="29"/>
        <v/>
      </c>
      <c r="O115" t="str">
        <f t="shared" si="25"/>
        <v/>
      </c>
      <c r="P115" t="str">
        <f t="shared" si="26"/>
        <v/>
      </c>
      <c r="Q115">
        <f t="shared" si="19"/>
        <v>0</v>
      </c>
      <c r="R115">
        <f t="shared" si="31"/>
        <v>0.17706559013693171</v>
      </c>
      <c r="S115" t="str">
        <f t="shared" si="33"/>
        <v/>
      </c>
      <c r="T115" t="str">
        <f t="shared" si="34"/>
        <v/>
      </c>
      <c r="U115">
        <f t="shared" si="32"/>
        <v>0</v>
      </c>
    </row>
    <row r="116" spans="1:21">
      <c r="A116">
        <f t="shared" si="18"/>
        <v>108</v>
      </c>
      <c r="B116" s="1">
        <v>37390</v>
      </c>
      <c r="C116">
        <v>64.995000000000005</v>
      </c>
      <c r="D116">
        <v>64.575000000000003</v>
      </c>
      <c r="F116">
        <f t="shared" si="20"/>
        <v>62.830249999999999</v>
      </c>
      <c r="G116" t="str">
        <f t="shared" si="24"/>
        <v/>
      </c>
      <c r="H116">
        <f t="shared" si="27"/>
        <v>1</v>
      </c>
      <c r="I116">
        <f t="shared" si="21"/>
        <v>1</v>
      </c>
      <c r="J116">
        <f t="shared" si="22"/>
        <v>62.965000000000003</v>
      </c>
      <c r="K116" t="str">
        <f t="shared" si="23"/>
        <v/>
      </c>
      <c r="L116">
        <f t="shared" si="28"/>
        <v>3.1731327402172792E-2</v>
      </c>
      <c r="M116" t="str">
        <f t="shared" si="30"/>
        <v/>
      </c>
      <c r="N116" t="str">
        <f t="shared" si="29"/>
        <v/>
      </c>
      <c r="O116" t="str">
        <f t="shared" si="25"/>
        <v/>
      </c>
      <c r="P116" t="str">
        <f t="shared" si="26"/>
        <v/>
      </c>
      <c r="Q116">
        <f t="shared" si="19"/>
        <v>0</v>
      </c>
      <c r="R116">
        <f t="shared" si="31"/>
        <v>0.17706559013693171</v>
      </c>
      <c r="S116" t="str">
        <f t="shared" si="33"/>
        <v/>
      </c>
      <c r="T116" t="str">
        <f t="shared" si="34"/>
        <v/>
      </c>
      <c r="U116">
        <f t="shared" si="32"/>
        <v>0</v>
      </c>
    </row>
    <row r="117" spans="1:21">
      <c r="A117">
        <f t="shared" si="18"/>
        <v>109</v>
      </c>
      <c r="B117" s="1">
        <v>37391</v>
      </c>
      <c r="C117">
        <v>64.75</v>
      </c>
      <c r="D117">
        <v>64.754999999999995</v>
      </c>
      <c r="F117">
        <f t="shared" si="20"/>
        <v>62.97975000000001</v>
      </c>
      <c r="G117" t="str">
        <f t="shared" si="24"/>
        <v/>
      </c>
      <c r="H117">
        <f t="shared" si="27"/>
        <v>1</v>
      </c>
      <c r="I117">
        <f t="shared" si="21"/>
        <v>1</v>
      </c>
      <c r="J117">
        <f t="shared" si="22"/>
        <v>62.965000000000003</v>
      </c>
      <c r="K117" t="str">
        <f t="shared" si="23"/>
        <v/>
      </c>
      <c r="L117">
        <f t="shared" si="28"/>
        <v>2.7954684121837301E-2</v>
      </c>
      <c r="M117" t="str">
        <f t="shared" si="30"/>
        <v/>
      </c>
      <c r="N117" t="str">
        <f t="shared" si="29"/>
        <v/>
      </c>
      <c r="O117" t="str">
        <f t="shared" si="25"/>
        <v/>
      </c>
      <c r="P117" t="str">
        <f t="shared" si="26"/>
        <v/>
      </c>
      <c r="Q117">
        <f t="shared" si="19"/>
        <v>0</v>
      </c>
      <c r="R117">
        <f t="shared" si="31"/>
        <v>0.17706559013693171</v>
      </c>
      <c r="S117" t="str">
        <f t="shared" si="33"/>
        <v/>
      </c>
      <c r="T117" t="str">
        <f t="shared" si="34"/>
        <v/>
      </c>
      <c r="U117">
        <f t="shared" si="32"/>
        <v>0</v>
      </c>
    </row>
    <row r="118" spans="1:21">
      <c r="A118">
        <f t="shared" si="18"/>
        <v>110</v>
      </c>
      <c r="B118" s="1">
        <v>37392</v>
      </c>
      <c r="C118">
        <v>64.704999999999998</v>
      </c>
      <c r="D118">
        <v>64.75</v>
      </c>
      <c r="F118">
        <f t="shared" si="20"/>
        <v>63.123000000000005</v>
      </c>
      <c r="G118" t="str">
        <f t="shared" si="24"/>
        <v/>
      </c>
      <c r="H118">
        <f t="shared" si="27"/>
        <v>1</v>
      </c>
      <c r="I118">
        <f t="shared" si="21"/>
        <v>1</v>
      </c>
      <c r="J118">
        <f t="shared" si="22"/>
        <v>62.965000000000003</v>
      </c>
      <c r="K118" t="str">
        <f t="shared" si="23"/>
        <v/>
      </c>
      <c r="L118">
        <f t="shared" si="28"/>
        <v>2.7259461815823682E-2</v>
      </c>
      <c r="M118" t="str">
        <f t="shared" si="30"/>
        <v/>
      </c>
      <c r="N118" t="str">
        <f t="shared" si="29"/>
        <v/>
      </c>
      <c r="O118" t="str">
        <f t="shared" si="25"/>
        <v/>
      </c>
      <c r="P118" t="str">
        <f t="shared" si="26"/>
        <v/>
      </c>
      <c r="Q118">
        <f t="shared" si="19"/>
        <v>0</v>
      </c>
      <c r="R118">
        <f t="shared" si="31"/>
        <v>0.17706559013693171</v>
      </c>
      <c r="S118" t="str">
        <f t="shared" si="33"/>
        <v/>
      </c>
      <c r="T118" t="str">
        <f t="shared" si="34"/>
        <v/>
      </c>
      <c r="U118">
        <f t="shared" si="32"/>
        <v>0</v>
      </c>
    </row>
    <row r="119" spans="1:21">
      <c r="A119">
        <f t="shared" si="18"/>
        <v>111</v>
      </c>
      <c r="B119" s="1">
        <v>37393</v>
      </c>
      <c r="C119">
        <v>65.034999999999997</v>
      </c>
      <c r="D119">
        <v>64.484999999999999</v>
      </c>
      <c r="F119">
        <f t="shared" si="20"/>
        <v>63.252499999999998</v>
      </c>
      <c r="G119" t="str">
        <f t="shared" si="24"/>
        <v/>
      </c>
      <c r="H119">
        <f t="shared" si="27"/>
        <v>1</v>
      </c>
      <c r="I119">
        <f t="shared" si="21"/>
        <v>1</v>
      </c>
      <c r="J119">
        <f t="shared" si="22"/>
        <v>62.965000000000003</v>
      </c>
      <c r="K119" t="str">
        <f t="shared" si="23"/>
        <v/>
      </c>
      <c r="L119">
        <f t="shared" si="28"/>
        <v>3.2346570057894319E-2</v>
      </c>
      <c r="M119" t="str">
        <f t="shared" si="30"/>
        <v/>
      </c>
      <c r="N119" t="str">
        <f t="shared" si="29"/>
        <v/>
      </c>
      <c r="O119" t="str">
        <f t="shared" si="25"/>
        <v/>
      </c>
      <c r="P119" t="str">
        <f t="shared" si="26"/>
        <v/>
      </c>
      <c r="Q119">
        <f t="shared" si="19"/>
        <v>0</v>
      </c>
      <c r="R119">
        <f t="shared" si="31"/>
        <v>0.17706559013693171</v>
      </c>
      <c r="S119" t="str">
        <f t="shared" si="33"/>
        <v/>
      </c>
      <c r="T119" t="str">
        <f t="shared" si="34"/>
        <v/>
      </c>
      <c r="U119">
        <f t="shared" si="32"/>
        <v>0</v>
      </c>
    </row>
    <row r="120" spans="1:21">
      <c r="A120">
        <f t="shared" si="18"/>
        <v>112</v>
      </c>
      <c r="B120" s="1">
        <v>37396</v>
      </c>
      <c r="C120">
        <v>64.12</v>
      </c>
      <c r="D120">
        <v>64.91</v>
      </c>
      <c r="F120">
        <f t="shared" si="20"/>
        <v>63.33325</v>
      </c>
      <c r="G120" t="str">
        <f t="shared" si="24"/>
        <v/>
      </c>
      <c r="H120">
        <f t="shared" si="27"/>
        <v>1</v>
      </c>
      <c r="I120">
        <f t="shared" si="21"/>
        <v>1</v>
      </c>
      <c r="J120">
        <f t="shared" si="22"/>
        <v>62.965000000000003</v>
      </c>
      <c r="K120" t="str">
        <f t="shared" si="23"/>
        <v/>
      </c>
      <c r="L120">
        <f t="shared" si="28"/>
        <v>1.817731128354241E-2</v>
      </c>
      <c r="M120" t="str">
        <f t="shared" si="30"/>
        <v/>
      </c>
      <c r="N120" t="str">
        <f t="shared" si="29"/>
        <v/>
      </c>
      <c r="O120" t="str">
        <f t="shared" si="25"/>
        <v/>
      </c>
      <c r="P120" t="str">
        <f t="shared" si="26"/>
        <v/>
      </c>
      <c r="Q120">
        <f t="shared" si="19"/>
        <v>0</v>
      </c>
      <c r="R120">
        <f t="shared" si="31"/>
        <v>0.17706559013693171</v>
      </c>
      <c r="S120" t="str">
        <f t="shared" si="33"/>
        <v/>
      </c>
      <c r="T120" t="str">
        <f t="shared" si="34"/>
        <v/>
      </c>
      <c r="U120">
        <f t="shared" si="32"/>
        <v>0</v>
      </c>
    </row>
    <row r="121" spans="1:21">
      <c r="A121">
        <f t="shared" si="18"/>
        <v>113</v>
      </c>
      <c r="B121" s="1">
        <v>37397</v>
      </c>
      <c r="C121">
        <v>63.49</v>
      </c>
      <c r="D121">
        <v>64.150000000000006</v>
      </c>
      <c r="F121">
        <f t="shared" si="20"/>
        <v>63.400750000000002</v>
      </c>
      <c r="G121" t="str">
        <f t="shared" si="24"/>
        <v/>
      </c>
      <c r="H121">
        <f t="shared" si="27"/>
        <v>1</v>
      </c>
      <c r="I121">
        <f t="shared" si="21"/>
        <v>1</v>
      </c>
      <c r="J121">
        <f t="shared" si="22"/>
        <v>62.965000000000003</v>
      </c>
      <c r="K121" t="str">
        <f t="shared" si="23"/>
        <v/>
      </c>
      <c r="L121">
        <f t="shared" si="28"/>
        <v>8.3033967245487797E-3</v>
      </c>
      <c r="M121" t="str">
        <f t="shared" si="30"/>
        <v/>
      </c>
      <c r="N121" t="str">
        <f t="shared" si="29"/>
        <v/>
      </c>
      <c r="O121" t="str">
        <f t="shared" si="25"/>
        <v/>
      </c>
      <c r="P121" t="str">
        <f t="shared" si="26"/>
        <v/>
      </c>
      <c r="Q121">
        <f t="shared" si="19"/>
        <v>0</v>
      </c>
      <c r="R121">
        <f t="shared" si="31"/>
        <v>0.17706559013693171</v>
      </c>
      <c r="S121" t="str">
        <f t="shared" si="33"/>
        <v/>
      </c>
      <c r="T121" t="str">
        <f t="shared" si="34"/>
        <v/>
      </c>
      <c r="U121">
        <f t="shared" si="32"/>
        <v>0</v>
      </c>
    </row>
    <row r="122" spans="1:21">
      <c r="A122">
        <f t="shared" si="18"/>
        <v>114</v>
      </c>
      <c r="B122" s="1">
        <v>37398</v>
      </c>
      <c r="C122">
        <v>63.77</v>
      </c>
      <c r="D122">
        <v>63.475000000000001</v>
      </c>
      <c r="F122">
        <f t="shared" si="20"/>
        <v>63.451750000000004</v>
      </c>
      <c r="G122" t="str">
        <f t="shared" si="24"/>
        <v/>
      </c>
      <c r="H122">
        <f t="shared" si="27"/>
        <v>1</v>
      </c>
      <c r="I122">
        <f t="shared" si="21"/>
        <v>1</v>
      </c>
      <c r="J122">
        <f t="shared" si="22"/>
        <v>62.965000000000003</v>
      </c>
      <c r="K122" t="str">
        <f t="shared" si="23"/>
        <v/>
      </c>
      <c r="L122">
        <f t="shared" si="28"/>
        <v>1.2703843869370481E-2</v>
      </c>
      <c r="M122" t="str">
        <f t="shared" si="30"/>
        <v/>
      </c>
      <c r="N122" t="str">
        <f t="shared" si="29"/>
        <v/>
      </c>
      <c r="O122" t="str">
        <f t="shared" si="25"/>
        <v/>
      </c>
      <c r="P122" t="str">
        <f t="shared" si="26"/>
        <v/>
      </c>
      <c r="Q122">
        <f t="shared" si="19"/>
        <v>0</v>
      </c>
      <c r="R122">
        <f t="shared" si="31"/>
        <v>0.17706559013693171</v>
      </c>
      <c r="S122" t="str">
        <f t="shared" si="33"/>
        <v/>
      </c>
      <c r="T122" t="str">
        <f t="shared" si="34"/>
        <v/>
      </c>
      <c r="U122">
        <f t="shared" si="32"/>
        <v>0</v>
      </c>
    </row>
    <row r="123" spans="1:21">
      <c r="A123">
        <f t="shared" si="18"/>
        <v>115</v>
      </c>
      <c r="B123" s="1">
        <v>37399</v>
      </c>
      <c r="C123">
        <v>64.245000000000005</v>
      </c>
      <c r="D123">
        <v>64.25</v>
      </c>
      <c r="F123">
        <f t="shared" si="20"/>
        <v>63.490250000000017</v>
      </c>
      <c r="G123" t="str">
        <f t="shared" si="24"/>
        <v/>
      </c>
      <c r="H123">
        <f t="shared" si="27"/>
        <v>1</v>
      </c>
      <c r="I123">
        <f t="shared" si="21"/>
        <v>1</v>
      </c>
      <c r="J123">
        <f t="shared" si="22"/>
        <v>62.965000000000003</v>
      </c>
      <c r="K123" t="str">
        <f t="shared" si="23"/>
        <v/>
      </c>
      <c r="L123">
        <f t="shared" si="28"/>
        <v>2.0124883277634221E-2</v>
      </c>
      <c r="M123" t="str">
        <f t="shared" si="30"/>
        <v/>
      </c>
      <c r="N123" t="str">
        <f t="shared" si="29"/>
        <v/>
      </c>
      <c r="O123" t="str">
        <f t="shared" si="25"/>
        <v/>
      </c>
      <c r="P123" t="str">
        <f t="shared" si="26"/>
        <v/>
      </c>
      <c r="Q123">
        <f t="shared" si="19"/>
        <v>0</v>
      </c>
      <c r="R123">
        <f t="shared" si="31"/>
        <v>0.17706559013693171</v>
      </c>
      <c r="S123" t="str">
        <f t="shared" si="33"/>
        <v/>
      </c>
      <c r="T123" t="str">
        <f t="shared" si="34"/>
        <v/>
      </c>
      <c r="U123">
        <f t="shared" si="32"/>
        <v>0</v>
      </c>
    </row>
    <row r="124" spans="1:21">
      <c r="A124">
        <f t="shared" si="18"/>
        <v>116</v>
      </c>
      <c r="B124" s="1">
        <v>37400</v>
      </c>
      <c r="C124">
        <v>63.975000000000001</v>
      </c>
      <c r="D124">
        <v>64.534999999999997</v>
      </c>
      <c r="F124">
        <f t="shared" si="20"/>
        <v>63.578999999999994</v>
      </c>
      <c r="G124" t="str">
        <f t="shared" si="24"/>
        <v/>
      </c>
      <c r="H124">
        <f t="shared" si="27"/>
        <v>1</v>
      </c>
      <c r="I124">
        <f t="shared" si="21"/>
        <v>1</v>
      </c>
      <c r="J124">
        <f t="shared" si="22"/>
        <v>62.965000000000003</v>
      </c>
      <c r="K124" t="str">
        <f t="shared" si="23"/>
        <v/>
      </c>
      <c r="L124">
        <f t="shared" si="28"/>
        <v>1.5913365588042658E-2</v>
      </c>
      <c r="M124" t="str">
        <f t="shared" si="30"/>
        <v/>
      </c>
      <c r="N124" t="str">
        <f t="shared" si="29"/>
        <v/>
      </c>
      <c r="O124" t="str">
        <f t="shared" si="25"/>
        <v/>
      </c>
      <c r="P124" t="str">
        <f t="shared" si="26"/>
        <v/>
      </c>
      <c r="Q124">
        <f t="shared" si="19"/>
        <v>0</v>
      </c>
      <c r="R124">
        <f t="shared" si="31"/>
        <v>0.17706559013693171</v>
      </c>
      <c r="S124" t="str">
        <f t="shared" si="33"/>
        <v/>
      </c>
      <c r="T124" t="str">
        <f t="shared" si="34"/>
        <v/>
      </c>
      <c r="U124">
        <f t="shared" si="32"/>
        <v>0</v>
      </c>
    </row>
    <row r="125" spans="1:21">
      <c r="A125">
        <f t="shared" si="18"/>
        <v>117</v>
      </c>
      <c r="B125" s="1">
        <v>37404</v>
      </c>
      <c r="C125">
        <v>63.39</v>
      </c>
      <c r="D125">
        <v>64.5</v>
      </c>
      <c r="F125">
        <f t="shared" si="20"/>
        <v>63.682500000000019</v>
      </c>
      <c r="G125" t="str">
        <f t="shared" si="24"/>
        <v/>
      </c>
      <c r="H125">
        <f t="shared" si="27"/>
        <v>1</v>
      </c>
      <c r="I125">
        <f t="shared" si="21"/>
        <v>1</v>
      </c>
      <c r="J125">
        <f t="shared" si="22"/>
        <v>62.965000000000003</v>
      </c>
      <c r="K125" t="str">
        <f t="shared" si="23"/>
        <v/>
      </c>
      <c r="L125">
        <f t="shared" si="28"/>
        <v>6.7271038382653312E-3</v>
      </c>
      <c r="M125" t="str">
        <f t="shared" si="30"/>
        <v/>
      </c>
      <c r="N125" t="str">
        <f t="shared" si="29"/>
        <v/>
      </c>
      <c r="O125" t="str">
        <f t="shared" si="25"/>
        <v/>
      </c>
      <c r="P125" t="str">
        <f t="shared" si="26"/>
        <v/>
      </c>
      <c r="Q125">
        <f t="shared" si="19"/>
        <v>0</v>
      </c>
      <c r="R125">
        <f t="shared" si="31"/>
        <v>0.17706559013693171</v>
      </c>
      <c r="S125" t="str">
        <f t="shared" si="33"/>
        <v/>
      </c>
      <c r="T125" t="str">
        <f t="shared" si="34"/>
        <v/>
      </c>
      <c r="U125">
        <f t="shared" si="32"/>
        <v>0</v>
      </c>
    </row>
    <row r="126" spans="1:21">
      <c r="A126">
        <f t="shared" si="18"/>
        <v>118</v>
      </c>
      <c r="B126" s="1">
        <v>37405</v>
      </c>
      <c r="C126">
        <v>62.5</v>
      </c>
      <c r="D126">
        <v>63.744999999999997</v>
      </c>
      <c r="F126">
        <f t="shared" si="20"/>
        <v>63.662499999999987</v>
      </c>
      <c r="G126" t="str">
        <f t="shared" si="24"/>
        <v/>
      </c>
      <c r="H126">
        <f t="shared" si="27"/>
        <v>1</v>
      </c>
      <c r="I126">
        <f t="shared" si="21"/>
        <v>1</v>
      </c>
      <c r="J126">
        <f t="shared" si="22"/>
        <v>62.965000000000003</v>
      </c>
      <c r="K126" t="str">
        <f t="shared" si="23"/>
        <v/>
      </c>
      <c r="L126">
        <f t="shared" si="28"/>
        <v>-7.4124597154540178E-3</v>
      </c>
      <c r="M126" t="str">
        <f t="shared" si="30"/>
        <v/>
      </c>
      <c r="N126" t="str">
        <f t="shared" si="29"/>
        <v/>
      </c>
      <c r="O126" t="str">
        <f t="shared" si="25"/>
        <v/>
      </c>
      <c r="P126" t="str">
        <f t="shared" si="26"/>
        <v/>
      </c>
      <c r="Q126">
        <f t="shared" si="19"/>
        <v>0</v>
      </c>
      <c r="R126">
        <f t="shared" si="31"/>
        <v>0.17706559013693171</v>
      </c>
      <c r="S126" t="str">
        <f t="shared" si="33"/>
        <v/>
      </c>
      <c r="T126" t="str">
        <f t="shared" si="34"/>
        <v/>
      </c>
      <c r="U126">
        <f t="shared" si="32"/>
        <v>0</v>
      </c>
    </row>
    <row r="127" spans="1:21">
      <c r="A127">
        <f t="shared" si="18"/>
        <v>119</v>
      </c>
      <c r="B127" s="1">
        <v>37406</v>
      </c>
      <c r="C127">
        <v>62.55</v>
      </c>
      <c r="D127">
        <v>62.5</v>
      </c>
      <c r="F127">
        <f t="shared" si="20"/>
        <v>63.64</v>
      </c>
      <c r="G127" t="str">
        <f t="shared" si="24"/>
        <v/>
      </c>
      <c r="H127">
        <f t="shared" si="27"/>
        <v>1</v>
      </c>
      <c r="I127">
        <f t="shared" si="21"/>
        <v>1</v>
      </c>
      <c r="J127">
        <f t="shared" si="22"/>
        <v>62.965000000000003</v>
      </c>
      <c r="K127" t="str">
        <f t="shared" si="23"/>
        <v/>
      </c>
      <c r="L127">
        <f t="shared" si="28"/>
        <v>-6.6127795448897211E-3</v>
      </c>
      <c r="M127" t="str">
        <f t="shared" si="30"/>
        <v/>
      </c>
      <c r="N127" t="str">
        <f t="shared" si="29"/>
        <v/>
      </c>
      <c r="O127" t="str">
        <f t="shared" si="25"/>
        <v/>
      </c>
      <c r="P127" t="str">
        <f t="shared" si="26"/>
        <v/>
      </c>
      <c r="Q127">
        <f t="shared" si="19"/>
        <v>0</v>
      </c>
      <c r="R127">
        <f t="shared" si="31"/>
        <v>0.17706559013693171</v>
      </c>
      <c r="S127" t="str">
        <f t="shared" si="33"/>
        <v/>
      </c>
      <c r="T127" t="str">
        <f t="shared" si="34"/>
        <v/>
      </c>
      <c r="U127">
        <f t="shared" si="32"/>
        <v>0</v>
      </c>
    </row>
    <row r="128" spans="1:21">
      <c r="A128">
        <f t="shared" si="18"/>
        <v>120</v>
      </c>
      <c r="B128" s="1">
        <v>37407</v>
      </c>
      <c r="C128">
        <v>62.715000000000003</v>
      </c>
      <c r="D128">
        <v>62.8</v>
      </c>
      <c r="F128">
        <f t="shared" si="20"/>
        <v>63.59675</v>
      </c>
      <c r="G128" t="str">
        <f t="shared" si="24"/>
        <v/>
      </c>
      <c r="H128">
        <f t="shared" si="27"/>
        <v>1</v>
      </c>
      <c r="I128">
        <f t="shared" si="21"/>
        <v>1</v>
      </c>
      <c r="J128">
        <f t="shared" si="22"/>
        <v>62.965000000000003</v>
      </c>
      <c r="K128" t="str">
        <f t="shared" si="23"/>
        <v/>
      </c>
      <c r="L128">
        <f t="shared" si="28"/>
        <v>-3.9783629811717541E-3</v>
      </c>
      <c r="M128" t="str">
        <f t="shared" si="30"/>
        <v/>
      </c>
      <c r="N128" t="str">
        <f t="shared" si="29"/>
        <v/>
      </c>
      <c r="O128" t="str">
        <f t="shared" si="25"/>
        <v/>
      </c>
      <c r="P128" t="str">
        <f t="shared" si="26"/>
        <v/>
      </c>
      <c r="Q128">
        <f t="shared" si="19"/>
        <v>0</v>
      </c>
      <c r="R128">
        <f t="shared" si="31"/>
        <v>0.17706559013693171</v>
      </c>
      <c r="S128" t="str">
        <f t="shared" si="33"/>
        <v/>
      </c>
      <c r="T128" t="str">
        <f t="shared" si="34"/>
        <v/>
      </c>
      <c r="U128">
        <f t="shared" si="32"/>
        <v>0</v>
      </c>
    </row>
    <row r="129" spans="1:21">
      <c r="A129">
        <f t="shared" si="18"/>
        <v>121</v>
      </c>
      <c r="B129" s="1">
        <v>37410</v>
      </c>
      <c r="C129">
        <v>62.225000000000001</v>
      </c>
      <c r="D129">
        <v>62.59</v>
      </c>
      <c r="F129">
        <f t="shared" si="20"/>
        <v>63.532999999999994</v>
      </c>
      <c r="G129" t="str">
        <f t="shared" si="24"/>
        <v/>
      </c>
      <c r="H129">
        <f t="shared" si="27"/>
        <v>1</v>
      </c>
      <c r="I129">
        <f t="shared" si="21"/>
        <v>1</v>
      </c>
      <c r="J129">
        <f t="shared" si="22"/>
        <v>62.965000000000003</v>
      </c>
      <c r="K129" t="str">
        <f t="shared" si="23"/>
        <v/>
      </c>
      <c r="L129">
        <f t="shared" si="28"/>
        <v>-1.1822168204154052E-2</v>
      </c>
      <c r="M129" t="str">
        <f t="shared" si="30"/>
        <v/>
      </c>
      <c r="N129" t="str">
        <f t="shared" si="29"/>
        <v/>
      </c>
      <c r="O129" t="str">
        <f t="shared" si="25"/>
        <v/>
      </c>
      <c r="P129" t="str">
        <f t="shared" si="26"/>
        <v/>
      </c>
      <c r="Q129">
        <f t="shared" si="19"/>
        <v>0</v>
      </c>
      <c r="R129">
        <f t="shared" si="31"/>
        <v>0.17706559013693171</v>
      </c>
      <c r="S129" t="str">
        <f t="shared" si="33"/>
        <v/>
      </c>
      <c r="T129" t="str">
        <f t="shared" si="34"/>
        <v/>
      </c>
      <c r="U129">
        <f t="shared" si="32"/>
        <v>0</v>
      </c>
    </row>
    <row r="130" spans="1:21">
      <c r="A130">
        <f t="shared" si="18"/>
        <v>122</v>
      </c>
      <c r="B130" s="1">
        <v>37411</v>
      </c>
      <c r="C130">
        <v>62.54</v>
      </c>
      <c r="D130">
        <v>62.225000000000001</v>
      </c>
      <c r="F130">
        <f t="shared" si="20"/>
        <v>63.554499999999997</v>
      </c>
      <c r="G130" t="str">
        <f t="shared" si="24"/>
        <v/>
      </c>
      <c r="H130">
        <f t="shared" si="27"/>
        <v>1</v>
      </c>
      <c r="I130">
        <f t="shared" si="21"/>
        <v>1</v>
      </c>
      <c r="J130">
        <f t="shared" si="22"/>
        <v>62.965000000000003</v>
      </c>
      <c r="K130" t="str">
        <f t="shared" si="23"/>
        <v/>
      </c>
      <c r="L130">
        <f t="shared" si="28"/>
        <v>-6.772664428114545E-3</v>
      </c>
      <c r="M130" t="str">
        <f t="shared" si="30"/>
        <v/>
      </c>
      <c r="N130" t="str">
        <f t="shared" si="29"/>
        <v/>
      </c>
      <c r="O130" t="str">
        <f t="shared" si="25"/>
        <v/>
      </c>
      <c r="P130" t="str">
        <f t="shared" si="26"/>
        <v/>
      </c>
      <c r="Q130">
        <f t="shared" si="19"/>
        <v>0</v>
      </c>
      <c r="R130">
        <f t="shared" si="31"/>
        <v>0.17706559013693171</v>
      </c>
      <c r="S130" t="str">
        <f t="shared" si="33"/>
        <v/>
      </c>
      <c r="T130" t="str">
        <f t="shared" si="34"/>
        <v/>
      </c>
      <c r="U130">
        <f t="shared" si="32"/>
        <v>0</v>
      </c>
    </row>
    <row r="131" spans="1:21">
      <c r="A131">
        <f t="shared" si="18"/>
        <v>123</v>
      </c>
      <c r="B131" s="1">
        <v>37412</v>
      </c>
      <c r="C131">
        <v>62.865000000000002</v>
      </c>
      <c r="D131">
        <v>62.5</v>
      </c>
      <c r="F131">
        <f t="shared" si="20"/>
        <v>63.590499999999984</v>
      </c>
      <c r="G131" t="str">
        <f t="shared" si="24"/>
        <v/>
      </c>
      <c r="H131">
        <f t="shared" si="27"/>
        <v>1</v>
      </c>
      <c r="I131">
        <f t="shared" si="21"/>
        <v>1</v>
      </c>
      <c r="J131">
        <f t="shared" si="22"/>
        <v>62.965000000000003</v>
      </c>
      <c r="K131" t="str">
        <f t="shared" si="23"/>
        <v/>
      </c>
      <c r="L131">
        <f t="shared" si="28"/>
        <v>-1.5894464126652507E-3</v>
      </c>
      <c r="M131" t="str">
        <f t="shared" si="30"/>
        <v/>
      </c>
      <c r="N131" t="str">
        <f t="shared" si="29"/>
        <v/>
      </c>
      <c r="O131" t="str">
        <f t="shared" si="25"/>
        <v/>
      </c>
      <c r="P131" t="str">
        <f t="shared" si="26"/>
        <v/>
      </c>
      <c r="Q131">
        <f t="shared" si="19"/>
        <v>0</v>
      </c>
      <c r="R131">
        <f t="shared" si="31"/>
        <v>0.17706559013693171</v>
      </c>
      <c r="S131" t="str">
        <f t="shared" si="33"/>
        <v/>
      </c>
      <c r="T131" t="str">
        <f t="shared" si="34"/>
        <v/>
      </c>
      <c r="U131">
        <f t="shared" si="32"/>
        <v>0</v>
      </c>
    </row>
    <row r="132" spans="1:21">
      <c r="A132">
        <f t="shared" si="18"/>
        <v>124</v>
      </c>
      <c r="B132" s="1">
        <v>37413</v>
      </c>
      <c r="C132">
        <v>61.774999999999999</v>
      </c>
      <c r="D132">
        <v>62.99</v>
      </c>
      <c r="F132">
        <f t="shared" si="20"/>
        <v>63.524750000000004</v>
      </c>
      <c r="G132" t="str">
        <f t="shared" si="24"/>
        <v/>
      </c>
      <c r="H132">
        <f t="shared" si="27"/>
        <v>1</v>
      </c>
      <c r="I132">
        <f t="shared" si="21"/>
        <v>1</v>
      </c>
      <c r="J132">
        <f t="shared" si="22"/>
        <v>62.965000000000003</v>
      </c>
      <c r="K132" t="str">
        <f t="shared" si="23"/>
        <v/>
      </c>
      <c r="L132">
        <f t="shared" si="28"/>
        <v>-1.9080264583136008E-2</v>
      </c>
      <c r="M132" t="str">
        <f t="shared" si="30"/>
        <v/>
      </c>
      <c r="N132" t="str">
        <f t="shared" si="29"/>
        <v/>
      </c>
      <c r="O132" t="str">
        <f t="shared" si="25"/>
        <v/>
      </c>
      <c r="P132" t="str">
        <f t="shared" si="26"/>
        <v/>
      </c>
      <c r="Q132">
        <f t="shared" si="19"/>
        <v>0</v>
      </c>
      <c r="R132">
        <f t="shared" si="31"/>
        <v>0.17706559013693171</v>
      </c>
      <c r="S132" t="str">
        <f t="shared" si="33"/>
        <v/>
      </c>
      <c r="T132" t="str">
        <f t="shared" si="34"/>
        <v/>
      </c>
      <c r="U132">
        <f t="shared" si="32"/>
        <v>0</v>
      </c>
    </row>
    <row r="133" spans="1:21">
      <c r="A133">
        <f t="shared" si="18"/>
        <v>125</v>
      </c>
      <c r="B133" s="1">
        <v>37414</v>
      </c>
      <c r="C133">
        <v>62.22</v>
      </c>
      <c r="D133">
        <v>60.95</v>
      </c>
      <c r="F133">
        <f t="shared" si="20"/>
        <v>63.478250000000003</v>
      </c>
      <c r="G133" t="str">
        <f t="shared" si="24"/>
        <v/>
      </c>
      <c r="H133">
        <f t="shared" si="27"/>
        <v>1</v>
      </c>
      <c r="I133">
        <f t="shared" si="21"/>
        <v>1</v>
      </c>
      <c r="J133">
        <f t="shared" si="22"/>
        <v>62.965000000000003</v>
      </c>
      <c r="K133" t="str">
        <f t="shared" si="23"/>
        <v/>
      </c>
      <c r="L133">
        <f t="shared" si="28"/>
        <v>-1.1902524988318855E-2</v>
      </c>
      <c r="M133" t="str">
        <f t="shared" si="30"/>
        <v/>
      </c>
      <c r="N133" t="str">
        <f t="shared" si="29"/>
        <v/>
      </c>
      <c r="O133" t="str">
        <f t="shared" si="25"/>
        <v/>
      </c>
      <c r="P133" t="str">
        <f t="shared" si="26"/>
        <v/>
      </c>
      <c r="Q133">
        <f t="shared" si="19"/>
        <v>0</v>
      </c>
      <c r="R133">
        <f t="shared" si="31"/>
        <v>0.17706559013693171</v>
      </c>
      <c r="S133" t="str">
        <f t="shared" si="33"/>
        <v/>
      </c>
      <c r="T133" t="str">
        <f t="shared" si="34"/>
        <v/>
      </c>
      <c r="U133">
        <f t="shared" si="32"/>
        <v>0</v>
      </c>
    </row>
    <row r="134" spans="1:21">
      <c r="A134">
        <f t="shared" si="18"/>
        <v>126</v>
      </c>
      <c r="B134" s="1">
        <v>37417</v>
      </c>
      <c r="C134">
        <v>63</v>
      </c>
      <c r="D134">
        <v>62.204999999999998</v>
      </c>
      <c r="F134">
        <f t="shared" si="20"/>
        <v>63.455750000000002</v>
      </c>
      <c r="G134" t="str">
        <f t="shared" si="24"/>
        <v/>
      </c>
      <c r="H134">
        <f t="shared" si="27"/>
        <v>1</v>
      </c>
      <c r="I134">
        <f t="shared" si="21"/>
        <v>1</v>
      </c>
      <c r="J134">
        <f t="shared" si="22"/>
        <v>62.965000000000003</v>
      </c>
      <c r="K134" t="str">
        <f t="shared" si="23"/>
        <v/>
      </c>
      <c r="L134">
        <f t="shared" si="28"/>
        <v>5.5570993372295479E-4</v>
      </c>
      <c r="M134" t="str">
        <f t="shared" si="30"/>
        <v/>
      </c>
      <c r="N134" t="str">
        <f t="shared" si="29"/>
        <v/>
      </c>
      <c r="O134" t="str">
        <f t="shared" si="25"/>
        <v/>
      </c>
      <c r="P134" t="str">
        <f t="shared" si="26"/>
        <v/>
      </c>
      <c r="Q134">
        <f t="shared" si="19"/>
        <v>0</v>
      </c>
      <c r="R134">
        <f t="shared" si="31"/>
        <v>0.17706559013693171</v>
      </c>
      <c r="S134" t="str">
        <f t="shared" si="33"/>
        <v/>
      </c>
      <c r="T134" t="str">
        <f t="shared" si="34"/>
        <v/>
      </c>
      <c r="U134">
        <f t="shared" si="32"/>
        <v>0</v>
      </c>
    </row>
    <row r="135" spans="1:21">
      <c r="A135">
        <f t="shared" si="18"/>
        <v>127</v>
      </c>
      <c r="B135" s="1">
        <v>37418</v>
      </c>
      <c r="C135">
        <v>62.74</v>
      </c>
      <c r="D135">
        <v>63</v>
      </c>
      <c r="F135">
        <f t="shared" si="20"/>
        <v>63.380250000000004</v>
      </c>
      <c r="G135" t="str">
        <f t="shared" si="24"/>
        <v/>
      </c>
      <c r="H135">
        <f t="shared" si="27"/>
        <v>1</v>
      </c>
      <c r="I135">
        <f t="shared" si="21"/>
        <v>1</v>
      </c>
      <c r="J135">
        <f t="shared" si="22"/>
        <v>62.965000000000003</v>
      </c>
      <c r="K135" t="str">
        <f t="shared" si="23"/>
        <v/>
      </c>
      <c r="L135">
        <f t="shared" si="28"/>
        <v>-3.5798136952777076E-3</v>
      </c>
      <c r="M135" t="str">
        <f t="shared" si="30"/>
        <v/>
      </c>
      <c r="N135" t="str">
        <f t="shared" si="29"/>
        <v/>
      </c>
      <c r="O135" t="str">
        <f t="shared" si="25"/>
        <v/>
      </c>
      <c r="P135" t="str">
        <f t="shared" si="26"/>
        <v/>
      </c>
      <c r="Q135">
        <f t="shared" si="19"/>
        <v>0</v>
      </c>
      <c r="R135">
        <f t="shared" si="31"/>
        <v>0.17706559013693171</v>
      </c>
      <c r="S135" t="str">
        <f t="shared" si="33"/>
        <v/>
      </c>
      <c r="T135" t="str">
        <f t="shared" si="34"/>
        <v/>
      </c>
      <c r="U135">
        <f t="shared" si="32"/>
        <v>0</v>
      </c>
    </row>
    <row r="136" spans="1:21">
      <c r="A136">
        <f t="shared" si="18"/>
        <v>128</v>
      </c>
      <c r="B136" s="1">
        <v>37419</v>
      </c>
      <c r="C136">
        <v>63.774999999999999</v>
      </c>
      <c r="D136">
        <v>62.625</v>
      </c>
      <c r="F136">
        <f t="shared" si="20"/>
        <v>63.319249999999997</v>
      </c>
      <c r="G136" t="str">
        <f t="shared" si="24"/>
        <v/>
      </c>
      <c r="H136">
        <f t="shared" si="27"/>
        <v>1</v>
      </c>
      <c r="I136">
        <f t="shared" si="21"/>
        <v>1</v>
      </c>
      <c r="J136">
        <f t="shared" si="22"/>
        <v>62.965000000000003</v>
      </c>
      <c r="K136" t="str">
        <f t="shared" si="23"/>
        <v/>
      </c>
      <c r="L136">
        <f t="shared" si="28"/>
        <v>1.2782247570065379E-2</v>
      </c>
      <c r="M136" t="str">
        <f t="shared" si="30"/>
        <v/>
      </c>
      <c r="N136" t="str">
        <f t="shared" si="29"/>
        <v/>
      </c>
      <c r="O136" t="str">
        <f t="shared" si="25"/>
        <v/>
      </c>
      <c r="P136" t="str">
        <f t="shared" si="26"/>
        <v/>
      </c>
      <c r="Q136">
        <f t="shared" si="19"/>
        <v>0</v>
      </c>
      <c r="R136">
        <f t="shared" si="31"/>
        <v>0.17706559013693171</v>
      </c>
      <c r="S136" t="str">
        <f t="shared" si="33"/>
        <v/>
      </c>
      <c r="T136" t="str">
        <f t="shared" si="34"/>
        <v/>
      </c>
      <c r="U136">
        <f t="shared" si="32"/>
        <v>0</v>
      </c>
    </row>
    <row r="137" spans="1:21">
      <c r="A137">
        <f t="shared" si="18"/>
        <v>129</v>
      </c>
      <c r="B137" s="1">
        <v>37420</v>
      </c>
      <c r="C137">
        <v>62.9</v>
      </c>
      <c r="D137">
        <v>63.65</v>
      </c>
      <c r="F137">
        <f t="shared" si="20"/>
        <v>63.226750000000003</v>
      </c>
      <c r="G137" t="str">
        <f t="shared" si="24"/>
        <v>LONG</v>
      </c>
      <c r="H137">
        <f t="shared" si="27"/>
        <v>1</v>
      </c>
      <c r="I137">
        <f t="shared" si="21"/>
        <v>1</v>
      </c>
      <c r="J137">
        <f t="shared" si="22"/>
        <v>63.65</v>
      </c>
      <c r="K137" t="str">
        <f t="shared" si="23"/>
        <v/>
      </c>
      <c r="L137">
        <f t="shared" si="28"/>
        <v>-1.1853161297020737E-2</v>
      </c>
      <c r="M137" t="str">
        <f t="shared" si="30"/>
        <v/>
      </c>
      <c r="N137" t="str">
        <f t="shared" si="29"/>
        <v/>
      </c>
      <c r="O137" t="str">
        <f t="shared" si="25"/>
        <v/>
      </c>
      <c r="P137" t="str">
        <f t="shared" si="26"/>
        <v/>
      </c>
      <c r="Q137">
        <f t="shared" si="19"/>
        <v>0</v>
      </c>
      <c r="R137">
        <f t="shared" si="31"/>
        <v>0.17706559013693171</v>
      </c>
      <c r="S137" t="str">
        <f t="shared" si="33"/>
        <v/>
      </c>
      <c r="T137" t="str">
        <f t="shared" si="34"/>
        <v/>
      </c>
      <c r="U137">
        <f t="shared" si="32"/>
        <v>0</v>
      </c>
    </row>
    <row r="138" spans="1:21">
      <c r="A138">
        <f t="shared" si="18"/>
        <v>130</v>
      </c>
      <c r="B138" s="1">
        <v>37421</v>
      </c>
      <c r="C138">
        <v>63.024999999999999</v>
      </c>
      <c r="D138">
        <v>62.5</v>
      </c>
      <c r="F138">
        <f t="shared" si="20"/>
        <v>63.142750000000014</v>
      </c>
      <c r="G138" t="str">
        <f t="shared" si="24"/>
        <v>SHORT</v>
      </c>
      <c r="H138">
        <f t="shared" si="27"/>
        <v>-1</v>
      </c>
      <c r="I138">
        <f t="shared" si="21"/>
        <v>-1</v>
      </c>
      <c r="J138">
        <f t="shared" si="22"/>
        <v>62.5</v>
      </c>
      <c r="K138" t="str">
        <f t="shared" si="23"/>
        <v>Trend Rev</v>
      </c>
      <c r="L138">
        <f t="shared" si="28"/>
        <v>-8.3649163316276715E-3</v>
      </c>
      <c r="M138" t="str">
        <f t="shared" si="30"/>
        <v/>
      </c>
      <c r="N138" t="str">
        <f t="shared" si="29"/>
        <v/>
      </c>
      <c r="O138" t="str">
        <f t="shared" si="25"/>
        <v/>
      </c>
      <c r="P138" t="str">
        <f t="shared" si="26"/>
        <v/>
      </c>
      <c r="Q138">
        <f t="shared" si="19"/>
        <v>-8.3649163316276715E-3</v>
      </c>
      <c r="R138">
        <f t="shared" si="31"/>
        <v>0.16870067380530404</v>
      </c>
      <c r="S138" t="str">
        <f t="shared" si="33"/>
        <v/>
      </c>
      <c r="T138">
        <f t="shared" si="34"/>
        <v>-1</v>
      </c>
      <c r="U138">
        <f t="shared" si="32"/>
        <v>0</v>
      </c>
    </row>
    <row r="139" spans="1:21">
      <c r="A139">
        <f t="shared" ref="A139:A202" si="35">A138+1</f>
        <v>131</v>
      </c>
      <c r="B139" s="1">
        <v>37424</v>
      </c>
      <c r="C139">
        <v>63.55</v>
      </c>
      <c r="D139">
        <v>63</v>
      </c>
      <c r="F139">
        <f t="shared" si="20"/>
        <v>63.068500000000007</v>
      </c>
      <c r="G139" t="str">
        <f t="shared" si="24"/>
        <v/>
      </c>
      <c r="H139">
        <f t="shared" si="27"/>
        <v>-1</v>
      </c>
      <c r="I139">
        <f t="shared" si="21"/>
        <v>-1</v>
      </c>
      <c r="J139">
        <f t="shared" si="22"/>
        <v>62.5</v>
      </c>
      <c r="K139" t="str">
        <f t="shared" si="23"/>
        <v/>
      </c>
      <c r="L139">
        <f t="shared" si="28"/>
        <v>-1.666044089310717E-2</v>
      </c>
      <c r="M139" t="str">
        <f t="shared" si="30"/>
        <v/>
      </c>
      <c r="N139" t="str">
        <f t="shared" si="29"/>
        <v/>
      </c>
      <c r="O139" t="str">
        <f t="shared" si="25"/>
        <v/>
      </c>
      <c r="P139" t="str">
        <f t="shared" si="26"/>
        <v/>
      </c>
      <c r="Q139">
        <f t="shared" si="19"/>
        <v>0</v>
      </c>
      <c r="R139">
        <f t="shared" si="31"/>
        <v>0.16870067380530404</v>
      </c>
      <c r="S139" t="str">
        <f t="shared" si="33"/>
        <v/>
      </c>
      <c r="T139" t="str">
        <f t="shared" si="34"/>
        <v/>
      </c>
      <c r="U139">
        <f t="shared" si="32"/>
        <v>0</v>
      </c>
    </row>
    <row r="140" spans="1:21">
      <c r="A140">
        <f t="shared" si="35"/>
        <v>132</v>
      </c>
      <c r="B140" s="1">
        <v>37425</v>
      </c>
      <c r="C140">
        <v>64.25</v>
      </c>
      <c r="D140">
        <v>63.685000000000002</v>
      </c>
      <c r="F140">
        <f t="shared" si="20"/>
        <v>63.075000000000003</v>
      </c>
      <c r="G140" t="str">
        <f t="shared" si="24"/>
        <v>LONG</v>
      </c>
      <c r="H140">
        <f t="shared" si="27"/>
        <v>1</v>
      </c>
      <c r="I140">
        <f t="shared" si="21"/>
        <v>1</v>
      </c>
      <c r="J140">
        <f t="shared" si="22"/>
        <v>63.685000000000002</v>
      </c>
      <c r="K140" t="str">
        <f t="shared" si="23"/>
        <v>Trend Rev</v>
      </c>
      <c r="L140">
        <f t="shared" si="28"/>
        <v>8.832667733606336E-3</v>
      </c>
      <c r="M140" t="str">
        <f t="shared" si="30"/>
        <v/>
      </c>
      <c r="N140" t="str">
        <f t="shared" si="29"/>
        <v/>
      </c>
      <c r="O140" t="str">
        <f t="shared" si="25"/>
        <v/>
      </c>
      <c r="P140" t="str">
        <f t="shared" si="26"/>
        <v/>
      </c>
      <c r="Q140">
        <f t="shared" si="19"/>
        <v>8.832667733606336E-3</v>
      </c>
      <c r="R140">
        <f t="shared" si="31"/>
        <v>0.17753334153891037</v>
      </c>
      <c r="S140">
        <f t="shared" si="33"/>
        <v>1</v>
      </c>
      <c r="T140">
        <f t="shared" si="34"/>
        <v>1</v>
      </c>
      <c r="U140">
        <f t="shared" si="32"/>
        <v>1</v>
      </c>
    </row>
    <row r="141" spans="1:21">
      <c r="A141">
        <f t="shared" si="35"/>
        <v>133</v>
      </c>
      <c r="B141" s="1">
        <v>37426</v>
      </c>
      <c r="C141">
        <v>63.875</v>
      </c>
      <c r="D141">
        <v>64.010000000000005</v>
      </c>
      <c r="F141">
        <f t="shared" si="20"/>
        <v>63.094250000000002</v>
      </c>
      <c r="G141" t="str">
        <f t="shared" si="24"/>
        <v/>
      </c>
      <c r="H141">
        <f t="shared" si="27"/>
        <v>1</v>
      </c>
      <c r="I141">
        <f t="shared" si="21"/>
        <v>1</v>
      </c>
      <c r="J141">
        <f t="shared" si="22"/>
        <v>63.685000000000002</v>
      </c>
      <c r="K141" t="str">
        <f t="shared" si="23"/>
        <v/>
      </c>
      <c r="L141">
        <f t="shared" si="28"/>
        <v>2.9789924821456044E-3</v>
      </c>
      <c r="M141" t="str">
        <f t="shared" si="30"/>
        <v/>
      </c>
      <c r="N141" t="str">
        <f t="shared" si="29"/>
        <v/>
      </c>
      <c r="O141" t="str">
        <f t="shared" si="25"/>
        <v/>
      </c>
      <c r="P141" t="str">
        <f t="shared" si="26"/>
        <v/>
      </c>
      <c r="Q141">
        <f t="shared" si="19"/>
        <v>0</v>
      </c>
      <c r="R141">
        <f t="shared" si="31"/>
        <v>0.17753334153891037</v>
      </c>
      <c r="S141" t="str">
        <f t="shared" si="33"/>
        <v/>
      </c>
      <c r="T141" t="str">
        <f t="shared" si="34"/>
        <v/>
      </c>
      <c r="U141">
        <f t="shared" si="32"/>
        <v>0</v>
      </c>
    </row>
    <row r="142" spans="1:21">
      <c r="A142">
        <f t="shared" si="35"/>
        <v>134</v>
      </c>
      <c r="B142" s="1">
        <v>37427</v>
      </c>
      <c r="C142">
        <v>63.405000000000001</v>
      </c>
      <c r="D142">
        <v>63.674999999999997</v>
      </c>
      <c r="F142">
        <f t="shared" si="20"/>
        <v>63.076000000000001</v>
      </c>
      <c r="G142" t="str">
        <f t="shared" si="24"/>
        <v/>
      </c>
      <c r="H142">
        <f t="shared" si="27"/>
        <v>1</v>
      </c>
      <c r="I142">
        <f t="shared" si="21"/>
        <v>1</v>
      </c>
      <c r="J142">
        <f t="shared" si="22"/>
        <v>63.685000000000002</v>
      </c>
      <c r="K142" t="str">
        <f t="shared" si="23"/>
        <v/>
      </c>
      <c r="L142">
        <f t="shared" si="28"/>
        <v>-4.4063333548598795E-3</v>
      </c>
      <c r="M142" t="str">
        <f t="shared" si="30"/>
        <v/>
      </c>
      <c r="N142" t="str">
        <f t="shared" si="29"/>
        <v/>
      </c>
      <c r="O142" t="str">
        <f t="shared" si="25"/>
        <v/>
      </c>
      <c r="P142" t="str">
        <f t="shared" si="26"/>
        <v/>
      </c>
      <c r="Q142">
        <f t="shared" si="19"/>
        <v>0</v>
      </c>
      <c r="R142">
        <f t="shared" si="31"/>
        <v>0.17753334153891037</v>
      </c>
      <c r="S142" t="str">
        <f t="shared" si="33"/>
        <v/>
      </c>
      <c r="T142" t="str">
        <f t="shared" si="34"/>
        <v/>
      </c>
      <c r="U142">
        <f t="shared" si="32"/>
        <v>0</v>
      </c>
    </row>
    <row r="143" spans="1:21">
      <c r="A143">
        <f t="shared" si="35"/>
        <v>135</v>
      </c>
      <c r="B143" s="1">
        <v>37428</v>
      </c>
      <c r="C143">
        <v>62</v>
      </c>
      <c r="D143">
        <v>62.85</v>
      </c>
      <c r="F143">
        <f t="shared" si="20"/>
        <v>62.96374999999999</v>
      </c>
      <c r="G143" t="str">
        <f t="shared" si="24"/>
        <v/>
      </c>
      <c r="H143">
        <f t="shared" si="27"/>
        <v>1</v>
      </c>
      <c r="I143">
        <f t="shared" si="21"/>
        <v>1</v>
      </c>
      <c r="J143">
        <f t="shared" si="22"/>
        <v>63.685000000000002</v>
      </c>
      <c r="K143" t="str">
        <f t="shared" si="23"/>
        <v/>
      </c>
      <c r="L143">
        <f t="shared" si="28"/>
        <v>-2.6814670996631301E-2</v>
      </c>
      <c r="M143" t="str">
        <f t="shared" si="30"/>
        <v/>
      </c>
      <c r="N143" t="str">
        <f t="shared" si="29"/>
        <v/>
      </c>
      <c r="O143" t="str">
        <f t="shared" si="25"/>
        <v/>
      </c>
      <c r="P143" t="str">
        <f t="shared" si="26"/>
        <v/>
      </c>
      <c r="Q143">
        <f t="shared" si="19"/>
        <v>0</v>
      </c>
      <c r="R143">
        <f t="shared" si="31"/>
        <v>0.17753334153891037</v>
      </c>
      <c r="S143" t="str">
        <f t="shared" si="33"/>
        <v/>
      </c>
      <c r="T143" t="str">
        <f t="shared" si="34"/>
        <v/>
      </c>
      <c r="U143">
        <f t="shared" si="32"/>
        <v>0</v>
      </c>
    </row>
    <row r="144" spans="1:21">
      <c r="A144">
        <f t="shared" si="35"/>
        <v>136</v>
      </c>
      <c r="B144" s="1">
        <v>37431</v>
      </c>
      <c r="C144">
        <v>62.06</v>
      </c>
      <c r="D144">
        <v>62.005000000000003</v>
      </c>
      <c r="F144">
        <f t="shared" si="20"/>
        <v>62.867999999999995</v>
      </c>
      <c r="G144" t="str">
        <f t="shared" si="24"/>
        <v>SHORT</v>
      </c>
      <c r="H144">
        <f t="shared" si="27"/>
        <v>-1</v>
      </c>
      <c r="I144">
        <f t="shared" si="21"/>
        <v>-1</v>
      </c>
      <c r="J144">
        <f t="shared" si="22"/>
        <v>62.005000000000003</v>
      </c>
      <c r="K144" t="str">
        <f t="shared" si="23"/>
        <v>Trend Rev</v>
      </c>
      <c r="L144">
        <f t="shared" si="28"/>
        <v>-8.866320654984871E-4</v>
      </c>
      <c r="M144" t="str">
        <f t="shared" si="30"/>
        <v/>
      </c>
      <c r="N144" t="str">
        <f t="shared" si="29"/>
        <v/>
      </c>
      <c r="O144" t="str">
        <f t="shared" si="25"/>
        <v/>
      </c>
      <c r="P144" t="str">
        <f t="shared" si="26"/>
        <v/>
      </c>
      <c r="Q144">
        <f t="shared" ref="Q144:Q207" si="36">IF(OR(AND(K144="trend rev",I143&lt;&gt;0),O144="Vargain",P144="Varloss"),L144,0)</f>
        <v>-8.866320654984871E-4</v>
      </c>
      <c r="R144">
        <f t="shared" si="31"/>
        <v>0.17664670947341188</v>
      </c>
      <c r="S144" t="str">
        <f t="shared" si="33"/>
        <v/>
      </c>
      <c r="T144">
        <f t="shared" si="34"/>
        <v>-1</v>
      </c>
      <c r="U144">
        <f t="shared" si="32"/>
        <v>0</v>
      </c>
    </row>
    <row r="145" spans="1:21">
      <c r="A145">
        <f t="shared" si="35"/>
        <v>137</v>
      </c>
      <c r="B145" s="1">
        <v>37432</v>
      </c>
      <c r="C145">
        <v>61.305</v>
      </c>
      <c r="D145">
        <v>62.49</v>
      </c>
      <c r="F145">
        <f t="shared" si="20"/>
        <v>62.763749999999995</v>
      </c>
      <c r="G145" t="str">
        <f t="shared" si="24"/>
        <v/>
      </c>
      <c r="H145">
        <f t="shared" si="27"/>
        <v>-1</v>
      </c>
      <c r="I145">
        <f t="shared" si="21"/>
        <v>-1</v>
      </c>
      <c r="J145">
        <f t="shared" si="22"/>
        <v>62.005000000000003</v>
      </c>
      <c r="K145" t="str">
        <f t="shared" si="23"/>
        <v/>
      </c>
      <c r="L145">
        <f t="shared" si="28"/>
        <v>1.1353621270385432E-2</v>
      </c>
      <c r="M145" t="str">
        <f t="shared" si="30"/>
        <v/>
      </c>
      <c r="N145" t="str">
        <f t="shared" si="29"/>
        <v/>
      </c>
      <c r="O145" t="str">
        <f t="shared" si="25"/>
        <v/>
      </c>
      <c r="P145" t="str">
        <f t="shared" si="26"/>
        <v/>
      </c>
      <c r="Q145">
        <f t="shared" si="36"/>
        <v>0</v>
      </c>
      <c r="R145">
        <f t="shared" si="31"/>
        <v>0.17664670947341188</v>
      </c>
      <c r="S145" t="str">
        <f t="shared" si="33"/>
        <v/>
      </c>
      <c r="T145" t="str">
        <f t="shared" si="34"/>
        <v/>
      </c>
      <c r="U145">
        <f t="shared" si="32"/>
        <v>0</v>
      </c>
    </row>
    <row r="146" spans="1:21">
      <c r="A146">
        <f t="shared" si="35"/>
        <v>138</v>
      </c>
      <c r="B146" s="1">
        <v>37433</v>
      </c>
      <c r="C146">
        <v>61.21</v>
      </c>
      <c r="D146">
        <v>60.375</v>
      </c>
      <c r="F146">
        <f t="shared" si="20"/>
        <v>62.699249999999992</v>
      </c>
      <c r="G146" t="str">
        <f t="shared" si="24"/>
        <v/>
      </c>
      <c r="H146">
        <f t="shared" si="27"/>
        <v>-1</v>
      </c>
      <c r="I146">
        <f t="shared" si="21"/>
        <v>-1</v>
      </c>
      <c r="J146">
        <f t="shared" si="22"/>
        <v>62.005000000000003</v>
      </c>
      <c r="K146" t="str">
        <f t="shared" si="23"/>
        <v/>
      </c>
      <c r="L146">
        <f t="shared" si="28"/>
        <v>1.2904452091757229E-2</v>
      </c>
      <c r="M146" t="str">
        <f t="shared" si="30"/>
        <v/>
      </c>
      <c r="N146" t="str">
        <f t="shared" si="29"/>
        <v/>
      </c>
      <c r="O146" t="str">
        <f t="shared" si="25"/>
        <v/>
      </c>
      <c r="P146" t="str">
        <f t="shared" si="26"/>
        <v/>
      </c>
      <c r="Q146">
        <f t="shared" si="36"/>
        <v>0</v>
      </c>
      <c r="R146">
        <f t="shared" si="31"/>
        <v>0.17664670947341188</v>
      </c>
      <c r="S146" t="str">
        <f t="shared" si="33"/>
        <v/>
      </c>
      <c r="T146" t="str">
        <f t="shared" si="34"/>
        <v/>
      </c>
      <c r="U146">
        <f t="shared" si="32"/>
        <v>0</v>
      </c>
    </row>
    <row r="147" spans="1:21">
      <c r="A147">
        <f t="shared" si="35"/>
        <v>139</v>
      </c>
      <c r="B147" s="1">
        <v>37434</v>
      </c>
      <c r="C147">
        <v>62.585000000000001</v>
      </c>
      <c r="D147">
        <v>61.31</v>
      </c>
      <c r="F147">
        <f t="shared" si="20"/>
        <v>62.701000000000001</v>
      </c>
      <c r="G147" t="str">
        <f t="shared" si="24"/>
        <v/>
      </c>
      <c r="H147">
        <f t="shared" si="27"/>
        <v>-1</v>
      </c>
      <c r="I147">
        <f t="shared" si="21"/>
        <v>-1</v>
      </c>
      <c r="J147">
        <f t="shared" si="22"/>
        <v>62.005000000000003</v>
      </c>
      <c r="K147" t="str">
        <f t="shared" si="23"/>
        <v/>
      </c>
      <c r="L147">
        <f t="shared" si="28"/>
        <v>-9.3106058252511153E-3</v>
      </c>
      <c r="M147" t="str">
        <f t="shared" si="30"/>
        <v/>
      </c>
      <c r="N147" t="str">
        <f t="shared" si="29"/>
        <v/>
      </c>
      <c r="O147" t="str">
        <f t="shared" si="25"/>
        <v/>
      </c>
      <c r="P147" t="str">
        <f t="shared" si="26"/>
        <v/>
      </c>
      <c r="Q147">
        <f t="shared" si="36"/>
        <v>0</v>
      </c>
      <c r="R147">
        <f t="shared" si="31"/>
        <v>0.17664670947341188</v>
      </c>
      <c r="S147" t="str">
        <f t="shared" si="33"/>
        <v/>
      </c>
      <c r="T147" t="str">
        <f t="shared" si="34"/>
        <v/>
      </c>
      <c r="U147">
        <f t="shared" si="32"/>
        <v>0</v>
      </c>
    </row>
    <row r="148" spans="1:21">
      <c r="A148">
        <f t="shared" si="35"/>
        <v>140</v>
      </c>
      <c r="B148" s="1">
        <v>37435</v>
      </c>
      <c r="C148">
        <v>61.5</v>
      </c>
      <c r="D148">
        <v>62.075000000000003</v>
      </c>
      <c r="F148">
        <f t="shared" si="20"/>
        <v>62.640250000000002</v>
      </c>
      <c r="G148" t="str">
        <f t="shared" si="24"/>
        <v/>
      </c>
      <c r="H148">
        <f t="shared" si="27"/>
        <v>-1</v>
      </c>
      <c r="I148">
        <f t="shared" si="21"/>
        <v>-1</v>
      </c>
      <c r="J148">
        <f t="shared" si="22"/>
        <v>62.005000000000003</v>
      </c>
      <c r="K148" t="str">
        <f t="shared" si="23"/>
        <v/>
      </c>
      <c r="L148">
        <f t="shared" si="28"/>
        <v>8.1778521422635319E-3</v>
      </c>
      <c r="M148" t="str">
        <f t="shared" si="30"/>
        <v/>
      </c>
      <c r="N148" t="str">
        <f t="shared" si="29"/>
        <v/>
      </c>
      <c r="O148" t="str">
        <f t="shared" si="25"/>
        <v/>
      </c>
      <c r="P148" t="str">
        <f t="shared" si="26"/>
        <v/>
      </c>
      <c r="Q148">
        <f t="shared" si="36"/>
        <v>0</v>
      </c>
      <c r="R148">
        <f t="shared" si="31"/>
        <v>0.17664670947341188</v>
      </c>
      <c r="S148" t="str">
        <f t="shared" si="33"/>
        <v/>
      </c>
      <c r="T148" t="str">
        <f t="shared" si="34"/>
        <v/>
      </c>
      <c r="U148">
        <f t="shared" si="32"/>
        <v>0</v>
      </c>
    </row>
    <row r="149" spans="1:21">
      <c r="A149">
        <f t="shared" si="35"/>
        <v>141</v>
      </c>
      <c r="B149" s="1">
        <v>37438</v>
      </c>
      <c r="C149">
        <v>63.7</v>
      </c>
      <c r="D149">
        <v>62.875</v>
      </c>
      <c r="F149">
        <f t="shared" si="20"/>
        <v>62.713999999999984</v>
      </c>
      <c r="G149" t="str">
        <f t="shared" si="24"/>
        <v/>
      </c>
      <c r="H149">
        <f t="shared" si="27"/>
        <v>-1</v>
      </c>
      <c r="I149">
        <f t="shared" si="21"/>
        <v>-1</v>
      </c>
      <c r="J149">
        <f t="shared" si="22"/>
        <v>62.005000000000003</v>
      </c>
      <c r="K149" t="str">
        <f t="shared" si="23"/>
        <v/>
      </c>
      <c r="L149">
        <f t="shared" si="28"/>
        <v>-2.6969535623381936E-2</v>
      </c>
      <c r="M149" t="str">
        <f t="shared" si="30"/>
        <v/>
      </c>
      <c r="N149" t="str">
        <f t="shared" si="29"/>
        <v/>
      </c>
      <c r="O149" t="str">
        <f t="shared" si="25"/>
        <v/>
      </c>
      <c r="P149" t="str">
        <f t="shared" si="26"/>
        <v/>
      </c>
      <c r="Q149">
        <f t="shared" si="36"/>
        <v>0</v>
      </c>
      <c r="R149">
        <f t="shared" si="31"/>
        <v>0.17664670947341188</v>
      </c>
      <c r="S149" t="str">
        <f t="shared" si="33"/>
        <v/>
      </c>
      <c r="T149" t="str">
        <f t="shared" si="34"/>
        <v/>
      </c>
      <c r="U149">
        <f t="shared" si="32"/>
        <v>0</v>
      </c>
    </row>
    <row r="150" spans="1:21">
      <c r="A150">
        <f t="shared" si="35"/>
        <v>142</v>
      </c>
      <c r="B150" s="1">
        <v>37439</v>
      </c>
      <c r="C150">
        <v>62.884999999999998</v>
      </c>
      <c r="D150">
        <v>63.7</v>
      </c>
      <c r="F150">
        <f t="shared" si="20"/>
        <v>62.731249999999989</v>
      </c>
      <c r="G150" t="str">
        <f t="shared" si="24"/>
        <v>LONG</v>
      </c>
      <c r="H150">
        <f t="shared" si="27"/>
        <v>1</v>
      </c>
      <c r="I150">
        <f t="shared" si="21"/>
        <v>1</v>
      </c>
      <c r="J150">
        <f t="shared" si="22"/>
        <v>63.7</v>
      </c>
      <c r="K150" t="str">
        <f t="shared" si="23"/>
        <v>Trend Rev</v>
      </c>
      <c r="L150">
        <f t="shared" si="28"/>
        <v>-1.287690107899883E-2</v>
      </c>
      <c r="M150" t="str">
        <f t="shared" si="30"/>
        <v/>
      </c>
      <c r="N150" t="str">
        <f t="shared" si="29"/>
        <v/>
      </c>
      <c r="O150" t="str">
        <f t="shared" si="25"/>
        <v/>
      </c>
      <c r="P150" t="str">
        <f t="shared" si="26"/>
        <v/>
      </c>
      <c r="Q150">
        <f t="shared" si="36"/>
        <v>-1.287690107899883E-2</v>
      </c>
      <c r="R150">
        <f t="shared" si="31"/>
        <v>0.16376980839441305</v>
      </c>
      <c r="S150" t="str">
        <f t="shared" si="33"/>
        <v/>
      </c>
      <c r="T150">
        <f t="shared" si="34"/>
        <v>1</v>
      </c>
      <c r="U150">
        <f t="shared" si="32"/>
        <v>0</v>
      </c>
    </row>
    <row r="151" spans="1:21">
      <c r="A151">
        <f t="shared" si="35"/>
        <v>143</v>
      </c>
      <c r="B151" s="1">
        <v>37440</v>
      </c>
      <c r="C151">
        <v>63.05</v>
      </c>
      <c r="D151">
        <v>62.884999999999998</v>
      </c>
      <c r="F151">
        <f t="shared" si="20"/>
        <v>62.740499999999983</v>
      </c>
      <c r="G151" t="str">
        <f t="shared" si="24"/>
        <v/>
      </c>
      <c r="H151">
        <f t="shared" si="27"/>
        <v>1</v>
      </c>
      <c r="I151">
        <f t="shared" si="21"/>
        <v>1</v>
      </c>
      <c r="J151">
        <f t="shared" si="22"/>
        <v>63.7</v>
      </c>
      <c r="K151" t="str">
        <f t="shared" si="23"/>
        <v/>
      </c>
      <c r="L151">
        <f t="shared" si="28"/>
        <v>-1.0256500167189221E-2</v>
      </c>
      <c r="M151" t="str">
        <f t="shared" si="30"/>
        <v/>
      </c>
      <c r="N151" t="str">
        <f t="shared" si="29"/>
        <v/>
      </c>
      <c r="O151" t="str">
        <f t="shared" si="25"/>
        <v/>
      </c>
      <c r="P151" t="str">
        <f t="shared" si="26"/>
        <v/>
      </c>
      <c r="Q151">
        <f t="shared" si="36"/>
        <v>0</v>
      </c>
      <c r="R151">
        <f t="shared" si="31"/>
        <v>0.16376980839441305</v>
      </c>
      <c r="S151" t="str">
        <f t="shared" si="33"/>
        <v/>
      </c>
      <c r="T151" t="str">
        <f t="shared" si="34"/>
        <v/>
      </c>
      <c r="U151">
        <f t="shared" si="32"/>
        <v>0</v>
      </c>
    </row>
    <row r="152" spans="1:21">
      <c r="A152">
        <f t="shared" si="35"/>
        <v>144</v>
      </c>
      <c r="B152" s="1">
        <v>37442</v>
      </c>
      <c r="C152">
        <v>64.935000000000002</v>
      </c>
      <c r="D152">
        <v>63.75</v>
      </c>
      <c r="F152">
        <f t="shared" si="20"/>
        <v>62.898499999999991</v>
      </c>
      <c r="G152" t="str">
        <f t="shared" si="24"/>
        <v/>
      </c>
      <c r="H152">
        <f t="shared" si="27"/>
        <v>1</v>
      </c>
      <c r="I152">
        <f t="shared" si="21"/>
        <v>1</v>
      </c>
      <c r="J152">
        <f t="shared" si="22"/>
        <v>63.7</v>
      </c>
      <c r="K152" t="str">
        <f t="shared" si="23"/>
        <v/>
      </c>
      <c r="L152">
        <f t="shared" si="28"/>
        <v>1.9202206983935818E-2</v>
      </c>
      <c r="M152" t="str">
        <f t="shared" si="30"/>
        <v/>
      </c>
      <c r="N152" t="str">
        <f t="shared" si="29"/>
        <v/>
      </c>
      <c r="O152" t="str">
        <f t="shared" si="25"/>
        <v/>
      </c>
      <c r="P152" t="str">
        <f t="shared" si="26"/>
        <v/>
      </c>
      <c r="Q152">
        <f t="shared" si="36"/>
        <v>0</v>
      </c>
      <c r="R152">
        <f t="shared" si="31"/>
        <v>0.16376980839441305</v>
      </c>
      <c r="S152" t="str">
        <f t="shared" si="33"/>
        <v/>
      </c>
      <c r="T152" t="str">
        <f t="shared" si="34"/>
        <v/>
      </c>
      <c r="U152">
        <f t="shared" si="32"/>
        <v>0</v>
      </c>
    </row>
    <row r="153" spans="1:21">
      <c r="A153">
        <f t="shared" si="35"/>
        <v>145</v>
      </c>
      <c r="B153" s="1">
        <v>37445</v>
      </c>
      <c r="C153">
        <v>64.575000000000003</v>
      </c>
      <c r="D153">
        <v>64.8</v>
      </c>
      <c r="F153">
        <f t="shared" si="20"/>
        <v>63.016249999999999</v>
      </c>
      <c r="G153" t="str">
        <f t="shared" si="24"/>
        <v/>
      </c>
      <c r="H153">
        <f t="shared" si="27"/>
        <v>1</v>
      </c>
      <c r="I153">
        <f t="shared" si="21"/>
        <v>1</v>
      </c>
      <c r="J153">
        <f t="shared" si="22"/>
        <v>63.7</v>
      </c>
      <c r="K153" t="str">
        <f t="shared" si="23"/>
        <v/>
      </c>
      <c r="L153">
        <f t="shared" si="28"/>
        <v>1.3642776403786479E-2</v>
      </c>
      <c r="M153" t="str">
        <f t="shared" si="30"/>
        <v/>
      </c>
      <c r="N153" t="str">
        <f t="shared" si="29"/>
        <v/>
      </c>
      <c r="O153" t="str">
        <f t="shared" si="25"/>
        <v/>
      </c>
      <c r="P153" t="str">
        <f t="shared" si="26"/>
        <v/>
      </c>
      <c r="Q153">
        <f t="shared" si="36"/>
        <v>0</v>
      </c>
      <c r="R153">
        <f t="shared" si="31"/>
        <v>0.16376980839441305</v>
      </c>
      <c r="S153" t="str">
        <f t="shared" si="33"/>
        <v/>
      </c>
      <c r="T153" t="str">
        <f t="shared" si="34"/>
        <v/>
      </c>
      <c r="U153">
        <f t="shared" si="32"/>
        <v>0</v>
      </c>
    </row>
    <row r="154" spans="1:21">
      <c r="A154">
        <f t="shared" si="35"/>
        <v>146</v>
      </c>
      <c r="B154" s="1">
        <v>37446</v>
      </c>
      <c r="C154">
        <v>64</v>
      </c>
      <c r="D154">
        <v>64.575000000000003</v>
      </c>
      <c r="F154">
        <f t="shared" si="20"/>
        <v>63.066250000000004</v>
      </c>
      <c r="G154" t="str">
        <f t="shared" si="24"/>
        <v/>
      </c>
      <c r="H154">
        <f t="shared" si="27"/>
        <v>1</v>
      </c>
      <c r="I154">
        <f t="shared" si="21"/>
        <v>1</v>
      </c>
      <c r="J154">
        <f t="shared" si="22"/>
        <v>63.7</v>
      </c>
      <c r="K154" t="str">
        <f t="shared" si="23"/>
        <v/>
      </c>
      <c r="L154">
        <f t="shared" si="28"/>
        <v>4.6985207815541143E-3</v>
      </c>
      <c r="M154" t="str">
        <f t="shared" si="30"/>
        <v/>
      </c>
      <c r="N154" t="str">
        <f t="shared" si="29"/>
        <v/>
      </c>
      <c r="O154" t="str">
        <f t="shared" si="25"/>
        <v/>
      </c>
      <c r="P154" t="str">
        <f t="shared" si="26"/>
        <v/>
      </c>
      <c r="Q154">
        <f t="shared" si="36"/>
        <v>0</v>
      </c>
      <c r="R154">
        <f t="shared" si="31"/>
        <v>0.16376980839441305</v>
      </c>
      <c r="S154" t="str">
        <f t="shared" si="33"/>
        <v/>
      </c>
      <c r="T154" t="str">
        <f t="shared" si="34"/>
        <v/>
      </c>
      <c r="U154">
        <f t="shared" si="32"/>
        <v>0</v>
      </c>
    </row>
    <row r="155" spans="1:21">
      <c r="A155">
        <f t="shared" si="35"/>
        <v>147</v>
      </c>
      <c r="B155" s="1">
        <v>37447</v>
      </c>
      <c r="C155">
        <v>62</v>
      </c>
      <c r="D155">
        <v>64</v>
      </c>
      <c r="F155">
        <f t="shared" si="20"/>
        <v>63.029250000000005</v>
      </c>
      <c r="G155" t="str">
        <f t="shared" si="24"/>
        <v/>
      </c>
      <c r="H155">
        <f t="shared" si="27"/>
        <v>1</v>
      </c>
      <c r="I155">
        <f t="shared" si="21"/>
        <v>1</v>
      </c>
      <c r="J155">
        <f t="shared" si="22"/>
        <v>63.7</v>
      </c>
      <c r="K155" t="str">
        <f t="shared" si="23"/>
        <v/>
      </c>
      <c r="L155">
        <f t="shared" si="28"/>
        <v>-2.7050177533026173E-2</v>
      </c>
      <c r="M155" t="str">
        <f t="shared" si="30"/>
        <v/>
      </c>
      <c r="N155" t="str">
        <f t="shared" si="29"/>
        <v/>
      </c>
      <c r="O155" t="str">
        <f t="shared" si="25"/>
        <v/>
      </c>
      <c r="P155" t="str">
        <f t="shared" si="26"/>
        <v/>
      </c>
      <c r="Q155">
        <f t="shared" si="36"/>
        <v>0</v>
      </c>
      <c r="R155">
        <f t="shared" si="31"/>
        <v>0.16376980839441305</v>
      </c>
      <c r="S155" t="str">
        <f t="shared" si="33"/>
        <v/>
      </c>
      <c r="T155" t="str">
        <f t="shared" si="34"/>
        <v/>
      </c>
      <c r="U155">
        <f t="shared" si="32"/>
        <v>0</v>
      </c>
    </row>
    <row r="156" spans="1:21">
      <c r="A156">
        <f t="shared" si="35"/>
        <v>148</v>
      </c>
      <c r="B156" s="1">
        <v>37448</v>
      </c>
      <c r="C156">
        <v>60.7</v>
      </c>
      <c r="D156">
        <v>61.1</v>
      </c>
      <c r="F156">
        <f t="shared" ref="F156:F219" si="37">AVERAGE(C137:C156)</f>
        <v>62.875500000000009</v>
      </c>
      <c r="G156" t="str">
        <f t="shared" si="24"/>
        <v>SHORT</v>
      </c>
      <c r="H156">
        <f t="shared" si="27"/>
        <v>-1</v>
      </c>
      <c r="I156">
        <f t="shared" ref="I156:I219" si="38">IF(OR(G156="long",G156="short"),H156,IF(OR(M155=$G$7,N155=$G$6),0,IF(I155=0,0,H156)))</f>
        <v>-1</v>
      </c>
      <c r="J156">
        <f t="shared" si="22"/>
        <v>61.1</v>
      </c>
      <c r="K156" t="str">
        <f t="shared" si="23"/>
        <v>Trend Rev</v>
      </c>
      <c r="L156">
        <f t="shared" si="28"/>
        <v>6.5681681120970444E-3</v>
      </c>
      <c r="M156" t="str">
        <f t="shared" si="30"/>
        <v/>
      </c>
      <c r="N156" t="str">
        <f t="shared" si="29"/>
        <v/>
      </c>
      <c r="O156" t="str">
        <f t="shared" si="25"/>
        <v/>
      </c>
      <c r="P156" t="str">
        <f t="shared" si="26"/>
        <v/>
      </c>
      <c r="Q156">
        <f t="shared" si="36"/>
        <v>6.5681681120970444E-3</v>
      </c>
      <c r="R156">
        <f t="shared" si="31"/>
        <v>0.17033797650651009</v>
      </c>
      <c r="S156">
        <f t="shared" si="33"/>
        <v>1</v>
      </c>
      <c r="T156">
        <f t="shared" si="34"/>
        <v>-1</v>
      </c>
      <c r="U156">
        <f t="shared" si="32"/>
        <v>-1</v>
      </c>
    </row>
    <row r="157" spans="1:21">
      <c r="A157">
        <f t="shared" si="35"/>
        <v>149</v>
      </c>
      <c r="B157" s="1">
        <v>37449</v>
      </c>
      <c r="C157">
        <v>60.435000000000002</v>
      </c>
      <c r="D157">
        <v>61.2</v>
      </c>
      <c r="F157">
        <f t="shared" si="37"/>
        <v>62.752250000000004</v>
      </c>
      <c r="G157" t="str">
        <f t="shared" si="24"/>
        <v/>
      </c>
      <c r="H157">
        <f t="shared" si="27"/>
        <v>-1</v>
      </c>
      <c r="I157">
        <f t="shared" si="38"/>
        <v>-1</v>
      </c>
      <c r="J157">
        <f t="shared" ref="J157:J220" si="39">IF(OR(G157="LONG",G157="SHORT"),D157,J156)</f>
        <v>61.1</v>
      </c>
      <c r="K157" t="str">
        <f t="shared" ref="K157:K220" si="40">IF(I156=0,"",IF(H157=H156,"","Trend Rev"))</f>
        <v/>
      </c>
      <c r="L157">
        <f t="shared" si="28"/>
        <v>1.0943458866129309E-2</v>
      </c>
      <c r="M157" t="str">
        <f t="shared" si="30"/>
        <v/>
      </c>
      <c r="N157" t="str">
        <f t="shared" si="29"/>
        <v/>
      </c>
      <c r="O157" t="str">
        <f t="shared" si="25"/>
        <v/>
      </c>
      <c r="P157" t="str">
        <f t="shared" si="26"/>
        <v/>
      </c>
      <c r="Q157">
        <f t="shared" si="36"/>
        <v>0</v>
      </c>
      <c r="R157">
        <f t="shared" si="31"/>
        <v>0.17033797650651009</v>
      </c>
      <c r="S157" t="str">
        <f t="shared" si="33"/>
        <v/>
      </c>
      <c r="T157" t="str">
        <f t="shared" si="34"/>
        <v/>
      </c>
      <c r="U157">
        <f t="shared" si="32"/>
        <v>0</v>
      </c>
    </row>
    <row r="158" spans="1:21">
      <c r="A158">
        <f t="shared" si="35"/>
        <v>150</v>
      </c>
      <c r="B158" s="1">
        <v>37452</v>
      </c>
      <c r="C158">
        <v>59.445</v>
      </c>
      <c r="D158">
        <v>59.95</v>
      </c>
      <c r="F158">
        <f t="shared" si="37"/>
        <v>62.573249999999994</v>
      </c>
      <c r="G158" t="str">
        <f t="shared" si="24"/>
        <v/>
      </c>
      <c r="H158">
        <f t="shared" si="27"/>
        <v>-1</v>
      </c>
      <c r="I158">
        <f t="shared" si="38"/>
        <v>-1</v>
      </c>
      <c r="J158">
        <f t="shared" si="39"/>
        <v>61.1</v>
      </c>
      <c r="K158" t="str">
        <f t="shared" si="40"/>
        <v/>
      </c>
      <c r="L158">
        <f t="shared" si="28"/>
        <v>2.7460350867041662E-2</v>
      </c>
      <c r="M158" t="str">
        <f t="shared" si="30"/>
        <v/>
      </c>
      <c r="N158" t="str">
        <f t="shared" si="29"/>
        <v/>
      </c>
      <c r="O158" t="str">
        <f t="shared" si="25"/>
        <v/>
      </c>
      <c r="P158" t="str">
        <f t="shared" si="26"/>
        <v/>
      </c>
      <c r="Q158">
        <f t="shared" si="36"/>
        <v>0</v>
      </c>
      <c r="R158">
        <f t="shared" si="31"/>
        <v>0.17033797650651009</v>
      </c>
      <c r="S158" t="str">
        <f t="shared" si="33"/>
        <v/>
      </c>
      <c r="T158" t="str">
        <f t="shared" si="34"/>
        <v/>
      </c>
      <c r="U158">
        <f t="shared" si="32"/>
        <v>0</v>
      </c>
    </row>
    <row r="159" spans="1:21">
      <c r="A159">
        <f t="shared" si="35"/>
        <v>151</v>
      </c>
      <c r="B159" s="1">
        <v>37453</v>
      </c>
      <c r="C159">
        <v>57.95</v>
      </c>
      <c r="D159">
        <v>58.75</v>
      </c>
      <c r="F159">
        <f t="shared" si="37"/>
        <v>62.29325</v>
      </c>
      <c r="G159" t="str">
        <f t="shared" ref="G159:G222" si="41">IF(AND(C157&lt;F157,C158&gt;F158,D159&gt;F158),"LONG",IF(AND(C157&gt;F157,C158&lt;F158,D159&lt;F158),"SHORT",""))</f>
        <v/>
      </c>
      <c r="H159">
        <f t="shared" si="27"/>
        <v>-1</v>
      </c>
      <c r="I159">
        <f t="shared" si="38"/>
        <v>-1</v>
      </c>
      <c r="J159">
        <f t="shared" si="39"/>
        <v>61.1</v>
      </c>
      <c r="K159" t="str">
        <f t="shared" si="40"/>
        <v/>
      </c>
      <c r="L159">
        <f t="shared" si="28"/>
        <v>5.2931296391788861E-2</v>
      </c>
      <c r="M159" t="str">
        <f t="shared" si="30"/>
        <v>VARGAIN</v>
      </c>
      <c r="N159" t="str">
        <f t="shared" si="29"/>
        <v/>
      </c>
      <c r="O159" t="str">
        <f t="shared" si="25"/>
        <v>VARGAIN</v>
      </c>
      <c r="P159" t="str">
        <f t="shared" si="26"/>
        <v/>
      </c>
      <c r="Q159">
        <f t="shared" si="36"/>
        <v>5.2931296391788861E-2</v>
      </c>
      <c r="R159">
        <f t="shared" si="31"/>
        <v>0.22326927289829895</v>
      </c>
      <c r="S159" t="str">
        <f t="shared" si="33"/>
        <v/>
      </c>
      <c r="T159" t="str">
        <f t="shared" si="34"/>
        <v/>
      </c>
      <c r="U159">
        <f t="shared" si="32"/>
        <v>0</v>
      </c>
    </row>
    <row r="160" spans="1:21">
      <c r="A160">
        <f t="shared" si="35"/>
        <v>152</v>
      </c>
      <c r="B160" s="1">
        <v>37454</v>
      </c>
      <c r="C160">
        <v>58.73</v>
      </c>
      <c r="D160">
        <v>58.9</v>
      </c>
      <c r="F160">
        <f t="shared" si="37"/>
        <v>62.017250000000004</v>
      </c>
      <c r="G160" t="str">
        <f t="shared" si="41"/>
        <v/>
      </c>
      <c r="H160">
        <f t="shared" si="27"/>
        <v>-1</v>
      </c>
      <c r="I160">
        <f t="shared" si="38"/>
        <v>0</v>
      </c>
      <c r="J160">
        <f t="shared" si="39"/>
        <v>61.1</v>
      </c>
      <c r="K160" t="str">
        <f t="shared" si="40"/>
        <v/>
      </c>
      <c r="L160">
        <f t="shared" si="28"/>
        <v>3.9561196643121563E-2</v>
      </c>
      <c r="M160" t="str">
        <f t="shared" si="30"/>
        <v/>
      </c>
      <c r="N160" t="str">
        <f t="shared" si="29"/>
        <v/>
      </c>
      <c r="O160" t="str">
        <f t="shared" ref="O160:O223" si="42">IF($I160=0,"",M160)</f>
        <v/>
      </c>
      <c r="P160" t="str">
        <f t="shared" ref="P160:P223" si="43">IF($I160=0,"",N160)</f>
        <v/>
      </c>
      <c r="Q160">
        <f t="shared" si="36"/>
        <v>0</v>
      </c>
      <c r="R160">
        <f t="shared" si="31"/>
        <v>0.22326927289829895</v>
      </c>
      <c r="S160" t="str">
        <f t="shared" si="33"/>
        <v/>
      </c>
      <c r="T160" t="str">
        <f t="shared" si="34"/>
        <v/>
      </c>
      <c r="U160">
        <f t="shared" si="32"/>
        <v>0</v>
      </c>
    </row>
    <row r="161" spans="1:21">
      <c r="A161">
        <f t="shared" si="35"/>
        <v>153</v>
      </c>
      <c r="B161" s="1">
        <v>37455</v>
      </c>
      <c r="C161">
        <v>58.325000000000003</v>
      </c>
      <c r="D161">
        <v>58.674999999999997</v>
      </c>
      <c r="F161">
        <f t="shared" si="37"/>
        <v>61.739750000000001</v>
      </c>
      <c r="G161" t="str">
        <f t="shared" si="41"/>
        <v/>
      </c>
      <c r="H161">
        <f t="shared" si="27"/>
        <v>-1</v>
      </c>
      <c r="I161">
        <f t="shared" si="38"/>
        <v>0</v>
      </c>
      <c r="J161">
        <f t="shared" si="39"/>
        <v>61.1</v>
      </c>
      <c r="K161" t="str">
        <f t="shared" si="40"/>
        <v/>
      </c>
      <c r="L161">
        <f t="shared" si="28"/>
        <v>4.6481048270055947E-2</v>
      </c>
      <c r="M161" t="str">
        <f t="shared" si="30"/>
        <v/>
      </c>
      <c r="N161" t="str">
        <f t="shared" si="29"/>
        <v/>
      </c>
      <c r="O161" t="str">
        <f t="shared" si="42"/>
        <v/>
      </c>
      <c r="P161" t="str">
        <f t="shared" si="43"/>
        <v/>
      </c>
      <c r="Q161">
        <f t="shared" si="36"/>
        <v>0</v>
      </c>
      <c r="R161">
        <f t="shared" si="31"/>
        <v>0.22326927289829895</v>
      </c>
      <c r="S161" t="str">
        <f t="shared" si="33"/>
        <v/>
      </c>
      <c r="T161" t="str">
        <f t="shared" si="34"/>
        <v/>
      </c>
      <c r="U161">
        <f t="shared" si="32"/>
        <v>0</v>
      </c>
    </row>
    <row r="162" spans="1:21">
      <c r="A162">
        <f t="shared" si="35"/>
        <v>154</v>
      </c>
      <c r="B162" s="1">
        <v>37456</v>
      </c>
      <c r="C162">
        <v>54.44</v>
      </c>
      <c r="D162">
        <v>58.325000000000003</v>
      </c>
      <c r="F162">
        <f t="shared" si="37"/>
        <v>61.291500000000006</v>
      </c>
      <c r="G162" t="str">
        <f t="shared" si="41"/>
        <v/>
      </c>
      <c r="H162">
        <f t="shared" si="27"/>
        <v>-1</v>
      </c>
      <c r="I162">
        <f t="shared" si="38"/>
        <v>0</v>
      </c>
      <c r="J162">
        <f t="shared" si="39"/>
        <v>61.1</v>
      </c>
      <c r="K162" t="str">
        <f t="shared" si="40"/>
        <v/>
      </c>
      <c r="L162">
        <f t="shared" si="28"/>
        <v>0.11541268839428441</v>
      </c>
      <c r="M162" t="str">
        <f t="shared" si="30"/>
        <v>VARGAIN</v>
      </c>
      <c r="N162" t="str">
        <f t="shared" si="29"/>
        <v/>
      </c>
      <c r="O162" t="str">
        <f t="shared" si="42"/>
        <v/>
      </c>
      <c r="P162" t="str">
        <f t="shared" si="43"/>
        <v/>
      </c>
      <c r="Q162">
        <f t="shared" si="36"/>
        <v>0</v>
      </c>
      <c r="R162">
        <f t="shared" si="31"/>
        <v>0.22326927289829895</v>
      </c>
      <c r="S162" t="str">
        <f t="shared" si="33"/>
        <v/>
      </c>
      <c r="T162" t="str">
        <f t="shared" si="34"/>
        <v/>
      </c>
      <c r="U162">
        <f t="shared" si="32"/>
        <v>0</v>
      </c>
    </row>
    <row r="163" spans="1:21">
      <c r="A163">
        <f t="shared" si="35"/>
        <v>155</v>
      </c>
      <c r="B163" s="1">
        <v>37459</v>
      </c>
      <c r="C163">
        <v>54.5</v>
      </c>
      <c r="D163">
        <v>54.895000000000003</v>
      </c>
      <c r="F163">
        <f t="shared" si="37"/>
        <v>60.916500000000006</v>
      </c>
      <c r="G163" t="str">
        <f t="shared" si="41"/>
        <v/>
      </c>
      <c r="H163">
        <f t="shared" si="27"/>
        <v>-1</v>
      </c>
      <c r="I163">
        <f t="shared" si="38"/>
        <v>0</v>
      </c>
      <c r="J163">
        <f t="shared" si="39"/>
        <v>61.1</v>
      </c>
      <c r="K163" t="str">
        <f t="shared" si="40"/>
        <v/>
      </c>
      <c r="L163">
        <f t="shared" si="28"/>
        <v>0.11431116450835126</v>
      </c>
      <c r="M163" t="str">
        <f t="shared" si="30"/>
        <v>VARGAIN</v>
      </c>
      <c r="N163" t="str">
        <f t="shared" si="29"/>
        <v/>
      </c>
      <c r="O163" t="str">
        <f t="shared" si="42"/>
        <v/>
      </c>
      <c r="P163" t="str">
        <f t="shared" si="43"/>
        <v/>
      </c>
      <c r="Q163">
        <f t="shared" si="36"/>
        <v>0</v>
      </c>
      <c r="R163">
        <f t="shared" si="31"/>
        <v>0.22326927289829895</v>
      </c>
      <c r="S163" t="str">
        <f t="shared" si="33"/>
        <v/>
      </c>
      <c r="T163" t="str">
        <f t="shared" si="34"/>
        <v/>
      </c>
      <c r="U163">
        <f t="shared" si="32"/>
        <v>0</v>
      </c>
    </row>
    <row r="164" spans="1:21">
      <c r="A164">
        <f t="shared" si="35"/>
        <v>156</v>
      </c>
      <c r="B164" s="1">
        <v>37460</v>
      </c>
      <c r="C164">
        <v>55.88</v>
      </c>
      <c r="D164">
        <v>55.5</v>
      </c>
      <c r="F164">
        <f t="shared" si="37"/>
        <v>60.607500000000016</v>
      </c>
      <c r="G164" t="str">
        <f t="shared" si="41"/>
        <v/>
      </c>
      <c r="H164">
        <f t="shared" si="27"/>
        <v>-1</v>
      </c>
      <c r="I164">
        <f t="shared" si="38"/>
        <v>0</v>
      </c>
      <c r="J164">
        <f t="shared" si="39"/>
        <v>61.1</v>
      </c>
      <c r="K164" t="str">
        <f t="shared" si="40"/>
        <v/>
      </c>
      <c r="L164">
        <f t="shared" si="28"/>
        <v>8.9305331788788522E-2</v>
      </c>
      <c r="M164" t="str">
        <f t="shared" si="30"/>
        <v>VARGAIN</v>
      </c>
      <c r="N164" t="str">
        <f t="shared" si="29"/>
        <v/>
      </c>
      <c r="O164" t="str">
        <f t="shared" si="42"/>
        <v/>
      </c>
      <c r="P164" t="str">
        <f t="shared" si="43"/>
        <v/>
      </c>
      <c r="Q164">
        <f t="shared" si="36"/>
        <v>0</v>
      </c>
      <c r="R164">
        <f t="shared" si="31"/>
        <v>0.22326927289829895</v>
      </c>
      <c r="S164" t="str">
        <f t="shared" si="33"/>
        <v/>
      </c>
      <c r="T164" t="str">
        <f t="shared" si="34"/>
        <v/>
      </c>
      <c r="U164">
        <f t="shared" si="32"/>
        <v>0</v>
      </c>
    </row>
    <row r="165" spans="1:21">
      <c r="A165">
        <f t="shared" si="35"/>
        <v>157</v>
      </c>
      <c r="B165" s="1">
        <v>37461</v>
      </c>
      <c r="C165">
        <v>59.86</v>
      </c>
      <c r="D165">
        <v>55.884999999999998</v>
      </c>
      <c r="F165">
        <f t="shared" si="37"/>
        <v>60.535250000000005</v>
      </c>
      <c r="G165" t="str">
        <f t="shared" si="41"/>
        <v/>
      </c>
      <c r="H165">
        <f t="shared" si="27"/>
        <v>-1</v>
      </c>
      <c r="I165">
        <f t="shared" si="38"/>
        <v>0</v>
      </c>
      <c r="J165">
        <f t="shared" si="39"/>
        <v>61.1</v>
      </c>
      <c r="K165" t="str">
        <f t="shared" si="40"/>
        <v/>
      </c>
      <c r="L165">
        <f t="shared" si="28"/>
        <v>2.0503363752996839E-2</v>
      </c>
      <c r="M165" t="str">
        <f t="shared" si="30"/>
        <v/>
      </c>
      <c r="N165" t="str">
        <f t="shared" si="29"/>
        <v/>
      </c>
      <c r="O165" t="str">
        <f t="shared" si="42"/>
        <v/>
      </c>
      <c r="P165" t="str">
        <f t="shared" si="43"/>
        <v/>
      </c>
      <c r="Q165">
        <f t="shared" si="36"/>
        <v>0</v>
      </c>
      <c r="R165">
        <f t="shared" si="31"/>
        <v>0.22326927289829895</v>
      </c>
      <c r="S165" t="str">
        <f t="shared" si="33"/>
        <v/>
      </c>
      <c r="T165" t="str">
        <f t="shared" si="34"/>
        <v/>
      </c>
      <c r="U165">
        <f t="shared" si="32"/>
        <v>0</v>
      </c>
    </row>
    <row r="166" spans="1:21">
      <c r="A166">
        <f t="shared" si="35"/>
        <v>158</v>
      </c>
      <c r="B166" s="1">
        <v>37462</v>
      </c>
      <c r="C166">
        <v>59.975000000000001</v>
      </c>
      <c r="D166">
        <v>59.755000000000003</v>
      </c>
      <c r="F166">
        <f t="shared" si="37"/>
        <v>60.473500000000001</v>
      </c>
      <c r="G166" t="str">
        <f t="shared" si="41"/>
        <v/>
      </c>
      <c r="H166">
        <f t="shared" si="27"/>
        <v>-1</v>
      </c>
      <c r="I166">
        <f t="shared" si="38"/>
        <v>0</v>
      </c>
      <c r="J166">
        <f t="shared" si="39"/>
        <v>61.1</v>
      </c>
      <c r="K166" t="str">
        <f t="shared" si="40"/>
        <v/>
      </c>
      <c r="L166">
        <f t="shared" si="28"/>
        <v>1.8584057451791373E-2</v>
      </c>
      <c r="M166" t="str">
        <f t="shared" si="30"/>
        <v/>
      </c>
      <c r="N166" t="str">
        <f t="shared" si="29"/>
        <v/>
      </c>
      <c r="O166" t="str">
        <f t="shared" si="42"/>
        <v/>
      </c>
      <c r="P166" t="str">
        <f t="shared" si="43"/>
        <v/>
      </c>
      <c r="Q166">
        <f t="shared" si="36"/>
        <v>0</v>
      </c>
      <c r="R166">
        <f t="shared" si="31"/>
        <v>0.22326927289829895</v>
      </c>
      <c r="S166" t="str">
        <f t="shared" si="33"/>
        <v/>
      </c>
      <c r="T166" t="str">
        <f t="shared" si="34"/>
        <v/>
      </c>
      <c r="U166">
        <f t="shared" si="32"/>
        <v>0</v>
      </c>
    </row>
    <row r="167" spans="1:21">
      <c r="A167">
        <f t="shared" si="35"/>
        <v>159</v>
      </c>
      <c r="B167" s="1">
        <v>37463</v>
      </c>
      <c r="C167">
        <v>60.424999999999997</v>
      </c>
      <c r="D167">
        <v>59.975000000000001</v>
      </c>
      <c r="F167">
        <f t="shared" si="37"/>
        <v>60.365499999999997</v>
      </c>
      <c r="G167" t="str">
        <f t="shared" si="41"/>
        <v/>
      </c>
      <c r="H167">
        <f t="shared" si="27"/>
        <v>-1</v>
      </c>
      <c r="I167">
        <f t="shared" si="38"/>
        <v>0</v>
      </c>
      <c r="J167">
        <f t="shared" si="39"/>
        <v>61.1</v>
      </c>
      <c r="K167" t="str">
        <f t="shared" si="40"/>
        <v/>
      </c>
      <c r="L167">
        <f t="shared" si="28"/>
        <v>1.1108939588003021E-2</v>
      </c>
      <c r="M167" t="str">
        <f t="shared" si="30"/>
        <v/>
      </c>
      <c r="N167" t="str">
        <f t="shared" si="29"/>
        <v/>
      </c>
      <c r="O167" t="str">
        <f t="shared" si="42"/>
        <v/>
      </c>
      <c r="P167" t="str">
        <f t="shared" si="43"/>
        <v/>
      </c>
      <c r="Q167">
        <f t="shared" si="36"/>
        <v>0</v>
      </c>
      <c r="R167">
        <f t="shared" si="31"/>
        <v>0.22326927289829895</v>
      </c>
      <c r="S167" t="str">
        <f t="shared" si="33"/>
        <v/>
      </c>
      <c r="T167" t="str">
        <f t="shared" si="34"/>
        <v/>
      </c>
      <c r="U167">
        <f t="shared" si="32"/>
        <v>0</v>
      </c>
    </row>
    <row r="168" spans="1:21">
      <c r="A168">
        <f t="shared" si="35"/>
        <v>160</v>
      </c>
      <c r="B168" s="1">
        <v>37466</v>
      </c>
      <c r="C168">
        <v>63.33</v>
      </c>
      <c r="D168">
        <v>60.85</v>
      </c>
      <c r="F168">
        <f t="shared" si="37"/>
        <v>60.456999999999994</v>
      </c>
      <c r="G168" t="str">
        <f t="shared" si="41"/>
        <v>LONG</v>
      </c>
      <c r="H168">
        <f t="shared" si="27"/>
        <v>1</v>
      </c>
      <c r="I168">
        <f t="shared" si="38"/>
        <v>1</v>
      </c>
      <c r="J168">
        <f t="shared" si="39"/>
        <v>60.85</v>
      </c>
      <c r="K168" t="str">
        <f t="shared" si="40"/>
        <v/>
      </c>
      <c r="L168">
        <f t="shared" si="28"/>
        <v>3.9947331094802703E-2</v>
      </c>
      <c r="M168" t="str">
        <f t="shared" si="30"/>
        <v/>
      </c>
      <c r="N168" t="str">
        <f t="shared" si="29"/>
        <v/>
      </c>
      <c r="O168" t="str">
        <f t="shared" si="42"/>
        <v/>
      </c>
      <c r="P168" t="str">
        <f t="shared" si="43"/>
        <v/>
      </c>
      <c r="Q168">
        <f t="shared" si="36"/>
        <v>0</v>
      </c>
      <c r="R168">
        <f t="shared" si="31"/>
        <v>0.22326927289829895</v>
      </c>
      <c r="S168" t="str">
        <f t="shared" si="33"/>
        <v/>
      </c>
      <c r="T168" t="str">
        <f t="shared" si="34"/>
        <v/>
      </c>
      <c r="U168">
        <f t="shared" si="32"/>
        <v>0</v>
      </c>
    </row>
    <row r="169" spans="1:21">
      <c r="A169">
        <f t="shared" si="35"/>
        <v>161</v>
      </c>
      <c r="B169" s="1">
        <v>37467</v>
      </c>
      <c r="C169">
        <v>62.744999999999997</v>
      </c>
      <c r="D169">
        <v>63.305</v>
      </c>
      <c r="F169">
        <f t="shared" si="37"/>
        <v>60.40925</v>
      </c>
      <c r="G169" t="str">
        <f t="shared" si="41"/>
        <v/>
      </c>
      <c r="H169">
        <f t="shared" si="27"/>
        <v>1</v>
      </c>
      <c r="I169">
        <f t="shared" si="38"/>
        <v>1</v>
      </c>
      <c r="J169">
        <f t="shared" si="39"/>
        <v>60.85</v>
      </c>
      <c r="K169" t="str">
        <f t="shared" si="40"/>
        <v/>
      </c>
      <c r="L169">
        <f t="shared" si="28"/>
        <v>3.0667074128735167E-2</v>
      </c>
      <c r="M169" t="str">
        <f t="shared" si="30"/>
        <v/>
      </c>
      <c r="N169" t="str">
        <f t="shared" si="29"/>
        <v/>
      </c>
      <c r="O169" t="str">
        <f t="shared" si="42"/>
        <v/>
      </c>
      <c r="P169" t="str">
        <f t="shared" si="43"/>
        <v/>
      </c>
      <c r="Q169">
        <f t="shared" si="36"/>
        <v>0</v>
      </c>
      <c r="R169">
        <f t="shared" si="31"/>
        <v>0.22326927289829895</v>
      </c>
      <c r="S169" t="str">
        <f t="shared" si="33"/>
        <v/>
      </c>
      <c r="T169" t="str">
        <f t="shared" si="34"/>
        <v/>
      </c>
      <c r="U169">
        <f t="shared" si="32"/>
        <v>0</v>
      </c>
    </row>
    <row r="170" spans="1:21">
      <c r="A170">
        <f t="shared" si="35"/>
        <v>162</v>
      </c>
      <c r="B170" s="1">
        <v>37468</v>
      </c>
      <c r="C170">
        <v>62.914999999999999</v>
      </c>
      <c r="D170">
        <v>62.225000000000001</v>
      </c>
      <c r="F170">
        <f t="shared" si="37"/>
        <v>60.410749999999993</v>
      </c>
      <c r="G170" t="str">
        <f t="shared" si="41"/>
        <v/>
      </c>
      <c r="H170">
        <f t="shared" si="27"/>
        <v>1</v>
      </c>
      <c r="I170">
        <f t="shared" si="38"/>
        <v>1</v>
      </c>
      <c r="J170">
        <f t="shared" si="39"/>
        <v>60.85</v>
      </c>
      <c r="K170" t="str">
        <f t="shared" si="40"/>
        <v/>
      </c>
      <c r="L170">
        <f t="shared" si="28"/>
        <v>3.3372789610395102E-2</v>
      </c>
      <c r="M170" t="str">
        <f t="shared" si="30"/>
        <v/>
      </c>
      <c r="N170" t="str">
        <f t="shared" si="29"/>
        <v/>
      </c>
      <c r="O170" t="str">
        <f t="shared" si="42"/>
        <v/>
      </c>
      <c r="P170" t="str">
        <f t="shared" si="43"/>
        <v/>
      </c>
      <c r="Q170">
        <f t="shared" si="36"/>
        <v>0</v>
      </c>
      <c r="R170">
        <f t="shared" si="31"/>
        <v>0.22326927289829895</v>
      </c>
      <c r="S170" t="str">
        <f t="shared" si="33"/>
        <v/>
      </c>
      <c r="T170" t="str">
        <f t="shared" si="34"/>
        <v/>
      </c>
      <c r="U170">
        <f t="shared" si="32"/>
        <v>0</v>
      </c>
    </row>
    <row r="171" spans="1:21">
      <c r="A171">
        <f t="shared" si="35"/>
        <v>163</v>
      </c>
      <c r="B171" s="1">
        <v>37469</v>
      </c>
      <c r="C171">
        <v>61.064999999999998</v>
      </c>
      <c r="D171">
        <v>62.625</v>
      </c>
      <c r="F171">
        <f t="shared" si="37"/>
        <v>60.311500000000002</v>
      </c>
      <c r="G171" t="str">
        <f t="shared" si="41"/>
        <v/>
      </c>
      <c r="H171">
        <f t="shared" si="27"/>
        <v>1</v>
      </c>
      <c r="I171">
        <f t="shared" si="38"/>
        <v>1</v>
      </c>
      <c r="J171">
        <f t="shared" si="39"/>
        <v>60.85</v>
      </c>
      <c r="K171" t="str">
        <f t="shared" si="40"/>
        <v/>
      </c>
      <c r="L171">
        <f t="shared" si="28"/>
        <v>3.5270511895157028E-3</v>
      </c>
      <c r="M171" t="str">
        <f t="shared" si="30"/>
        <v/>
      </c>
      <c r="N171" t="str">
        <f t="shared" si="29"/>
        <v/>
      </c>
      <c r="O171" t="str">
        <f t="shared" si="42"/>
        <v/>
      </c>
      <c r="P171" t="str">
        <f t="shared" si="43"/>
        <v/>
      </c>
      <c r="Q171">
        <f t="shared" si="36"/>
        <v>0</v>
      </c>
      <c r="R171">
        <f t="shared" si="31"/>
        <v>0.22326927289829895</v>
      </c>
      <c r="S171" t="str">
        <f t="shared" si="33"/>
        <v/>
      </c>
      <c r="T171" t="str">
        <f t="shared" si="34"/>
        <v/>
      </c>
      <c r="U171">
        <f t="shared" si="32"/>
        <v>0</v>
      </c>
    </row>
    <row r="172" spans="1:21">
      <c r="A172">
        <f t="shared" si="35"/>
        <v>164</v>
      </c>
      <c r="B172" s="1">
        <v>37470</v>
      </c>
      <c r="C172">
        <v>59.935000000000002</v>
      </c>
      <c r="D172">
        <v>60.8</v>
      </c>
      <c r="F172">
        <f t="shared" si="37"/>
        <v>60.061500000000002</v>
      </c>
      <c r="G172" t="str">
        <f t="shared" si="41"/>
        <v/>
      </c>
      <c r="H172">
        <f t="shared" si="27"/>
        <v>1</v>
      </c>
      <c r="I172">
        <f t="shared" si="38"/>
        <v>1</v>
      </c>
      <c r="J172">
        <f t="shared" si="39"/>
        <v>60.85</v>
      </c>
      <c r="K172" t="str">
        <f t="shared" si="40"/>
        <v/>
      </c>
      <c r="L172">
        <f t="shared" si="28"/>
        <v>-1.5151177774472998E-2</v>
      </c>
      <c r="M172" t="str">
        <f t="shared" si="30"/>
        <v/>
      </c>
      <c r="N172" t="str">
        <f t="shared" si="29"/>
        <v/>
      </c>
      <c r="O172" t="str">
        <f t="shared" si="42"/>
        <v/>
      </c>
      <c r="P172" t="str">
        <f t="shared" si="43"/>
        <v/>
      </c>
      <c r="Q172">
        <f t="shared" si="36"/>
        <v>0</v>
      </c>
      <c r="R172">
        <f t="shared" si="31"/>
        <v>0.22326927289829895</v>
      </c>
      <c r="S172" t="str">
        <f t="shared" si="33"/>
        <v/>
      </c>
      <c r="T172" t="str">
        <f t="shared" si="34"/>
        <v/>
      </c>
      <c r="U172">
        <f t="shared" si="32"/>
        <v>0</v>
      </c>
    </row>
    <row r="173" spans="1:21">
      <c r="A173">
        <f t="shared" si="35"/>
        <v>165</v>
      </c>
      <c r="B173" s="1">
        <v>37473</v>
      </c>
      <c r="C173">
        <v>58.35</v>
      </c>
      <c r="D173">
        <v>59.25</v>
      </c>
      <c r="F173">
        <f t="shared" si="37"/>
        <v>59.750249999999994</v>
      </c>
      <c r="G173" t="str">
        <f t="shared" si="41"/>
        <v>SHORT</v>
      </c>
      <c r="H173">
        <f t="shared" si="27"/>
        <v>-1</v>
      </c>
      <c r="I173">
        <f t="shared" si="38"/>
        <v>-1</v>
      </c>
      <c r="J173">
        <f t="shared" si="39"/>
        <v>59.25</v>
      </c>
      <c r="K173" t="str">
        <f t="shared" si="40"/>
        <v>Trend Rev</v>
      </c>
      <c r="L173">
        <f t="shared" si="28"/>
        <v>1.5306421282675545E-2</v>
      </c>
      <c r="M173" t="str">
        <f t="shared" si="30"/>
        <v/>
      </c>
      <c r="N173" t="str">
        <f t="shared" si="29"/>
        <v/>
      </c>
      <c r="O173" t="str">
        <f t="shared" si="42"/>
        <v/>
      </c>
      <c r="P173" t="str">
        <f t="shared" si="43"/>
        <v/>
      </c>
      <c r="Q173">
        <f t="shared" si="36"/>
        <v>1.5306421282675545E-2</v>
      </c>
      <c r="R173">
        <f t="shared" si="31"/>
        <v>0.23857569418097449</v>
      </c>
      <c r="S173">
        <f t="shared" si="33"/>
        <v>1</v>
      </c>
      <c r="T173">
        <f t="shared" si="34"/>
        <v>-1</v>
      </c>
      <c r="U173">
        <f t="shared" si="32"/>
        <v>-1</v>
      </c>
    </row>
    <row r="174" spans="1:21">
      <c r="A174">
        <f t="shared" si="35"/>
        <v>166</v>
      </c>
      <c r="B174" s="1">
        <v>37474</v>
      </c>
      <c r="C174">
        <v>60.655000000000001</v>
      </c>
      <c r="D174">
        <v>59.2</v>
      </c>
      <c r="F174">
        <f t="shared" si="37"/>
        <v>59.582999999999991</v>
      </c>
      <c r="G174" t="str">
        <f t="shared" si="41"/>
        <v/>
      </c>
      <c r="H174">
        <f t="shared" ref="H174:H237" si="44">IF(G174="Long",1,IF(G174="short",-1,H173))</f>
        <v>-1</v>
      </c>
      <c r="I174">
        <f t="shared" si="38"/>
        <v>-1</v>
      </c>
      <c r="J174">
        <f t="shared" si="39"/>
        <v>59.25</v>
      </c>
      <c r="K174" t="str">
        <f t="shared" si="40"/>
        <v/>
      </c>
      <c r="L174">
        <f t="shared" ref="L174:L237" si="45">LN(C174/J174)*H174</f>
        <v>-2.3436292207642147E-2</v>
      </c>
      <c r="M174" t="str">
        <f t="shared" si="30"/>
        <v/>
      </c>
      <c r="N174" t="str">
        <f t="shared" ref="N174:N237" si="46">IF(L174&lt;$H$6,$G$6,"")</f>
        <v/>
      </c>
      <c r="O174" t="str">
        <f t="shared" si="42"/>
        <v/>
      </c>
      <c r="P174" t="str">
        <f t="shared" si="43"/>
        <v/>
      </c>
      <c r="Q174">
        <f t="shared" si="36"/>
        <v>0</v>
      </c>
      <c r="R174">
        <f t="shared" si="31"/>
        <v>0.23857569418097449</v>
      </c>
      <c r="S174" t="str">
        <f t="shared" si="33"/>
        <v/>
      </c>
      <c r="T174" t="str">
        <f t="shared" si="34"/>
        <v/>
      </c>
      <c r="U174">
        <f t="shared" si="32"/>
        <v>0</v>
      </c>
    </row>
    <row r="175" spans="1:21">
      <c r="A175">
        <f t="shared" si="35"/>
        <v>167</v>
      </c>
      <c r="B175" s="1">
        <v>37475</v>
      </c>
      <c r="C175">
        <v>61.9</v>
      </c>
      <c r="D175">
        <v>61.494999999999997</v>
      </c>
      <c r="F175">
        <f t="shared" si="37"/>
        <v>59.577999999999996</v>
      </c>
      <c r="G175" t="str">
        <f t="shared" si="41"/>
        <v>LONG</v>
      </c>
      <c r="H175">
        <f t="shared" si="44"/>
        <v>1</v>
      </c>
      <c r="I175">
        <f t="shared" si="38"/>
        <v>1</v>
      </c>
      <c r="J175">
        <f t="shared" si="39"/>
        <v>61.494999999999997</v>
      </c>
      <c r="K175" t="str">
        <f t="shared" si="40"/>
        <v>Trend Rev</v>
      </c>
      <c r="L175">
        <f t="shared" si="45"/>
        <v>6.5643089961765887E-3</v>
      </c>
      <c r="M175" t="str">
        <f t="shared" ref="M175:M238" si="47">IF(L175&gt;$H$7,$G$7,"")</f>
        <v/>
      </c>
      <c r="N175" t="str">
        <f t="shared" si="46"/>
        <v/>
      </c>
      <c r="O175" t="str">
        <f t="shared" si="42"/>
        <v/>
      </c>
      <c r="P175" t="str">
        <f t="shared" si="43"/>
        <v/>
      </c>
      <c r="Q175">
        <f t="shared" si="36"/>
        <v>6.5643089961765887E-3</v>
      </c>
      <c r="R175">
        <f t="shared" ref="R175:R238" si="48">Q175+R174</f>
        <v>0.24514000317715107</v>
      </c>
      <c r="S175">
        <f t="shared" si="33"/>
        <v>1</v>
      </c>
      <c r="T175">
        <f t="shared" si="34"/>
        <v>1</v>
      </c>
      <c r="U175">
        <f t="shared" ref="U175:U238" si="49">IFERROR(S175*T175,0)</f>
        <v>1</v>
      </c>
    </row>
    <row r="176" spans="1:21">
      <c r="A176">
        <f t="shared" si="35"/>
        <v>168</v>
      </c>
      <c r="B176" s="1">
        <v>37476</v>
      </c>
      <c r="C176">
        <v>63.1</v>
      </c>
      <c r="D176">
        <v>61.17</v>
      </c>
      <c r="F176">
        <f t="shared" si="37"/>
        <v>59.698</v>
      </c>
      <c r="G176" t="str">
        <f t="shared" si="41"/>
        <v/>
      </c>
      <c r="H176">
        <f t="shared" si="44"/>
        <v>1</v>
      </c>
      <c r="I176">
        <f t="shared" si="38"/>
        <v>1</v>
      </c>
      <c r="J176">
        <f t="shared" si="39"/>
        <v>61.494999999999997</v>
      </c>
      <c r="K176" t="str">
        <f t="shared" si="40"/>
        <v/>
      </c>
      <c r="L176">
        <f t="shared" si="45"/>
        <v>2.5764898852793702E-2</v>
      </c>
      <c r="M176" t="str">
        <f t="shared" si="47"/>
        <v/>
      </c>
      <c r="N176" t="str">
        <f t="shared" si="46"/>
        <v/>
      </c>
      <c r="O176" t="str">
        <f t="shared" si="42"/>
        <v/>
      </c>
      <c r="P176" t="str">
        <f t="shared" si="43"/>
        <v/>
      </c>
      <c r="Q176">
        <f t="shared" si="36"/>
        <v>0</v>
      </c>
      <c r="R176">
        <f t="shared" si="48"/>
        <v>0.24514000317715107</v>
      </c>
      <c r="S176" t="str">
        <f t="shared" si="33"/>
        <v/>
      </c>
      <c r="T176" t="str">
        <f t="shared" si="34"/>
        <v/>
      </c>
      <c r="U176">
        <f t="shared" si="49"/>
        <v>0</v>
      </c>
    </row>
    <row r="177" spans="1:21">
      <c r="A177">
        <f t="shared" si="35"/>
        <v>169</v>
      </c>
      <c r="B177" s="1">
        <v>37477</v>
      </c>
      <c r="C177">
        <v>63.075000000000003</v>
      </c>
      <c r="D177">
        <v>62.725000000000001</v>
      </c>
      <c r="F177">
        <f t="shared" si="37"/>
        <v>59.83</v>
      </c>
      <c r="G177" t="str">
        <f t="shared" si="41"/>
        <v/>
      </c>
      <c r="H177">
        <f t="shared" si="44"/>
        <v>1</v>
      </c>
      <c r="I177">
        <f t="shared" si="38"/>
        <v>1</v>
      </c>
      <c r="J177">
        <f t="shared" si="39"/>
        <v>61.494999999999997</v>
      </c>
      <c r="K177" t="str">
        <f t="shared" si="40"/>
        <v/>
      </c>
      <c r="L177">
        <f t="shared" si="45"/>
        <v>2.5368623832747749E-2</v>
      </c>
      <c r="M177" t="str">
        <f t="shared" si="47"/>
        <v/>
      </c>
      <c r="N177" t="str">
        <f t="shared" si="46"/>
        <v/>
      </c>
      <c r="O177" t="str">
        <f t="shared" si="42"/>
        <v/>
      </c>
      <c r="P177" t="str">
        <f t="shared" si="43"/>
        <v/>
      </c>
      <c r="Q177">
        <f t="shared" si="36"/>
        <v>0</v>
      </c>
      <c r="R177">
        <f t="shared" si="48"/>
        <v>0.24514000317715107</v>
      </c>
      <c r="S177" t="str">
        <f t="shared" ref="S177:S240" si="50">IF(AND(K177="trend rev",L177&gt;0),1,"")</f>
        <v/>
      </c>
      <c r="T177" t="str">
        <f t="shared" ref="T177:T240" si="51">IF(AND(H177=1,K177="trend rev"),1,IF(AND(H177=-1,K177="trend rev"),-1,""))</f>
        <v/>
      </c>
      <c r="U177">
        <f t="shared" si="49"/>
        <v>0</v>
      </c>
    </row>
    <row r="178" spans="1:21">
      <c r="A178">
        <f t="shared" si="35"/>
        <v>170</v>
      </c>
      <c r="B178" s="1">
        <v>37480</v>
      </c>
      <c r="C178">
        <v>62.814999999999998</v>
      </c>
      <c r="D178">
        <v>62.5</v>
      </c>
      <c r="F178">
        <f t="shared" si="37"/>
        <v>59.9985</v>
      </c>
      <c r="G178" t="str">
        <f t="shared" si="41"/>
        <v/>
      </c>
      <c r="H178">
        <f t="shared" si="44"/>
        <v>1</v>
      </c>
      <c r="I178">
        <f t="shared" si="38"/>
        <v>1</v>
      </c>
      <c r="J178">
        <f t="shared" si="39"/>
        <v>61.494999999999997</v>
      </c>
      <c r="K178" t="str">
        <f t="shared" si="40"/>
        <v/>
      </c>
      <c r="L178">
        <f t="shared" si="45"/>
        <v>2.1238027762007356E-2</v>
      </c>
      <c r="M178" t="str">
        <f t="shared" si="47"/>
        <v/>
      </c>
      <c r="N178" t="str">
        <f t="shared" si="46"/>
        <v/>
      </c>
      <c r="O178" t="str">
        <f t="shared" si="42"/>
        <v/>
      </c>
      <c r="P178" t="str">
        <f t="shared" si="43"/>
        <v/>
      </c>
      <c r="Q178">
        <f t="shared" si="36"/>
        <v>0</v>
      </c>
      <c r="R178">
        <f t="shared" si="48"/>
        <v>0.24514000317715107</v>
      </c>
      <c r="S178" t="str">
        <f t="shared" si="50"/>
        <v/>
      </c>
      <c r="T178" t="str">
        <f t="shared" si="51"/>
        <v/>
      </c>
      <c r="U178">
        <f t="shared" si="49"/>
        <v>0</v>
      </c>
    </row>
    <row r="179" spans="1:21">
      <c r="A179">
        <f t="shared" si="35"/>
        <v>171</v>
      </c>
      <c r="B179" s="1">
        <v>37481</v>
      </c>
      <c r="C179">
        <v>62</v>
      </c>
      <c r="D179">
        <v>62.5</v>
      </c>
      <c r="F179">
        <f t="shared" si="37"/>
        <v>60.201000000000001</v>
      </c>
      <c r="G179" t="str">
        <f t="shared" si="41"/>
        <v/>
      </c>
      <c r="H179">
        <f t="shared" si="44"/>
        <v>1</v>
      </c>
      <c r="I179">
        <f t="shared" si="38"/>
        <v>1</v>
      </c>
      <c r="J179">
        <f t="shared" si="39"/>
        <v>61.494999999999997</v>
      </c>
      <c r="K179" t="str">
        <f t="shared" si="40"/>
        <v/>
      </c>
      <c r="L179">
        <f t="shared" si="45"/>
        <v>8.1785143507178588E-3</v>
      </c>
      <c r="M179" t="str">
        <f t="shared" si="47"/>
        <v/>
      </c>
      <c r="N179" t="str">
        <f t="shared" si="46"/>
        <v/>
      </c>
      <c r="O179" t="str">
        <f t="shared" si="42"/>
        <v/>
      </c>
      <c r="P179" t="str">
        <f t="shared" si="43"/>
        <v/>
      </c>
      <c r="Q179">
        <f t="shared" si="36"/>
        <v>0</v>
      </c>
      <c r="R179">
        <f t="shared" si="48"/>
        <v>0.24514000317715107</v>
      </c>
      <c r="S179" t="str">
        <f t="shared" si="50"/>
        <v/>
      </c>
      <c r="T179" t="str">
        <f t="shared" si="51"/>
        <v/>
      </c>
      <c r="U179">
        <f t="shared" si="49"/>
        <v>0</v>
      </c>
    </row>
    <row r="180" spans="1:21">
      <c r="A180">
        <f t="shared" si="35"/>
        <v>172</v>
      </c>
      <c r="B180" s="1">
        <v>37482</v>
      </c>
      <c r="C180">
        <v>63.265000000000001</v>
      </c>
      <c r="D180">
        <v>62</v>
      </c>
      <c r="F180">
        <f t="shared" si="37"/>
        <v>60.427750000000003</v>
      </c>
      <c r="G180" t="str">
        <f t="shared" si="41"/>
        <v/>
      </c>
      <c r="H180">
        <f t="shared" si="44"/>
        <v>1</v>
      </c>
      <c r="I180">
        <f t="shared" si="38"/>
        <v>1</v>
      </c>
      <c r="J180">
        <f t="shared" si="39"/>
        <v>61.494999999999997</v>
      </c>
      <c r="K180" t="str">
        <f t="shared" si="40"/>
        <v/>
      </c>
      <c r="L180">
        <f t="shared" si="45"/>
        <v>2.8376382946853327E-2</v>
      </c>
      <c r="M180" t="str">
        <f t="shared" si="47"/>
        <v/>
      </c>
      <c r="N180" t="str">
        <f t="shared" si="46"/>
        <v/>
      </c>
      <c r="O180" t="str">
        <f t="shared" si="42"/>
        <v/>
      </c>
      <c r="P180" t="str">
        <f t="shared" si="43"/>
        <v/>
      </c>
      <c r="Q180">
        <f t="shared" si="36"/>
        <v>0</v>
      </c>
      <c r="R180">
        <f t="shared" si="48"/>
        <v>0.24514000317715107</v>
      </c>
      <c r="S180" t="str">
        <f t="shared" si="50"/>
        <v/>
      </c>
      <c r="T180" t="str">
        <f t="shared" si="51"/>
        <v/>
      </c>
      <c r="U180">
        <f t="shared" si="49"/>
        <v>0</v>
      </c>
    </row>
    <row r="181" spans="1:21">
      <c r="A181">
        <f t="shared" si="35"/>
        <v>173</v>
      </c>
      <c r="B181" s="1">
        <v>37483</v>
      </c>
      <c r="C181">
        <v>63.4</v>
      </c>
      <c r="D181">
        <v>63.25</v>
      </c>
      <c r="F181">
        <f t="shared" si="37"/>
        <v>60.681500000000007</v>
      </c>
      <c r="G181" t="str">
        <f t="shared" si="41"/>
        <v/>
      </c>
      <c r="H181">
        <f t="shared" si="44"/>
        <v>1</v>
      </c>
      <c r="I181">
        <f t="shared" si="38"/>
        <v>1</v>
      </c>
      <c r="J181">
        <f t="shared" si="39"/>
        <v>61.494999999999997</v>
      </c>
      <c r="K181" t="str">
        <f t="shared" si="40"/>
        <v/>
      </c>
      <c r="L181">
        <f t="shared" si="45"/>
        <v>3.0507990748806429E-2</v>
      </c>
      <c r="M181" t="str">
        <f t="shared" si="47"/>
        <v/>
      </c>
      <c r="N181" t="str">
        <f t="shared" si="46"/>
        <v/>
      </c>
      <c r="O181" t="str">
        <f t="shared" si="42"/>
        <v/>
      </c>
      <c r="P181" t="str">
        <f t="shared" si="43"/>
        <v/>
      </c>
      <c r="Q181">
        <f t="shared" si="36"/>
        <v>0</v>
      </c>
      <c r="R181">
        <f t="shared" si="48"/>
        <v>0.24514000317715107</v>
      </c>
      <c r="S181" t="str">
        <f t="shared" si="50"/>
        <v/>
      </c>
      <c r="T181" t="str">
        <f t="shared" si="51"/>
        <v/>
      </c>
      <c r="U181">
        <f t="shared" si="49"/>
        <v>0</v>
      </c>
    </row>
    <row r="182" spans="1:21">
      <c r="A182">
        <f t="shared" si="35"/>
        <v>174</v>
      </c>
      <c r="B182" s="1">
        <v>37484</v>
      </c>
      <c r="C182">
        <v>63.29</v>
      </c>
      <c r="D182">
        <v>63.274999999999999</v>
      </c>
      <c r="F182">
        <f t="shared" si="37"/>
        <v>61.124000000000002</v>
      </c>
      <c r="G182" t="str">
        <f t="shared" si="41"/>
        <v/>
      </c>
      <c r="H182">
        <f t="shared" si="44"/>
        <v>1</v>
      </c>
      <c r="I182">
        <f t="shared" si="38"/>
        <v>1</v>
      </c>
      <c r="J182">
        <f t="shared" si="39"/>
        <v>61.494999999999997</v>
      </c>
      <c r="K182" t="str">
        <f t="shared" si="40"/>
        <v/>
      </c>
      <c r="L182">
        <f t="shared" si="45"/>
        <v>2.8771468092840251E-2</v>
      </c>
      <c r="M182" t="str">
        <f t="shared" si="47"/>
        <v/>
      </c>
      <c r="N182" t="str">
        <f t="shared" si="46"/>
        <v/>
      </c>
      <c r="O182" t="str">
        <f t="shared" si="42"/>
        <v/>
      </c>
      <c r="P182" t="str">
        <f t="shared" si="43"/>
        <v/>
      </c>
      <c r="Q182">
        <f t="shared" si="36"/>
        <v>0</v>
      </c>
      <c r="R182">
        <f t="shared" si="48"/>
        <v>0.24514000317715107</v>
      </c>
      <c r="S182" t="str">
        <f t="shared" si="50"/>
        <v/>
      </c>
      <c r="T182" t="str">
        <f t="shared" si="51"/>
        <v/>
      </c>
      <c r="U182">
        <f t="shared" si="49"/>
        <v>0</v>
      </c>
    </row>
    <row r="183" spans="1:21">
      <c r="A183">
        <f t="shared" si="35"/>
        <v>175</v>
      </c>
      <c r="B183" s="1">
        <v>37487</v>
      </c>
      <c r="C183">
        <v>64.650000000000006</v>
      </c>
      <c r="D183">
        <v>63.164999999999999</v>
      </c>
      <c r="F183">
        <f t="shared" si="37"/>
        <v>61.631500000000017</v>
      </c>
      <c r="G183" t="str">
        <f t="shared" si="41"/>
        <v/>
      </c>
      <c r="H183">
        <f t="shared" si="44"/>
        <v>1</v>
      </c>
      <c r="I183">
        <f t="shared" si="38"/>
        <v>1</v>
      </c>
      <c r="J183">
        <f t="shared" si="39"/>
        <v>61.494999999999997</v>
      </c>
      <c r="K183" t="str">
        <f t="shared" si="40"/>
        <v/>
      </c>
      <c r="L183">
        <f t="shared" si="45"/>
        <v>5.0032234523492793E-2</v>
      </c>
      <c r="M183" t="str">
        <f t="shared" si="47"/>
        <v>VARGAIN</v>
      </c>
      <c r="N183" t="str">
        <f t="shared" si="46"/>
        <v/>
      </c>
      <c r="O183" t="str">
        <f t="shared" si="42"/>
        <v>VARGAIN</v>
      </c>
      <c r="P183" t="str">
        <f t="shared" si="43"/>
        <v/>
      </c>
      <c r="Q183">
        <f t="shared" si="36"/>
        <v>5.0032234523492793E-2</v>
      </c>
      <c r="R183">
        <f t="shared" si="48"/>
        <v>0.29517223770064388</v>
      </c>
      <c r="S183" t="str">
        <f t="shared" si="50"/>
        <v/>
      </c>
      <c r="T183" t="str">
        <f t="shared" si="51"/>
        <v/>
      </c>
      <c r="U183">
        <f t="shared" si="49"/>
        <v>0</v>
      </c>
    </row>
    <row r="184" spans="1:21">
      <c r="A184">
        <f t="shared" si="35"/>
        <v>176</v>
      </c>
      <c r="B184" s="1">
        <v>37488</v>
      </c>
      <c r="C184">
        <v>64.444999999999993</v>
      </c>
      <c r="D184">
        <v>64.25</v>
      </c>
      <c r="F184">
        <f t="shared" si="37"/>
        <v>62.059749999999994</v>
      </c>
      <c r="G184" t="str">
        <f t="shared" si="41"/>
        <v/>
      </c>
      <c r="H184">
        <f t="shared" si="44"/>
        <v>1</v>
      </c>
      <c r="I184">
        <f t="shared" si="38"/>
        <v>0</v>
      </c>
      <c r="J184">
        <f t="shared" si="39"/>
        <v>61.494999999999997</v>
      </c>
      <c r="K184" t="str">
        <f t="shared" si="40"/>
        <v/>
      </c>
      <c r="L184">
        <f t="shared" si="45"/>
        <v>4.685627616236903E-2</v>
      </c>
      <c r="M184" t="str">
        <f t="shared" si="47"/>
        <v/>
      </c>
      <c r="N184" t="str">
        <f t="shared" si="46"/>
        <v/>
      </c>
      <c r="O184" t="str">
        <f t="shared" si="42"/>
        <v/>
      </c>
      <c r="P184" t="str">
        <f t="shared" si="43"/>
        <v/>
      </c>
      <c r="Q184">
        <f t="shared" si="36"/>
        <v>0</v>
      </c>
      <c r="R184">
        <f t="shared" si="48"/>
        <v>0.29517223770064388</v>
      </c>
      <c r="S184" t="str">
        <f t="shared" si="50"/>
        <v/>
      </c>
      <c r="T184" t="str">
        <f t="shared" si="51"/>
        <v/>
      </c>
      <c r="U184">
        <f t="shared" si="49"/>
        <v>0</v>
      </c>
    </row>
    <row r="185" spans="1:21">
      <c r="A185">
        <f t="shared" si="35"/>
        <v>177</v>
      </c>
      <c r="B185" s="1">
        <v>37489</v>
      </c>
      <c r="C185">
        <v>64.394999999999996</v>
      </c>
      <c r="D185">
        <v>64.5</v>
      </c>
      <c r="F185">
        <f t="shared" si="37"/>
        <v>62.286500000000004</v>
      </c>
      <c r="G185" t="str">
        <f t="shared" si="41"/>
        <v/>
      </c>
      <c r="H185">
        <f t="shared" si="44"/>
        <v>1</v>
      </c>
      <c r="I185">
        <f t="shared" si="38"/>
        <v>0</v>
      </c>
      <c r="J185">
        <f t="shared" si="39"/>
        <v>61.494999999999997</v>
      </c>
      <c r="K185" t="str">
        <f t="shared" si="40"/>
        <v/>
      </c>
      <c r="L185">
        <f t="shared" si="45"/>
        <v>4.6080119650259703E-2</v>
      </c>
      <c r="M185" t="str">
        <f t="shared" si="47"/>
        <v/>
      </c>
      <c r="N185" t="str">
        <f t="shared" si="46"/>
        <v/>
      </c>
      <c r="O185" t="str">
        <f t="shared" si="42"/>
        <v/>
      </c>
      <c r="P185" t="str">
        <f t="shared" si="43"/>
        <v/>
      </c>
      <c r="Q185">
        <f t="shared" si="36"/>
        <v>0</v>
      </c>
      <c r="R185">
        <f t="shared" si="48"/>
        <v>0.29517223770064388</v>
      </c>
      <c r="S185" t="str">
        <f t="shared" si="50"/>
        <v/>
      </c>
      <c r="T185" t="str">
        <f t="shared" si="51"/>
        <v/>
      </c>
      <c r="U185">
        <f t="shared" si="49"/>
        <v>0</v>
      </c>
    </row>
    <row r="186" spans="1:21">
      <c r="A186">
        <f t="shared" si="35"/>
        <v>178</v>
      </c>
      <c r="B186" s="1">
        <v>37490</v>
      </c>
      <c r="C186">
        <v>63.615000000000002</v>
      </c>
      <c r="D186">
        <v>64.239999999999995</v>
      </c>
      <c r="F186">
        <f t="shared" si="37"/>
        <v>62.468500000000006</v>
      </c>
      <c r="G186" t="str">
        <f t="shared" si="41"/>
        <v/>
      </c>
      <c r="H186">
        <f t="shared" si="44"/>
        <v>1</v>
      </c>
      <c r="I186">
        <f t="shared" si="38"/>
        <v>0</v>
      </c>
      <c r="J186">
        <f t="shared" si="39"/>
        <v>61.494999999999997</v>
      </c>
      <c r="K186" t="str">
        <f t="shared" si="40"/>
        <v/>
      </c>
      <c r="L186">
        <f t="shared" si="45"/>
        <v>3.3893420900289871E-2</v>
      </c>
      <c r="M186" t="str">
        <f t="shared" si="47"/>
        <v/>
      </c>
      <c r="N186" t="str">
        <f t="shared" si="46"/>
        <v/>
      </c>
      <c r="O186" t="str">
        <f t="shared" si="42"/>
        <v/>
      </c>
      <c r="P186" t="str">
        <f t="shared" si="43"/>
        <v/>
      </c>
      <c r="Q186">
        <f t="shared" si="36"/>
        <v>0</v>
      </c>
      <c r="R186">
        <f t="shared" si="48"/>
        <v>0.29517223770064388</v>
      </c>
      <c r="S186" t="str">
        <f t="shared" si="50"/>
        <v/>
      </c>
      <c r="T186" t="str">
        <f t="shared" si="51"/>
        <v/>
      </c>
      <c r="U186">
        <f t="shared" si="49"/>
        <v>0</v>
      </c>
    </row>
    <row r="187" spans="1:21">
      <c r="A187">
        <f t="shared" si="35"/>
        <v>179</v>
      </c>
      <c r="B187" s="1">
        <v>37491</v>
      </c>
      <c r="C187">
        <v>63.14</v>
      </c>
      <c r="D187">
        <v>62.98</v>
      </c>
      <c r="F187">
        <f t="shared" si="37"/>
        <v>62.60425</v>
      </c>
      <c r="G187" t="str">
        <f t="shared" si="41"/>
        <v/>
      </c>
      <c r="H187">
        <f t="shared" si="44"/>
        <v>1</v>
      </c>
      <c r="I187">
        <f t="shared" si="38"/>
        <v>0</v>
      </c>
      <c r="J187">
        <f t="shared" si="39"/>
        <v>61.494999999999997</v>
      </c>
      <c r="K187" t="str">
        <f t="shared" si="40"/>
        <v/>
      </c>
      <c r="L187">
        <f t="shared" si="45"/>
        <v>2.6398612435471876E-2</v>
      </c>
      <c r="M187" t="str">
        <f t="shared" si="47"/>
        <v/>
      </c>
      <c r="N187" t="str">
        <f t="shared" si="46"/>
        <v/>
      </c>
      <c r="O187" t="str">
        <f t="shared" si="42"/>
        <v/>
      </c>
      <c r="P187" t="str">
        <f t="shared" si="43"/>
        <v/>
      </c>
      <c r="Q187">
        <f t="shared" si="36"/>
        <v>0</v>
      </c>
      <c r="R187">
        <f t="shared" si="48"/>
        <v>0.29517223770064388</v>
      </c>
      <c r="S187" t="str">
        <f t="shared" si="50"/>
        <v/>
      </c>
      <c r="T187" t="str">
        <f t="shared" si="51"/>
        <v/>
      </c>
      <c r="U187">
        <f t="shared" si="49"/>
        <v>0</v>
      </c>
    </row>
    <row r="188" spans="1:21">
      <c r="A188">
        <f t="shared" si="35"/>
        <v>180</v>
      </c>
      <c r="B188" s="1">
        <v>37494</v>
      </c>
      <c r="C188">
        <v>63.625</v>
      </c>
      <c r="D188">
        <v>63.255000000000003</v>
      </c>
      <c r="F188">
        <f t="shared" si="37"/>
        <v>62.619000000000007</v>
      </c>
      <c r="G188" t="str">
        <f t="shared" si="41"/>
        <v/>
      </c>
      <c r="H188">
        <f t="shared" si="44"/>
        <v>1</v>
      </c>
      <c r="I188">
        <f t="shared" si="38"/>
        <v>0</v>
      </c>
      <c r="J188">
        <f t="shared" si="39"/>
        <v>61.494999999999997</v>
      </c>
      <c r="K188" t="str">
        <f t="shared" si="40"/>
        <v/>
      </c>
      <c r="L188">
        <f t="shared" si="45"/>
        <v>3.4050604176312976E-2</v>
      </c>
      <c r="M188" t="str">
        <f t="shared" si="47"/>
        <v/>
      </c>
      <c r="N188" t="str">
        <f t="shared" si="46"/>
        <v/>
      </c>
      <c r="O188" t="str">
        <f t="shared" si="42"/>
        <v/>
      </c>
      <c r="P188" t="str">
        <f t="shared" si="43"/>
        <v/>
      </c>
      <c r="Q188">
        <f t="shared" si="36"/>
        <v>0</v>
      </c>
      <c r="R188">
        <f t="shared" si="48"/>
        <v>0.29517223770064388</v>
      </c>
      <c r="S188" t="str">
        <f t="shared" si="50"/>
        <v/>
      </c>
      <c r="T188" t="str">
        <f t="shared" si="51"/>
        <v/>
      </c>
      <c r="U188">
        <f t="shared" si="49"/>
        <v>0</v>
      </c>
    </row>
    <row r="189" spans="1:21">
      <c r="A189">
        <f t="shared" si="35"/>
        <v>181</v>
      </c>
      <c r="B189" s="1">
        <v>37495</v>
      </c>
      <c r="C189">
        <v>63.44</v>
      </c>
      <c r="D189">
        <v>64.25</v>
      </c>
      <c r="F189">
        <f t="shared" si="37"/>
        <v>62.653750000000002</v>
      </c>
      <c r="G189" t="str">
        <f t="shared" si="41"/>
        <v/>
      </c>
      <c r="H189">
        <f t="shared" si="44"/>
        <v>1</v>
      </c>
      <c r="I189">
        <f t="shared" si="38"/>
        <v>0</v>
      </c>
      <c r="J189">
        <f t="shared" si="39"/>
        <v>61.494999999999997</v>
      </c>
      <c r="K189" t="str">
        <f t="shared" si="40"/>
        <v/>
      </c>
      <c r="L189">
        <f t="shared" si="45"/>
        <v>3.1138706632218786E-2</v>
      </c>
      <c r="M189" t="str">
        <f t="shared" si="47"/>
        <v/>
      </c>
      <c r="N189" t="str">
        <f t="shared" si="46"/>
        <v/>
      </c>
      <c r="O189" t="str">
        <f t="shared" si="42"/>
        <v/>
      </c>
      <c r="P189" t="str">
        <f t="shared" si="43"/>
        <v/>
      </c>
      <c r="Q189">
        <f t="shared" si="36"/>
        <v>0</v>
      </c>
      <c r="R189">
        <f t="shared" si="48"/>
        <v>0.29517223770064388</v>
      </c>
      <c r="S189" t="str">
        <f t="shared" si="50"/>
        <v/>
      </c>
      <c r="T189" t="str">
        <f t="shared" si="51"/>
        <v/>
      </c>
      <c r="U189">
        <f t="shared" si="49"/>
        <v>0</v>
      </c>
    </row>
    <row r="190" spans="1:21">
      <c r="A190">
        <f t="shared" si="35"/>
        <v>182</v>
      </c>
      <c r="B190" s="1">
        <v>37496</v>
      </c>
      <c r="C190">
        <v>62.49</v>
      </c>
      <c r="D190">
        <v>63.075000000000003</v>
      </c>
      <c r="F190">
        <f t="shared" si="37"/>
        <v>62.632500000000007</v>
      </c>
      <c r="G190" t="str">
        <f t="shared" si="41"/>
        <v/>
      </c>
      <c r="H190">
        <f t="shared" si="44"/>
        <v>1</v>
      </c>
      <c r="I190">
        <f t="shared" si="38"/>
        <v>0</v>
      </c>
      <c r="J190">
        <f t="shared" si="39"/>
        <v>61.494999999999997</v>
      </c>
      <c r="K190" t="str">
        <f t="shared" si="40"/>
        <v/>
      </c>
      <c r="L190">
        <f t="shared" si="45"/>
        <v>1.6050673246616614E-2</v>
      </c>
      <c r="M190" t="str">
        <f t="shared" si="47"/>
        <v/>
      </c>
      <c r="N190" t="str">
        <f t="shared" si="46"/>
        <v/>
      </c>
      <c r="O190" t="str">
        <f t="shared" si="42"/>
        <v/>
      </c>
      <c r="P190" t="str">
        <f t="shared" si="43"/>
        <v/>
      </c>
      <c r="Q190">
        <f t="shared" si="36"/>
        <v>0</v>
      </c>
      <c r="R190">
        <f t="shared" si="48"/>
        <v>0.29517223770064388</v>
      </c>
      <c r="S190" t="str">
        <f t="shared" si="50"/>
        <v/>
      </c>
      <c r="T190" t="str">
        <f t="shared" si="51"/>
        <v/>
      </c>
      <c r="U190">
        <f t="shared" si="49"/>
        <v>0</v>
      </c>
    </row>
    <row r="191" spans="1:21">
      <c r="A191">
        <f t="shared" si="35"/>
        <v>183</v>
      </c>
      <c r="B191" s="1">
        <v>37497</v>
      </c>
      <c r="C191">
        <v>62.325000000000003</v>
      </c>
      <c r="D191">
        <v>62.1</v>
      </c>
      <c r="F191">
        <f t="shared" si="37"/>
        <v>62.695499999999996</v>
      </c>
      <c r="G191" t="str">
        <f t="shared" si="41"/>
        <v>SHORT</v>
      </c>
      <c r="H191">
        <f t="shared" si="44"/>
        <v>-1</v>
      </c>
      <c r="I191">
        <f t="shared" si="38"/>
        <v>-1</v>
      </c>
      <c r="J191">
        <f t="shared" si="39"/>
        <v>62.1</v>
      </c>
      <c r="K191" t="str">
        <f t="shared" si="40"/>
        <v/>
      </c>
      <c r="L191">
        <f t="shared" si="45"/>
        <v>-3.6166404701885148E-3</v>
      </c>
      <c r="M191" t="str">
        <f t="shared" si="47"/>
        <v/>
      </c>
      <c r="N191" t="str">
        <f t="shared" si="46"/>
        <v/>
      </c>
      <c r="O191" t="str">
        <f t="shared" si="42"/>
        <v/>
      </c>
      <c r="P191" t="str">
        <f t="shared" si="43"/>
        <v/>
      </c>
      <c r="Q191">
        <f t="shared" si="36"/>
        <v>0</v>
      </c>
      <c r="R191">
        <f t="shared" si="48"/>
        <v>0.29517223770064388</v>
      </c>
      <c r="S191" t="str">
        <f t="shared" si="50"/>
        <v/>
      </c>
      <c r="T191" t="str">
        <f t="shared" si="51"/>
        <v/>
      </c>
      <c r="U191">
        <f t="shared" si="49"/>
        <v>0</v>
      </c>
    </row>
    <row r="192" spans="1:21">
      <c r="A192">
        <f t="shared" si="35"/>
        <v>184</v>
      </c>
      <c r="B192" s="1">
        <v>37498</v>
      </c>
      <c r="C192">
        <v>62.475000000000001</v>
      </c>
      <c r="D192">
        <v>62.3</v>
      </c>
      <c r="F192">
        <f t="shared" si="37"/>
        <v>62.822499999999991</v>
      </c>
      <c r="G192" t="str">
        <f t="shared" si="41"/>
        <v/>
      </c>
      <c r="H192">
        <f t="shared" si="44"/>
        <v>-1</v>
      </c>
      <c r="I192">
        <f t="shared" si="38"/>
        <v>-1</v>
      </c>
      <c r="J192">
        <f t="shared" si="39"/>
        <v>62.1</v>
      </c>
      <c r="K192" t="str">
        <f t="shared" si="40"/>
        <v/>
      </c>
      <c r="L192">
        <f t="shared" si="45"/>
        <v>-6.0204877815830246E-3</v>
      </c>
      <c r="M192" t="str">
        <f t="shared" si="47"/>
        <v/>
      </c>
      <c r="N192" t="str">
        <f t="shared" si="46"/>
        <v/>
      </c>
      <c r="O192" t="str">
        <f t="shared" si="42"/>
        <v/>
      </c>
      <c r="P192" t="str">
        <f t="shared" si="43"/>
        <v/>
      </c>
      <c r="Q192">
        <f t="shared" si="36"/>
        <v>0</v>
      </c>
      <c r="R192">
        <f t="shared" si="48"/>
        <v>0.29517223770064388</v>
      </c>
      <c r="S192" t="str">
        <f t="shared" si="50"/>
        <v/>
      </c>
      <c r="T192" t="str">
        <f t="shared" si="51"/>
        <v/>
      </c>
      <c r="U192">
        <f t="shared" si="49"/>
        <v>0</v>
      </c>
    </row>
    <row r="193" spans="1:21">
      <c r="A193">
        <f t="shared" si="35"/>
        <v>185</v>
      </c>
      <c r="B193" s="1">
        <v>37502</v>
      </c>
      <c r="C193">
        <v>60.015000000000001</v>
      </c>
      <c r="D193">
        <v>61.825000000000003</v>
      </c>
      <c r="F193">
        <f t="shared" si="37"/>
        <v>62.905749999999998</v>
      </c>
      <c r="G193" t="str">
        <f t="shared" si="41"/>
        <v/>
      </c>
      <c r="H193">
        <f t="shared" si="44"/>
        <v>-1</v>
      </c>
      <c r="I193">
        <f t="shared" si="38"/>
        <v>-1</v>
      </c>
      <c r="J193">
        <f t="shared" si="39"/>
        <v>62.1</v>
      </c>
      <c r="K193" t="str">
        <f t="shared" si="40"/>
        <v/>
      </c>
      <c r="L193">
        <f t="shared" si="45"/>
        <v>3.4151457962125056E-2</v>
      </c>
      <c r="M193" t="str">
        <f t="shared" si="47"/>
        <v/>
      </c>
      <c r="N193" t="str">
        <f t="shared" si="46"/>
        <v/>
      </c>
      <c r="O193" t="str">
        <f t="shared" si="42"/>
        <v/>
      </c>
      <c r="P193" t="str">
        <f t="shared" si="43"/>
        <v/>
      </c>
      <c r="Q193">
        <f t="shared" si="36"/>
        <v>0</v>
      </c>
      <c r="R193">
        <f t="shared" si="48"/>
        <v>0.29517223770064388</v>
      </c>
      <c r="S193" t="str">
        <f t="shared" si="50"/>
        <v/>
      </c>
      <c r="T193" t="str">
        <f t="shared" si="51"/>
        <v/>
      </c>
      <c r="U193">
        <f t="shared" si="49"/>
        <v>0</v>
      </c>
    </row>
    <row r="194" spans="1:21">
      <c r="A194">
        <f t="shared" si="35"/>
        <v>186</v>
      </c>
      <c r="B194" s="1">
        <v>37503</v>
      </c>
      <c r="C194">
        <v>60.325000000000003</v>
      </c>
      <c r="D194">
        <v>60.05</v>
      </c>
      <c r="F194">
        <f t="shared" si="37"/>
        <v>62.889250000000004</v>
      </c>
      <c r="G194" t="str">
        <f t="shared" si="41"/>
        <v/>
      </c>
      <c r="H194">
        <f t="shared" si="44"/>
        <v>-1</v>
      </c>
      <c r="I194">
        <f t="shared" si="38"/>
        <v>-1</v>
      </c>
      <c r="J194">
        <f t="shared" si="39"/>
        <v>62.1</v>
      </c>
      <c r="K194" t="str">
        <f t="shared" si="40"/>
        <v/>
      </c>
      <c r="L194">
        <f t="shared" si="45"/>
        <v>2.8999377428337667E-2</v>
      </c>
      <c r="M194" t="str">
        <f t="shared" si="47"/>
        <v/>
      </c>
      <c r="N194" t="str">
        <f t="shared" si="46"/>
        <v/>
      </c>
      <c r="O194" t="str">
        <f t="shared" si="42"/>
        <v/>
      </c>
      <c r="P194" t="str">
        <f t="shared" si="43"/>
        <v/>
      </c>
      <c r="Q194">
        <f t="shared" si="36"/>
        <v>0</v>
      </c>
      <c r="R194">
        <f t="shared" si="48"/>
        <v>0.29517223770064388</v>
      </c>
      <c r="S194" t="str">
        <f t="shared" si="50"/>
        <v/>
      </c>
      <c r="T194" t="str">
        <f t="shared" si="51"/>
        <v/>
      </c>
      <c r="U194">
        <f t="shared" si="49"/>
        <v>0</v>
      </c>
    </row>
    <row r="195" spans="1:21">
      <c r="A195">
        <f t="shared" si="35"/>
        <v>187</v>
      </c>
      <c r="B195" s="1">
        <v>37504</v>
      </c>
      <c r="C195">
        <v>60.365000000000002</v>
      </c>
      <c r="D195">
        <v>59.5</v>
      </c>
      <c r="F195">
        <f t="shared" si="37"/>
        <v>62.8125</v>
      </c>
      <c r="G195" t="str">
        <f t="shared" si="41"/>
        <v/>
      </c>
      <c r="H195">
        <f t="shared" si="44"/>
        <v>-1</v>
      </c>
      <c r="I195">
        <f t="shared" si="38"/>
        <v>-1</v>
      </c>
      <c r="J195">
        <f t="shared" si="39"/>
        <v>62.1</v>
      </c>
      <c r="K195" t="str">
        <f t="shared" si="40"/>
        <v/>
      </c>
      <c r="L195">
        <f t="shared" si="45"/>
        <v>2.8336522155082353E-2</v>
      </c>
      <c r="M195" t="str">
        <f t="shared" si="47"/>
        <v/>
      </c>
      <c r="N195" t="str">
        <f t="shared" si="46"/>
        <v/>
      </c>
      <c r="O195" t="str">
        <f t="shared" si="42"/>
        <v/>
      </c>
      <c r="P195" t="str">
        <f t="shared" si="43"/>
        <v/>
      </c>
      <c r="Q195">
        <f t="shared" si="36"/>
        <v>0</v>
      </c>
      <c r="R195">
        <f t="shared" si="48"/>
        <v>0.29517223770064388</v>
      </c>
      <c r="S195" t="str">
        <f t="shared" si="50"/>
        <v/>
      </c>
      <c r="T195" t="str">
        <f t="shared" si="51"/>
        <v/>
      </c>
      <c r="U195">
        <f t="shared" si="49"/>
        <v>0</v>
      </c>
    </row>
    <row r="196" spans="1:21">
      <c r="A196">
        <f t="shared" si="35"/>
        <v>188</v>
      </c>
      <c r="B196" s="1">
        <v>37505</v>
      </c>
      <c r="C196">
        <v>61.314999999999998</v>
      </c>
      <c r="D196">
        <v>60.524999999999999</v>
      </c>
      <c r="F196">
        <f t="shared" si="37"/>
        <v>62.723250000000007</v>
      </c>
      <c r="G196" t="str">
        <f t="shared" si="41"/>
        <v/>
      </c>
      <c r="H196">
        <f t="shared" si="44"/>
        <v>-1</v>
      </c>
      <c r="I196">
        <f t="shared" si="38"/>
        <v>-1</v>
      </c>
      <c r="J196">
        <f t="shared" si="39"/>
        <v>62.1</v>
      </c>
      <c r="K196" t="str">
        <f t="shared" si="40"/>
        <v/>
      </c>
      <c r="L196">
        <f t="shared" si="45"/>
        <v>1.2721477725443754E-2</v>
      </c>
      <c r="M196" t="str">
        <f t="shared" si="47"/>
        <v/>
      </c>
      <c r="N196" t="str">
        <f t="shared" si="46"/>
        <v/>
      </c>
      <c r="O196" t="str">
        <f t="shared" si="42"/>
        <v/>
      </c>
      <c r="P196" t="str">
        <f t="shared" si="43"/>
        <v/>
      </c>
      <c r="Q196">
        <f t="shared" si="36"/>
        <v>0</v>
      </c>
      <c r="R196">
        <f t="shared" si="48"/>
        <v>0.29517223770064388</v>
      </c>
      <c r="S196" t="str">
        <f t="shared" si="50"/>
        <v/>
      </c>
      <c r="T196" t="str">
        <f t="shared" si="51"/>
        <v/>
      </c>
      <c r="U196">
        <f t="shared" si="49"/>
        <v>0</v>
      </c>
    </row>
    <row r="197" spans="1:21">
      <c r="A197">
        <f t="shared" si="35"/>
        <v>189</v>
      </c>
      <c r="B197" s="1">
        <v>37508</v>
      </c>
      <c r="C197">
        <v>62.03</v>
      </c>
      <c r="D197">
        <v>61.19</v>
      </c>
      <c r="F197">
        <f t="shared" si="37"/>
        <v>62.671000000000006</v>
      </c>
      <c r="G197" t="str">
        <f t="shared" si="41"/>
        <v/>
      </c>
      <c r="H197">
        <f t="shared" si="44"/>
        <v>-1</v>
      </c>
      <c r="I197">
        <f t="shared" si="38"/>
        <v>-1</v>
      </c>
      <c r="J197">
        <f t="shared" si="39"/>
        <v>62.1</v>
      </c>
      <c r="K197" t="str">
        <f t="shared" si="40"/>
        <v/>
      </c>
      <c r="L197">
        <f t="shared" si="45"/>
        <v>1.1278499544068786E-3</v>
      </c>
      <c r="M197" t="str">
        <f t="shared" si="47"/>
        <v/>
      </c>
      <c r="N197" t="str">
        <f t="shared" si="46"/>
        <v/>
      </c>
      <c r="O197" t="str">
        <f t="shared" si="42"/>
        <v/>
      </c>
      <c r="P197" t="str">
        <f t="shared" si="43"/>
        <v/>
      </c>
      <c r="Q197">
        <f t="shared" si="36"/>
        <v>0</v>
      </c>
      <c r="R197">
        <f t="shared" si="48"/>
        <v>0.29517223770064388</v>
      </c>
      <c r="S197" t="str">
        <f t="shared" si="50"/>
        <v/>
      </c>
      <c r="T197" t="str">
        <f t="shared" si="51"/>
        <v/>
      </c>
      <c r="U197">
        <f t="shared" si="49"/>
        <v>0</v>
      </c>
    </row>
    <row r="198" spans="1:21">
      <c r="A198">
        <f t="shared" si="35"/>
        <v>190</v>
      </c>
      <c r="B198" s="1">
        <v>37509</v>
      </c>
      <c r="C198">
        <v>62.594999999999999</v>
      </c>
      <c r="D198">
        <v>62.03</v>
      </c>
      <c r="F198">
        <f t="shared" si="37"/>
        <v>62.660000000000011</v>
      </c>
      <c r="G198" t="str">
        <f t="shared" si="41"/>
        <v/>
      </c>
      <c r="H198">
        <f t="shared" si="44"/>
        <v>-1</v>
      </c>
      <c r="I198">
        <f t="shared" si="38"/>
        <v>-1</v>
      </c>
      <c r="J198">
        <f t="shared" si="39"/>
        <v>62.1</v>
      </c>
      <c r="K198" t="str">
        <f t="shared" si="40"/>
        <v/>
      </c>
      <c r="L198">
        <f t="shared" si="45"/>
        <v>-7.9394137721925245E-3</v>
      </c>
      <c r="M198" t="str">
        <f t="shared" si="47"/>
        <v/>
      </c>
      <c r="N198" t="str">
        <f t="shared" si="46"/>
        <v/>
      </c>
      <c r="O198" t="str">
        <f t="shared" si="42"/>
        <v/>
      </c>
      <c r="P198" t="str">
        <f t="shared" si="43"/>
        <v/>
      </c>
      <c r="Q198">
        <f t="shared" si="36"/>
        <v>0</v>
      </c>
      <c r="R198">
        <f t="shared" si="48"/>
        <v>0.29517223770064388</v>
      </c>
      <c r="S198" t="str">
        <f t="shared" si="50"/>
        <v/>
      </c>
      <c r="T198" t="str">
        <f t="shared" si="51"/>
        <v/>
      </c>
      <c r="U198">
        <f t="shared" si="49"/>
        <v>0</v>
      </c>
    </row>
    <row r="199" spans="1:21">
      <c r="A199">
        <f t="shared" si="35"/>
        <v>191</v>
      </c>
      <c r="B199" s="1">
        <v>37510</v>
      </c>
      <c r="C199">
        <v>61.95</v>
      </c>
      <c r="D199">
        <v>63.575000000000003</v>
      </c>
      <c r="F199">
        <f t="shared" si="37"/>
        <v>62.657500000000006</v>
      </c>
      <c r="G199" t="str">
        <f t="shared" si="41"/>
        <v/>
      </c>
      <c r="H199">
        <f t="shared" si="44"/>
        <v>-1</v>
      </c>
      <c r="I199">
        <f t="shared" si="38"/>
        <v>-1</v>
      </c>
      <c r="J199">
        <f t="shared" si="39"/>
        <v>62.1</v>
      </c>
      <c r="K199" t="str">
        <f t="shared" si="40"/>
        <v/>
      </c>
      <c r="L199">
        <f t="shared" si="45"/>
        <v>2.4183808642816379E-3</v>
      </c>
      <c r="M199" t="str">
        <f t="shared" si="47"/>
        <v/>
      </c>
      <c r="N199" t="str">
        <f t="shared" si="46"/>
        <v/>
      </c>
      <c r="O199" t="str">
        <f t="shared" si="42"/>
        <v/>
      </c>
      <c r="P199" t="str">
        <f t="shared" si="43"/>
        <v/>
      </c>
      <c r="Q199">
        <f t="shared" si="36"/>
        <v>0</v>
      </c>
      <c r="R199">
        <f t="shared" si="48"/>
        <v>0.29517223770064388</v>
      </c>
      <c r="S199" t="str">
        <f t="shared" si="50"/>
        <v/>
      </c>
      <c r="T199" t="str">
        <f t="shared" si="51"/>
        <v/>
      </c>
      <c r="U199">
        <f t="shared" si="49"/>
        <v>0</v>
      </c>
    </row>
    <row r="200" spans="1:21">
      <c r="A200">
        <f t="shared" si="35"/>
        <v>192</v>
      </c>
      <c r="B200" s="1">
        <v>37511</v>
      </c>
      <c r="C200">
        <v>61.164999999999999</v>
      </c>
      <c r="D200">
        <v>61.87</v>
      </c>
      <c r="F200">
        <f t="shared" si="37"/>
        <v>62.552500000000009</v>
      </c>
      <c r="G200" t="str">
        <f t="shared" si="41"/>
        <v/>
      </c>
      <c r="H200">
        <f t="shared" si="44"/>
        <v>-1</v>
      </c>
      <c r="I200">
        <f t="shared" si="38"/>
        <v>-1</v>
      </c>
      <c r="J200">
        <f t="shared" si="39"/>
        <v>62.1</v>
      </c>
      <c r="K200" t="str">
        <f t="shared" si="40"/>
        <v/>
      </c>
      <c r="L200">
        <f t="shared" si="45"/>
        <v>1.5170858440553433E-2</v>
      </c>
      <c r="M200" t="str">
        <f t="shared" si="47"/>
        <v/>
      </c>
      <c r="N200" t="str">
        <f t="shared" si="46"/>
        <v/>
      </c>
      <c r="O200" t="str">
        <f t="shared" si="42"/>
        <v/>
      </c>
      <c r="P200" t="str">
        <f t="shared" si="43"/>
        <v/>
      </c>
      <c r="Q200">
        <f t="shared" si="36"/>
        <v>0</v>
      </c>
      <c r="R200">
        <f t="shared" si="48"/>
        <v>0.29517223770064388</v>
      </c>
      <c r="S200" t="str">
        <f t="shared" si="50"/>
        <v/>
      </c>
      <c r="T200" t="str">
        <f t="shared" si="51"/>
        <v/>
      </c>
      <c r="U200">
        <f t="shared" si="49"/>
        <v>0</v>
      </c>
    </row>
    <row r="201" spans="1:21">
      <c r="A201">
        <f t="shared" si="35"/>
        <v>193</v>
      </c>
      <c r="B201" s="1">
        <v>37512</v>
      </c>
      <c r="C201">
        <v>59.914999999999999</v>
      </c>
      <c r="D201">
        <v>61.17</v>
      </c>
      <c r="F201">
        <f t="shared" si="37"/>
        <v>62.378250000000001</v>
      </c>
      <c r="G201" t="str">
        <f t="shared" si="41"/>
        <v/>
      </c>
      <c r="H201">
        <f t="shared" si="44"/>
        <v>-1</v>
      </c>
      <c r="I201">
        <f t="shared" si="38"/>
        <v>-1</v>
      </c>
      <c r="J201">
        <f t="shared" si="39"/>
        <v>62.1</v>
      </c>
      <c r="K201" t="str">
        <f t="shared" si="40"/>
        <v/>
      </c>
      <c r="L201">
        <f t="shared" si="45"/>
        <v>3.5819097804953175E-2</v>
      </c>
      <c r="M201" t="str">
        <f t="shared" si="47"/>
        <v/>
      </c>
      <c r="N201" t="str">
        <f t="shared" si="46"/>
        <v/>
      </c>
      <c r="O201" t="str">
        <f t="shared" si="42"/>
        <v/>
      </c>
      <c r="P201" t="str">
        <f t="shared" si="43"/>
        <v/>
      </c>
      <c r="Q201">
        <f t="shared" si="36"/>
        <v>0</v>
      </c>
      <c r="R201">
        <f t="shared" si="48"/>
        <v>0.29517223770064388</v>
      </c>
      <c r="S201" t="str">
        <f t="shared" si="50"/>
        <v/>
      </c>
      <c r="T201" t="str">
        <f t="shared" si="51"/>
        <v/>
      </c>
      <c r="U201">
        <f t="shared" si="49"/>
        <v>0</v>
      </c>
    </row>
    <row r="202" spans="1:21">
      <c r="A202">
        <f t="shared" si="35"/>
        <v>194</v>
      </c>
      <c r="B202" s="1">
        <v>37515</v>
      </c>
      <c r="C202">
        <v>59.53</v>
      </c>
      <c r="D202">
        <v>60.024999999999999</v>
      </c>
      <c r="F202">
        <f t="shared" si="37"/>
        <v>62.190250000000006</v>
      </c>
      <c r="G202" t="str">
        <f t="shared" si="41"/>
        <v/>
      </c>
      <c r="H202">
        <f t="shared" si="44"/>
        <v>-1</v>
      </c>
      <c r="I202">
        <f t="shared" si="38"/>
        <v>-1</v>
      </c>
      <c r="J202">
        <f t="shared" si="39"/>
        <v>62.1</v>
      </c>
      <c r="K202" t="str">
        <f t="shared" si="40"/>
        <v/>
      </c>
      <c r="L202">
        <f t="shared" si="45"/>
        <v>4.2265601774134375E-2</v>
      </c>
      <c r="M202" t="str">
        <f t="shared" si="47"/>
        <v/>
      </c>
      <c r="N202" t="str">
        <f t="shared" si="46"/>
        <v/>
      </c>
      <c r="O202" t="str">
        <f t="shared" si="42"/>
        <v/>
      </c>
      <c r="P202" t="str">
        <f t="shared" si="43"/>
        <v/>
      </c>
      <c r="Q202">
        <f t="shared" si="36"/>
        <v>0</v>
      </c>
      <c r="R202">
        <f t="shared" si="48"/>
        <v>0.29517223770064388</v>
      </c>
      <c r="S202" t="str">
        <f t="shared" si="50"/>
        <v/>
      </c>
      <c r="T202" t="str">
        <f t="shared" si="51"/>
        <v/>
      </c>
      <c r="U202">
        <f t="shared" si="49"/>
        <v>0</v>
      </c>
    </row>
    <row r="203" spans="1:21">
      <c r="A203">
        <f t="shared" ref="A203:A266" si="52">A202+1</f>
        <v>195</v>
      </c>
      <c r="B203" s="1">
        <v>37516</v>
      </c>
      <c r="C203">
        <v>58.335000000000001</v>
      </c>
      <c r="D203">
        <v>59.534999999999997</v>
      </c>
      <c r="F203">
        <f t="shared" si="37"/>
        <v>61.874499999999998</v>
      </c>
      <c r="G203" t="str">
        <f t="shared" si="41"/>
        <v/>
      </c>
      <c r="H203">
        <f t="shared" si="44"/>
        <v>-1</v>
      </c>
      <c r="I203">
        <f t="shared" si="38"/>
        <v>-1</v>
      </c>
      <c r="J203">
        <f t="shared" si="39"/>
        <v>62.1</v>
      </c>
      <c r="K203" t="str">
        <f t="shared" si="40"/>
        <v/>
      </c>
      <c r="L203">
        <f t="shared" si="45"/>
        <v>6.2543732663612739E-2</v>
      </c>
      <c r="M203" t="str">
        <f t="shared" si="47"/>
        <v>VARGAIN</v>
      </c>
      <c r="N203" t="str">
        <f t="shared" si="46"/>
        <v/>
      </c>
      <c r="O203" t="str">
        <f t="shared" si="42"/>
        <v>VARGAIN</v>
      </c>
      <c r="P203" t="str">
        <f t="shared" si="43"/>
        <v/>
      </c>
      <c r="Q203">
        <f t="shared" si="36"/>
        <v>6.2543732663612739E-2</v>
      </c>
      <c r="R203">
        <f t="shared" si="48"/>
        <v>0.35771597036425662</v>
      </c>
      <c r="S203" t="str">
        <f t="shared" si="50"/>
        <v/>
      </c>
      <c r="T203" t="str">
        <f t="shared" si="51"/>
        <v/>
      </c>
      <c r="U203">
        <f t="shared" si="49"/>
        <v>0</v>
      </c>
    </row>
    <row r="204" spans="1:21">
      <c r="A204">
        <f t="shared" si="52"/>
        <v>196</v>
      </c>
      <c r="B204" s="1">
        <v>37517</v>
      </c>
      <c r="C204">
        <v>59.174999999999997</v>
      </c>
      <c r="D204">
        <v>58.33</v>
      </c>
      <c r="F204">
        <f t="shared" si="37"/>
        <v>61.611000000000004</v>
      </c>
      <c r="G204" t="str">
        <f t="shared" si="41"/>
        <v/>
      </c>
      <c r="H204">
        <f t="shared" si="44"/>
        <v>-1</v>
      </c>
      <c r="I204">
        <f t="shared" si="38"/>
        <v>0</v>
      </c>
      <c r="J204">
        <f t="shared" si="39"/>
        <v>62.1</v>
      </c>
      <c r="K204" t="str">
        <f t="shared" si="40"/>
        <v/>
      </c>
      <c r="L204">
        <f t="shared" si="45"/>
        <v>4.8246833539385553E-2</v>
      </c>
      <c r="M204" t="str">
        <f t="shared" si="47"/>
        <v/>
      </c>
      <c r="N204" t="str">
        <f t="shared" si="46"/>
        <v/>
      </c>
      <c r="O204" t="str">
        <f t="shared" si="42"/>
        <v/>
      </c>
      <c r="P204" t="str">
        <f t="shared" si="43"/>
        <v/>
      </c>
      <c r="Q204">
        <f t="shared" si="36"/>
        <v>0</v>
      </c>
      <c r="R204">
        <f t="shared" si="48"/>
        <v>0.35771597036425662</v>
      </c>
      <c r="S204" t="str">
        <f t="shared" si="50"/>
        <v/>
      </c>
      <c r="T204" t="str">
        <f t="shared" si="51"/>
        <v/>
      </c>
      <c r="U204">
        <f t="shared" si="49"/>
        <v>0</v>
      </c>
    </row>
    <row r="205" spans="1:21">
      <c r="A205">
        <f t="shared" si="52"/>
        <v>197</v>
      </c>
      <c r="B205" s="1">
        <v>37518</v>
      </c>
      <c r="C205">
        <v>58.594999999999999</v>
      </c>
      <c r="D205">
        <v>58.375</v>
      </c>
      <c r="F205">
        <f t="shared" si="37"/>
        <v>61.321000000000005</v>
      </c>
      <c r="G205" t="str">
        <f t="shared" si="41"/>
        <v/>
      </c>
      <c r="H205">
        <f t="shared" si="44"/>
        <v>-1</v>
      </c>
      <c r="I205">
        <f t="shared" si="38"/>
        <v>0</v>
      </c>
      <c r="J205">
        <f t="shared" si="39"/>
        <v>62.1</v>
      </c>
      <c r="K205" t="str">
        <f t="shared" si="40"/>
        <v/>
      </c>
      <c r="L205">
        <f t="shared" si="45"/>
        <v>5.8096620228867503E-2</v>
      </c>
      <c r="M205" t="str">
        <f t="shared" si="47"/>
        <v>VARGAIN</v>
      </c>
      <c r="N205" t="str">
        <f t="shared" si="46"/>
        <v/>
      </c>
      <c r="O205" t="str">
        <f t="shared" si="42"/>
        <v/>
      </c>
      <c r="P205" t="str">
        <f t="shared" si="43"/>
        <v/>
      </c>
      <c r="Q205">
        <f t="shared" si="36"/>
        <v>0</v>
      </c>
      <c r="R205">
        <f t="shared" si="48"/>
        <v>0.35771597036425662</v>
      </c>
      <c r="S205" t="str">
        <f t="shared" si="50"/>
        <v/>
      </c>
      <c r="T205" t="str">
        <f t="shared" si="51"/>
        <v/>
      </c>
      <c r="U205">
        <f t="shared" si="49"/>
        <v>0</v>
      </c>
    </row>
    <row r="206" spans="1:21">
      <c r="A206">
        <f t="shared" si="52"/>
        <v>198</v>
      </c>
      <c r="B206" s="1">
        <v>37519</v>
      </c>
      <c r="C206">
        <v>59.73</v>
      </c>
      <c r="D206">
        <v>59.094999999999999</v>
      </c>
      <c r="F206">
        <f t="shared" si="37"/>
        <v>61.126749999999994</v>
      </c>
      <c r="G206" t="str">
        <f t="shared" si="41"/>
        <v/>
      </c>
      <c r="H206">
        <f t="shared" si="44"/>
        <v>-1</v>
      </c>
      <c r="I206">
        <f t="shared" si="38"/>
        <v>0</v>
      </c>
      <c r="J206">
        <f t="shared" si="39"/>
        <v>62.1</v>
      </c>
      <c r="K206" t="str">
        <f t="shared" si="40"/>
        <v/>
      </c>
      <c r="L206">
        <f t="shared" si="45"/>
        <v>3.8911582195218598E-2</v>
      </c>
      <c r="M206" t="str">
        <f t="shared" si="47"/>
        <v/>
      </c>
      <c r="N206" t="str">
        <f t="shared" si="46"/>
        <v/>
      </c>
      <c r="O206" t="str">
        <f t="shared" si="42"/>
        <v/>
      </c>
      <c r="P206" t="str">
        <f t="shared" si="43"/>
        <v/>
      </c>
      <c r="Q206">
        <f t="shared" si="36"/>
        <v>0</v>
      </c>
      <c r="R206">
        <f t="shared" si="48"/>
        <v>0.35771597036425662</v>
      </c>
      <c r="S206" t="str">
        <f t="shared" si="50"/>
        <v/>
      </c>
      <c r="T206" t="str">
        <f t="shared" si="51"/>
        <v/>
      </c>
      <c r="U206">
        <f t="shared" si="49"/>
        <v>0</v>
      </c>
    </row>
    <row r="207" spans="1:21">
      <c r="A207">
        <f t="shared" si="52"/>
        <v>199</v>
      </c>
      <c r="B207" s="1">
        <v>37522</v>
      </c>
      <c r="C207">
        <v>58.744999999999997</v>
      </c>
      <c r="D207">
        <v>58.95</v>
      </c>
      <c r="F207">
        <f t="shared" si="37"/>
        <v>60.906999999999996</v>
      </c>
      <c r="G207" t="str">
        <f t="shared" si="41"/>
        <v/>
      </c>
      <c r="H207">
        <f t="shared" si="44"/>
        <v>-1</v>
      </c>
      <c r="I207">
        <f t="shared" si="38"/>
        <v>0</v>
      </c>
      <c r="J207">
        <f t="shared" si="39"/>
        <v>62.1</v>
      </c>
      <c r="K207" t="str">
        <f t="shared" si="40"/>
        <v/>
      </c>
      <c r="L207">
        <f t="shared" si="45"/>
        <v>5.5539945919897228E-2</v>
      </c>
      <c r="M207" t="str">
        <f t="shared" si="47"/>
        <v>VARGAIN</v>
      </c>
      <c r="N207" t="str">
        <f t="shared" si="46"/>
        <v/>
      </c>
      <c r="O207" t="str">
        <f t="shared" si="42"/>
        <v/>
      </c>
      <c r="P207" t="str">
        <f t="shared" si="43"/>
        <v/>
      </c>
      <c r="Q207">
        <f t="shared" si="36"/>
        <v>0</v>
      </c>
      <c r="R207">
        <f t="shared" si="48"/>
        <v>0.35771597036425662</v>
      </c>
      <c r="S207" t="str">
        <f t="shared" si="50"/>
        <v/>
      </c>
      <c r="T207" t="str">
        <f t="shared" si="51"/>
        <v/>
      </c>
      <c r="U207">
        <f t="shared" si="49"/>
        <v>0</v>
      </c>
    </row>
    <row r="208" spans="1:21">
      <c r="A208">
        <f t="shared" si="52"/>
        <v>200</v>
      </c>
      <c r="B208" s="1">
        <v>37523</v>
      </c>
      <c r="C208">
        <v>56.564999999999998</v>
      </c>
      <c r="D208">
        <v>58.005000000000003</v>
      </c>
      <c r="F208">
        <f t="shared" si="37"/>
        <v>60.553999999999995</v>
      </c>
      <c r="G208" t="str">
        <f t="shared" si="41"/>
        <v/>
      </c>
      <c r="H208">
        <f t="shared" si="44"/>
        <v>-1</v>
      </c>
      <c r="I208">
        <f t="shared" si="38"/>
        <v>0</v>
      </c>
      <c r="J208">
        <f t="shared" si="39"/>
        <v>62.1</v>
      </c>
      <c r="K208" t="str">
        <f t="shared" si="40"/>
        <v/>
      </c>
      <c r="L208">
        <f t="shared" si="45"/>
        <v>9.3355569561002993E-2</v>
      </c>
      <c r="M208" t="str">
        <f t="shared" si="47"/>
        <v>VARGAIN</v>
      </c>
      <c r="N208" t="str">
        <f t="shared" si="46"/>
        <v/>
      </c>
      <c r="O208" t="str">
        <f t="shared" si="42"/>
        <v/>
      </c>
      <c r="P208" t="str">
        <f t="shared" si="43"/>
        <v/>
      </c>
      <c r="Q208">
        <f t="shared" ref="Q208:Q271" si="53">IF(OR(AND(K208="trend rev",I207&lt;&gt;0),O208="Vargain",P208="Varloss"),L208,0)</f>
        <v>0</v>
      </c>
      <c r="R208">
        <f t="shared" si="48"/>
        <v>0.35771597036425662</v>
      </c>
      <c r="S208" t="str">
        <f t="shared" si="50"/>
        <v/>
      </c>
      <c r="T208" t="str">
        <f t="shared" si="51"/>
        <v/>
      </c>
      <c r="U208">
        <f t="shared" si="49"/>
        <v>0</v>
      </c>
    </row>
    <row r="209" spans="1:21">
      <c r="A209">
        <f t="shared" si="52"/>
        <v>201</v>
      </c>
      <c r="B209" s="1">
        <v>37524</v>
      </c>
      <c r="C209">
        <v>56.65</v>
      </c>
      <c r="D209">
        <v>57.25</v>
      </c>
      <c r="F209">
        <f t="shared" si="37"/>
        <v>60.214500000000001</v>
      </c>
      <c r="G209" t="str">
        <f t="shared" si="41"/>
        <v/>
      </c>
      <c r="H209">
        <f t="shared" si="44"/>
        <v>-1</v>
      </c>
      <c r="I209">
        <f t="shared" si="38"/>
        <v>0</v>
      </c>
      <c r="J209">
        <f t="shared" si="39"/>
        <v>62.1</v>
      </c>
      <c r="K209" t="str">
        <f t="shared" si="40"/>
        <v/>
      </c>
      <c r="L209">
        <f t="shared" si="45"/>
        <v>9.185400146541782E-2</v>
      </c>
      <c r="M209" t="str">
        <f t="shared" si="47"/>
        <v>VARGAIN</v>
      </c>
      <c r="N209" t="str">
        <f t="shared" si="46"/>
        <v/>
      </c>
      <c r="O209" t="str">
        <f t="shared" si="42"/>
        <v/>
      </c>
      <c r="P209" t="str">
        <f t="shared" si="43"/>
        <v/>
      </c>
      <c r="Q209">
        <f t="shared" si="53"/>
        <v>0</v>
      </c>
      <c r="R209">
        <f t="shared" si="48"/>
        <v>0.35771597036425662</v>
      </c>
      <c r="S209" t="str">
        <f t="shared" si="50"/>
        <v/>
      </c>
      <c r="T209" t="str">
        <f t="shared" si="51"/>
        <v/>
      </c>
      <c r="U209">
        <f t="shared" si="49"/>
        <v>0</v>
      </c>
    </row>
    <row r="210" spans="1:21">
      <c r="A210">
        <f t="shared" si="52"/>
        <v>202</v>
      </c>
      <c r="B210" s="1">
        <v>37525</v>
      </c>
      <c r="C210">
        <v>57.875</v>
      </c>
      <c r="D210">
        <v>56.655000000000001</v>
      </c>
      <c r="F210">
        <f t="shared" si="37"/>
        <v>59.983750000000008</v>
      </c>
      <c r="G210" t="str">
        <f t="shared" si="41"/>
        <v/>
      </c>
      <c r="H210">
        <f t="shared" si="44"/>
        <v>-1</v>
      </c>
      <c r="I210">
        <f t="shared" si="38"/>
        <v>0</v>
      </c>
      <c r="J210">
        <f t="shared" si="39"/>
        <v>62.1</v>
      </c>
      <c r="K210" t="str">
        <f t="shared" si="40"/>
        <v/>
      </c>
      <c r="L210">
        <f t="shared" si="45"/>
        <v>7.0460476533034902E-2</v>
      </c>
      <c r="M210" t="str">
        <f t="shared" si="47"/>
        <v>VARGAIN</v>
      </c>
      <c r="N210" t="str">
        <f t="shared" si="46"/>
        <v/>
      </c>
      <c r="O210" t="str">
        <f t="shared" si="42"/>
        <v/>
      </c>
      <c r="P210" t="str">
        <f t="shared" si="43"/>
        <v/>
      </c>
      <c r="Q210">
        <f t="shared" si="53"/>
        <v>0</v>
      </c>
      <c r="R210">
        <f t="shared" si="48"/>
        <v>0.35771597036425662</v>
      </c>
      <c r="S210" t="str">
        <f t="shared" si="50"/>
        <v/>
      </c>
      <c r="T210" t="str">
        <f t="shared" si="51"/>
        <v/>
      </c>
      <c r="U210">
        <f t="shared" si="49"/>
        <v>0</v>
      </c>
    </row>
    <row r="211" spans="1:21">
      <c r="A211">
        <f t="shared" si="52"/>
        <v>203</v>
      </c>
      <c r="B211" s="1">
        <v>37526</v>
      </c>
      <c r="C211">
        <v>56.274999999999999</v>
      </c>
      <c r="D211">
        <v>57.88</v>
      </c>
      <c r="F211">
        <f t="shared" si="37"/>
        <v>59.681250000000013</v>
      </c>
      <c r="G211" t="str">
        <f t="shared" si="41"/>
        <v/>
      </c>
      <c r="H211">
        <f t="shared" si="44"/>
        <v>-1</v>
      </c>
      <c r="I211">
        <f t="shared" si="38"/>
        <v>0</v>
      </c>
      <c r="J211">
        <f t="shared" si="39"/>
        <v>62.1</v>
      </c>
      <c r="K211" t="str">
        <f t="shared" si="40"/>
        <v/>
      </c>
      <c r="L211">
        <f t="shared" si="45"/>
        <v>9.8495602146637232E-2</v>
      </c>
      <c r="M211" t="str">
        <f t="shared" si="47"/>
        <v>VARGAIN</v>
      </c>
      <c r="N211" t="str">
        <f t="shared" si="46"/>
        <v/>
      </c>
      <c r="O211" t="str">
        <f t="shared" si="42"/>
        <v/>
      </c>
      <c r="P211" t="str">
        <f t="shared" si="43"/>
        <v/>
      </c>
      <c r="Q211">
        <f t="shared" si="53"/>
        <v>0</v>
      </c>
      <c r="R211">
        <f t="shared" si="48"/>
        <v>0.35771597036425662</v>
      </c>
      <c r="S211" t="str">
        <f t="shared" si="50"/>
        <v/>
      </c>
      <c r="T211" t="str">
        <f t="shared" si="51"/>
        <v/>
      </c>
      <c r="U211">
        <f t="shared" si="49"/>
        <v>0</v>
      </c>
    </row>
    <row r="212" spans="1:21">
      <c r="A212">
        <f t="shared" si="52"/>
        <v>204</v>
      </c>
      <c r="B212" s="1">
        <v>37529</v>
      </c>
      <c r="C212">
        <v>54.984999999999999</v>
      </c>
      <c r="D212">
        <v>56.274999999999999</v>
      </c>
      <c r="F212">
        <f t="shared" si="37"/>
        <v>59.306750000000001</v>
      </c>
      <c r="G212" t="str">
        <f t="shared" si="41"/>
        <v/>
      </c>
      <c r="H212">
        <f t="shared" si="44"/>
        <v>-1</v>
      </c>
      <c r="I212">
        <f t="shared" si="38"/>
        <v>0</v>
      </c>
      <c r="J212">
        <f t="shared" si="39"/>
        <v>62.1</v>
      </c>
      <c r="K212" t="str">
        <f t="shared" si="40"/>
        <v/>
      </c>
      <c r="L212">
        <f t="shared" si="45"/>
        <v>0.12168556817653527</v>
      </c>
      <c r="M212" t="str">
        <f t="shared" si="47"/>
        <v>VARGAIN</v>
      </c>
      <c r="N212" t="str">
        <f t="shared" si="46"/>
        <v/>
      </c>
      <c r="O212" t="str">
        <f t="shared" si="42"/>
        <v/>
      </c>
      <c r="P212" t="str">
        <f t="shared" si="43"/>
        <v/>
      </c>
      <c r="Q212">
        <f t="shared" si="53"/>
        <v>0</v>
      </c>
      <c r="R212">
        <f t="shared" si="48"/>
        <v>0.35771597036425662</v>
      </c>
      <c r="S212" t="str">
        <f t="shared" si="50"/>
        <v/>
      </c>
      <c r="T212" t="str">
        <f t="shared" si="51"/>
        <v/>
      </c>
      <c r="U212">
        <f t="shared" si="49"/>
        <v>0</v>
      </c>
    </row>
    <row r="213" spans="1:21">
      <c r="A213">
        <f t="shared" si="52"/>
        <v>205</v>
      </c>
      <c r="B213" s="1">
        <v>37530</v>
      </c>
      <c r="C213">
        <v>58.14</v>
      </c>
      <c r="D213">
        <v>55.375</v>
      </c>
      <c r="F213">
        <f t="shared" si="37"/>
        <v>59.213000000000001</v>
      </c>
      <c r="G213" t="str">
        <f t="shared" si="41"/>
        <v/>
      </c>
      <c r="H213">
        <f t="shared" si="44"/>
        <v>-1</v>
      </c>
      <c r="I213">
        <f t="shared" si="38"/>
        <v>0</v>
      </c>
      <c r="J213">
        <f t="shared" si="39"/>
        <v>62.1</v>
      </c>
      <c r="K213" t="str">
        <f t="shared" si="40"/>
        <v/>
      </c>
      <c r="L213">
        <f t="shared" si="45"/>
        <v>6.5892093808703256E-2</v>
      </c>
      <c r="M213" t="str">
        <f t="shared" si="47"/>
        <v>VARGAIN</v>
      </c>
      <c r="N213" t="str">
        <f t="shared" si="46"/>
        <v/>
      </c>
      <c r="O213" t="str">
        <f t="shared" si="42"/>
        <v/>
      </c>
      <c r="P213" t="str">
        <f t="shared" si="43"/>
        <v/>
      </c>
      <c r="Q213">
        <f t="shared" si="53"/>
        <v>0</v>
      </c>
      <c r="R213">
        <f t="shared" si="48"/>
        <v>0.35771597036425662</v>
      </c>
      <c r="S213" t="str">
        <f t="shared" si="50"/>
        <v/>
      </c>
      <c r="T213" t="str">
        <f t="shared" si="51"/>
        <v/>
      </c>
      <c r="U213">
        <f t="shared" si="49"/>
        <v>0</v>
      </c>
    </row>
    <row r="214" spans="1:21">
      <c r="A214">
        <f t="shared" si="52"/>
        <v>206</v>
      </c>
      <c r="B214" s="1">
        <v>37531</v>
      </c>
      <c r="C214">
        <v>57.234999999999999</v>
      </c>
      <c r="D214">
        <v>58.145000000000003</v>
      </c>
      <c r="F214">
        <f t="shared" si="37"/>
        <v>59.058499999999995</v>
      </c>
      <c r="G214" t="str">
        <f t="shared" si="41"/>
        <v/>
      </c>
      <c r="H214">
        <f t="shared" si="44"/>
        <v>-1</v>
      </c>
      <c r="I214">
        <f t="shared" si="38"/>
        <v>0</v>
      </c>
      <c r="J214">
        <f t="shared" si="39"/>
        <v>62.1</v>
      </c>
      <c r="K214" t="str">
        <f t="shared" si="40"/>
        <v/>
      </c>
      <c r="L214">
        <f t="shared" si="45"/>
        <v>8.158038956899348E-2</v>
      </c>
      <c r="M214" t="str">
        <f t="shared" si="47"/>
        <v>VARGAIN</v>
      </c>
      <c r="N214" t="str">
        <f t="shared" si="46"/>
        <v/>
      </c>
      <c r="O214" t="str">
        <f t="shared" si="42"/>
        <v/>
      </c>
      <c r="P214" t="str">
        <f t="shared" si="43"/>
        <v/>
      </c>
      <c r="Q214">
        <f t="shared" si="53"/>
        <v>0</v>
      </c>
      <c r="R214">
        <f t="shared" si="48"/>
        <v>0.35771597036425662</v>
      </c>
      <c r="S214" t="str">
        <f t="shared" si="50"/>
        <v/>
      </c>
      <c r="T214" t="str">
        <f t="shared" si="51"/>
        <v/>
      </c>
      <c r="U214">
        <f t="shared" si="49"/>
        <v>0</v>
      </c>
    </row>
    <row r="215" spans="1:21">
      <c r="A215">
        <f t="shared" si="52"/>
        <v>207</v>
      </c>
      <c r="B215" s="1">
        <v>37532</v>
      </c>
      <c r="C215">
        <v>57.51</v>
      </c>
      <c r="D215">
        <v>57.24</v>
      </c>
      <c r="F215">
        <f t="shared" si="37"/>
        <v>58.915749999999989</v>
      </c>
      <c r="G215" t="str">
        <f t="shared" si="41"/>
        <v/>
      </c>
      <c r="H215">
        <f t="shared" si="44"/>
        <v>-1</v>
      </c>
      <c r="I215">
        <f t="shared" si="38"/>
        <v>0</v>
      </c>
      <c r="J215">
        <f t="shared" si="39"/>
        <v>62.1</v>
      </c>
      <c r="K215" t="str">
        <f t="shared" si="40"/>
        <v/>
      </c>
      <c r="L215">
        <f t="shared" si="45"/>
        <v>7.6787143213770281E-2</v>
      </c>
      <c r="M215" t="str">
        <f t="shared" si="47"/>
        <v>VARGAIN</v>
      </c>
      <c r="N215" t="str">
        <f t="shared" si="46"/>
        <v/>
      </c>
      <c r="O215" t="str">
        <f t="shared" si="42"/>
        <v/>
      </c>
      <c r="P215" t="str">
        <f t="shared" si="43"/>
        <v/>
      </c>
      <c r="Q215">
        <f t="shared" si="53"/>
        <v>0</v>
      </c>
      <c r="R215">
        <f t="shared" si="48"/>
        <v>0.35771597036425662</v>
      </c>
      <c r="S215" t="str">
        <f t="shared" si="50"/>
        <v/>
      </c>
      <c r="T215" t="str">
        <f t="shared" si="51"/>
        <v/>
      </c>
      <c r="U215">
        <f t="shared" si="49"/>
        <v>0</v>
      </c>
    </row>
    <row r="216" spans="1:21">
      <c r="A216">
        <f t="shared" si="52"/>
        <v>208</v>
      </c>
      <c r="B216" s="1">
        <v>37533</v>
      </c>
      <c r="C216">
        <v>57.25</v>
      </c>
      <c r="D216">
        <v>57.51</v>
      </c>
      <c r="F216">
        <f t="shared" si="37"/>
        <v>58.712499999999991</v>
      </c>
      <c r="G216" t="str">
        <f t="shared" si="41"/>
        <v/>
      </c>
      <c r="H216">
        <f t="shared" si="44"/>
        <v>-1</v>
      </c>
      <c r="I216">
        <f t="shared" si="38"/>
        <v>0</v>
      </c>
      <c r="J216">
        <f t="shared" si="39"/>
        <v>62.1</v>
      </c>
      <c r="K216" t="str">
        <f t="shared" si="40"/>
        <v/>
      </c>
      <c r="L216">
        <f t="shared" si="45"/>
        <v>8.1318346505084071E-2</v>
      </c>
      <c r="M216" t="str">
        <f t="shared" si="47"/>
        <v>VARGAIN</v>
      </c>
      <c r="N216" t="str">
        <f t="shared" si="46"/>
        <v/>
      </c>
      <c r="O216" t="str">
        <f t="shared" si="42"/>
        <v/>
      </c>
      <c r="P216" t="str">
        <f t="shared" si="43"/>
        <v/>
      </c>
      <c r="Q216">
        <f t="shared" si="53"/>
        <v>0</v>
      </c>
      <c r="R216">
        <f t="shared" si="48"/>
        <v>0.35771597036425662</v>
      </c>
      <c r="S216" t="str">
        <f t="shared" si="50"/>
        <v/>
      </c>
      <c r="T216" t="str">
        <f t="shared" si="51"/>
        <v/>
      </c>
      <c r="U216">
        <f t="shared" si="49"/>
        <v>0</v>
      </c>
    </row>
    <row r="217" spans="1:21">
      <c r="A217">
        <f t="shared" si="52"/>
        <v>209</v>
      </c>
      <c r="B217" s="1">
        <v>37536</v>
      </c>
      <c r="C217">
        <v>55.44</v>
      </c>
      <c r="D217">
        <v>57.255000000000003</v>
      </c>
      <c r="F217">
        <f t="shared" si="37"/>
        <v>58.383000000000003</v>
      </c>
      <c r="G217" t="str">
        <f t="shared" si="41"/>
        <v/>
      </c>
      <c r="H217">
        <f t="shared" si="44"/>
        <v>-1</v>
      </c>
      <c r="I217">
        <f t="shared" si="38"/>
        <v>0</v>
      </c>
      <c r="J217">
        <f t="shared" si="39"/>
        <v>62.1</v>
      </c>
      <c r="K217" t="str">
        <f t="shared" si="40"/>
        <v/>
      </c>
      <c r="L217">
        <f t="shared" si="45"/>
        <v>0.11344463405778531</v>
      </c>
      <c r="M217" t="str">
        <f t="shared" si="47"/>
        <v>VARGAIN</v>
      </c>
      <c r="N217" t="str">
        <f t="shared" si="46"/>
        <v/>
      </c>
      <c r="O217" t="str">
        <f t="shared" si="42"/>
        <v/>
      </c>
      <c r="P217" t="str">
        <f t="shared" si="43"/>
        <v/>
      </c>
      <c r="Q217">
        <f t="shared" si="53"/>
        <v>0</v>
      </c>
      <c r="R217">
        <f t="shared" si="48"/>
        <v>0.35771597036425662</v>
      </c>
      <c r="S217" t="str">
        <f t="shared" si="50"/>
        <v/>
      </c>
      <c r="T217" t="str">
        <f t="shared" si="51"/>
        <v/>
      </c>
      <c r="U217">
        <f t="shared" si="49"/>
        <v>0</v>
      </c>
    </row>
    <row r="218" spans="1:21">
      <c r="A218">
        <f t="shared" si="52"/>
        <v>210</v>
      </c>
      <c r="B218" s="1">
        <v>37537</v>
      </c>
      <c r="C218">
        <v>56.884999999999998</v>
      </c>
      <c r="D218">
        <v>56.125</v>
      </c>
      <c r="F218">
        <f t="shared" si="37"/>
        <v>58.097500000000004</v>
      </c>
      <c r="G218" t="str">
        <f t="shared" si="41"/>
        <v/>
      </c>
      <c r="H218">
        <f t="shared" si="44"/>
        <v>-1</v>
      </c>
      <c r="I218">
        <f t="shared" si="38"/>
        <v>0</v>
      </c>
      <c r="J218">
        <f t="shared" si="39"/>
        <v>62.1</v>
      </c>
      <c r="K218" t="str">
        <f t="shared" si="40"/>
        <v/>
      </c>
      <c r="L218">
        <f t="shared" si="45"/>
        <v>8.7714302947753314E-2</v>
      </c>
      <c r="M218" t="str">
        <f t="shared" si="47"/>
        <v>VARGAIN</v>
      </c>
      <c r="N218" t="str">
        <f t="shared" si="46"/>
        <v/>
      </c>
      <c r="O218" t="str">
        <f t="shared" si="42"/>
        <v/>
      </c>
      <c r="P218" t="str">
        <f t="shared" si="43"/>
        <v/>
      </c>
      <c r="Q218">
        <f t="shared" si="53"/>
        <v>0</v>
      </c>
      <c r="R218">
        <f t="shared" si="48"/>
        <v>0.35771597036425662</v>
      </c>
      <c r="S218" t="str">
        <f t="shared" si="50"/>
        <v/>
      </c>
      <c r="T218" t="str">
        <f t="shared" si="51"/>
        <v/>
      </c>
      <c r="U218">
        <f t="shared" si="49"/>
        <v>0</v>
      </c>
    </row>
    <row r="219" spans="1:21">
      <c r="A219">
        <f t="shared" si="52"/>
        <v>211</v>
      </c>
      <c r="B219" s="1">
        <v>37538</v>
      </c>
      <c r="C219">
        <v>56.16</v>
      </c>
      <c r="D219">
        <v>56.395000000000003</v>
      </c>
      <c r="F219">
        <f t="shared" si="37"/>
        <v>57.808000000000007</v>
      </c>
      <c r="G219" t="str">
        <f t="shared" si="41"/>
        <v/>
      </c>
      <c r="H219">
        <f t="shared" si="44"/>
        <v>-1</v>
      </c>
      <c r="I219">
        <f t="shared" si="38"/>
        <v>0</v>
      </c>
      <c r="J219">
        <f t="shared" si="39"/>
        <v>62.1</v>
      </c>
      <c r="K219" t="str">
        <f t="shared" si="40"/>
        <v/>
      </c>
      <c r="L219">
        <f t="shared" si="45"/>
        <v>0.10054122922187753</v>
      </c>
      <c r="M219" t="str">
        <f t="shared" si="47"/>
        <v>VARGAIN</v>
      </c>
      <c r="N219" t="str">
        <f t="shared" si="46"/>
        <v/>
      </c>
      <c r="O219" t="str">
        <f t="shared" si="42"/>
        <v/>
      </c>
      <c r="P219" t="str">
        <f t="shared" si="43"/>
        <v/>
      </c>
      <c r="Q219">
        <f t="shared" si="53"/>
        <v>0</v>
      </c>
      <c r="R219">
        <f t="shared" si="48"/>
        <v>0.35771597036425662</v>
      </c>
      <c r="S219" t="str">
        <f t="shared" si="50"/>
        <v/>
      </c>
      <c r="T219" t="str">
        <f t="shared" si="51"/>
        <v/>
      </c>
      <c r="U219">
        <f t="shared" si="49"/>
        <v>0</v>
      </c>
    </row>
    <row r="220" spans="1:21">
      <c r="A220">
        <f t="shared" si="52"/>
        <v>212</v>
      </c>
      <c r="B220" s="1">
        <v>37539</v>
      </c>
      <c r="C220">
        <v>58.274999999999999</v>
      </c>
      <c r="D220">
        <v>56.164999999999999</v>
      </c>
      <c r="F220">
        <f t="shared" ref="F220:F283" si="54">AVERAGE(C201:C220)</f>
        <v>57.663500000000013</v>
      </c>
      <c r="G220" t="str">
        <f t="shared" si="41"/>
        <v/>
      </c>
      <c r="H220">
        <f t="shared" si="44"/>
        <v>-1</v>
      </c>
      <c r="I220">
        <f t="shared" ref="I220:I283" si="55">IF(OR(G220="long",G220="short"),H220,IF(OR(M219=$G$7,N219=$G$6),0,IF(I219=0,0,H220)))</f>
        <v>0</v>
      </c>
      <c r="J220">
        <f t="shared" si="39"/>
        <v>62.1</v>
      </c>
      <c r="K220" t="str">
        <f t="shared" si="40"/>
        <v/>
      </c>
      <c r="L220">
        <f t="shared" si="45"/>
        <v>6.3572804017612311E-2</v>
      </c>
      <c r="M220" t="str">
        <f t="shared" si="47"/>
        <v>VARGAIN</v>
      </c>
      <c r="N220" t="str">
        <f t="shared" si="46"/>
        <v/>
      </c>
      <c r="O220" t="str">
        <f t="shared" si="42"/>
        <v/>
      </c>
      <c r="P220" t="str">
        <f t="shared" si="43"/>
        <v/>
      </c>
      <c r="Q220">
        <f t="shared" si="53"/>
        <v>0</v>
      </c>
      <c r="R220">
        <f t="shared" si="48"/>
        <v>0.35771597036425662</v>
      </c>
      <c r="S220" t="str">
        <f t="shared" si="50"/>
        <v/>
      </c>
      <c r="T220" t="str">
        <f t="shared" si="51"/>
        <v/>
      </c>
      <c r="U220">
        <f t="shared" si="49"/>
        <v>0</v>
      </c>
    </row>
    <row r="221" spans="1:21">
      <c r="A221">
        <f t="shared" si="52"/>
        <v>213</v>
      </c>
      <c r="B221" s="1">
        <v>37540</v>
      </c>
      <c r="C221">
        <v>60.3</v>
      </c>
      <c r="D221">
        <v>58.8</v>
      </c>
      <c r="F221">
        <f t="shared" si="54"/>
        <v>57.682750000000013</v>
      </c>
      <c r="G221" t="str">
        <f t="shared" si="41"/>
        <v>LONG</v>
      </c>
      <c r="H221">
        <f t="shared" si="44"/>
        <v>1</v>
      </c>
      <c r="I221">
        <f t="shared" si="55"/>
        <v>1</v>
      </c>
      <c r="J221">
        <f t="shared" ref="J221:J284" si="56">IF(OR(G221="LONG",G221="SHORT"),D221,J220)</f>
        <v>58.8</v>
      </c>
      <c r="K221" t="str">
        <f t="shared" ref="K221:K284" si="57">IF(I220=0,"",IF(H221=H220,"","Trend Rev"))</f>
        <v/>
      </c>
      <c r="L221">
        <f t="shared" si="45"/>
        <v>2.5190248828558495E-2</v>
      </c>
      <c r="M221" t="str">
        <f t="shared" si="47"/>
        <v/>
      </c>
      <c r="N221" t="str">
        <f t="shared" si="46"/>
        <v/>
      </c>
      <c r="O221" t="str">
        <f t="shared" si="42"/>
        <v/>
      </c>
      <c r="P221" t="str">
        <f t="shared" si="43"/>
        <v/>
      </c>
      <c r="Q221">
        <f t="shared" si="53"/>
        <v>0</v>
      </c>
      <c r="R221">
        <f t="shared" si="48"/>
        <v>0.35771597036425662</v>
      </c>
      <c r="S221" t="str">
        <f t="shared" si="50"/>
        <v/>
      </c>
      <c r="T221" t="str">
        <f t="shared" si="51"/>
        <v/>
      </c>
      <c r="U221">
        <f t="shared" si="49"/>
        <v>0</v>
      </c>
    </row>
    <row r="222" spans="1:21">
      <c r="A222">
        <f t="shared" si="52"/>
        <v>214</v>
      </c>
      <c r="B222" s="1">
        <v>37543</v>
      </c>
      <c r="C222">
        <v>60.475000000000001</v>
      </c>
      <c r="D222">
        <v>59.95</v>
      </c>
      <c r="F222">
        <f t="shared" si="54"/>
        <v>57.729999999999983</v>
      </c>
      <c r="G222" t="str">
        <f t="shared" si="41"/>
        <v/>
      </c>
      <c r="H222">
        <f t="shared" si="44"/>
        <v>1</v>
      </c>
      <c r="I222">
        <f t="shared" si="55"/>
        <v>1</v>
      </c>
      <c r="J222">
        <f t="shared" si="56"/>
        <v>58.8</v>
      </c>
      <c r="K222" t="str">
        <f t="shared" si="57"/>
        <v/>
      </c>
      <c r="L222">
        <f t="shared" si="45"/>
        <v>2.8088201591509893E-2</v>
      </c>
      <c r="M222" t="str">
        <f t="shared" si="47"/>
        <v/>
      </c>
      <c r="N222" t="str">
        <f t="shared" si="46"/>
        <v/>
      </c>
      <c r="O222" t="str">
        <f t="shared" si="42"/>
        <v/>
      </c>
      <c r="P222" t="str">
        <f t="shared" si="43"/>
        <v/>
      </c>
      <c r="Q222">
        <f t="shared" si="53"/>
        <v>0</v>
      </c>
      <c r="R222">
        <f t="shared" si="48"/>
        <v>0.35771597036425662</v>
      </c>
      <c r="S222" t="str">
        <f t="shared" si="50"/>
        <v/>
      </c>
      <c r="T222" t="str">
        <f t="shared" si="51"/>
        <v/>
      </c>
      <c r="U222">
        <f t="shared" si="49"/>
        <v>0</v>
      </c>
    </row>
    <row r="223" spans="1:21">
      <c r="A223">
        <f t="shared" si="52"/>
        <v>215</v>
      </c>
      <c r="B223" s="1">
        <v>37544</v>
      </c>
      <c r="C223">
        <v>62.625</v>
      </c>
      <c r="D223">
        <v>61.975000000000001</v>
      </c>
      <c r="F223">
        <f t="shared" si="54"/>
        <v>57.944499999999984</v>
      </c>
      <c r="G223" t="str">
        <f t="shared" ref="G223:G286" si="58">IF(AND(C221&lt;F221,C222&gt;F222,D223&gt;F222),"LONG",IF(AND(C221&gt;F221,C222&lt;F222,D223&lt;F222),"SHORT",""))</f>
        <v/>
      </c>
      <c r="H223">
        <f t="shared" si="44"/>
        <v>1</v>
      </c>
      <c r="I223">
        <f t="shared" si="55"/>
        <v>1</v>
      </c>
      <c r="J223">
        <f t="shared" si="56"/>
        <v>58.8</v>
      </c>
      <c r="K223" t="str">
        <f t="shared" si="57"/>
        <v/>
      </c>
      <c r="L223">
        <f t="shared" si="45"/>
        <v>6.302270450044771E-2</v>
      </c>
      <c r="M223" t="str">
        <f t="shared" si="47"/>
        <v>VARGAIN</v>
      </c>
      <c r="N223" t="str">
        <f t="shared" si="46"/>
        <v/>
      </c>
      <c r="O223" t="str">
        <f t="shared" si="42"/>
        <v>VARGAIN</v>
      </c>
      <c r="P223" t="str">
        <f t="shared" si="43"/>
        <v/>
      </c>
      <c r="Q223">
        <f t="shared" si="53"/>
        <v>6.302270450044771E-2</v>
      </c>
      <c r="R223">
        <f t="shared" si="48"/>
        <v>0.42073867486470434</v>
      </c>
      <c r="S223" t="str">
        <f t="shared" si="50"/>
        <v/>
      </c>
      <c r="T223" t="str">
        <f t="shared" si="51"/>
        <v/>
      </c>
      <c r="U223">
        <f t="shared" si="49"/>
        <v>0</v>
      </c>
    </row>
    <row r="224" spans="1:21">
      <c r="A224">
        <f t="shared" si="52"/>
        <v>216</v>
      </c>
      <c r="B224" s="1">
        <v>37545</v>
      </c>
      <c r="C224">
        <v>61.655000000000001</v>
      </c>
      <c r="D224">
        <v>62.5</v>
      </c>
      <c r="F224">
        <f t="shared" si="54"/>
        <v>58.068499999999986</v>
      </c>
      <c r="G224" t="str">
        <f t="shared" si="58"/>
        <v/>
      </c>
      <c r="H224">
        <f t="shared" si="44"/>
        <v>1</v>
      </c>
      <c r="I224">
        <f t="shared" si="55"/>
        <v>0</v>
      </c>
      <c r="J224">
        <f t="shared" si="56"/>
        <v>58.8</v>
      </c>
      <c r="K224" t="str">
        <f t="shared" si="57"/>
        <v/>
      </c>
      <c r="L224">
        <f t="shared" si="45"/>
        <v>4.7412474417912555E-2</v>
      </c>
      <c r="M224" t="str">
        <f t="shared" si="47"/>
        <v/>
      </c>
      <c r="N224" t="str">
        <f t="shared" si="46"/>
        <v/>
      </c>
      <c r="O224" t="str">
        <f t="shared" ref="O224:O287" si="59">IF($I224=0,"",M224)</f>
        <v/>
      </c>
      <c r="P224" t="str">
        <f t="shared" ref="P224:P287" si="60">IF($I224=0,"",N224)</f>
        <v/>
      </c>
      <c r="Q224">
        <f t="shared" si="53"/>
        <v>0</v>
      </c>
      <c r="R224">
        <f t="shared" si="48"/>
        <v>0.42073867486470434</v>
      </c>
      <c r="S224" t="str">
        <f t="shared" si="50"/>
        <v/>
      </c>
      <c r="T224" t="str">
        <f t="shared" si="51"/>
        <v/>
      </c>
      <c r="U224">
        <f t="shared" si="49"/>
        <v>0</v>
      </c>
    </row>
    <row r="225" spans="1:21">
      <c r="A225">
        <f t="shared" si="52"/>
        <v>217</v>
      </c>
      <c r="B225" s="1">
        <v>37546</v>
      </c>
      <c r="C225">
        <v>62.54</v>
      </c>
      <c r="D225">
        <v>62.64</v>
      </c>
      <c r="F225">
        <f t="shared" si="54"/>
        <v>58.26574999999999</v>
      </c>
      <c r="G225" t="str">
        <f t="shared" si="58"/>
        <v/>
      </c>
      <c r="H225">
        <f t="shared" si="44"/>
        <v>1</v>
      </c>
      <c r="I225">
        <f t="shared" si="55"/>
        <v>0</v>
      </c>
      <c r="J225">
        <f t="shared" si="56"/>
        <v>58.8</v>
      </c>
      <c r="K225" t="str">
        <f t="shared" si="57"/>
        <v/>
      </c>
      <c r="L225">
        <f t="shared" si="45"/>
        <v>6.1664497125114043E-2</v>
      </c>
      <c r="M225" t="str">
        <f t="shared" si="47"/>
        <v>VARGAIN</v>
      </c>
      <c r="N225" t="str">
        <f t="shared" si="46"/>
        <v/>
      </c>
      <c r="O225" t="str">
        <f t="shared" si="59"/>
        <v/>
      </c>
      <c r="P225" t="str">
        <f t="shared" si="60"/>
        <v/>
      </c>
      <c r="Q225">
        <f t="shared" si="53"/>
        <v>0</v>
      </c>
      <c r="R225">
        <f t="shared" si="48"/>
        <v>0.42073867486470434</v>
      </c>
      <c r="S225" t="str">
        <f t="shared" si="50"/>
        <v/>
      </c>
      <c r="T225" t="str">
        <f t="shared" si="51"/>
        <v/>
      </c>
      <c r="U225">
        <f t="shared" si="49"/>
        <v>0</v>
      </c>
    </row>
    <row r="226" spans="1:21">
      <c r="A226">
        <f t="shared" si="52"/>
        <v>218</v>
      </c>
      <c r="B226" s="1">
        <v>37547</v>
      </c>
      <c r="C226">
        <v>62.655000000000001</v>
      </c>
      <c r="D226">
        <v>62</v>
      </c>
      <c r="F226">
        <f t="shared" si="54"/>
        <v>58.411999999999999</v>
      </c>
      <c r="G226" t="str">
        <f t="shared" si="58"/>
        <v/>
      </c>
      <c r="H226">
        <f t="shared" si="44"/>
        <v>1</v>
      </c>
      <c r="I226">
        <f t="shared" si="55"/>
        <v>0</v>
      </c>
      <c r="J226">
        <f t="shared" si="56"/>
        <v>58.8</v>
      </c>
      <c r="K226" t="str">
        <f t="shared" si="57"/>
        <v/>
      </c>
      <c r="L226">
        <f t="shared" si="45"/>
        <v>6.3501631712667247E-2</v>
      </c>
      <c r="M226" t="str">
        <f t="shared" si="47"/>
        <v>VARGAIN</v>
      </c>
      <c r="N226" t="str">
        <f t="shared" si="46"/>
        <v/>
      </c>
      <c r="O226" t="str">
        <f t="shared" si="59"/>
        <v/>
      </c>
      <c r="P226" t="str">
        <f t="shared" si="60"/>
        <v/>
      </c>
      <c r="Q226">
        <f t="shared" si="53"/>
        <v>0</v>
      </c>
      <c r="R226">
        <f t="shared" si="48"/>
        <v>0.42073867486470434</v>
      </c>
      <c r="S226" t="str">
        <f t="shared" si="50"/>
        <v/>
      </c>
      <c r="T226" t="str">
        <f t="shared" si="51"/>
        <v/>
      </c>
      <c r="U226">
        <f t="shared" si="49"/>
        <v>0</v>
      </c>
    </row>
    <row r="227" spans="1:21">
      <c r="A227">
        <f t="shared" si="52"/>
        <v>219</v>
      </c>
      <c r="B227" s="1">
        <v>37550</v>
      </c>
      <c r="C227">
        <v>64.5</v>
      </c>
      <c r="D227">
        <v>62.06</v>
      </c>
      <c r="F227">
        <f t="shared" si="54"/>
        <v>58.699749999999995</v>
      </c>
      <c r="G227" t="str">
        <f t="shared" si="58"/>
        <v/>
      </c>
      <c r="H227">
        <f t="shared" si="44"/>
        <v>1</v>
      </c>
      <c r="I227">
        <f t="shared" si="55"/>
        <v>0</v>
      </c>
      <c r="J227">
        <f t="shared" si="56"/>
        <v>58.8</v>
      </c>
      <c r="K227" t="str">
        <f t="shared" si="57"/>
        <v/>
      </c>
      <c r="L227">
        <f t="shared" si="45"/>
        <v>9.2523368897145714E-2</v>
      </c>
      <c r="M227" t="str">
        <f t="shared" si="47"/>
        <v>VARGAIN</v>
      </c>
      <c r="N227" t="str">
        <f t="shared" si="46"/>
        <v/>
      </c>
      <c r="O227" t="str">
        <f t="shared" si="59"/>
        <v/>
      </c>
      <c r="P227" t="str">
        <f t="shared" si="60"/>
        <v/>
      </c>
      <c r="Q227">
        <f t="shared" si="53"/>
        <v>0</v>
      </c>
      <c r="R227">
        <f t="shared" si="48"/>
        <v>0.42073867486470434</v>
      </c>
      <c r="S227" t="str">
        <f t="shared" si="50"/>
        <v/>
      </c>
      <c r="T227" t="str">
        <f t="shared" si="51"/>
        <v/>
      </c>
      <c r="U227">
        <f t="shared" si="49"/>
        <v>0</v>
      </c>
    </row>
    <row r="228" spans="1:21">
      <c r="A228">
        <f t="shared" si="52"/>
        <v>220</v>
      </c>
      <c r="B228" s="1">
        <v>37551</v>
      </c>
      <c r="C228">
        <v>64.394999999999996</v>
      </c>
      <c r="D228">
        <v>64</v>
      </c>
      <c r="F228">
        <f t="shared" si="54"/>
        <v>59.091249999999988</v>
      </c>
      <c r="G228" t="str">
        <f t="shared" si="58"/>
        <v/>
      </c>
      <c r="H228">
        <f t="shared" si="44"/>
        <v>1</v>
      </c>
      <c r="I228">
        <f t="shared" si="55"/>
        <v>0</v>
      </c>
      <c r="J228">
        <f t="shared" si="56"/>
        <v>58.8</v>
      </c>
      <c r="K228" t="str">
        <f t="shared" si="57"/>
        <v/>
      </c>
      <c r="L228">
        <f t="shared" si="45"/>
        <v>9.0894135440052329E-2</v>
      </c>
      <c r="M228" t="str">
        <f t="shared" si="47"/>
        <v>VARGAIN</v>
      </c>
      <c r="N228" t="str">
        <f t="shared" si="46"/>
        <v/>
      </c>
      <c r="O228" t="str">
        <f t="shared" si="59"/>
        <v/>
      </c>
      <c r="P228" t="str">
        <f t="shared" si="60"/>
        <v/>
      </c>
      <c r="Q228">
        <f t="shared" si="53"/>
        <v>0</v>
      </c>
      <c r="R228">
        <f t="shared" si="48"/>
        <v>0.42073867486470434</v>
      </c>
      <c r="S228" t="str">
        <f t="shared" si="50"/>
        <v/>
      </c>
      <c r="T228" t="str">
        <f t="shared" si="51"/>
        <v/>
      </c>
      <c r="U228">
        <f t="shared" si="49"/>
        <v>0</v>
      </c>
    </row>
    <row r="229" spans="1:21">
      <c r="A229">
        <f t="shared" si="52"/>
        <v>221</v>
      </c>
      <c r="B229" s="1">
        <v>37552</v>
      </c>
      <c r="C229">
        <v>64.680000000000007</v>
      </c>
      <c r="D229">
        <v>63.9</v>
      </c>
      <c r="F229">
        <f t="shared" si="54"/>
        <v>59.492749999999987</v>
      </c>
      <c r="G229" t="str">
        <f t="shared" si="58"/>
        <v/>
      </c>
      <c r="H229">
        <f t="shared" si="44"/>
        <v>1</v>
      </c>
      <c r="I229">
        <f t="shared" si="55"/>
        <v>0</v>
      </c>
      <c r="J229">
        <f t="shared" si="56"/>
        <v>58.8</v>
      </c>
      <c r="K229" t="str">
        <f t="shared" si="57"/>
        <v/>
      </c>
      <c r="L229">
        <f t="shared" si="45"/>
        <v>9.5310179804324935E-2</v>
      </c>
      <c r="M229" t="str">
        <f t="shared" si="47"/>
        <v>VARGAIN</v>
      </c>
      <c r="N229" t="str">
        <f t="shared" si="46"/>
        <v/>
      </c>
      <c r="O229" t="str">
        <f t="shared" si="59"/>
        <v/>
      </c>
      <c r="P229" t="str">
        <f t="shared" si="60"/>
        <v/>
      </c>
      <c r="Q229">
        <f t="shared" si="53"/>
        <v>0</v>
      </c>
      <c r="R229">
        <f t="shared" si="48"/>
        <v>0.42073867486470434</v>
      </c>
      <c r="S229" t="str">
        <f t="shared" si="50"/>
        <v/>
      </c>
      <c r="T229" t="str">
        <f t="shared" si="51"/>
        <v/>
      </c>
      <c r="U229">
        <f t="shared" si="49"/>
        <v>0</v>
      </c>
    </row>
    <row r="230" spans="1:21">
      <c r="A230">
        <f t="shared" si="52"/>
        <v>222</v>
      </c>
      <c r="B230" s="1">
        <v>37553</v>
      </c>
      <c r="C230">
        <v>62.865000000000002</v>
      </c>
      <c r="D230">
        <v>64.875</v>
      </c>
      <c r="F230">
        <f t="shared" si="54"/>
        <v>59.742249999999999</v>
      </c>
      <c r="G230" t="str">
        <f t="shared" si="58"/>
        <v/>
      </c>
      <c r="H230">
        <f t="shared" si="44"/>
        <v>1</v>
      </c>
      <c r="I230">
        <f t="shared" si="55"/>
        <v>0</v>
      </c>
      <c r="J230">
        <f t="shared" si="56"/>
        <v>58.8</v>
      </c>
      <c r="K230" t="str">
        <f t="shared" si="57"/>
        <v/>
      </c>
      <c r="L230">
        <f t="shared" si="45"/>
        <v>6.684771514056341E-2</v>
      </c>
      <c r="M230" t="str">
        <f t="shared" si="47"/>
        <v>VARGAIN</v>
      </c>
      <c r="N230" t="str">
        <f t="shared" si="46"/>
        <v/>
      </c>
      <c r="O230" t="str">
        <f t="shared" si="59"/>
        <v/>
      </c>
      <c r="P230" t="str">
        <f t="shared" si="60"/>
        <v/>
      </c>
      <c r="Q230">
        <f t="shared" si="53"/>
        <v>0</v>
      </c>
      <c r="R230">
        <f t="shared" si="48"/>
        <v>0.42073867486470434</v>
      </c>
      <c r="S230" t="str">
        <f t="shared" si="50"/>
        <v/>
      </c>
      <c r="T230" t="str">
        <f t="shared" si="51"/>
        <v/>
      </c>
      <c r="U230">
        <f t="shared" si="49"/>
        <v>0</v>
      </c>
    </row>
    <row r="231" spans="1:21">
      <c r="A231">
        <f t="shared" si="52"/>
        <v>223</v>
      </c>
      <c r="B231" s="1">
        <v>37554</v>
      </c>
      <c r="C231">
        <v>63.865000000000002</v>
      </c>
      <c r="D231">
        <v>62.63</v>
      </c>
      <c r="F231">
        <f t="shared" si="54"/>
        <v>60.121749999999999</v>
      </c>
      <c r="G231" t="str">
        <f t="shared" si="58"/>
        <v/>
      </c>
      <c r="H231">
        <f t="shared" si="44"/>
        <v>1</v>
      </c>
      <c r="I231">
        <f t="shared" si="55"/>
        <v>0</v>
      </c>
      <c r="J231">
        <f t="shared" si="56"/>
        <v>58.8</v>
      </c>
      <c r="K231" t="str">
        <f t="shared" si="57"/>
        <v/>
      </c>
      <c r="L231">
        <f t="shared" si="45"/>
        <v>8.2629625590158962E-2</v>
      </c>
      <c r="M231" t="str">
        <f t="shared" si="47"/>
        <v>VARGAIN</v>
      </c>
      <c r="N231" t="str">
        <f t="shared" si="46"/>
        <v/>
      </c>
      <c r="O231" t="str">
        <f t="shared" si="59"/>
        <v/>
      </c>
      <c r="P231" t="str">
        <f t="shared" si="60"/>
        <v/>
      </c>
      <c r="Q231">
        <f t="shared" si="53"/>
        <v>0</v>
      </c>
      <c r="R231">
        <f t="shared" si="48"/>
        <v>0.42073867486470434</v>
      </c>
      <c r="S231" t="str">
        <f t="shared" si="50"/>
        <v/>
      </c>
      <c r="T231" t="str">
        <f t="shared" si="51"/>
        <v/>
      </c>
      <c r="U231">
        <f t="shared" si="49"/>
        <v>0</v>
      </c>
    </row>
    <row r="232" spans="1:21">
      <c r="A232">
        <f t="shared" si="52"/>
        <v>224</v>
      </c>
      <c r="B232" s="1">
        <v>37557</v>
      </c>
      <c r="C232">
        <v>62.685000000000002</v>
      </c>
      <c r="D232">
        <v>64.155000000000001</v>
      </c>
      <c r="F232">
        <f t="shared" si="54"/>
        <v>60.50674999999999</v>
      </c>
      <c r="G232" t="str">
        <f t="shared" si="58"/>
        <v/>
      </c>
      <c r="H232">
        <f t="shared" si="44"/>
        <v>1</v>
      </c>
      <c r="I232">
        <f t="shared" si="55"/>
        <v>0</v>
      </c>
      <c r="J232">
        <f t="shared" si="56"/>
        <v>58.8</v>
      </c>
      <c r="K232" t="str">
        <f t="shared" si="57"/>
        <v/>
      </c>
      <c r="L232">
        <f t="shared" si="45"/>
        <v>6.3980329663407151E-2</v>
      </c>
      <c r="M232" t="str">
        <f t="shared" si="47"/>
        <v>VARGAIN</v>
      </c>
      <c r="N232" t="str">
        <f t="shared" si="46"/>
        <v/>
      </c>
      <c r="O232" t="str">
        <f t="shared" si="59"/>
        <v/>
      </c>
      <c r="P232" t="str">
        <f t="shared" si="60"/>
        <v/>
      </c>
      <c r="Q232">
        <f t="shared" si="53"/>
        <v>0</v>
      </c>
      <c r="R232">
        <f t="shared" si="48"/>
        <v>0.42073867486470434</v>
      </c>
      <c r="S232" t="str">
        <f t="shared" si="50"/>
        <v/>
      </c>
      <c r="T232" t="str">
        <f t="shared" si="51"/>
        <v/>
      </c>
      <c r="U232">
        <f t="shared" si="49"/>
        <v>0</v>
      </c>
    </row>
    <row r="233" spans="1:21">
      <c r="A233">
        <f t="shared" si="52"/>
        <v>225</v>
      </c>
      <c r="B233" s="1">
        <v>37558</v>
      </c>
      <c r="C233">
        <v>62.875</v>
      </c>
      <c r="D233">
        <v>62.5</v>
      </c>
      <c r="F233">
        <f t="shared" si="54"/>
        <v>60.743499999999997</v>
      </c>
      <c r="G233" t="str">
        <f t="shared" si="58"/>
        <v/>
      </c>
      <c r="H233">
        <f t="shared" si="44"/>
        <v>1</v>
      </c>
      <c r="I233">
        <f t="shared" si="55"/>
        <v>0</v>
      </c>
      <c r="J233">
        <f t="shared" si="56"/>
        <v>58.8</v>
      </c>
      <c r="K233" t="str">
        <f t="shared" si="57"/>
        <v/>
      </c>
      <c r="L233">
        <f t="shared" si="45"/>
        <v>6.7006773515322055E-2</v>
      </c>
      <c r="M233" t="str">
        <f t="shared" si="47"/>
        <v>VARGAIN</v>
      </c>
      <c r="N233" t="str">
        <f t="shared" si="46"/>
        <v/>
      </c>
      <c r="O233" t="str">
        <f t="shared" si="59"/>
        <v/>
      </c>
      <c r="P233" t="str">
        <f t="shared" si="60"/>
        <v/>
      </c>
      <c r="Q233">
        <f t="shared" si="53"/>
        <v>0</v>
      </c>
      <c r="R233">
        <f t="shared" si="48"/>
        <v>0.42073867486470434</v>
      </c>
      <c r="S233" t="str">
        <f t="shared" si="50"/>
        <v/>
      </c>
      <c r="T233" t="str">
        <f t="shared" si="51"/>
        <v/>
      </c>
      <c r="U233">
        <f t="shared" si="49"/>
        <v>0</v>
      </c>
    </row>
    <row r="234" spans="1:21">
      <c r="A234">
        <f t="shared" si="52"/>
        <v>226</v>
      </c>
      <c r="B234" s="1">
        <v>37559</v>
      </c>
      <c r="C234">
        <v>63.664999999999999</v>
      </c>
      <c r="D234">
        <v>62.875</v>
      </c>
      <c r="F234">
        <f t="shared" si="54"/>
        <v>61.064999999999998</v>
      </c>
      <c r="G234" t="str">
        <f t="shared" si="58"/>
        <v/>
      </c>
      <c r="H234">
        <f t="shared" si="44"/>
        <v>1</v>
      </c>
      <c r="I234">
        <f t="shared" si="55"/>
        <v>0</v>
      </c>
      <c r="J234">
        <f t="shared" si="56"/>
        <v>58.8</v>
      </c>
      <c r="K234" t="str">
        <f t="shared" si="57"/>
        <v/>
      </c>
      <c r="L234">
        <f t="shared" si="45"/>
        <v>7.9493106120817572E-2</v>
      </c>
      <c r="M234" t="str">
        <f t="shared" si="47"/>
        <v>VARGAIN</v>
      </c>
      <c r="N234" t="str">
        <f t="shared" si="46"/>
        <v/>
      </c>
      <c r="O234" t="str">
        <f t="shared" si="59"/>
        <v/>
      </c>
      <c r="P234" t="str">
        <f t="shared" si="60"/>
        <v/>
      </c>
      <c r="Q234">
        <f t="shared" si="53"/>
        <v>0</v>
      </c>
      <c r="R234">
        <f t="shared" si="48"/>
        <v>0.42073867486470434</v>
      </c>
      <c r="S234" t="str">
        <f t="shared" si="50"/>
        <v/>
      </c>
      <c r="T234" t="str">
        <f t="shared" si="51"/>
        <v/>
      </c>
      <c r="U234">
        <f t="shared" si="49"/>
        <v>0</v>
      </c>
    </row>
    <row r="235" spans="1:21">
      <c r="A235">
        <f t="shared" si="52"/>
        <v>227</v>
      </c>
      <c r="B235" s="1">
        <v>37560</v>
      </c>
      <c r="C235">
        <v>63.47</v>
      </c>
      <c r="D235">
        <v>63.664999999999999</v>
      </c>
      <c r="F235">
        <f t="shared" si="54"/>
        <v>61.363</v>
      </c>
      <c r="G235" t="str">
        <f t="shared" si="58"/>
        <v/>
      </c>
      <c r="H235">
        <f t="shared" si="44"/>
        <v>1</v>
      </c>
      <c r="I235">
        <f t="shared" si="55"/>
        <v>0</v>
      </c>
      <c r="J235">
        <f t="shared" si="56"/>
        <v>58.8</v>
      </c>
      <c r="K235" t="str">
        <f t="shared" si="57"/>
        <v/>
      </c>
      <c r="L235">
        <f t="shared" si="45"/>
        <v>7.6425498413797477E-2</v>
      </c>
      <c r="M235" t="str">
        <f t="shared" si="47"/>
        <v>VARGAIN</v>
      </c>
      <c r="N235" t="str">
        <f t="shared" si="46"/>
        <v/>
      </c>
      <c r="O235" t="str">
        <f t="shared" si="59"/>
        <v/>
      </c>
      <c r="P235" t="str">
        <f t="shared" si="60"/>
        <v/>
      </c>
      <c r="Q235">
        <f t="shared" si="53"/>
        <v>0</v>
      </c>
      <c r="R235">
        <f t="shared" si="48"/>
        <v>0.42073867486470434</v>
      </c>
      <c r="S235" t="str">
        <f t="shared" si="50"/>
        <v/>
      </c>
      <c r="T235" t="str">
        <f t="shared" si="51"/>
        <v/>
      </c>
      <c r="U235">
        <f t="shared" si="49"/>
        <v>0</v>
      </c>
    </row>
    <row r="236" spans="1:21">
      <c r="A236">
        <f t="shared" si="52"/>
        <v>228</v>
      </c>
      <c r="B236" s="1">
        <v>37561</v>
      </c>
      <c r="C236">
        <v>64.025000000000006</v>
      </c>
      <c r="D236">
        <v>63.344999999999999</v>
      </c>
      <c r="F236">
        <f t="shared" si="54"/>
        <v>61.701750000000004</v>
      </c>
      <c r="G236" t="str">
        <f t="shared" si="58"/>
        <v/>
      </c>
      <c r="H236">
        <f t="shared" si="44"/>
        <v>1</v>
      </c>
      <c r="I236">
        <f t="shared" si="55"/>
        <v>0</v>
      </c>
      <c r="J236">
        <f t="shared" si="56"/>
        <v>58.8</v>
      </c>
      <c r="K236" t="str">
        <f t="shared" si="57"/>
        <v/>
      </c>
      <c r="L236">
        <f t="shared" si="45"/>
        <v>8.5131777181007909E-2</v>
      </c>
      <c r="M236" t="str">
        <f t="shared" si="47"/>
        <v>VARGAIN</v>
      </c>
      <c r="N236" t="str">
        <f t="shared" si="46"/>
        <v/>
      </c>
      <c r="O236" t="str">
        <f t="shared" si="59"/>
        <v/>
      </c>
      <c r="P236" t="str">
        <f t="shared" si="60"/>
        <v/>
      </c>
      <c r="Q236">
        <f t="shared" si="53"/>
        <v>0</v>
      </c>
      <c r="R236">
        <f t="shared" si="48"/>
        <v>0.42073867486470434</v>
      </c>
      <c r="S236" t="str">
        <f t="shared" si="50"/>
        <v/>
      </c>
      <c r="T236" t="str">
        <f t="shared" si="51"/>
        <v/>
      </c>
      <c r="U236">
        <f t="shared" si="49"/>
        <v>0</v>
      </c>
    </row>
    <row r="237" spans="1:21">
      <c r="A237">
        <f t="shared" si="52"/>
        <v>229</v>
      </c>
      <c r="B237" s="1">
        <v>37564</v>
      </c>
      <c r="C237">
        <v>64.150000000000006</v>
      </c>
      <c r="D237">
        <v>64.55</v>
      </c>
      <c r="F237">
        <f t="shared" si="54"/>
        <v>62.137250000000009</v>
      </c>
      <c r="G237" t="str">
        <f t="shared" si="58"/>
        <v/>
      </c>
      <c r="H237">
        <f t="shared" si="44"/>
        <v>1</v>
      </c>
      <c r="I237">
        <f t="shared" si="55"/>
        <v>0</v>
      </c>
      <c r="J237">
        <f t="shared" si="56"/>
        <v>58.8</v>
      </c>
      <c r="K237" t="str">
        <f t="shared" si="57"/>
        <v/>
      </c>
      <c r="L237">
        <f t="shared" si="45"/>
        <v>8.7082236157064369E-2</v>
      </c>
      <c r="M237" t="str">
        <f t="shared" si="47"/>
        <v>VARGAIN</v>
      </c>
      <c r="N237" t="str">
        <f t="shared" si="46"/>
        <v/>
      </c>
      <c r="O237" t="str">
        <f t="shared" si="59"/>
        <v/>
      </c>
      <c r="P237" t="str">
        <f t="shared" si="60"/>
        <v/>
      </c>
      <c r="Q237">
        <f t="shared" si="53"/>
        <v>0</v>
      </c>
      <c r="R237">
        <f t="shared" si="48"/>
        <v>0.42073867486470434</v>
      </c>
      <c r="S237" t="str">
        <f t="shared" si="50"/>
        <v/>
      </c>
      <c r="T237" t="str">
        <f t="shared" si="51"/>
        <v/>
      </c>
      <c r="U237">
        <f t="shared" si="49"/>
        <v>0</v>
      </c>
    </row>
    <row r="238" spans="1:21">
      <c r="A238">
        <f t="shared" si="52"/>
        <v>230</v>
      </c>
      <c r="B238" s="1">
        <v>37565</v>
      </c>
      <c r="C238">
        <v>64.42</v>
      </c>
      <c r="D238">
        <v>64.19</v>
      </c>
      <c r="F238">
        <f t="shared" si="54"/>
        <v>62.51400000000001</v>
      </c>
      <c r="G238" t="str">
        <f t="shared" si="58"/>
        <v/>
      </c>
      <c r="H238">
        <f t="shared" ref="H238:H301" si="61">IF(G238="Long",1,IF(G238="short",-1,H237))</f>
        <v>1</v>
      </c>
      <c r="I238">
        <f t="shared" si="55"/>
        <v>0</v>
      </c>
      <c r="J238">
        <f t="shared" si="56"/>
        <v>58.8</v>
      </c>
      <c r="K238" t="str">
        <f t="shared" si="57"/>
        <v/>
      </c>
      <c r="L238">
        <f t="shared" ref="L238:L301" si="62">LN(C238/J238)*H238</f>
        <v>9.12822889984716E-2</v>
      </c>
      <c r="M238" t="str">
        <f t="shared" si="47"/>
        <v>VARGAIN</v>
      </c>
      <c r="N238" t="str">
        <f t="shared" ref="N238:N301" si="63">IF(L238&lt;$H$6,$G$6,"")</f>
        <v/>
      </c>
      <c r="O238" t="str">
        <f t="shared" si="59"/>
        <v/>
      </c>
      <c r="P238" t="str">
        <f t="shared" si="60"/>
        <v/>
      </c>
      <c r="Q238">
        <f t="shared" si="53"/>
        <v>0</v>
      </c>
      <c r="R238">
        <f t="shared" si="48"/>
        <v>0.42073867486470434</v>
      </c>
      <c r="S238" t="str">
        <f t="shared" si="50"/>
        <v/>
      </c>
      <c r="T238" t="str">
        <f t="shared" si="51"/>
        <v/>
      </c>
      <c r="U238">
        <f t="shared" si="49"/>
        <v>0</v>
      </c>
    </row>
    <row r="239" spans="1:21">
      <c r="A239">
        <f t="shared" si="52"/>
        <v>231</v>
      </c>
      <c r="B239" s="1">
        <v>37566</v>
      </c>
      <c r="C239">
        <v>65.245000000000005</v>
      </c>
      <c r="D239">
        <v>64.489999999999995</v>
      </c>
      <c r="F239">
        <f t="shared" si="54"/>
        <v>62.968250000000012</v>
      </c>
      <c r="G239" t="str">
        <f t="shared" si="58"/>
        <v/>
      </c>
      <c r="H239">
        <f t="shared" si="61"/>
        <v>1</v>
      </c>
      <c r="I239">
        <f t="shared" si="55"/>
        <v>0</v>
      </c>
      <c r="J239">
        <f t="shared" si="56"/>
        <v>58.8</v>
      </c>
      <c r="K239" t="str">
        <f t="shared" si="57"/>
        <v/>
      </c>
      <c r="L239">
        <f t="shared" si="62"/>
        <v>0.10400756000962913</v>
      </c>
      <c r="M239" t="str">
        <f t="shared" ref="M239:M302" si="64">IF(L239&gt;$H$7,$G$7,"")</f>
        <v>VARGAIN</v>
      </c>
      <c r="N239" t="str">
        <f t="shared" si="63"/>
        <v/>
      </c>
      <c r="O239" t="str">
        <f t="shared" si="59"/>
        <v/>
      </c>
      <c r="P239" t="str">
        <f t="shared" si="60"/>
        <v/>
      </c>
      <c r="Q239">
        <f t="shared" si="53"/>
        <v>0</v>
      </c>
      <c r="R239">
        <f t="shared" ref="R239:R302" si="65">Q239+R238</f>
        <v>0.42073867486470434</v>
      </c>
      <c r="S239" t="str">
        <f t="shared" si="50"/>
        <v/>
      </c>
      <c r="T239" t="str">
        <f t="shared" si="51"/>
        <v/>
      </c>
      <c r="U239">
        <f t="shared" ref="U239:U302" si="66">IFERROR(S239*T239,0)</f>
        <v>0</v>
      </c>
    </row>
    <row r="240" spans="1:21">
      <c r="A240">
        <f t="shared" si="52"/>
        <v>232</v>
      </c>
      <c r="B240" s="1">
        <v>37567</v>
      </c>
      <c r="C240">
        <v>64.3</v>
      </c>
      <c r="D240">
        <v>65.25</v>
      </c>
      <c r="F240">
        <f t="shared" si="54"/>
        <v>63.269500000000008</v>
      </c>
      <c r="G240" t="str">
        <f t="shared" si="58"/>
        <v/>
      </c>
      <c r="H240">
        <f t="shared" si="61"/>
        <v>1</v>
      </c>
      <c r="I240">
        <f t="shared" si="55"/>
        <v>0</v>
      </c>
      <c r="J240">
        <f t="shared" si="56"/>
        <v>58.8</v>
      </c>
      <c r="K240" t="str">
        <f t="shared" si="57"/>
        <v/>
      </c>
      <c r="L240">
        <f t="shared" si="62"/>
        <v>8.9417776338992505E-2</v>
      </c>
      <c r="M240" t="str">
        <f t="shared" si="64"/>
        <v>VARGAIN</v>
      </c>
      <c r="N240" t="str">
        <f t="shared" si="63"/>
        <v/>
      </c>
      <c r="O240" t="str">
        <f t="shared" si="59"/>
        <v/>
      </c>
      <c r="P240" t="str">
        <f t="shared" si="60"/>
        <v/>
      </c>
      <c r="Q240">
        <f t="shared" si="53"/>
        <v>0</v>
      </c>
      <c r="R240">
        <f t="shared" si="65"/>
        <v>0.42073867486470434</v>
      </c>
      <c r="S240" t="str">
        <f t="shared" si="50"/>
        <v/>
      </c>
      <c r="T240" t="str">
        <f t="shared" si="51"/>
        <v/>
      </c>
      <c r="U240">
        <f t="shared" si="66"/>
        <v>0</v>
      </c>
    </row>
    <row r="241" spans="1:21">
      <c r="A241">
        <f t="shared" si="52"/>
        <v>233</v>
      </c>
      <c r="B241" s="1">
        <v>37568</v>
      </c>
      <c r="C241">
        <v>64.144999999999996</v>
      </c>
      <c r="D241">
        <v>64.185000000000002</v>
      </c>
      <c r="F241">
        <f t="shared" si="54"/>
        <v>63.461749999999995</v>
      </c>
      <c r="G241" t="str">
        <f t="shared" si="58"/>
        <v/>
      </c>
      <c r="H241">
        <f t="shared" si="61"/>
        <v>1</v>
      </c>
      <c r="I241">
        <f t="shared" si="55"/>
        <v>0</v>
      </c>
      <c r="J241">
        <f t="shared" si="56"/>
        <v>58.8</v>
      </c>
      <c r="K241" t="str">
        <f t="shared" si="57"/>
        <v/>
      </c>
      <c r="L241">
        <f t="shared" si="62"/>
        <v>8.7004290796722325E-2</v>
      </c>
      <c r="M241" t="str">
        <f t="shared" si="64"/>
        <v>VARGAIN</v>
      </c>
      <c r="N241" t="str">
        <f t="shared" si="63"/>
        <v/>
      </c>
      <c r="O241" t="str">
        <f t="shared" si="59"/>
        <v/>
      </c>
      <c r="P241" t="str">
        <f t="shared" si="60"/>
        <v/>
      </c>
      <c r="Q241">
        <f t="shared" si="53"/>
        <v>0</v>
      </c>
      <c r="R241">
        <f t="shared" si="65"/>
        <v>0.42073867486470434</v>
      </c>
      <c r="S241" t="str">
        <f t="shared" ref="S241:S304" si="67">IF(AND(K241="trend rev",L241&gt;0),1,"")</f>
        <v/>
      </c>
      <c r="T241" t="str">
        <f t="shared" ref="T241:T304" si="68">IF(AND(H241=1,K241="trend rev"),1,IF(AND(H241=-1,K241="trend rev"),-1,""))</f>
        <v/>
      </c>
      <c r="U241">
        <f t="shared" si="66"/>
        <v>0</v>
      </c>
    </row>
    <row r="242" spans="1:21">
      <c r="A242">
        <f t="shared" si="52"/>
        <v>234</v>
      </c>
      <c r="B242" s="1">
        <v>37571</v>
      </c>
      <c r="C242">
        <v>63.18</v>
      </c>
      <c r="D242">
        <v>64.150000000000006</v>
      </c>
      <c r="F242">
        <f t="shared" si="54"/>
        <v>63.596999999999994</v>
      </c>
      <c r="G242" t="str">
        <f t="shared" si="58"/>
        <v/>
      </c>
      <c r="H242">
        <f t="shared" si="61"/>
        <v>1</v>
      </c>
      <c r="I242">
        <f t="shared" si="55"/>
        <v>0</v>
      </c>
      <c r="J242">
        <f t="shared" si="56"/>
        <v>58.8</v>
      </c>
      <c r="K242" t="str">
        <f t="shared" si="57"/>
        <v/>
      </c>
      <c r="L242">
        <f t="shared" si="62"/>
        <v>7.1845940469358008E-2</v>
      </c>
      <c r="M242" t="str">
        <f t="shared" si="64"/>
        <v>VARGAIN</v>
      </c>
      <c r="N242" t="str">
        <f t="shared" si="63"/>
        <v/>
      </c>
      <c r="O242" t="str">
        <f t="shared" si="59"/>
        <v/>
      </c>
      <c r="P242" t="str">
        <f t="shared" si="60"/>
        <v/>
      </c>
      <c r="Q242">
        <f t="shared" si="53"/>
        <v>0</v>
      </c>
      <c r="R242">
        <f t="shared" si="65"/>
        <v>0.42073867486470434</v>
      </c>
      <c r="S242" t="str">
        <f t="shared" si="67"/>
        <v/>
      </c>
      <c r="T242" t="str">
        <f t="shared" si="68"/>
        <v/>
      </c>
      <c r="U242">
        <f t="shared" si="66"/>
        <v>0</v>
      </c>
    </row>
    <row r="243" spans="1:21">
      <c r="A243">
        <f t="shared" si="52"/>
        <v>235</v>
      </c>
      <c r="B243" s="1">
        <v>37572</v>
      </c>
      <c r="C243">
        <v>63.905000000000001</v>
      </c>
      <c r="D243">
        <v>63.28</v>
      </c>
      <c r="F243">
        <f t="shared" si="54"/>
        <v>63.661000000000001</v>
      </c>
      <c r="G243" t="str">
        <f t="shared" si="58"/>
        <v>SHORT</v>
      </c>
      <c r="H243">
        <f t="shared" si="61"/>
        <v>-1</v>
      </c>
      <c r="I243">
        <f t="shared" si="55"/>
        <v>-1</v>
      </c>
      <c r="J243">
        <f t="shared" si="56"/>
        <v>63.28</v>
      </c>
      <c r="K243" t="str">
        <f t="shared" si="57"/>
        <v/>
      </c>
      <c r="L243">
        <f t="shared" si="62"/>
        <v>-9.8282821242793566E-3</v>
      </c>
      <c r="M243" t="str">
        <f t="shared" si="64"/>
        <v/>
      </c>
      <c r="N243" t="str">
        <f t="shared" si="63"/>
        <v/>
      </c>
      <c r="O243" t="str">
        <f t="shared" si="59"/>
        <v/>
      </c>
      <c r="P243" t="str">
        <f t="shared" si="60"/>
        <v/>
      </c>
      <c r="Q243">
        <f t="shared" si="53"/>
        <v>0</v>
      </c>
      <c r="R243">
        <f t="shared" si="65"/>
        <v>0.42073867486470434</v>
      </c>
      <c r="S243" t="str">
        <f t="shared" si="67"/>
        <v/>
      </c>
      <c r="T243" t="str">
        <f t="shared" si="68"/>
        <v/>
      </c>
      <c r="U243">
        <f t="shared" si="66"/>
        <v>0</v>
      </c>
    </row>
    <row r="244" spans="1:21">
      <c r="A244">
        <f t="shared" si="52"/>
        <v>236</v>
      </c>
      <c r="B244" s="1">
        <v>37573</v>
      </c>
      <c r="C244">
        <v>64.34</v>
      </c>
      <c r="D244">
        <v>63.405000000000001</v>
      </c>
      <c r="F244">
        <f t="shared" si="54"/>
        <v>63.795249999999989</v>
      </c>
      <c r="G244" t="str">
        <f t="shared" si="58"/>
        <v/>
      </c>
      <c r="H244">
        <f t="shared" si="61"/>
        <v>-1</v>
      </c>
      <c r="I244">
        <f t="shared" si="55"/>
        <v>-1</v>
      </c>
      <c r="J244">
        <f t="shared" si="56"/>
        <v>63.28</v>
      </c>
      <c r="K244" t="str">
        <f t="shared" si="57"/>
        <v/>
      </c>
      <c r="L244">
        <f t="shared" si="62"/>
        <v>-1.6612198351481981E-2</v>
      </c>
      <c r="M244" t="str">
        <f t="shared" si="64"/>
        <v/>
      </c>
      <c r="N244" t="str">
        <f t="shared" si="63"/>
        <v/>
      </c>
      <c r="O244" t="str">
        <f t="shared" si="59"/>
        <v/>
      </c>
      <c r="P244" t="str">
        <f t="shared" si="60"/>
        <v/>
      </c>
      <c r="Q244">
        <f t="shared" si="53"/>
        <v>0</v>
      </c>
      <c r="R244">
        <f t="shared" si="65"/>
        <v>0.42073867486470434</v>
      </c>
      <c r="S244" t="str">
        <f t="shared" si="67"/>
        <v/>
      </c>
      <c r="T244" t="str">
        <f t="shared" si="68"/>
        <v/>
      </c>
      <c r="U244">
        <f t="shared" si="66"/>
        <v>0</v>
      </c>
    </row>
    <row r="245" spans="1:21">
      <c r="A245">
        <f t="shared" si="52"/>
        <v>237</v>
      </c>
      <c r="B245" s="1">
        <v>37574</v>
      </c>
      <c r="C245">
        <v>65</v>
      </c>
      <c r="D245">
        <v>64.512500000000003</v>
      </c>
      <c r="F245">
        <f t="shared" si="54"/>
        <v>63.918249999999986</v>
      </c>
      <c r="G245" t="str">
        <f t="shared" si="58"/>
        <v/>
      </c>
      <c r="H245">
        <f t="shared" si="61"/>
        <v>-1</v>
      </c>
      <c r="I245">
        <f t="shared" si="55"/>
        <v>-1</v>
      </c>
      <c r="J245">
        <f t="shared" si="56"/>
        <v>63.28</v>
      </c>
      <c r="K245" t="str">
        <f t="shared" si="57"/>
        <v/>
      </c>
      <c r="L245">
        <f t="shared" si="62"/>
        <v>-2.6817946436238579E-2</v>
      </c>
      <c r="M245" t="str">
        <f t="shared" si="64"/>
        <v/>
      </c>
      <c r="N245" t="str">
        <f t="shared" si="63"/>
        <v/>
      </c>
      <c r="O245" t="str">
        <f t="shared" si="59"/>
        <v/>
      </c>
      <c r="P245" t="str">
        <f t="shared" si="60"/>
        <v/>
      </c>
      <c r="Q245">
        <f t="shared" si="53"/>
        <v>0</v>
      </c>
      <c r="R245">
        <f t="shared" si="65"/>
        <v>0.42073867486470434</v>
      </c>
      <c r="S245" t="str">
        <f t="shared" si="67"/>
        <v/>
      </c>
      <c r="T245" t="str">
        <f t="shared" si="68"/>
        <v/>
      </c>
      <c r="U245">
        <f t="shared" si="66"/>
        <v>0</v>
      </c>
    </row>
    <row r="246" spans="1:21">
      <c r="A246">
        <f t="shared" si="52"/>
        <v>238</v>
      </c>
      <c r="B246" s="1">
        <v>37575</v>
      </c>
      <c r="C246">
        <v>64.75</v>
      </c>
      <c r="D246">
        <v>64.5</v>
      </c>
      <c r="F246">
        <f t="shared" si="54"/>
        <v>64.022999999999996</v>
      </c>
      <c r="G246" t="str">
        <f t="shared" si="58"/>
        <v/>
      </c>
      <c r="H246">
        <f t="shared" si="61"/>
        <v>-1</v>
      </c>
      <c r="I246">
        <f t="shared" si="55"/>
        <v>-1</v>
      </c>
      <c r="J246">
        <f t="shared" si="56"/>
        <v>63.28</v>
      </c>
      <c r="K246" t="str">
        <f t="shared" si="57"/>
        <v/>
      </c>
      <c r="L246">
        <f t="shared" si="62"/>
        <v>-2.2964377120248649E-2</v>
      </c>
      <c r="M246" t="str">
        <f t="shared" si="64"/>
        <v/>
      </c>
      <c r="N246" t="str">
        <f t="shared" si="63"/>
        <v/>
      </c>
      <c r="O246" t="str">
        <f t="shared" si="59"/>
        <v/>
      </c>
      <c r="P246" t="str">
        <f t="shared" si="60"/>
        <v/>
      </c>
      <c r="Q246">
        <f t="shared" si="53"/>
        <v>0</v>
      </c>
      <c r="R246">
        <f t="shared" si="65"/>
        <v>0.42073867486470434</v>
      </c>
      <c r="S246" t="str">
        <f t="shared" si="67"/>
        <v/>
      </c>
      <c r="T246" t="str">
        <f t="shared" si="68"/>
        <v/>
      </c>
      <c r="U246">
        <f t="shared" si="66"/>
        <v>0</v>
      </c>
    </row>
    <row r="247" spans="1:21">
      <c r="A247">
        <f t="shared" si="52"/>
        <v>239</v>
      </c>
      <c r="B247" s="1">
        <v>37578</v>
      </c>
      <c r="C247">
        <v>63.75</v>
      </c>
      <c r="D247">
        <v>64.754999999999995</v>
      </c>
      <c r="F247">
        <f t="shared" si="54"/>
        <v>63.985499999999988</v>
      </c>
      <c r="G247" t="str">
        <f t="shared" si="58"/>
        <v/>
      </c>
      <c r="H247">
        <f t="shared" si="61"/>
        <v>-1</v>
      </c>
      <c r="I247">
        <f t="shared" si="55"/>
        <v>-1</v>
      </c>
      <c r="J247">
        <f t="shared" si="56"/>
        <v>63.28</v>
      </c>
      <c r="K247" t="str">
        <f t="shared" si="57"/>
        <v/>
      </c>
      <c r="L247">
        <f t="shared" si="62"/>
        <v>-7.3998605791370381E-3</v>
      </c>
      <c r="M247" t="str">
        <f t="shared" si="64"/>
        <v/>
      </c>
      <c r="N247" t="str">
        <f t="shared" si="63"/>
        <v/>
      </c>
      <c r="O247" t="str">
        <f t="shared" si="59"/>
        <v/>
      </c>
      <c r="P247" t="str">
        <f t="shared" si="60"/>
        <v/>
      </c>
      <c r="Q247">
        <f t="shared" si="53"/>
        <v>0</v>
      </c>
      <c r="R247">
        <f t="shared" si="65"/>
        <v>0.42073867486470434</v>
      </c>
      <c r="S247" t="str">
        <f t="shared" si="67"/>
        <v/>
      </c>
      <c r="T247" t="str">
        <f t="shared" si="68"/>
        <v/>
      </c>
      <c r="U247">
        <f t="shared" si="66"/>
        <v>0</v>
      </c>
    </row>
    <row r="248" spans="1:21">
      <c r="A248">
        <f t="shared" si="52"/>
        <v>240</v>
      </c>
      <c r="B248" s="1">
        <v>37579</v>
      </c>
      <c r="C248">
        <v>64.010000000000005</v>
      </c>
      <c r="D248">
        <v>63.87</v>
      </c>
      <c r="F248">
        <f t="shared" si="54"/>
        <v>63.966249999999988</v>
      </c>
      <c r="G248" t="str">
        <f t="shared" si="58"/>
        <v>SHORT</v>
      </c>
      <c r="H248">
        <f t="shared" si="61"/>
        <v>-1</v>
      </c>
      <c r="I248">
        <f t="shared" si="55"/>
        <v>-1</v>
      </c>
      <c r="J248">
        <f t="shared" si="56"/>
        <v>63.87</v>
      </c>
      <c r="K248" t="str">
        <f t="shared" si="57"/>
        <v/>
      </c>
      <c r="L248">
        <f t="shared" si="62"/>
        <v>-2.1895535804143614E-3</v>
      </c>
      <c r="M248" t="str">
        <f t="shared" si="64"/>
        <v/>
      </c>
      <c r="N248" t="str">
        <f t="shared" si="63"/>
        <v/>
      </c>
      <c r="O248" t="str">
        <f t="shared" si="59"/>
        <v/>
      </c>
      <c r="P248" t="str">
        <f t="shared" si="60"/>
        <v/>
      </c>
      <c r="Q248">
        <f t="shared" si="53"/>
        <v>0</v>
      </c>
      <c r="R248">
        <f t="shared" si="65"/>
        <v>0.42073867486470434</v>
      </c>
      <c r="S248" t="str">
        <f t="shared" si="67"/>
        <v/>
      </c>
      <c r="T248" t="str">
        <f t="shared" si="68"/>
        <v/>
      </c>
      <c r="U248">
        <f t="shared" si="66"/>
        <v>0</v>
      </c>
    </row>
    <row r="249" spans="1:21">
      <c r="A249">
        <f t="shared" si="52"/>
        <v>241</v>
      </c>
      <c r="B249" s="1">
        <v>37580</v>
      </c>
      <c r="C249">
        <v>64.355000000000004</v>
      </c>
      <c r="D249">
        <v>63.725000000000001</v>
      </c>
      <c r="F249">
        <f t="shared" si="54"/>
        <v>63.949999999999989</v>
      </c>
      <c r="G249" t="str">
        <f t="shared" si="58"/>
        <v/>
      </c>
      <c r="H249">
        <f t="shared" si="61"/>
        <v>-1</v>
      </c>
      <c r="I249">
        <f t="shared" si="55"/>
        <v>-1</v>
      </c>
      <c r="J249">
        <f t="shared" si="56"/>
        <v>63.87</v>
      </c>
      <c r="K249" t="str">
        <f t="shared" si="57"/>
        <v/>
      </c>
      <c r="L249">
        <f t="shared" si="62"/>
        <v>-7.5648635278434224E-3</v>
      </c>
      <c r="M249" t="str">
        <f t="shared" si="64"/>
        <v/>
      </c>
      <c r="N249" t="str">
        <f t="shared" si="63"/>
        <v/>
      </c>
      <c r="O249" t="str">
        <f t="shared" si="59"/>
        <v/>
      </c>
      <c r="P249" t="str">
        <f t="shared" si="60"/>
        <v/>
      </c>
      <c r="Q249">
        <f t="shared" si="53"/>
        <v>0</v>
      </c>
      <c r="R249">
        <f t="shared" si="65"/>
        <v>0.42073867486470434</v>
      </c>
      <c r="S249" t="str">
        <f t="shared" si="67"/>
        <v/>
      </c>
      <c r="T249" t="str">
        <f t="shared" si="68"/>
        <v/>
      </c>
      <c r="U249">
        <f t="shared" si="66"/>
        <v>0</v>
      </c>
    </row>
    <row r="250" spans="1:21">
      <c r="A250">
        <f t="shared" si="52"/>
        <v>242</v>
      </c>
      <c r="B250" s="1">
        <v>37581</v>
      </c>
      <c r="C250">
        <v>65.489999999999995</v>
      </c>
      <c r="D250">
        <v>64.36</v>
      </c>
      <c r="F250">
        <f t="shared" si="54"/>
        <v>64.081249999999997</v>
      </c>
      <c r="G250" t="str">
        <f t="shared" si="58"/>
        <v/>
      </c>
      <c r="H250">
        <f t="shared" si="61"/>
        <v>-1</v>
      </c>
      <c r="I250">
        <f t="shared" si="55"/>
        <v>-1</v>
      </c>
      <c r="J250">
        <f t="shared" si="56"/>
        <v>63.87</v>
      </c>
      <c r="K250" t="str">
        <f t="shared" si="57"/>
        <v/>
      </c>
      <c r="L250">
        <f t="shared" si="62"/>
        <v>-2.5047691656464467E-2</v>
      </c>
      <c r="M250" t="str">
        <f t="shared" si="64"/>
        <v/>
      </c>
      <c r="N250" t="str">
        <f t="shared" si="63"/>
        <v/>
      </c>
      <c r="O250" t="str">
        <f t="shared" si="59"/>
        <v/>
      </c>
      <c r="P250" t="str">
        <f t="shared" si="60"/>
        <v/>
      </c>
      <c r="Q250">
        <f t="shared" si="53"/>
        <v>0</v>
      </c>
      <c r="R250">
        <f t="shared" si="65"/>
        <v>0.42073867486470434</v>
      </c>
      <c r="S250" t="str">
        <f t="shared" si="67"/>
        <v/>
      </c>
      <c r="T250" t="str">
        <f t="shared" si="68"/>
        <v/>
      </c>
      <c r="U250">
        <f t="shared" si="66"/>
        <v>0</v>
      </c>
    </row>
    <row r="251" spans="1:21">
      <c r="A251">
        <f t="shared" si="52"/>
        <v>243</v>
      </c>
      <c r="B251" s="1">
        <v>37582</v>
      </c>
      <c r="C251">
        <v>64.864999999999995</v>
      </c>
      <c r="D251">
        <v>65.489999999999995</v>
      </c>
      <c r="F251">
        <f t="shared" si="54"/>
        <v>64.131249999999994</v>
      </c>
      <c r="G251" t="str">
        <f t="shared" si="58"/>
        <v/>
      </c>
      <c r="H251">
        <f t="shared" si="61"/>
        <v>-1</v>
      </c>
      <c r="I251">
        <f t="shared" si="55"/>
        <v>-1</v>
      </c>
      <c r="J251">
        <f t="shared" si="56"/>
        <v>63.87</v>
      </c>
      <c r="K251" t="str">
        <f t="shared" si="57"/>
        <v/>
      </c>
      <c r="L251">
        <f t="shared" si="62"/>
        <v>-1.545841944947793E-2</v>
      </c>
      <c r="M251" t="str">
        <f t="shared" si="64"/>
        <v/>
      </c>
      <c r="N251" t="str">
        <f t="shared" si="63"/>
        <v/>
      </c>
      <c r="O251" t="str">
        <f t="shared" si="59"/>
        <v/>
      </c>
      <c r="P251" t="str">
        <f t="shared" si="60"/>
        <v/>
      </c>
      <c r="Q251">
        <f t="shared" si="53"/>
        <v>0</v>
      </c>
      <c r="R251">
        <f t="shared" si="65"/>
        <v>0.42073867486470434</v>
      </c>
      <c r="S251" t="str">
        <f t="shared" si="67"/>
        <v/>
      </c>
      <c r="T251" t="str">
        <f t="shared" si="68"/>
        <v/>
      </c>
      <c r="U251">
        <f t="shared" si="66"/>
        <v>0</v>
      </c>
    </row>
    <row r="252" spans="1:21">
      <c r="A252">
        <f t="shared" si="52"/>
        <v>244</v>
      </c>
      <c r="B252" s="1">
        <v>37585</v>
      </c>
      <c r="C252">
        <v>64.325000000000003</v>
      </c>
      <c r="D252">
        <v>64.55</v>
      </c>
      <c r="F252">
        <f t="shared" si="54"/>
        <v>64.213250000000002</v>
      </c>
      <c r="G252" t="str">
        <f t="shared" si="58"/>
        <v/>
      </c>
      <c r="H252">
        <f t="shared" si="61"/>
        <v>-1</v>
      </c>
      <c r="I252">
        <f t="shared" si="55"/>
        <v>-1</v>
      </c>
      <c r="J252">
        <f t="shared" si="56"/>
        <v>63.87</v>
      </c>
      <c r="K252" t="str">
        <f t="shared" si="57"/>
        <v/>
      </c>
      <c r="L252">
        <f t="shared" si="62"/>
        <v>-7.0985905943101151E-3</v>
      </c>
      <c r="M252" t="str">
        <f t="shared" si="64"/>
        <v/>
      </c>
      <c r="N252" t="str">
        <f t="shared" si="63"/>
        <v/>
      </c>
      <c r="O252" t="str">
        <f t="shared" si="59"/>
        <v/>
      </c>
      <c r="P252" t="str">
        <f t="shared" si="60"/>
        <v/>
      </c>
      <c r="Q252">
        <f t="shared" si="53"/>
        <v>0</v>
      </c>
      <c r="R252">
        <f t="shared" si="65"/>
        <v>0.42073867486470434</v>
      </c>
      <c r="S252" t="str">
        <f t="shared" si="67"/>
        <v/>
      </c>
      <c r="T252" t="str">
        <f t="shared" si="68"/>
        <v/>
      </c>
      <c r="U252">
        <f t="shared" si="66"/>
        <v>0</v>
      </c>
    </row>
    <row r="253" spans="1:21">
      <c r="A253">
        <f t="shared" si="52"/>
        <v>245</v>
      </c>
      <c r="B253" s="1">
        <v>37586</v>
      </c>
      <c r="C253">
        <v>62.7</v>
      </c>
      <c r="D253">
        <v>63.375</v>
      </c>
      <c r="F253">
        <f t="shared" si="54"/>
        <v>64.20450000000001</v>
      </c>
      <c r="G253" t="str">
        <f t="shared" si="58"/>
        <v/>
      </c>
      <c r="H253">
        <f t="shared" si="61"/>
        <v>-1</v>
      </c>
      <c r="I253">
        <f t="shared" si="55"/>
        <v>-1</v>
      </c>
      <c r="J253">
        <f t="shared" si="56"/>
        <v>63.87</v>
      </c>
      <c r="K253" t="str">
        <f t="shared" si="57"/>
        <v/>
      </c>
      <c r="L253">
        <f t="shared" si="62"/>
        <v>1.8488319934622653E-2</v>
      </c>
      <c r="M253" t="str">
        <f t="shared" si="64"/>
        <v/>
      </c>
      <c r="N253" t="str">
        <f t="shared" si="63"/>
        <v/>
      </c>
      <c r="O253" t="str">
        <f t="shared" si="59"/>
        <v/>
      </c>
      <c r="P253" t="str">
        <f t="shared" si="60"/>
        <v/>
      </c>
      <c r="Q253">
        <f t="shared" si="53"/>
        <v>0</v>
      </c>
      <c r="R253">
        <f t="shared" si="65"/>
        <v>0.42073867486470434</v>
      </c>
      <c r="S253" t="str">
        <f t="shared" si="67"/>
        <v/>
      </c>
      <c r="T253" t="str">
        <f t="shared" si="68"/>
        <v/>
      </c>
      <c r="U253">
        <f t="shared" si="66"/>
        <v>0</v>
      </c>
    </row>
    <row r="254" spans="1:21">
      <c r="A254">
        <f t="shared" si="52"/>
        <v>246</v>
      </c>
      <c r="B254" s="1">
        <v>37587</v>
      </c>
      <c r="C254">
        <v>64.814999999999998</v>
      </c>
      <c r="D254">
        <v>63.445</v>
      </c>
      <c r="F254">
        <f t="shared" si="54"/>
        <v>64.262</v>
      </c>
      <c r="G254" t="str">
        <f t="shared" si="58"/>
        <v>SHORT</v>
      </c>
      <c r="H254">
        <f t="shared" si="61"/>
        <v>-1</v>
      </c>
      <c r="I254">
        <f t="shared" si="55"/>
        <v>-1</v>
      </c>
      <c r="J254">
        <f t="shared" si="56"/>
        <v>63.445</v>
      </c>
      <c r="K254" t="str">
        <f t="shared" si="57"/>
        <v/>
      </c>
      <c r="L254">
        <f t="shared" si="62"/>
        <v>-2.1363669203128297E-2</v>
      </c>
      <c r="M254" t="str">
        <f t="shared" si="64"/>
        <v/>
      </c>
      <c r="N254" t="str">
        <f t="shared" si="63"/>
        <v/>
      </c>
      <c r="O254" t="str">
        <f t="shared" si="59"/>
        <v/>
      </c>
      <c r="P254" t="str">
        <f t="shared" si="60"/>
        <v/>
      </c>
      <c r="Q254">
        <f t="shared" si="53"/>
        <v>0</v>
      </c>
      <c r="R254">
        <f t="shared" si="65"/>
        <v>0.42073867486470434</v>
      </c>
      <c r="S254" t="str">
        <f t="shared" si="67"/>
        <v/>
      </c>
      <c r="T254" t="str">
        <f t="shared" si="68"/>
        <v/>
      </c>
      <c r="U254">
        <f t="shared" si="66"/>
        <v>0</v>
      </c>
    </row>
    <row r="255" spans="1:21">
      <c r="A255">
        <f t="shared" si="52"/>
        <v>247</v>
      </c>
      <c r="B255" s="1">
        <v>37589</v>
      </c>
      <c r="C255">
        <v>64.924999999999997</v>
      </c>
      <c r="D255">
        <v>64.75</v>
      </c>
      <c r="F255">
        <f t="shared" si="54"/>
        <v>64.334750000000014</v>
      </c>
      <c r="G255" t="str">
        <f t="shared" si="58"/>
        <v>LONG</v>
      </c>
      <c r="H255">
        <f t="shared" si="61"/>
        <v>1</v>
      </c>
      <c r="I255">
        <f t="shared" si="55"/>
        <v>1</v>
      </c>
      <c r="J255">
        <f t="shared" si="56"/>
        <v>64.75</v>
      </c>
      <c r="K255" t="str">
        <f t="shared" si="57"/>
        <v>Trend Rev</v>
      </c>
      <c r="L255">
        <f t="shared" si="62"/>
        <v>2.6990569691649835E-3</v>
      </c>
      <c r="M255" t="str">
        <f t="shared" si="64"/>
        <v/>
      </c>
      <c r="N255" t="str">
        <f t="shared" si="63"/>
        <v/>
      </c>
      <c r="O255" t="str">
        <f t="shared" si="59"/>
        <v/>
      </c>
      <c r="P255" t="str">
        <f t="shared" si="60"/>
        <v/>
      </c>
      <c r="Q255">
        <f t="shared" si="53"/>
        <v>2.6990569691649835E-3</v>
      </c>
      <c r="R255">
        <f t="shared" si="65"/>
        <v>0.42343773183386935</v>
      </c>
      <c r="S255">
        <f t="shared" si="67"/>
        <v>1</v>
      </c>
      <c r="T255">
        <f t="shared" si="68"/>
        <v>1</v>
      </c>
      <c r="U255">
        <f t="shared" si="66"/>
        <v>1</v>
      </c>
    </row>
    <row r="256" spans="1:21">
      <c r="A256">
        <f t="shared" si="52"/>
        <v>248</v>
      </c>
      <c r="B256" s="1">
        <v>37592</v>
      </c>
      <c r="C256">
        <v>64.174999999999997</v>
      </c>
      <c r="D256">
        <v>65.150000000000006</v>
      </c>
      <c r="F256">
        <f t="shared" si="54"/>
        <v>64.342250000000007</v>
      </c>
      <c r="G256" t="str">
        <f t="shared" si="58"/>
        <v/>
      </c>
      <c r="H256">
        <f t="shared" si="61"/>
        <v>1</v>
      </c>
      <c r="I256">
        <f t="shared" si="55"/>
        <v>1</v>
      </c>
      <c r="J256">
        <f t="shared" si="56"/>
        <v>64.75</v>
      </c>
      <c r="K256" t="str">
        <f t="shared" si="57"/>
        <v/>
      </c>
      <c r="L256">
        <f t="shared" si="62"/>
        <v>-8.9199738224430298E-3</v>
      </c>
      <c r="M256" t="str">
        <f t="shared" si="64"/>
        <v/>
      </c>
      <c r="N256" t="str">
        <f t="shared" si="63"/>
        <v/>
      </c>
      <c r="O256" t="str">
        <f t="shared" si="59"/>
        <v/>
      </c>
      <c r="P256" t="str">
        <f t="shared" si="60"/>
        <v/>
      </c>
      <c r="Q256">
        <f t="shared" si="53"/>
        <v>0</v>
      </c>
      <c r="R256">
        <f t="shared" si="65"/>
        <v>0.42343773183386935</v>
      </c>
      <c r="S256" t="str">
        <f t="shared" si="67"/>
        <v/>
      </c>
      <c r="T256" t="str">
        <f t="shared" si="68"/>
        <v/>
      </c>
      <c r="U256">
        <f t="shared" si="66"/>
        <v>0</v>
      </c>
    </row>
    <row r="257" spans="1:21">
      <c r="A257">
        <f t="shared" si="52"/>
        <v>249</v>
      </c>
      <c r="B257" s="1">
        <v>37593</v>
      </c>
      <c r="C257">
        <v>64.099999999999994</v>
      </c>
      <c r="D257">
        <v>63.8</v>
      </c>
      <c r="F257">
        <f t="shared" si="54"/>
        <v>64.339750000000009</v>
      </c>
      <c r="G257" t="str">
        <f t="shared" si="58"/>
        <v>SHORT</v>
      </c>
      <c r="H257">
        <f t="shared" si="61"/>
        <v>-1</v>
      </c>
      <c r="I257">
        <f t="shared" si="55"/>
        <v>-1</v>
      </c>
      <c r="J257">
        <f t="shared" si="56"/>
        <v>63.8</v>
      </c>
      <c r="K257" t="str">
        <f t="shared" si="57"/>
        <v>Trend Rev</v>
      </c>
      <c r="L257">
        <f t="shared" si="62"/>
        <v>-4.691173575880018E-3</v>
      </c>
      <c r="M257" t="str">
        <f t="shared" si="64"/>
        <v/>
      </c>
      <c r="N257" t="str">
        <f t="shared" si="63"/>
        <v/>
      </c>
      <c r="O257" t="str">
        <f t="shared" si="59"/>
        <v/>
      </c>
      <c r="P257" t="str">
        <f t="shared" si="60"/>
        <v/>
      </c>
      <c r="Q257">
        <f t="shared" si="53"/>
        <v>-4.691173575880018E-3</v>
      </c>
      <c r="R257">
        <f t="shared" si="65"/>
        <v>0.41874655825798934</v>
      </c>
      <c r="S257" t="str">
        <f t="shared" si="67"/>
        <v/>
      </c>
      <c r="T257">
        <f t="shared" si="68"/>
        <v>-1</v>
      </c>
      <c r="U257">
        <f t="shared" si="66"/>
        <v>0</v>
      </c>
    </row>
    <row r="258" spans="1:21">
      <c r="A258">
        <f t="shared" si="52"/>
        <v>250</v>
      </c>
      <c r="B258" s="1">
        <v>37594</v>
      </c>
      <c r="C258">
        <v>64</v>
      </c>
      <c r="D258">
        <v>64.010000000000005</v>
      </c>
      <c r="F258">
        <f t="shared" si="54"/>
        <v>64.318749999999994</v>
      </c>
      <c r="G258" t="str">
        <f t="shared" si="58"/>
        <v/>
      </c>
      <c r="H258">
        <f t="shared" si="61"/>
        <v>-1</v>
      </c>
      <c r="I258">
        <f t="shared" si="55"/>
        <v>-1</v>
      </c>
      <c r="J258">
        <f t="shared" si="56"/>
        <v>63.8</v>
      </c>
      <c r="K258" t="str">
        <f t="shared" si="57"/>
        <v/>
      </c>
      <c r="L258">
        <f t="shared" si="62"/>
        <v>-3.1298930089277868E-3</v>
      </c>
      <c r="M258" t="str">
        <f t="shared" si="64"/>
        <v/>
      </c>
      <c r="N258" t="str">
        <f t="shared" si="63"/>
        <v/>
      </c>
      <c r="O258" t="str">
        <f t="shared" si="59"/>
        <v/>
      </c>
      <c r="P258" t="str">
        <f t="shared" si="60"/>
        <v/>
      </c>
      <c r="Q258">
        <f t="shared" si="53"/>
        <v>0</v>
      </c>
      <c r="R258">
        <f t="shared" si="65"/>
        <v>0.41874655825798934</v>
      </c>
      <c r="S258" t="str">
        <f t="shared" si="67"/>
        <v/>
      </c>
      <c r="T258" t="str">
        <f t="shared" si="68"/>
        <v/>
      </c>
      <c r="U258">
        <f t="shared" si="66"/>
        <v>0</v>
      </c>
    </row>
    <row r="259" spans="1:21">
      <c r="A259">
        <f t="shared" si="52"/>
        <v>251</v>
      </c>
      <c r="B259" s="1">
        <v>37595</v>
      </c>
      <c r="C259">
        <v>62.95</v>
      </c>
      <c r="D259">
        <v>64.09</v>
      </c>
      <c r="F259">
        <f t="shared" si="54"/>
        <v>64.203999999999994</v>
      </c>
      <c r="G259" t="str">
        <f t="shared" si="58"/>
        <v/>
      </c>
      <c r="H259">
        <f t="shared" si="61"/>
        <v>-1</v>
      </c>
      <c r="I259">
        <f t="shared" si="55"/>
        <v>-1</v>
      </c>
      <c r="J259">
        <f t="shared" si="56"/>
        <v>63.8</v>
      </c>
      <c r="K259" t="str">
        <f t="shared" si="57"/>
        <v/>
      </c>
      <c r="L259">
        <f t="shared" si="62"/>
        <v>1.3412429860387954E-2</v>
      </c>
      <c r="M259" t="str">
        <f t="shared" si="64"/>
        <v/>
      </c>
      <c r="N259" t="str">
        <f t="shared" si="63"/>
        <v/>
      </c>
      <c r="O259" t="str">
        <f t="shared" si="59"/>
        <v/>
      </c>
      <c r="P259" t="str">
        <f t="shared" si="60"/>
        <v/>
      </c>
      <c r="Q259">
        <f t="shared" si="53"/>
        <v>0</v>
      </c>
      <c r="R259">
        <f t="shared" si="65"/>
        <v>0.41874655825798934</v>
      </c>
      <c r="S259" t="str">
        <f t="shared" si="67"/>
        <v/>
      </c>
      <c r="T259" t="str">
        <f t="shared" si="68"/>
        <v/>
      </c>
      <c r="U259">
        <f t="shared" si="66"/>
        <v>0</v>
      </c>
    </row>
    <row r="260" spans="1:21">
      <c r="A260">
        <f t="shared" si="52"/>
        <v>252</v>
      </c>
      <c r="B260" s="1">
        <v>37596</v>
      </c>
      <c r="C260">
        <v>63.05</v>
      </c>
      <c r="D260">
        <v>62.475000000000001</v>
      </c>
      <c r="F260">
        <f t="shared" si="54"/>
        <v>64.141499999999994</v>
      </c>
      <c r="G260" t="str">
        <f t="shared" si="58"/>
        <v/>
      </c>
      <c r="H260">
        <f t="shared" si="61"/>
        <v>-1</v>
      </c>
      <c r="I260">
        <f t="shared" si="55"/>
        <v>-1</v>
      </c>
      <c r="J260">
        <f t="shared" si="56"/>
        <v>63.8</v>
      </c>
      <c r="K260" t="str">
        <f t="shared" si="57"/>
        <v/>
      </c>
      <c r="L260">
        <f t="shared" si="62"/>
        <v>1.182512793981561E-2</v>
      </c>
      <c r="M260" t="str">
        <f t="shared" si="64"/>
        <v/>
      </c>
      <c r="N260" t="str">
        <f t="shared" si="63"/>
        <v/>
      </c>
      <c r="O260" t="str">
        <f t="shared" si="59"/>
        <v/>
      </c>
      <c r="P260" t="str">
        <f t="shared" si="60"/>
        <v/>
      </c>
      <c r="Q260">
        <f t="shared" si="53"/>
        <v>0</v>
      </c>
      <c r="R260">
        <f t="shared" si="65"/>
        <v>0.41874655825798934</v>
      </c>
      <c r="S260" t="str">
        <f t="shared" si="67"/>
        <v/>
      </c>
      <c r="T260" t="str">
        <f t="shared" si="68"/>
        <v/>
      </c>
      <c r="U260">
        <f t="shared" si="66"/>
        <v>0</v>
      </c>
    </row>
    <row r="261" spans="1:21">
      <c r="A261">
        <f t="shared" si="52"/>
        <v>253</v>
      </c>
      <c r="B261" s="1">
        <v>37599</v>
      </c>
      <c r="C261">
        <v>62.024999999999999</v>
      </c>
      <c r="D261">
        <v>63.055</v>
      </c>
      <c r="F261">
        <f t="shared" si="54"/>
        <v>64.035499999999999</v>
      </c>
      <c r="G261" t="str">
        <f t="shared" si="58"/>
        <v/>
      </c>
      <c r="H261">
        <f t="shared" si="61"/>
        <v>-1</v>
      </c>
      <c r="I261">
        <f t="shared" si="55"/>
        <v>-1</v>
      </c>
      <c r="J261">
        <f t="shared" si="56"/>
        <v>63.8</v>
      </c>
      <c r="K261" t="str">
        <f t="shared" si="57"/>
        <v/>
      </c>
      <c r="L261">
        <f t="shared" si="62"/>
        <v>2.8215660772879427E-2</v>
      </c>
      <c r="M261" t="str">
        <f t="shared" si="64"/>
        <v/>
      </c>
      <c r="N261" t="str">
        <f t="shared" si="63"/>
        <v/>
      </c>
      <c r="O261" t="str">
        <f t="shared" si="59"/>
        <v/>
      </c>
      <c r="P261" t="str">
        <f t="shared" si="60"/>
        <v/>
      </c>
      <c r="Q261">
        <f t="shared" si="53"/>
        <v>0</v>
      </c>
      <c r="R261">
        <f t="shared" si="65"/>
        <v>0.41874655825798934</v>
      </c>
      <c r="S261" t="str">
        <f t="shared" si="67"/>
        <v/>
      </c>
      <c r="T261" t="str">
        <f t="shared" si="68"/>
        <v/>
      </c>
      <c r="U261">
        <f t="shared" si="66"/>
        <v>0</v>
      </c>
    </row>
    <row r="262" spans="1:21">
      <c r="A262">
        <f t="shared" si="52"/>
        <v>254</v>
      </c>
      <c r="B262" s="1">
        <v>37600</v>
      </c>
      <c r="C262">
        <v>62.55</v>
      </c>
      <c r="D262">
        <v>62.174999999999997</v>
      </c>
      <c r="F262">
        <f t="shared" si="54"/>
        <v>64.004000000000005</v>
      </c>
      <c r="G262" t="str">
        <f t="shared" si="58"/>
        <v/>
      </c>
      <c r="H262">
        <f t="shared" si="61"/>
        <v>-1</v>
      </c>
      <c r="I262">
        <f t="shared" si="55"/>
        <v>-1</v>
      </c>
      <c r="J262">
        <f t="shared" si="56"/>
        <v>63.8</v>
      </c>
      <c r="K262" t="str">
        <f t="shared" si="57"/>
        <v/>
      </c>
      <c r="L262">
        <f t="shared" si="62"/>
        <v>1.9786953437824013E-2</v>
      </c>
      <c r="M262" t="str">
        <f t="shared" si="64"/>
        <v/>
      </c>
      <c r="N262" t="str">
        <f t="shared" si="63"/>
        <v/>
      </c>
      <c r="O262" t="str">
        <f t="shared" si="59"/>
        <v/>
      </c>
      <c r="P262" t="str">
        <f t="shared" si="60"/>
        <v/>
      </c>
      <c r="Q262">
        <f t="shared" si="53"/>
        <v>0</v>
      </c>
      <c r="R262">
        <f t="shared" si="65"/>
        <v>0.41874655825798934</v>
      </c>
      <c r="S262" t="str">
        <f t="shared" si="67"/>
        <v/>
      </c>
      <c r="T262" t="str">
        <f t="shared" si="68"/>
        <v/>
      </c>
      <c r="U262">
        <f t="shared" si="66"/>
        <v>0</v>
      </c>
    </row>
    <row r="263" spans="1:21">
      <c r="A263">
        <f t="shared" si="52"/>
        <v>255</v>
      </c>
      <c r="B263" s="1">
        <v>37601</v>
      </c>
      <c r="C263">
        <v>62.354999999999997</v>
      </c>
      <c r="D263">
        <v>62.55</v>
      </c>
      <c r="F263">
        <f t="shared" si="54"/>
        <v>63.926499999999997</v>
      </c>
      <c r="G263" t="str">
        <f t="shared" si="58"/>
        <v/>
      </c>
      <c r="H263">
        <f t="shared" si="61"/>
        <v>-1</v>
      </c>
      <c r="I263">
        <f t="shared" si="55"/>
        <v>-1</v>
      </c>
      <c r="J263">
        <f t="shared" si="56"/>
        <v>63.8</v>
      </c>
      <c r="K263" t="str">
        <f t="shared" si="57"/>
        <v/>
      </c>
      <c r="L263">
        <f t="shared" si="62"/>
        <v>2.2909328978033723E-2</v>
      </c>
      <c r="M263" t="str">
        <f t="shared" si="64"/>
        <v/>
      </c>
      <c r="N263" t="str">
        <f t="shared" si="63"/>
        <v/>
      </c>
      <c r="O263" t="str">
        <f t="shared" si="59"/>
        <v/>
      </c>
      <c r="P263" t="str">
        <f t="shared" si="60"/>
        <v/>
      </c>
      <c r="Q263">
        <f t="shared" si="53"/>
        <v>0</v>
      </c>
      <c r="R263">
        <f t="shared" si="65"/>
        <v>0.41874655825798934</v>
      </c>
      <c r="S263" t="str">
        <f t="shared" si="67"/>
        <v/>
      </c>
      <c r="T263" t="str">
        <f t="shared" si="68"/>
        <v/>
      </c>
      <c r="U263">
        <f t="shared" si="66"/>
        <v>0</v>
      </c>
    </row>
    <row r="264" spans="1:21">
      <c r="A264">
        <f t="shared" si="52"/>
        <v>256</v>
      </c>
      <c r="B264" s="1">
        <v>37602</v>
      </c>
      <c r="C264">
        <v>61.825000000000003</v>
      </c>
      <c r="D264">
        <v>62.65</v>
      </c>
      <c r="F264">
        <f t="shared" si="54"/>
        <v>63.800750000000015</v>
      </c>
      <c r="G264" t="str">
        <f t="shared" si="58"/>
        <v/>
      </c>
      <c r="H264">
        <f t="shared" si="61"/>
        <v>-1</v>
      </c>
      <c r="I264">
        <f t="shared" si="55"/>
        <v>-1</v>
      </c>
      <c r="J264">
        <f t="shared" si="56"/>
        <v>63.8</v>
      </c>
      <c r="K264" t="str">
        <f t="shared" si="57"/>
        <v/>
      </c>
      <c r="L264">
        <f t="shared" si="62"/>
        <v>3.1445376943264249E-2</v>
      </c>
      <c r="M264" t="str">
        <f t="shared" si="64"/>
        <v/>
      </c>
      <c r="N264" t="str">
        <f t="shared" si="63"/>
        <v/>
      </c>
      <c r="O264" t="str">
        <f t="shared" si="59"/>
        <v/>
      </c>
      <c r="P264" t="str">
        <f t="shared" si="60"/>
        <v/>
      </c>
      <c r="Q264">
        <f t="shared" si="53"/>
        <v>0</v>
      </c>
      <c r="R264">
        <f t="shared" si="65"/>
        <v>0.41874655825798934</v>
      </c>
      <c r="S264" t="str">
        <f t="shared" si="67"/>
        <v/>
      </c>
      <c r="T264" t="str">
        <f t="shared" si="68"/>
        <v/>
      </c>
      <c r="U264">
        <f t="shared" si="66"/>
        <v>0</v>
      </c>
    </row>
    <row r="265" spans="1:21">
      <c r="A265">
        <f t="shared" si="52"/>
        <v>257</v>
      </c>
      <c r="B265" s="1">
        <v>37603</v>
      </c>
      <c r="C265">
        <v>60.884999999999998</v>
      </c>
      <c r="D265">
        <v>61.634999999999998</v>
      </c>
      <c r="F265">
        <f t="shared" si="54"/>
        <v>63.594999999999992</v>
      </c>
      <c r="G265" t="str">
        <f t="shared" si="58"/>
        <v/>
      </c>
      <c r="H265">
        <f t="shared" si="61"/>
        <v>-1</v>
      </c>
      <c r="I265">
        <f t="shared" si="55"/>
        <v>-1</v>
      </c>
      <c r="J265">
        <f t="shared" si="56"/>
        <v>63.8</v>
      </c>
      <c r="K265" t="str">
        <f t="shared" si="57"/>
        <v/>
      </c>
      <c r="L265">
        <f t="shared" si="62"/>
        <v>4.6766351391773403E-2</v>
      </c>
      <c r="M265" t="str">
        <f t="shared" si="64"/>
        <v/>
      </c>
      <c r="N265" t="str">
        <f t="shared" si="63"/>
        <v/>
      </c>
      <c r="O265" t="str">
        <f t="shared" si="59"/>
        <v/>
      </c>
      <c r="P265" t="str">
        <f t="shared" si="60"/>
        <v/>
      </c>
      <c r="Q265">
        <f t="shared" si="53"/>
        <v>0</v>
      </c>
      <c r="R265">
        <f t="shared" si="65"/>
        <v>0.41874655825798934</v>
      </c>
      <c r="S265" t="str">
        <f t="shared" si="67"/>
        <v/>
      </c>
      <c r="T265" t="str">
        <f t="shared" si="68"/>
        <v/>
      </c>
      <c r="U265">
        <f t="shared" si="66"/>
        <v>0</v>
      </c>
    </row>
    <row r="266" spans="1:21">
      <c r="A266">
        <f t="shared" si="52"/>
        <v>258</v>
      </c>
      <c r="B266" s="1">
        <v>37606</v>
      </c>
      <c r="C266">
        <v>61.825000000000003</v>
      </c>
      <c r="D266">
        <v>60.954999999999998</v>
      </c>
      <c r="F266">
        <f t="shared" si="54"/>
        <v>63.448749999999997</v>
      </c>
      <c r="G266" t="str">
        <f t="shared" si="58"/>
        <v/>
      </c>
      <c r="H266">
        <f t="shared" si="61"/>
        <v>-1</v>
      </c>
      <c r="I266">
        <f t="shared" si="55"/>
        <v>-1</v>
      </c>
      <c r="J266">
        <f t="shared" si="56"/>
        <v>63.8</v>
      </c>
      <c r="K266" t="str">
        <f t="shared" si="57"/>
        <v/>
      </c>
      <c r="L266">
        <f t="shared" si="62"/>
        <v>3.1445376943264249E-2</v>
      </c>
      <c r="M266" t="str">
        <f t="shared" si="64"/>
        <v/>
      </c>
      <c r="N266" t="str">
        <f t="shared" si="63"/>
        <v/>
      </c>
      <c r="O266" t="str">
        <f t="shared" si="59"/>
        <v/>
      </c>
      <c r="P266" t="str">
        <f t="shared" si="60"/>
        <v/>
      </c>
      <c r="Q266">
        <f t="shared" si="53"/>
        <v>0</v>
      </c>
      <c r="R266">
        <f t="shared" si="65"/>
        <v>0.41874655825798934</v>
      </c>
      <c r="S266" t="str">
        <f t="shared" si="67"/>
        <v/>
      </c>
      <c r="T266" t="str">
        <f t="shared" si="68"/>
        <v/>
      </c>
      <c r="U266">
        <f t="shared" si="66"/>
        <v>0</v>
      </c>
    </row>
    <row r="267" spans="1:21">
      <c r="A267">
        <f t="shared" ref="A267:A330" si="69">A266+1</f>
        <v>259</v>
      </c>
      <c r="B267" s="1">
        <v>37607</v>
      </c>
      <c r="C267">
        <v>60.75</v>
      </c>
      <c r="D267">
        <v>61.725000000000001</v>
      </c>
      <c r="F267">
        <f t="shared" si="54"/>
        <v>63.298749999999998</v>
      </c>
      <c r="G267" t="str">
        <f t="shared" si="58"/>
        <v/>
      </c>
      <c r="H267">
        <f t="shared" si="61"/>
        <v>-1</v>
      </c>
      <c r="I267">
        <f t="shared" si="55"/>
        <v>-1</v>
      </c>
      <c r="J267">
        <f t="shared" si="56"/>
        <v>63.8</v>
      </c>
      <c r="K267" t="str">
        <f t="shared" si="57"/>
        <v/>
      </c>
      <c r="L267">
        <f t="shared" si="62"/>
        <v>4.8986108130086359E-2</v>
      </c>
      <c r="M267" t="str">
        <f t="shared" si="64"/>
        <v/>
      </c>
      <c r="N267" t="str">
        <f t="shared" si="63"/>
        <v/>
      </c>
      <c r="O267" t="str">
        <f t="shared" si="59"/>
        <v/>
      </c>
      <c r="P267" t="str">
        <f t="shared" si="60"/>
        <v/>
      </c>
      <c r="Q267">
        <f t="shared" si="53"/>
        <v>0</v>
      </c>
      <c r="R267">
        <f t="shared" si="65"/>
        <v>0.41874655825798934</v>
      </c>
      <c r="S267" t="str">
        <f t="shared" si="67"/>
        <v/>
      </c>
      <c r="T267" t="str">
        <f t="shared" si="68"/>
        <v/>
      </c>
      <c r="U267">
        <f t="shared" si="66"/>
        <v>0</v>
      </c>
    </row>
    <row r="268" spans="1:21">
      <c r="A268">
        <f t="shared" si="69"/>
        <v>260</v>
      </c>
      <c r="B268" s="1">
        <v>37608</v>
      </c>
      <c r="C268">
        <v>60.43</v>
      </c>
      <c r="D268">
        <v>60.375</v>
      </c>
      <c r="F268">
        <f t="shared" si="54"/>
        <v>63.11975000000001</v>
      </c>
      <c r="G268" t="str">
        <f t="shared" si="58"/>
        <v/>
      </c>
      <c r="H268">
        <f t="shared" si="61"/>
        <v>-1</v>
      </c>
      <c r="I268">
        <f t="shared" si="55"/>
        <v>-1</v>
      </c>
      <c r="J268">
        <f t="shared" si="56"/>
        <v>63.8</v>
      </c>
      <c r="K268" t="str">
        <f t="shared" si="57"/>
        <v/>
      </c>
      <c r="L268">
        <f t="shared" si="62"/>
        <v>5.4267519977277003E-2</v>
      </c>
      <c r="M268" t="str">
        <f t="shared" si="64"/>
        <v>VARGAIN</v>
      </c>
      <c r="N268" t="str">
        <f t="shared" si="63"/>
        <v/>
      </c>
      <c r="O268" t="str">
        <f t="shared" si="59"/>
        <v>VARGAIN</v>
      </c>
      <c r="P268" t="str">
        <f t="shared" si="60"/>
        <v/>
      </c>
      <c r="Q268">
        <f t="shared" si="53"/>
        <v>5.4267519977277003E-2</v>
      </c>
      <c r="R268">
        <f t="shared" si="65"/>
        <v>0.47301407823526637</v>
      </c>
      <c r="S268" t="str">
        <f t="shared" si="67"/>
        <v/>
      </c>
      <c r="T268" t="str">
        <f t="shared" si="68"/>
        <v/>
      </c>
      <c r="U268">
        <f t="shared" si="66"/>
        <v>0</v>
      </c>
    </row>
    <row r="269" spans="1:21">
      <c r="A269">
        <f t="shared" si="69"/>
        <v>261</v>
      </c>
      <c r="B269" s="1">
        <v>37609</v>
      </c>
      <c r="C269">
        <v>60.15</v>
      </c>
      <c r="D269">
        <v>60.305</v>
      </c>
      <c r="F269">
        <f t="shared" si="54"/>
        <v>62.909500000000001</v>
      </c>
      <c r="G269" t="str">
        <f t="shared" si="58"/>
        <v/>
      </c>
      <c r="H269">
        <f t="shared" si="61"/>
        <v>-1</v>
      </c>
      <c r="I269">
        <f t="shared" si="55"/>
        <v>0</v>
      </c>
      <c r="J269">
        <f t="shared" si="56"/>
        <v>63.8</v>
      </c>
      <c r="K269" t="str">
        <f t="shared" si="57"/>
        <v/>
      </c>
      <c r="L269">
        <f t="shared" si="62"/>
        <v>5.8911747930056248E-2</v>
      </c>
      <c r="M269" t="str">
        <f t="shared" si="64"/>
        <v>VARGAIN</v>
      </c>
      <c r="N269" t="str">
        <f t="shared" si="63"/>
        <v/>
      </c>
      <c r="O269" t="str">
        <f t="shared" si="59"/>
        <v/>
      </c>
      <c r="P269" t="str">
        <f t="shared" si="60"/>
        <v/>
      </c>
      <c r="Q269">
        <f t="shared" si="53"/>
        <v>0</v>
      </c>
      <c r="R269">
        <f t="shared" si="65"/>
        <v>0.47301407823526637</v>
      </c>
      <c r="S269" t="str">
        <f t="shared" si="67"/>
        <v/>
      </c>
      <c r="T269" t="str">
        <f t="shared" si="68"/>
        <v/>
      </c>
      <c r="U269">
        <f t="shared" si="66"/>
        <v>0</v>
      </c>
    </row>
    <row r="270" spans="1:21">
      <c r="A270">
        <f t="shared" si="69"/>
        <v>262</v>
      </c>
      <c r="B270" s="1">
        <v>37610</v>
      </c>
      <c r="C270">
        <v>62.064999999999998</v>
      </c>
      <c r="D270">
        <v>60.594999999999999</v>
      </c>
      <c r="F270">
        <f t="shared" si="54"/>
        <v>62.738250000000008</v>
      </c>
      <c r="G270" t="str">
        <f t="shared" si="58"/>
        <v/>
      </c>
      <c r="H270">
        <f t="shared" si="61"/>
        <v>-1</v>
      </c>
      <c r="I270">
        <f t="shared" si="55"/>
        <v>0</v>
      </c>
      <c r="J270">
        <f t="shared" si="56"/>
        <v>63.8</v>
      </c>
      <c r="K270" t="str">
        <f t="shared" si="57"/>
        <v/>
      </c>
      <c r="L270">
        <f t="shared" si="62"/>
        <v>2.7570967382833E-2</v>
      </c>
      <c r="M270" t="str">
        <f t="shared" si="64"/>
        <v/>
      </c>
      <c r="N270" t="str">
        <f t="shared" si="63"/>
        <v/>
      </c>
      <c r="O270" t="str">
        <f t="shared" si="59"/>
        <v/>
      </c>
      <c r="P270" t="str">
        <f t="shared" si="60"/>
        <v/>
      </c>
      <c r="Q270">
        <f t="shared" si="53"/>
        <v>0</v>
      </c>
      <c r="R270">
        <f t="shared" si="65"/>
        <v>0.47301407823526637</v>
      </c>
      <c r="S270" t="str">
        <f t="shared" si="67"/>
        <v/>
      </c>
      <c r="T270" t="str">
        <f t="shared" si="68"/>
        <v/>
      </c>
      <c r="U270">
        <f t="shared" si="66"/>
        <v>0</v>
      </c>
    </row>
    <row r="271" spans="1:21">
      <c r="A271">
        <f t="shared" si="69"/>
        <v>263</v>
      </c>
      <c r="B271" s="1">
        <v>37613</v>
      </c>
      <c r="C271">
        <v>61.78</v>
      </c>
      <c r="D271">
        <v>61.95</v>
      </c>
      <c r="F271">
        <f t="shared" si="54"/>
        <v>62.584000000000003</v>
      </c>
      <c r="G271" t="str">
        <f t="shared" si="58"/>
        <v/>
      </c>
      <c r="H271">
        <f t="shared" si="61"/>
        <v>-1</v>
      </c>
      <c r="I271">
        <f t="shared" si="55"/>
        <v>0</v>
      </c>
      <c r="J271">
        <f t="shared" si="56"/>
        <v>63.8</v>
      </c>
      <c r="K271" t="str">
        <f t="shared" si="57"/>
        <v/>
      </c>
      <c r="L271">
        <f t="shared" si="62"/>
        <v>3.2173502860308477E-2</v>
      </c>
      <c r="M271" t="str">
        <f t="shared" si="64"/>
        <v/>
      </c>
      <c r="N271" t="str">
        <f t="shared" si="63"/>
        <v/>
      </c>
      <c r="O271" t="str">
        <f t="shared" si="59"/>
        <v/>
      </c>
      <c r="P271" t="str">
        <f t="shared" si="60"/>
        <v/>
      </c>
      <c r="Q271">
        <f t="shared" si="53"/>
        <v>0</v>
      </c>
      <c r="R271">
        <f t="shared" si="65"/>
        <v>0.47301407823526637</v>
      </c>
      <c r="S271" t="str">
        <f t="shared" si="67"/>
        <v/>
      </c>
      <c r="T271" t="str">
        <f t="shared" si="68"/>
        <v/>
      </c>
      <c r="U271">
        <f t="shared" si="66"/>
        <v>0</v>
      </c>
    </row>
    <row r="272" spans="1:21">
      <c r="A272">
        <f t="shared" si="69"/>
        <v>264</v>
      </c>
      <c r="B272" s="1">
        <v>37614</v>
      </c>
      <c r="C272">
        <v>61.715000000000003</v>
      </c>
      <c r="D272">
        <v>61.6</v>
      </c>
      <c r="F272">
        <f t="shared" si="54"/>
        <v>62.453499999999998</v>
      </c>
      <c r="G272" t="str">
        <f t="shared" si="58"/>
        <v/>
      </c>
      <c r="H272">
        <f t="shared" si="61"/>
        <v>-1</v>
      </c>
      <c r="I272">
        <f t="shared" si="55"/>
        <v>0</v>
      </c>
      <c r="J272">
        <f t="shared" si="56"/>
        <v>63.8</v>
      </c>
      <c r="K272" t="str">
        <f t="shared" si="57"/>
        <v/>
      </c>
      <c r="L272">
        <f t="shared" si="62"/>
        <v>3.3226177154852092E-2</v>
      </c>
      <c r="M272" t="str">
        <f t="shared" si="64"/>
        <v/>
      </c>
      <c r="N272" t="str">
        <f t="shared" si="63"/>
        <v/>
      </c>
      <c r="O272" t="str">
        <f t="shared" si="59"/>
        <v/>
      </c>
      <c r="P272" t="str">
        <f t="shared" si="60"/>
        <v/>
      </c>
      <c r="Q272">
        <f t="shared" ref="Q272:Q335" si="70">IF(OR(AND(K272="trend rev",I271&lt;&gt;0),O272="Vargain",P272="Varloss"),L272,0)</f>
        <v>0</v>
      </c>
      <c r="R272">
        <f t="shared" si="65"/>
        <v>0.47301407823526637</v>
      </c>
      <c r="S272" t="str">
        <f t="shared" si="67"/>
        <v/>
      </c>
      <c r="T272" t="str">
        <f t="shared" si="68"/>
        <v/>
      </c>
      <c r="U272">
        <f t="shared" si="66"/>
        <v>0</v>
      </c>
    </row>
    <row r="273" spans="1:21">
      <c r="A273">
        <f t="shared" si="69"/>
        <v>265</v>
      </c>
      <c r="B273" s="1">
        <v>37616</v>
      </c>
      <c r="C273">
        <v>61.615000000000002</v>
      </c>
      <c r="D273">
        <v>61.72</v>
      </c>
      <c r="F273">
        <f t="shared" si="54"/>
        <v>62.399249999999995</v>
      </c>
      <c r="G273" t="str">
        <f t="shared" si="58"/>
        <v/>
      </c>
      <c r="H273">
        <f t="shared" si="61"/>
        <v>-1</v>
      </c>
      <c r="I273">
        <f t="shared" si="55"/>
        <v>0</v>
      </c>
      <c r="J273">
        <f t="shared" si="56"/>
        <v>63.8</v>
      </c>
      <c r="K273" t="str">
        <f t="shared" si="57"/>
        <v/>
      </c>
      <c r="L273">
        <f t="shared" si="62"/>
        <v>3.4847842960657703E-2</v>
      </c>
      <c r="M273" t="str">
        <f t="shared" si="64"/>
        <v/>
      </c>
      <c r="N273" t="str">
        <f t="shared" si="63"/>
        <v/>
      </c>
      <c r="O273" t="str">
        <f t="shared" si="59"/>
        <v/>
      </c>
      <c r="P273" t="str">
        <f t="shared" si="60"/>
        <v/>
      </c>
      <c r="Q273">
        <f t="shared" si="70"/>
        <v>0</v>
      </c>
      <c r="R273">
        <f t="shared" si="65"/>
        <v>0.47301407823526637</v>
      </c>
      <c r="S273" t="str">
        <f t="shared" si="67"/>
        <v/>
      </c>
      <c r="T273" t="str">
        <f t="shared" si="68"/>
        <v/>
      </c>
      <c r="U273">
        <f t="shared" si="66"/>
        <v>0</v>
      </c>
    </row>
    <row r="274" spans="1:21">
      <c r="A274">
        <f t="shared" si="69"/>
        <v>266</v>
      </c>
      <c r="B274" s="1">
        <v>37617</v>
      </c>
      <c r="C274">
        <v>60.67</v>
      </c>
      <c r="D274">
        <v>61.62</v>
      </c>
      <c r="F274">
        <f t="shared" si="54"/>
        <v>62.191999999999993</v>
      </c>
      <c r="G274" t="str">
        <f t="shared" si="58"/>
        <v/>
      </c>
      <c r="H274">
        <f t="shared" si="61"/>
        <v>-1</v>
      </c>
      <c r="I274">
        <f t="shared" si="55"/>
        <v>0</v>
      </c>
      <c r="J274">
        <f t="shared" si="56"/>
        <v>63.8</v>
      </c>
      <c r="K274" t="str">
        <f t="shared" si="57"/>
        <v/>
      </c>
      <c r="L274">
        <f t="shared" si="62"/>
        <v>5.0303848396537683E-2</v>
      </c>
      <c r="M274" t="str">
        <f t="shared" si="64"/>
        <v>VARGAIN</v>
      </c>
      <c r="N274" t="str">
        <f t="shared" si="63"/>
        <v/>
      </c>
      <c r="O274" t="str">
        <f t="shared" si="59"/>
        <v/>
      </c>
      <c r="P274" t="str">
        <f t="shared" si="60"/>
        <v/>
      </c>
      <c r="Q274">
        <f t="shared" si="70"/>
        <v>0</v>
      </c>
      <c r="R274">
        <f t="shared" si="65"/>
        <v>0.47301407823526637</v>
      </c>
      <c r="S274" t="str">
        <f t="shared" si="67"/>
        <v/>
      </c>
      <c r="T274" t="str">
        <f t="shared" si="68"/>
        <v/>
      </c>
      <c r="U274">
        <f t="shared" si="66"/>
        <v>0</v>
      </c>
    </row>
    <row r="275" spans="1:21">
      <c r="A275">
        <f t="shared" si="69"/>
        <v>267</v>
      </c>
      <c r="B275" s="1">
        <v>37620</v>
      </c>
      <c r="C275">
        <v>61.475000000000001</v>
      </c>
      <c r="D275">
        <v>60.674999999999997</v>
      </c>
      <c r="F275">
        <f t="shared" si="54"/>
        <v>62.019499999999994</v>
      </c>
      <c r="G275" t="str">
        <f t="shared" si="58"/>
        <v/>
      </c>
      <c r="H275">
        <f t="shared" si="61"/>
        <v>-1</v>
      </c>
      <c r="I275">
        <f t="shared" si="55"/>
        <v>0</v>
      </c>
      <c r="J275">
        <f t="shared" si="56"/>
        <v>63.8</v>
      </c>
      <c r="K275" t="str">
        <f t="shared" si="57"/>
        <v/>
      </c>
      <c r="L275">
        <f t="shared" si="62"/>
        <v>3.7122602248487832E-2</v>
      </c>
      <c r="M275" t="str">
        <f t="shared" si="64"/>
        <v/>
      </c>
      <c r="N275" t="str">
        <f t="shared" si="63"/>
        <v/>
      </c>
      <c r="O275" t="str">
        <f t="shared" si="59"/>
        <v/>
      </c>
      <c r="P275" t="str">
        <f t="shared" si="60"/>
        <v/>
      </c>
      <c r="Q275">
        <f t="shared" si="70"/>
        <v>0</v>
      </c>
      <c r="R275">
        <f t="shared" si="65"/>
        <v>0.47301407823526637</v>
      </c>
      <c r="S275" t="str">
        <f t="shared" si="67"/>
        <v/>
      </c>
      <c r="T275" t="str">
        <f t="shared" si="68"/>
        <v/>
      </c>
      <c r="U275">
        <f t="shared" si="66"/>
        <v>0</v>
      </c>
    </row>
    <row r="276" spans="1:21">
      <c r="A276">
        <f t="shared" si="69"/>
        <v>268</v>
      </c>
      <c r="B276" s="1">
        <v>37621</v>
      </c>
      <c r="C276">
        <v>61.65</v>
      </c>
      <c r="D276">
        <v>61.6</v>
      </c>
      <c r="F276">
        <f t="shared" si="54"/>
        <v>61.893250000000002</v>
      </c>
      <c r="G276" t="str">
        <f t="shared" si="58"/>
        <v/>
      </c>
      <c r="H276">
        <f t="shared" si="61"/>
        <v>-1</v>
      </c>
      <c r="I276">
        <f t="shared" si="55"/>
        <v>0</v>
      </c>
      <c r="J276">
        <f t="shared" si="56"/>
        <v>63.8</v>
      </c>
      <c r="K276" t="str">
        <f t="shared" si="57"/>
        <v/>
      </c>
      <c r="L276">
        <f t="shared" si="62"/>
        <v>3.4279960740390872E-2</v>
      </c>
      <c r="M276" t="str">
        <f t="shared" si="64"/>
        <v/>
      </c>
      <c r="N276" t="str">
        <f t="shared" si="63"/>
        <v/>
      </c>
      <c r="O276" t="str">
        <f t="shared" si="59"/>
        <v/>
      </c>
      <c r="P276" t="str">
        <f t="shared" si="60"/>
        <v/>
      </c>
      <c r="Q276">
        <f t="shared" si="70"/>
        <v>0</v>
      </c>
      <c r="R276">
        <f t="shared" si="65"/>
        <v>0.47301407823526637</v>
      </c>
      <c r="S276" t="str">
        <f t="shared" si="67"/>
        <v/>
      </c>
      <c r="T276" t="str">
        <f t="shared" si="68"/>
        <v/>
      </c>
      <c r="U276">
        <f t="shared" si="66"/>
        <v>0</v>
      </c>
    </row>
    <row r="277" spans="1:21">
      <c r="A277">
        <f t="shared" si="69"/>
        <v>269</v>
      </c>
      <c r="B277" s="1">
        <v>37623</v>
      </c>
      <c r="C277">
        <v>63.375</v>
      </c>
      <c r="D277">
        <v>61.66</v>
      </c>
      <c r="F277">
        <f t="shared" si="54"/>
        <v>61.856999999999992</v>
      </c>
      <c r="G277" t="str">
        <f t="shared" si="58"/>
        <v/>
      </c>
      <c r="H277">
        <f t="shared" si="61"/>
        <v>-1</v>
      </c>
      <c r="I277">
        <f t="shared" si="55"/>
        <v>0</v>
      </c>
      <c r="J277">
        <f t="shared" si="56"/>
        <v>63.8</v>
      </c>
      <c r="K277" t="str">
        <f t="shared" si="57"/>
        <v/>
      </c>
      <c r="L277">
        <f t="shared" si="62"/>
        <v>6.6837284393968703E-3</v>
      </c>
      <c r="M277" t="str">
        <f t="shared" si="64"/>
        <v/>
      </c>
      <c r="N277" t="str">
        <f t="shared" si="63"/>
        <v/>
      </c>
      <c r="O277" t="str">
        <f t="shared" si="59"/>
        <v/>
      </c>
      <c r="P277" t="str">
        <f t="shared" si="60"/>
        <v/>
      </c>
      <c r="Q277">
        <f t="shared" si="70"/>
        <v>0</v>
      </c>
      <c r="R277">
        <f t="shared" si="65"/>
        <v>0.47301407823526637</v>
      </c>
      <c r="S277" t="str">
        <f t="shared" si="67"/>
        <v/>
      </c>
      <c r="T277" t="str">
        <f t="shared" si="68"/>
        <v/>
      </c>
      <c r="U277">
        <f t="shared" si="66"/>
        <v>0</v>
      </c>
    </row>
    <row r="278" spans="1:21">
      <c r="A278">
        <f t="shared" si="69"/>
        <v>270</v>
      </c>
      <c r="B278" s="1">
        <v>37624</v>
      </c>
      <c r="C278">
        <v>63.134999999999998</v>
      </c>
      <c r="D278">
        <v>63.125</v>
      </c>
      <c r="F278">
        <f t="shared" si="54"/>
        <v>61.813749999999992</v>
      </c>
      <c r="G278" t="str">
        <f t="shared" si="58"/>
        <v>LONG</v>
      </c>
      <c r="H278">
        <f t="shared" si="61"/>
        <v>1</v>
      </c>
      <c r="I278">
        <f t="shared" si="55"/>
        <v>1</v>
      </c>
      <c r="J278">
        <f t="shared" si="56"/>
        <v>63.125</v>
      </c>
      <c r="K278" t="str">
        <f t="shared" si="57"/>
        <v/>
      </c>
      <c r="L278">
        <f t="shared" si="62"/>
        <v>1.5840329511974781E-4</v>
      </c>
      <c r="M278" t="str">
        <f t="shared" si="64"/>
        <v/>
      </c>
      <c r="N278" t="str">
        <f t="shared" si="63"/>
        <v/>
      </c>
      <c r="O278" t="str">
        <f t="shared" si="59"/>
        <v/>
      </c>
      <c r="P278" t="str">
        <f t="shared" si="60"/>
        <v/>
      </c>
      <c r="Q278">
        <f t="shared" si="70"/>
        <v>0</v>
      </c>
      <c r="R278">
        <f t="shared" si="65"/>
        <v>0.47301407823526637</v>
      </c>
      <c r="S278" t="str">
        <f t="shared" si="67"/>
        <v/>
      </c>
      <c r="T278" t="str">
        <f t="shared" si="68"/>
        <v/>
      </c>
      <c r="U278">
        <f t="shared" si="66"/>
        <v>0</v>
      </c>
    </row>
    <row r="279" spans="1:21">
      <c r="A279">
        <f t="shared" si="69"/>
        <v>271</v>
      </c>
      <c r="B279" s="1">
        <v>37627</v>
      </c>
      <c r="C279">
        <v>63.594999999999999</v>
      </c>
      <c r="D279">
        <v>62.85</v>
      </c>
      <c r="F279">
        <f t="shared" si="54"/>
        <v>61.845999999999989</v>
      </c>
      <c r="G279" t="str">
        <f t="shared" si="58"/>
        <v/>
      </c>
      <c r="H279">
        <f t="shared" si="61"/>
        <v>1</v>
      </c>
      <c r="I279">
        <f t="shared" si="55"/>
        <v>1</v>
      </c>
      <c r="J279">
        <f t="shared" si="56"/>
        <v>63.125</v>
      </c>
      <c r="K279" t="str">
        <f t="shared" si="57"/>
        <v/>
      </c>
      <c r="L279">
        <f t="shared" si="62"/>
        <v>7.4179633079239221E-3</v>
      </c>
      <c r="M279" t="str">
        <f t="shared" si="64"/>
        <v/>
      </c>
      <c r="N279" t="str">
        <f t="shared" si="63"/>
        <v/>
      </c>
      <c r="O279" t="str">
        <f t="shared" si="59"/>
        <v/>
      </c>
      <c r="P279" t="str">
        <f t="shared" si="60"/>
        <v/>
      </c>
      <c r="Q279">
        <f t="shared" si="70"/>
        <v>0</v>
      </c>
      <c r="R279">
        <f t="shared" si="65"/>
        <v>0.47301407823526637</v>
      </c>
      <c r="S279" t="str">
        <f t="shared" si="67"/>
        <v/>
      </c>
      <c r="T279" t="str">
        <f t="shared" si="68"/>
        <v/>
      </c>
      <c r="U279">
        <f t="shared" si="66"/>
        <v>0</v>
      </c>
    </row>
    <row r="280" spans="1:21">
      <c r="A280">
        <f t="shared" si="69"/>
        <v>272</v>
      </c>
      <c r="B280" s="1">
        <v>37628</v>
      </c>
      <c r="C280">
        <v>63.534999999999997</v>
      </c>
      <c r="D280">
        <v>63.15</v>
      </c>
      <c r="F280">
        <f t="shared" si="54"/>
        <v>61.870249999999999</v>
      </c>
      <c r="G280" t="str">
        <f t="shared" si="58"/>
        <v/>
      </c>
      <c r="H280">
        <f t="shared" si="61"/>
        <v>1</v>
      </c>
      <c r="I280">
        <f t="shared" si="55"/>
        <v>1</v>
      </c>
      <c r="J280">
        <f t="shared" si="56"/>
        <v>63.125</v>
      </c>
      <c r="K280" t="str">
        <f t="shared" si="57"/>
        <v/>
      </c>
      <c r="L280">
        <f t="shared" si="62"/>
        <v>6.4740475609737971E-3</v>
      </c>
      <c r="M280" t="str">
        <f t="shared" si="64"/>
        <v/>
      </c>
      <c r="N280" t="str">
        <f t="shared" si="63"/>
        <v/>
      </c>
      <c r="O280" t="str">
        <f t="shared" si="59"/>
        <v/>
      </c>
      <c r="P280" t="str">
        <f t="shared" si="60"/>
        <v/>
      </c>
      <c r="Q280">
        <f t="shared" si="70"/>
        <v>0</v>
      </c>
      <c r="R280">
        <f t="shared" si="65"/>
        <v>0.47301407823526637</v>
      </c>
      <c r="S280" t="str">
        <f t="shared" si="67"/>
        <v/>
      </c>
      <c r="T280" t="str">
        <f t="shared" si="68"/>
        <v/>
      </c>
      <c r="U280">
        <f t="shared" si="66"/>
        <v>0</v>
      </c>
    </row>
    <row r="281" spans="1:21">
      <c r="A281">
        <f t="shared" si="69"/>
        <v>273</v>
      </c>
      <c r="B281" s="1">
        <v>37629</v>
      </c>
      <c r="C281">
        <v>62.85</v>
      </c>
      <c r="D281">
        <v>63.4</v>
      </c>
      <c r="F281">
        <f t="shared" si="54"/>
        <v>61.911500000000004</v>
      </c>
      <c r="G281" t="str">
        <f t="shared" si="58"/>
        <v/>
      </c>
      <c r="H281">
        <f t="shared" si="61"/>
        <v>1</v>
      </c>
      <c r="I281">
        <f t="shared" si="55"/>
        <v>1</v>
      </c>
      <c r="J281">
        <f t="shared" si="56"/>
        <v>63.125</v>
      </c>
      <c r="K281" t="str">
        <f t="shared" si="57"/>
        <v/>
      </c>
      <c r="L281">
        <f t="shared" si="62"/>
        <v>-4.3659525592674719E-3</v>
      </c>
      <c r="M281" t="str">
        <f t="shared" si="64"/>
        <v/>
      </c>
      <c r="N281" t="str">
        <f t="shared" si="63"/>
        <v/>
      </c>
      <c r="O281" t="str">
        <f t="shared" si="59"/>
        <v/>
      </c>
      <c r="P281" t="str">
        <f t="shared" si="60"/>
        <v/>
      </c>
      <c r="Q281">
        <f t="shared" si="70"/>
        <v>0</v>
      </c>
      <c r="R281">
        <f t="shared" si="65"/>
        <v>0.47301407823526637</v>
      </c>
      <c r="S281" t="str">
        <f t="shared" si="67"/>
        <v/>
      </c>
      <c r="T281" t="str">
        <f t="shared" si="68"/>
        <v/>
      </c>
      <c r="U281">
        <f t="shared" si="66"/>
        <v>0</v>
      </c>
    </row>
    <row r="282" spans="1:21">
      <c r="A282">
        <f t="shared" si="69"/>
        <v>274</v>
      </c>
      <c r="B282" s="1">
        <v>37630</v>
      </c>
      <c r="C282">
        <v>63.844999999999999</v>
      </c>
      <c r="D282">
        <v>63</v>
      </c>
      <c r="F282">
        <f t="shared" si="54"/>
        <v>61.976249999999993</v>
      </c>
      <c r="G282" t="str">
        <f t="shared" si="58"/>
        <v/>
      </c>
      <c r="H282">
        <f t="shared" si="61"/>
        <v>1</v>
      </c>
      <c r="I282">
        <f t="shared" si="55"/>
        <v>1</v>
      </c>
      <c r="J282">
        <f t="shared" si="56"/>
        <v>63.125</v>
      </c>
      <c r="K282" t="str">
        <f t="shared" si="57"/>
        <v/>
      </c>
      <c r="L282">
        <f t="shared" si="62"/>
        <v>1.1341383281120573E-2</v>
      </c>
      <c r="M282" t="str">
        <f t="shared" si="64"/>
        <v/>
      </c>
      <c r="N282" t="str">
        <f t="shared" si="63"/>
        <v/>
      </c>
      <c r="O282" t="str">
        <f t="shared" si="59"/>
        <v/>
      </c>
      <c r="P282" t="str">
        <f t="shared" si="60"/>
        <v/>
      </c>
      <c r="Q282">
        <f t="shared" si="70"/>
        <v>0</v>
      </c>
      <c r="R282">
        <f t="shared" si="65"/>
        <v>0.47301407823526637</v>
      </c>
      <c r="S282" t="str">
        <f t="shared" si="67"/>
        <v/>
      </c>
      <c r="T282" t="str">
        <f t="shared" si="68"/>
        <v/>
      </c>
      <c r="U282">
        <f t="shared" si="66"/>
        <v>0</v>
      </c>
    </row>
    <row r="283" spans="1:21">
      <c r="A283">
        <f t="shared" si="69"/>
        <v>275</v>
      </c>
      <c r="B283" s="1">
        <v>37631</v>
      </c>
      <c r="C283">
        <v>63.31</v>
      </c>
      <c r="D283">
        <v>63.2</v>
      </c>
      <c r="F283">
        <f t="shared" si="54"/>
        <v>62.024000000000001</v>
      </c>
      <c r="G283" t="str">
        <f t="shared" si="58"/>
        <v/>
      </c>
      <c r="H283">
        <f t="shared" si="61"/>
        <v>1</v>
      </c>
      <c r="I283">
        <f t="shared" si="55"/>
        <v>1</v>
      </c>
      <c r="J283">
        <f t="shared" si="56"/>
        <v>63.125</v>
      </c>
      <c r="K283" t="str">
        <f t="shared" si="57"/>
        <v/>
      </c>
      <c r="L283">
        <f t="shared" si="62"/>
        <v>2.9264069605112642E-3</v>
      </c>
      <c r="M283" t="str">
        <f t="shared" si="64"/>
        <v/>
      </c>
      <c r="N283" t="str">
        <f t="shared" si="63"/>
        <v/>
      </c>
      <c r="O283" t="str">
        <f t="shared" si="59"/>
        <v/>
      </c>
      <c r="P283" t="str">
        <f t="shared" si="60"/>
        <v/>
      </c>
      <c r="Q283">
        <f t="shared" si="70"/>
        <v>0</v>
      </c>
      <c r="R283">
        <f t="shared" si="65"/>
        <v>0.47301407823526637</v>
      </c>
      <c r="S283" t="str">
        <f t="shared" si="67"/>
        <v/>
      </c>
      <c r="T283" t="str">
        <f t="shared" si="68"/>
        <v/>
      </c>
      <c r="U283">
        <f t="shared" si="66"/>
        <v>0</v>
      </c>
    </row>
    <row r="284" spans="1:21">
      <c r="A284">
        <f t="shared" si="69"/>
        <v>276</v>
      </c>
      <c r="B284" s="1">
        <v>37634</v>
      </c>
      <c r="C284">
        <v>63.27</v>
      </c>
      <c r="D284">
        <v>63.3</v>
      </c>
      <c r="F284">
        <f t="shared" ref="F284:F347" si="71">AVERAGE(C265:C284)</f>
        <v>62.096249999999998</v>
      </c>
      <c r="G284" t="str">
        <f t="shared" si="58"/>
        <v/>
      </c>
      <c r="H284">
        <f t="shared" si="61"/>
        <v>1</v>
      </c>
      <c r="I284">
        <f t="shared" ref="I284:I347" si="72">IF(OR(G284="long",G284="short"),H284,IF(OR(M283=$G$7,N283=$G$6),0,IF(I283=0,0,H284)))</f>
        <v>1</v>
      </c>
      <c r="J284">
        <f t="shared" si="56"/>
        <v>63.125</v>
      </c>
      <c r="K284" t="str">
        <f t="shared" si="57"/>
        <v/>
      </c>
      <c r="L284">
        <f t="shared" si="62"/>
        <v>2.2943955632690237E-3</v>
      </c>
      <c r="M284" t="str">
        <f t="shared" si="64"/>
        <v/>
      </c>
      <c r="N284" t="str">
        <f t="shared" si="63"/>
        <v/>
      </c>
      <c r="O284" t="str">
        <f t="shared" si="59"/>
        <v/>
      </c>
      <c r="P284" t="str">
        <f t="shared" si="60"/>
        <v/>
      </c>
      <c r="Q284">
        <f t="shared" si="70"/>
        <v>0</v>
      </c>
      <c r="R284">
        <f t="shared" si="65"/>
        <v>0.47301407823526637</v>
      </c>
      <c r="S284" t="str">
        <f t="shared" si="67"/>
        <v/>
      </c>
      <c r="T284" t="str">
        <f t="shared" si="68"/>
        <v/>
      </c>
      <c r="U284">
        <f t="shared" si="66"/>
        <v>0</v>
      </c>
    </row>
    <row r="285" spans="1:21">
      <c r="A285">
        <f t="shared" si="69"/>
        <v>277</v>
      </c>
      <c r="B285" s="1">
        <v>37635</v>
      </c>
      <c r="C285">
        <v>63.99</v>
      </c>
      <c r="D285">
        <v>63.35</v>
      </c>
      <c r="F285">
        <f t="shared" si="71"/>
        <v>62.2515</v>
      </c>
      <c r="G285" t="str">
        <f t="shared" si="58"/>
        <v/>
      </c>
      <c r="H285">
        <f t="shared" si="61"/>
        <v>1</v>
      </c>
      <c r="I285">
        <f t="shared" si="72"/>
        <v>1</v>
      </c>
      <c r="J285">
        <f t="shared" ref="J285:J348" si="73">IF(OR(G285="LONG",G285="SHORT"),D285,J284)</f>
        <v>63.125</v>
      </c>
      <c r="K285" t="str">
        <f t="shared" ref="K285:K348" si="74">IF(I284=0,"",IF(H285=H284,"","Trend Rev"))</f>
        <v/>
      </c>
      <c r="L285">
        <f t="shared" si="62"/>
        <v>1.3609933555845007E-2</v>
      </c>
      <c r="M285" t="str">
        <f t="shared" si="64"/>
        <v/>
      </c>
      <c r="N285" t="str">
        <f t="shared" si="63"/>
        <v/>
      </c>
      <c r="O285" t="str">
        <f t="shared" si="59"/>
        <v/>
      </c>
      <c r="P285" t="str">
        <f t="shared" si="60"/>
        <v/>
      </c>
      <c r="Q285">
        <f t="shared" si="70"/>
        <v>0</v>
      </c>
      <c r="R285">
        <f t="shared" si="65"/>
        <v>0.47301407823526637</v>
      </c>
      <c r="S285" t="str">
        <f t="shared" si="67"/>
        <v/>
      </c>
      <c r="T285" t="str">
        <f t="shared" si="68"/>
        <v/>
      </c>
      <c r="U285">
        <f t="shared" si="66"/>
        <v>0</v>
      </c>
    </row>
    <row r="286" spans="1:21">
      <c r="A286">
        <f t="shared" si="69"/>
        <v>278</v>
      </c>
      <c r="B286" s="1">
        <v>37636</v>
      </c>
      <c r="C286">
        <v>63.51</v>
      </c>
      <c r="D286">
        <v>63.994999999999997</v>
      </c>
      <c r="F286">
        <f t="shared" si="71"/>
        <v>62.335749999999997</v>
      </c>
      <c r="G286" t="str">
        <f t="shared" si="58"/>
        <v/>
      </c>
      <c r="H286">
        <f t="shared" si="61"/>
        <v>1</v>
      </c>
      <c r="I286">
        <f t="shared" si="72"/>
        <v>1</v>
      </c>
      <c r="J286">
        <f t="shared" si="73"/>
        <v>63.125</v>
      </c>
      <c r="K286" t="str">
        <f t="shared" si="74"/>
        <v/>
      </c>
      <c r="L286">
        <f t="shared" si="62"/>
        <v>6.0804862193595882E-3</v>
      </c>
      <c r="M286" t="str">
        <f t="shared" si="64"/>
        <v/>
      </c>
      <c r="N286" t="str">
        <f t="shared" si="63"/>
        <v/>
      </c>
      <c r="O286" t="str">
        <f t="shared" si="59"/>
        <v/>
      </c>
      <c r="P286" t="str">
        <f t="shared" si="60"/>
        <v/>
      </c>
      <c r="Q286">
        <f t="shared" si="70"/>
        <v>0</v>
      </c>
      <c r="R286">
        <f t="shared" si="65"/>
        <v>0.47301407823526637</v>
      </c>
      <c r="S286" t="str">
        <f t="shared" si="67"/>
        <v/>
      </c>
      <c r="T286" t="str">
        <f t="shared" si="68"/>
        <v/>
      </c>
      <c r="U286">
        <f t="shared" si="66"/>
        <v>0</v>
      </c>
    </row>
    <row r="287" spans="1:21">
      <c r="A287">
        <f t="shared" si="69"/>
        <v>279</v>
      </c>
      <c r="B287" s="1">
        <v>37637</v>
      </c>
      <c r="C287">
        <v>63.325000000000003</v>
      </c>
      <c r="D287">
        <v>63.825000000000003</v>
      </c>
      <c r="F287">
        <f t="shared" si="71"/>
        <v>62.464500000000008</v>
      </c>
      <c r="G287" t="str">
        <f t="shared" ref="G287:G350" si="75">IF(AND(C285&lt;F285,C286&gt;F286,D287&gt;F286),"LONG",IF(AND(C285&gt;F285,C286&lt;F286,D287&lt;F286),"SHORT",""))</f>
        <v/>
      </c>
      <c r="H287">
        <f t="shared" si="61"/>
        <v>1</v>
      </c>
      <c r="I287">
        <f t="shared" si="72"/>
        <v>1</v>
      </c>
      <c r="J287">
        <f t="shared" si="73"/>
        <v>63.125</v>
      </c>
      <c r="K287" t="str">
        <f t="shared" si="74"/>
        <v/>
      </c>
      <c r="L287">
        <f t="shared" si="62"/>
        <v>3.163308292215024E-3</v>
      </c>
      <c r="M287" t="str">
        <f t="shared" si="64"/>
        <v/>
      </c>
      <c r="N287" t="str">
        <f t="shared" si="63"/>
        <v/>
      </c>
      <c r="O287" t="str">
        <f t="shared" si="59"/>
        <v/>
      </c>
      <c r="P287" t="str">
        <f t="shared" si="60"/>
        <v/>
      </c>
      <c r="Q287">
        <f t="shared" si="70"/>
        <v>0</v>
      </c>
      <c r="R287">
        <f t="shared" si="65"/>
        <v>0.47301407823526637</v>
      </c>
      <c r="S287" t="str">
        <f t="shared" si="67"/>
        <v/>
      </c>
      <c r="T287" t="str">
        <f t="shared" si="68"/>
        <v/>
      </c>
      <c r="U287">
        <f t="shared" si="66"/>
        <v>0</v>
      </c>
    </row>
    <row r="288" spans="1:21">
      <c r="A288">
        <f t="shared" si="69"/>
        <v>280</v>
      </c>
      <c r="B288" s="1">
        <v>37638</v>
      </c>
      <c r="C288">
        <v>63.16</v>
      </c>
      <c r="D288">
        <v>62.8</v>
      </c>
      <c r="F288">
        <f t="shared" si="71"/>
        <v>62.601000000000013</v>
      </c>
      <c r="G288" t="str">
        <f t="shared" si="75"/>
        <v/>
      </c>
      <c r="H288">
        <f t="shared" si="61"/>
        <v>1</v>
      </c>
      <c r="I288">
        <f t="shared" si="72"/>
        <v>1</v>
      </c>
      <c r="J288">
        <f t="shared" si="73"/>
        <v>63.125</v>
      </c>
      <c r="K288" t="str">
        <f t="shared" si="74"/>
        <v/>
      </c>
      <c r="L288">
        <f t="shared" si="62"/>
        <v>5.543017919174447E-4</v>
      </c>
      <c r="M288" t="str">
        <f t="shared" si="64"/>
        <v/>
      </c>
      <c r="N288" t="str">
        <f t="shared" si="63"/>
        <v/>
      </c>
      <c r="O288" t="str">
        <f t="shared" ref="O288:O351" si="76">IF($I288=0,"",M288)</f>
        <v/>
      </c>
      <c r="P288" t="str">
        <f t="shared" ref="P288:P351" si="77">IF($I288=0,"",N288)</f>
        <v/>
      </c>
      <c r="Q288">
        <f t="shared" si="70"/>
        <v>0</v>
      </c>
      <c r="R288">
        <f t="shared" si="65"/>
        <v>0.47301407823526637</v>
      </c>
      <c r="S288" t="str">
        <f t="shared" si="67"/>
        <v/>
      </c>
      <c r="T288" t="str">
        <f t="shared" si="68"/>
        <v/>
      </c>
      <c r="U288">
        <f t="shared" si="66"/>
        <v>0</v>
      </c>
    </row>
    <row r="289" spans="1:21">
      <c r="A289">
        <f t="shared" si="69"/>
        <v>281</v>
      </c>
      <c r="B289" s="1">
        <v>37642</v>
      </c>
      <c r="C289">
        <v>62.82</v>
      </c>
      <c r="D289">
        <v>63.45</v>
      </c>
      <c r="F289">
        <f t="shared" si="71"/>
        <v>62.734500000000004</v>
      </c>
      <c r="G289" t="str">
        <f t="shared" si="75"/>
        <v/>
      </c>
      <c r="H289">
        <f t="shared" si="61"/>
        <v>1</v>
      </c>
      <c r="I289">
        <f t="shared" si="72"/>
        <v>1</v>
      </c>
      <c r="J289">
        <f t="shared" si="73"/>
        <v>63.125</v>
      </c>
      <c r="K289" t="str">
        <f t="shared" si="74"/>
        <v/>
      </c>
      <c r="L289">
        <f t="shared" si="62"/>
        <v>-4.8433934850234143E-3</v>
      </c>
      <c r="M289" t="str">
        <f t="shared" si="64"/>
        <v/>
      </c>
      <c r="N289" t="str">
        <f t="shared" si="63"/>
        <v/>
      </c>
      <c r="O289" t="str">
        <f t="shared" si="76"/>
        <v/>
      </c>
      <c r="P289" t="str">
        <f t="shared" si="77"/>
        <v/>
      </c>
      <c r="Q289">
        <f t="shared" si="70"/>
        <v>0</v>
      </c>
      <c r="R289">
        <f t="shared" si="65"/>
        <v>0.47301407823526637</v>
      </c>
      <c r="S289" t="str">
        <f t="shared" si="67"/>
        <v/>
      </c>
      <c r="T289" t="str">
        <f t="shared" si="68"/>
        <v/>
      </c>
      <c r="U289">
        <f t="shared" si="66"/>
        <v>0</v>
      </c>
    </row>
    <row r="290" spans="1:21">
      <c r="A290">
        <f t="shared" si="69"/>
        <v>282</v>
      </c>
      <c r="B290" s="1">
        <v>37643</v>
      </c>
      <c r="C290">
        <v>63.75</v>
      </c>
      <c r="D290">
        <v>62.825000000000003</v>
      </c>
      <c r="F290">
        <f t="shared" si="71"/>
        <v>62.818750000000001</v>
      </c>
      <c r="G290" t="str">
        <f t="shared" si="75"/>
        <v/>
      </c>
      <c r="H290">
        <f t="shared" si="61"/>
        <v>1</v>
      </c>
      <c r="I290">
        <f t="shared" si="72"/>
        <v>1</v>
      </c>
      <c r="J290">
        <f t="shared" si="73"/>
        <v>63.125</v>
      </c>
      <c r="K290" t="str">
        <f t="shared" si="74"/>
        <v/>
      </c>
      <c r="L290">
        <f t="shared" si="62"/>
        <v>9.8522964430116395E-3</v>
      </c>
      <c r="M290" t="str">
        <f t="shared" si="64"/>
        <v/>
      </c>
      <c r="N290" t="str">
        <f t="shared" si="63"/>
        <v/>
      </c>
      <c r="O290" t="str">
        <f t="shared" si="76"/>
        <v/>
      </c>
      <c r="P290" t="str">
        <f t="shared" si="77"/>
        <v/>
      </c>
      <c r="Q290">
        <f t="shared" si="70"/>
        <v>0</v>
      </c>
      <c r="R290">
        <f t="shared" si="65"/>
        <v>0.47301407823526637</v>
      </c>
      <c r="S290" t="str">
        <f t="shared" si="67"/>
        <v/>
      </c>
      <c r="T290" t="str">
        <f t="shared" si="68"/>
        <v/>
      </c>
      <c r="U290">
        <f t="shared" si="66"/>
        <v>0</v>
      </c>
    </row>
    <row r="291" spans="1:21">
      <c r="A291">
        <f t="shared" si="69"/>
        <v>283</v>
      </c>
      <c r="B291" s="1">
        <v>37644</v>
      </c>
      <c r="C291">
        <v>64.484999999999999</v>
      </c>
      <c r="D291">
        <v>63.75</v>
      </c>
      <c r="F291">
        <f t="shared" si="71"/>
        <v>62.953999999999994</v>
      </c>
      <c r="G291" t="str">
        <f t="shared" si="75"/>
        <v/>
      </c>
      <c r="H291">
        <f t="shared" si="61"/>
        <v>1</v>
      </c>
      <c r="I291">
        <f t="shared" si="72"/>
        <v>1</v>
      </c>
      <c r="J291">
        <f t="shared" si="73"/>
        <v>63.125</v>
      </c>
      <c r="K291" t="str">
        <f t="shared" si="74"/>
        <v/>
      </c>
      <c r="L291">
        <f t="shared" si="62"/>
        <v>2.1315751020830678E-2</v>
      </c>
      <c r="M291" t="str">
        <f t="shared" si="64"/>
        <v/>
      </c>
      <c r="N291" t="str">
        <f t="shared" si="63"/>
        <v/>
      </c>
      <c r="O291" t="str">
        <f t="shared" si="76"/>
        <v/>
      </c>
      <c r="P291" t="str">
        <f t="shared" si="77"/>
        <v/>
      </c>
      <c r="Q291">
        <f t="shared" si="70"/>
        <v>0</v>
      </c>
      <c r="R291">
        <f t="shared" si="65"/>
        <v>0.47301407823526637</v>
      </c>
      <c r="S291" t="str">
        <f t="shared" si="67"/>
        <v/>
      </c>
      <c r="T291" t="str">
        <f t="shared" si="68"/>
        <v/>
      </c>
      <c r="U291">
        <f t="shared" si="66"/>
        <v>0</v>
      </c>
    </row>
    <row r="292" spans="1:21">
      <c r="A292">
        <f t="shared" si="69"/>
        <v>284</v>
      </c>
      <c r="B292" s="1">
        <v>37645</v>
      </c>
      <c r="C292">
        <v>63.174999999999997</v>
      </c>
      <c r="D292">
        <v>64.125</v>
      </c>
      <c r="F292">
        <f t="shared" si="71"/>
        <v>63.027000000000001</v>
      </c>
      <c r="G292" t="str">
        <f t="shared" si="75"/>
        <v/>
      </c>
      <c r="H292">
        <f t="shared" si="61"/>
        <v>1</v>
      </c>
      <c r="I292">
        <f t="shared" si="72"/>
        <v>1</v>
      </c>
      <c r="J292">
        <f t="shared" si="73"/>
        <v>63.125</v>
      </c>
      <c r="K292" t="str">
        <f t="shared" si="74"/>
        <v/>
      </c>
      <c r="L292">
        <f t="shared" si="62"/>
        <v>7.9176567873402574E-4</v>
      </c>
      <c r="M292" t="str">
        <f t="shared" si="64"/>
        <v/>
      </c>
      <c r="N292" t="str">
        <f t="shared" si="63"/>
        <v/>
      </c>
      <c r="O292" t="str">
        <f t="shared" si="76"/>
        <v/>
      </c>
      <c r="P292" t="str">
        <f t="shared" si="77"/>
        <v/>
      </c>
      <c r="Q292">
        <f t="shared" si="70"/>
        <v>0</v>
      </c>
      <c r="R292">
        <f t="shared" si="65"/>
        <v>0.47301407823526637</v>
      </c>
      <c r="S292" t="str">
        <f t="shared" si="67"/>
        <v/>
      </c>
      <c r="T292" t="str">
        <f t="shared" si="68"/>
        <v/>
      </c>
      <c r="U292">
        <f t="shared" si="66"/>
        <v>0</v>
      </c>
    </row>
    <row r="293" spans="1:21">
      <c r="A293">
        <f t="shared" si="69"/>
        <v>285</v>
      </c>
      <c r="B293" s="1">
        <v>37648</v>
      </c>
      <c r="C293">
        <v>62.54</v>
      </c>
      <c r="D293">
        <v>62.95</v>
      </c>
      <c r="F293">
        <f t="shared" si="71"/>
        <v>63.073249999999994</v>
      </c>
      <c r="G293" t="str">
        <f t="shared" si="75"/>
        <v/>
      </c>
      <c r="H293">
        <f t="shared" si="61"/>
        <v>1</v>
      </c>
      <c r="I293">
        <f t="shared" si="72"/>
        <v>1</v>
      </c>
      <c r="J293">
        <f t="shared" si="73"/>
        <v>63.125</v>
      </c>
      <c r="K293" t="str">
        <f t="shared" si="74"/>
        <v/>
      </c>
      <c r="L293">
        <f t="shared" si="62"/>
        <v>-9.310535565828679E-3</v>
      </c>
      <c r="M293" t="str">
        <f t="shared" si="64"/>
        <v/>
      </c>
      <c r="N293" t="str">
        <f t="shared" si="63"/>
        <v/>
      </c>
      <c r="O293" t="str">
        <f t="shared" si="76"/>
        <v/>
      </c>
      <c r="P293" t="str">
        <f t="shared" si="77"/>
        <v/>
      </c>
      <c r="Q293">
        <f t="shared" si="70"/>
        <v>0</v>
      </c>
      <c r="R293">
        <f t="shared" si="65"/>
        <v>0.47301407823526637</v>
      </c>
      <c r="S293" t="str">
        <f t="shared" si="67"/>
        <v/>
      </c>
      <c r="T293" t="str">
        <f t="shared" si="68"/>
        <v/>
      </c>
      <c r="U293">
        <f t="shared" si="66"/>
        <v>0</v>
      </c>
    </row>
    <row r="294" spans="1:21">
      <c r="A294">
        <f t="shared" si="69"/>
        <v>286</v>
      </c>
      <c r="B294" s="1">
        <v>37649</v>
      </c>
      <c r="C294">
        <v>62.914999999999999</v>
      </c>
      <c r="D294">
        <v>62.625</v>
      </c>
      <c r="F294">
        <f t="shared" si="71"/>
        <v>63.18549999999999</v>
      </c>
      <c r="G294" t="str">
        <f t="shared" si="75"/>
        <v>SHORT</v>
      </c>
      <c r="H294">
        <f t="shared" si="61"/>
        <v>-1</v>
      </c>
      <c r="I294">
        <f t="shared" si="72"/>
        <v>-1</v>
      </c>
      <c r="J294">
        <f t="shared" si="73"/>
        <v>62.625</v>
      </c>
      <c r="K294" t="str">
        <f t="shared" si="74"/>
        <v>Trend Rev</v>
      </c>
      <c r="L294">
        <f t="shared" si="62"/>
        <v>-4.6200496389023019E-3</v>
      </c>
      <c r="M294" t="str">
        <f t="shared" si="64"/>
        <v/>
      </c>
      <c r="N294" t="str">
        <f t="shared" si="63"/>
        <v/>
      </c>
      <c r="O294" t="str">
        <f t="shared" si="76"/>
        <v/>
      </c>
      <c r="P294" t="str">
        <f t="shared" si="77"/>
        <v/>
      </c>
      <c r="Q294">
        <f t="shared" si="70"/>
        <v>-4.6200496389023019E-3</v>
      </c>
      <c r="R294">
        <f t="shared" si="65"/>
        <v>0.46839402859636409</v>
      </c>
      <c r="S294" t="str">
        <f t="shared" si="67"/>
        <v/>
      </c>
      <c r="T294">
        <f t="shared" si="68"/>
        <v>-1</v>
      </c>
      <c r="U294">
        <f t="shared" si="66"/>
        <v>0</v>
      </c>
    </row>
    <row r="295" spans="1:21">
      <c r="A295">
        <f t="shared" si="69"/>
        <v>287</v>
      </c>
      <c r="B295" s="1">
        <v>37650</v>
      </c>
      <c r="C295">
        <v>63.3</v>
      </c>
      <c r="D295">
        <v>62.662500000000001</v>
      </c>
      <c r="F295">
        <f t="shared" si="71"/>
        <v>63.276750000000007</v>
      </c>
      <c r="G295" t="str">
        <f t="shared" si="75"/>
        <v/>
      </c>
      <c r="H295">
        <f t="shared" si="61"/>
        <v>-1</v>
      </c>
      <c r="I295">
        <f t="shared" si="72"/>
        <v>-1</v>
      </c>
      <c r="J295">
        <f t="shared" si="73"/>
        <v>62.625</v>
      </c>
      <c r="K295" t="str">
        <f t="shared" si="74"/>
        <v/>
      </c>
      <c r="L295">
        <f t="shared" si="62"/>
        <v>-1.0720769745101695E-2</v>
      </c>
      <c r="M295" t="str">
        <f t="shared" si="64"/>
        <v/>
      </c>
      <c r="N295" t="str">
        <f t="shared" si="63"/>
        <v/>
      </c>
      <c r="O295" t="str">
        <f t="shared" si="76"/>
        <v/>
      </c>
      <c r="P295" t="str">
        <f t="shared" si="77"/>
        <v/>
      </c>
      <c r="Q295">
        <f t="shared" si="70"/>
        <v>0</v>
      </c>
      <c r="R295">
        <f t="shared" si="65"/>
        <v>0.46839402859636409</v>
      </c>
      <c r="S295" t="str">
        <f t="shared" si="67"/>
        <v/>
      </c>
      <c r="T295" t="str">
        <f t="shared" si="68"/>
        <v/>
      </c>
      <c r="U295">
        <f t="shared" si="66"/>
        <v>0</v>
      </c>
    </row>
    <row r="296" spans="1:21">
      <c r="A296">
        <f t="shared" si="69"/>
        <v>288</v>
      </c>
      <c r="B296" s="1">
        <v>37651</v>
      </c>
      <c r="C296">
        <v>61.954999999999998</v>
      </c>
      <c r="D296">
        <v>63.174999999999997</v>
      </c>
      <c r="F296">
        <f t="shared" si="71"/>
        <v>63.291999999999994</v>
      </c>
      <c r="G296" t="str">
        <f t="shared" si="75"/>
        <v/>
      </c>
      <c r="H296">
        <f t="shared" si="61"/>
        <v>-1</v>
      </c>
      <c r="I296">
        <f t="shared" si="72"/>
        <v>-1</v>
      </c>
      <c r="J296">
        <f t="shared" si="73"/>
        <v>62.625</v>
      </c>
      <c r="K296" t="str">
        <f t="shared" si="74"/>
        <v/>
      </c>
      <c r="L296">
        <f t="shared" si="62"/>
        <v>1.0756244336572615E-2</v>
      </c>
      <c r="M296" t="str">
        <f t="shared" si="64"/>
        <v/>
      </c>
      <c r="N296" t="str">
        <f t="shared" si="63"/>
        <v/>
      </c>
      <c r="O296" t="str">
        <f t="shared" si="76"/>
        <v/>
      </c>
      <c r="P296" t="str">
        <f t="shared" si="77"/>
        <v/>
      </c>
      <c r="Q296">
        <f t="shared" si="70"/>
        <v>0</v>
      </c>
      <c r="R296">
        <f t="shared" si="65"/>
        <v>0.46839402859636409</v>
      </c>
      <c r="S296" t="str">
        <f t="shared" si="67"/>
        <v/>
      </c>
      <c r="T296" t="str">
        <f t="shared" si="68"/>
        <v/>
      </c>
      <c r="U296">
        <f t="shared" si="66"/>
        <v>0</v>
      </c>
    </row>
    <row r="297" spans="1:21">
      <c r="A297">
        <f t="shared" si="69"/>
        <v>289</v>
      </c>
      <c r="B297" s="1">
        <v>37652</v>
      </c>
      <c r="C297">
        <v>62.274999999999999</v>
      </c>
      <c r="D297">
        <v>61.83</v>
      </c>
      <c r="F297">
        <f t="shared" si="71"/>
        <v>63.237000000000002</v>
      </c>
      <c r="G297" t="str">
        <f t="shared" si="75"/>
        <v>SHORT</v>
      </c>
      <c r="H297">
        <f t="shared" si="61"/>
        <v>-1</v>
      </c>
      <c r="I297">
        <f t="shared" si="72"/>
        <v>-1</v>
      </c>
      <c r="J297">
        <f t="shared" si="73"/>
        <v>61.83</v>
      </c>
      <c r="K297" t="str">
        <f t="shared" si="74"/>
        <v/>
      </c>
      <c r="L297">
        <f t="shared" si="62"/>
        <v>-7.1713775777668765E-3</v>
      </c>
      <c r="M297" t="str">
        <f t="shared" si="64"/>
        <v/>
      </c>
      <c r="N297" t="str">
        <f t="shared" si="63"/>
        <v/>
      </c>
      <c r="O297" t="str">
        <f t="shared" si="76"/>
        <v/>
      </c>
      <c r="P297" t="str">
        <f t="shared" si="77"/>
        <v/>
      </c>
      <c r="Q297">
        <f t="shared" si="70"/>
        <v>0</v>
      </c>
      <c r="R297">
        <f t="shared" si="65"/>
        <v>0.46839402859636409</v>
      </c>
      <c r="S297" t="str">
        <f t="shared" si="67"/>
        <v/>
      </c>
      <c r="T297" t="str">
        <f t="shared" si="68"/>
        <v/>
      </c>
      <c r="U297">
        <f t="shared" si="66"/>
        <v>0</v>
      </c>
    </row>
    <row r="298" spans="1:21">
      <c r="A298">
        <f t="shared" si="69"/>
        <v>290</v>
      </c>
      <c r="B298" s="1">
        <v>37655</v>
      </c>
      <c r="C298">
        <v>62.494999999999997</v>
      </c>
      <c r="D298">
        <v>62.805</v>
      </c>
      <c r="F298">
        <f t="shared" si="71"/>
        <v>63.204999999999998</v>
      </c>
      <c r="G298" t="str">
        <f t="shared" si="75"/>
        <v/>
      </c>
      <c r="H298">
        <f t="shared" si="61"/>
        <v>-1</v>
      </c>
      <c r="I298">
        <f t="shared" si="72"/>
        <v>-1</v>
      </c>
      <c r="J298">
        <f t="shared" si="73"/>
        <v>61.83</v>
      </c>
      <c r="K298" t="str">
        <f t="shared" si="74"/>
        <v/>
      </c>
      <c r="L298">
        <f t="shared" si="62"/>
        <v>-1.0697869971707798E-2</v>
      </c>
      <c r="M298" t="str">
        <f t="shared" si="64"/>
        <v/>
      </c>
      <c r="N298" t="str">
        <f t="shared" si="63"/>
        <v/>
      </c>
      <c r="O298" t="str">
        <f t="shared" si="76"/>
        <v/>
      </c>
      <c r="P298" t="str">
        <f t="shared" si="77"/>
        <v/>
      </c>
      <c r="Q298">
        <f t="shared" si="70"/>
        <v>0</v>
      </c>
      <c r="R298">
        <f t="shared" si="65"/>
        <v>0.46839402859636409</v>
      </c>
      <c r="S298" t="str">
        <f t="shared" si="67"/>
        <v/>
      </c>
      <c r="T298" t="str">
        <f t="shared" si="68"/>
        <v/>
      </c>
      <c r="U298">
        <f t="shared" si="66"/>
        <v>0</v>
      </c>
    </row>
    <row r="299" spans="1:21">
      <c r="A299">
        <f t="shared" si="69"/>
        <v>291</v>
      </c>
      <c r="B299" s="1">
        <v>37656</v>
      </c>
      <c r="C299">
        <v>61.55</v>
      </c>
      <c r="D299">
        <v>62.15</v>
      </c>
      <c r="F299">
        <f t="shared" si="71"/>
        <v>63.102749999999993</v>
      </c>
      <c r="G299" t="str">
        <f t="shared" si="75"/>
        <v/>
      </c>
      <c r="H299">
        <f t="shared" si="61"/>
        <v>-1</v>
      </c>
      <c r="I299">
        <f t="shared" si="72"/>
        <v>-1</v>
      </c>
      <c r="J299">
        <f t="shared" si="73"/>
        <v>61.83</v>
      </c>
      <c r="K299" t="str">
        <f t="shared" si="74"/>
        <v/>
      </c>
      <c r="L299">
        <f t="shared" si="62"/>
        <v>4.5388309400148028E-3</v>
      </c>
      <c r="M299" t="str">
        <f t="shared" si="64"/>
        <v/>
      </c>
      <c r="N299" t="str">
        <f t="shared" si="63"/>
        <v/>
      </c>
      <c r="O299" t="str">
        <f t="shared" si="76"/>
        <v/>
      </c>
      <c r="P299" t="str">
        <f t="shared" si="77"/>
        <v/>
      </c>
      <c r="Q299">
        <f t="shared" si="70"/>
        <v>0</v>
      </c>
      <c r="R299">
        <f t="shared" si="65"/>
        <v>0.46839402859636409</v>
      </c>
      <c r="S299" t="str">
        <f t="shared" si="67"/>
        <v/>
      </c>
      <c r="T299" t="str">
        <f t="shared" si="68"/>
        <v/>
      </c>
      <c r="U299">
        <f t="shared" si="66"/>
        <v>0</v>
      </c>
    </row>
    <row r="300" spans="1:21">
      <c r="A300">
        <f t="shared" si="69"/>
        <v>292</v>
      </c>
      <c r="B300" s="1">
        <v>37657</v>
      </c>
      <c r="C300">
        <v>61.57</v>
      </c>
      <c r="D300">
        <v>61.99</v>
      </c>
      <c r="F300">
        <f t="shared" si="71"/>
        <v>63.004499999999986</v>
      </c>
      <c r="G300" t="str">
        <f t="shared" si="75"/>
        <v/>
      </c>
      <c r="H300">
        <f t="shared" si="61"/>
        <v>-1</v>
      </c>
      <c r="I300">
        <f t="shared" si="72"/>
        <v>-1</v>
      </c>
      <c r="J300">
        <f t="shared" si="73"/>
        <v>61.83</v>
      </c>
      <c r="K300" t="str">
        <f t="shared" si="74"/>
        <v/>
      </c>
      <c r="L300">
        <f t="shared" si="62"/>
        <v>4.2139446473585356E-3</v>
      </c>
      <c r="M300" t="str">
        <f t="shared" si="64"/>
        <v/>
      </c>
      <c r="N300" t="str">
        <f t="shared" si="63"/>
        <v/>
      </c>
      <c r="O300" t="str">
        <f t="shared" si="76"/>
        <v/>
      </c>
      <c r="P300" t="str">
        <f t="shared" si="77"/>
        <v/>
      </c>
      <c r="Q300">
        <f t="shared" si="70"/>
        <v>0</v>
      </c>
      <c r="R300">
        <f t="shared" si="65"/>
        <v>0.46839402859636409</v>
      </c>
      <c r="S300" t="str">
        <f t="shared" si="67"/>
        <v/>
      </c>
      <c r="T300" t="str">
        <f t="shared" si="68"/>
        <v/>
      </c>
      <c r="U300">
        <f t="shared" si="66"/>
        <v>0</v>
      </c>
    </row>
    <row r="301" spans="1:21">
      <c r="A301">
        <f t="shared" si="69"/>
        <v>293</v>
      </c>
      <c r="B301" s="1">
        <v>37658</v>
      </c>
      <c r="C301">
        <v>61.51</v>
      </c>
      <c r="D301">
        <v>61.69</v>
      </c>
      <c r="F301">
        <f t="shared" si="71"/>
        <v>62.937499999999986</v>
      </c>
      <c r="G301" t="str">
        <f t="shared" si="75"/>
        <v/>
      </c>
      <c r="H301">
        <f t="shared" si="61"/>
        <v>-1</v>
      </c>
      <c r="I301">
        <f t="shared" si="72"/>
        <v>-1</v>
      </c>
      <c r="J301">
        <f t="shared" si="73"/>
        <v>61.83</v>
      </c>
      <c r="K301" t="str">
        <f t="shared" si="74"/>
        <v/>
      </c>
      <c r="L301">
        <f t="shared" si="62"/>
        <v>5.1889203502004594E-3</v>
      </c>
      <c r="M301" t="str">
        <f t="shared" si="64"/>
        <v/>
      </c>
      <c r="N301" t="str">
        <f t="shared" si="63"/>
        <v/>
      </c>
      <c r="O301" t="str">
        <f t="shared" si="76"/>
        <v/>
      </c>
      <c r="P301" t="str">
        <f t="shared" si="77"/>
        <v/>
      </c>
      <c r="Q301">
        <f t="shared" si="70"/>
        <v>0</v>
      </c>
      <c r="R301">
        <f t="shared" si="65"/>
        <v>0.46839402859636409</v>
      </c>
      <c r="S301" t="str">
        <f t="shared" si="67"/>
        <v/>
      </c>
      <c r="T301" t="str">
        <f t="shared" si="68"/>
        <v/>
      </c>
      <c r="U301">
        <f t="shared" si="66"/>
        <v>0</v>
      </c>
    </row>
    <row r="302" spans="1:21">
      <c r="A302">
        <f t="shared" si="69"/>
        <v>294</v>
      </c>
      <c r="B302" s="1">
        <v>37659</v>
      </c>
      <c r="C302">
        <v>61.24</v>
      </c>
      <c r="D302">
        <v>61.75</v>
      </c>
      <c r="F302">
        <f t="shared" si="71"/>
        <v>62.807249999999989</v>
      </c>
      <c r="G302" t="str">
        <f t="shared" si="75"/>
        <v/>
      </c>
      <c r="H302">
        <f t="shared" ref="H302:H365" si="78">IF(G302="Long",1,IF(G302="short",-1,H301))</f>
        <v>-1</v>
      </c>
      <c r="I302">
        <f t="shared" si="72"/>
        <v>-1</v>
      </c>
      <c r="J302">
        <f t="shared" si="73"/>
        <v>61.83</v>
      </c>
      <c r="K302" t="str">
        <f t="shared" si="74"/>
        <v/>
      </c>
      <c r="L302">
        <f t="shared" ref="L302:L365" si="79">LN(C302/J302)*H302</f>
        <v>9.5881127809942564E-3</v>
      </c>
      <c r="M302" t="str">
        <f t="shared" si="64"/>
        <v/>
      </c>
      <c r="N302" t="str">
        <f t="shared" ref="N302:N365" si="80">IF(L302&lt;$H$6,$G$6,"")</f>
        <v/>
      </c>
      <c r="O302" t="str">
        <f t="shared" si="76"/>
        <v/>
      </c>
      <c r="P302" t="str">
        <f t="shared" si="77"/>
        <v/>
      </c>
      <c r="Q302">
        <f t="shared" si="70"/>
        <v>0</v>
      </c>
      <c r="R302">
        <f t="shared" si="65"/>
        <v>0.46839402859636409</v>
      </c>
      <c r="S302" t="str">
        <f t="shared" si="67"/>
        <v/>
      </c>
      <c r="T302" t="str">
        <f t="shared" si="68"/>
        <v/>
      </c>
      <c r="U302">
        <f t="shared" si="66"/>
        <v>0</v>
      </c>
    </row>
    <row r="303" spans="1:21">
      <c r="A303">
        <f t="shared" si="69"/>
        <v>295</v>
      </c>
      <c r="B303" s="1">
        <v>37662</v>
      </c>
      <c r="C303">
        <v>61.835000000000001</v>
      </c>
      <c r="D303">
        <v>61.24</v>
      </c>
      <c r="F303">
        <f t="shared" si="71"/>
        <v>62.733499999999992</v>
      </c>
      <c r="G303" t="str">
        <f t="shared" si="75"/>
        <v/>
      </c>
      <c r="H303">
        <f t="shared" si="78"/>
        <v>-1</v>
      </c>
      <c r="I303">
        <f t="shared" si="72"/>
        <v>-1</v>
      </c>
      <c r="J303">
        <f t="shared" si="73"/>
        <v>61.83</v>
      </c>
      <c r="K303" t="str">
        <f t="shared" si="74"/>
        <v/>
      </c>
      <c r="L303">
        <f t="shared" si="79"/>
        <v>-8.0863623543121015E-5</v>
      </c>
      <c r="M303" t="str">
        <f t="shared" ref="M303:M366" si="81">IF(L303&gt;$H$7,$G$7,"")</f>
        <v/>
      </c>
      <c r="N303" t="str">
        <f t="shared" si="80"/>
        <v/>
      </c>
      <c r="O303" t="str">
        <f t="shared" si="76"/>
        <v/>
      </c>
      <c r="P303" t="str">
        <f t="shared" si="77"/>
        <v/>
      </c>
      <c r="Q303">
        <f t="shared" si="70"/>
        <v>0</v>
      </c>
      <c r="R303">
        <f t="shared" ref="R303:R366" si="82">Q303+R302</f>
        <v>0.46839402859636409</v>
      </c>
      <c r="S303" t="str">
        <f t="shared" si="67"/>
        <v/>
      </c>
      <c r="T303" t="str">
        <f t="shared" si="68"/>
        <v/>
      </c>
      <c r="U303">
        <f t="shared" ref="U303:U366" si="83">IFERROR(S303*T303,0)</f>
        <v>0</v>
      </c>
    </row>
    <row r="304" spans="1:21">
      <c r="A304">
        <f t="shared" si="69"/>
        <v>296</v>
      </c>
      <c r="B304" s="1">
        <v>37663</v>
      </c>
      <c r="C304">
        <v>61.54</v>
      </c>
      <c r="D304">
        <v>62.244999999999997</v>
      </c>
      <c r="F304">
        <f t="shared" si="71"/>
        <v>62.647000000000006</v>
      </c>
      <c r="G304" t="str">
        <f t="shared" si="75"/>
        <v/>
      </c>
      <c r="H304">
        <f t="shared" si="78"/>
        <v>-1</v>
      </c>
      <c r="I304">
        <f t="shared" si="72"/>
        <v>-1</v>
      </c>
      <c r="J304">
        <f t="shared" si="73"/>
        <v>61.83</v>
      </c>
      <c r="K304" t="str">
        <f t="shared" si="74"/>
        <v/>
      </c>
      <c r="L304">
        <f t="shared" si="79"/>
        <v>4.7013136765816175E-3</v>
      </c>
      <c r="M304" t="str">
        <f t="shared" si="81"/>
        <v/>
      </c>
      <c r="N304" t="str">
        <f t="shared" si="80"/>
        <v/>
      </c>
      <c r="O304" t="str">
        <f t="shared" si="76"/>
        <v/>
      </c>
      <c r="P304" t="str">
        <f t="shared" si="77"/>
        <v/>
      </c>
      <c r="Q304">
        <f t="shared" si="70"/>
        <v>0</v>
      </c>
      <c r="R304">
        <f t="shared" si="82"/>
        <v>0.46839402859636409</v>
      </c>
      <c r="S304" t="str">
        <f t="shared" si="67"/>
        <v/>
      </c>
      <c r="T304" t="str">
        <f t="shared" si="68"/>
        <v/>
      </c>
      <c r="U304">
        <f t="shared" si="83"/>
        <v>0</v>
      </c>
    </row>
    <row r="305" spans="1:21">
      <c r="A305">
        <f t="shared" si="69"/>
        <v>297</v>
      </c>
      <c r="B305" s="1">
        <v>37664</v>
      </c>
      <c r="C305">
        <v>61.125</v>
      </c>
      <c r="D305">
        <v>61.725000000000001</v>
      </c>
      <c r="F305">
        <f t="shared" si="71"/>
        <v>62.503750000000004</v>
      </c>
      <c r="G305" t="str">
        <f t="shared" si="75"/>
        <v/>
      </c>
      <c r="H305">
        <f t="shared" si="78"/>
        <v>-1</v>
      </c>
      <c r="I305">
        <f t="shared" si="72"/>
        <v>-1</v>
      </c>
      <c r="J305">
        <f t="shared" si="73"/>
        <v>61.83</v>
      </c>
      <c r="K305" t="str">
        <f t="shared" si="74"/>
        <v/>
      </c>
      <c r="L305">
        <f t="shared" si="79"/>
        <v>1.1467735775441202E-2</v>
      </c>
      <c r="M305" t="str">
        <f t="shared" si="81"/>
        <v/>
      </c>
      <c r="N305" t="str">
        <f t="shared" si="80"/>
        <v/>
      </c>
      <c r="O305" t="str">
        <f t="shared" si="76"/>
        <v/>
      </c>
      <c r="P305" t="str">
        <f t="shared" si="77"/>
        <v/>
      </c>
      <c r="Q305">
        <f t="shared" si="70"/>
        <v>0</v>
      </c>
      <c r="R305">
        <f t="shared" si="82"/>
        <v>0.46839402859636409</v>
      </c>
      <c r="S305" t="str">
        <f t="shared" ref="S305:S368" si="84">IF(AND(K305="trend rev",L305&gt;0),1,"")</f>
        <v/>
      </c>
      <c r="T305" t="str">
        <f t="shared" ref="T305:T368" si="85">IF(AND(H305=1,K305="trend rev"),1,IF(AND(H305=-1,K305="trend rev"),-1,""))</f>
        <v/>
      </c>
      <c r="U305">
        <f t="shared" si="83"/>
        <v>0</v>
      </c>
    </row>
    <row r="306" spans="1:21">
      <c r="A306">
        <f t="shared" si="69"/>
        <v>298</v>
      </c>
      <c r="B306" s="1">
        <v>37665</v>
      </c>
      <c r="C306">
        <v>61.204999999999998</v>
      </c>
      <c r="D306">
        <v>61.25</v>
      </c>
      <c r="F306">
        <f t="shared" si="71"/>
        <v>62.388500000000001</v>
      </c>
      <c r="G306" t="str">
        <f t="shared" si="75"/>
        <v/>
      </c>
      <c r="H306">
        <f t="shared" si="78"/>
        <v>-1</v>
      </c>
      <c r="I306">
        <f t="shared" si="72"/>
        <v>-1</v>
      </c>
      <c r="J306">
        <f t="shared" si="73"/>
        <v>61.83</v>
      </c>
      <c r="K306" t="str">
        <f t="shared" si="74"/>
        <v/>
      </c>
      <c r="L306">
        <f t="shared" si="79"/>
        <v>1.0159798043001537E-2</v>
      </c>
      <c r="M306" t="str">
        <f t="shared" si="81"/>
        <v/>
      </c>
      <c r="N306" t="str">
        <f t="shared" si="80"/>
        <v/>
      </c>
      <c r="O306" t="str">
        <f t="shared" si="76"/>
        <v/>
      </c>
      <c r="P306" t="str">
        <f t="shared" si="77"/>
        <v/>
      </c>
      <c r="Q306">
        <f t="shared" si="70"/>
        <v>0</v>
      </c>
      <c r="R306">
        <f t="shared" si="82"/>
        <v>0.46839402859636409</v>
      </c>
      <c r="S306" t="str">
        <f t="shared" si="84"/>
        <v/>
      </c>
      <c r="T306" t="str">
        <f t="shared" si="85"/>
        <v/>
      </c>
      <c r="U306">
        <f t="shared" si="83"/>
        <v>0</v>
      </c>
    </row>
    <row r="307" spans="1:21">
      <c r="A307">
        <f t="shared" si="69"/>
        <v>299</v>
      </c>
      <c r="B307" s="1">
        <v>37666</v>
      </c>
      <c r="C307">
        <v>62.545000000000002</v>
      </c>
      <c r="D307">
        <v>61.594999999999999</v>
      </c>
      <c r="F307">
        <f t="shared" si="71"/>
        <v>62.349499999999999</v>
      </c>
      <c r="G307" t="str">
        <f t="shared" si="75"/>
        <v/>
      </c>
      <c r="H307">
        <f t="shared" si="78"/>
        <v>-1</v>
      </c>
      <c r="I307">
        <f t="shared" si="72"/>
        <v>-1</v>
      </c>
      <c r="J307">
        <f t="shared" si="73"/>
        <v>61.83</v>
      </c>
      <c r="K307" t="str">
        <f t="shared" si="74"/>
        <v/>
      </c>
      <c r="L307">
        <f t="shared" si="79"/>
        <v>-1.1497614096227326E-2</v>
      </c>
      <c r="M307" t="str">
        <f t="shared" si="81"/>
        <v/>
      </c>
      <c r="N307" t="str">
        <f t="shared" si="80"/>
        <v/>
      </c>
      <c r="O307" t="str">
        <f t="shared" si="76"/>
        <v/>
      </c>
      <c r="P307" t="str">
        <f t="shared" si="77"/>
        <v/>
      </c>
      <c r="Q307">
        <f t="shared" si="70"/>
        <v>0</v>
      </c>
      <c r="R307">
        <f t="shared" si="82"/>
        <v>0.46839402859636409</v>
      </c>
      <c r="S307" t="str">
        <f t="shared" si="84"/>
        <v/>
      </c>
      <c r="T307" t="str">
        <f t="shared" si="85"/>
        <v/>
      </c>
      <c r="U307">
        <f t="shared" si="83"/>
        <v>0</v>
      </c>
    </row>
    <row r="308" spans="1:21">
      <c r="A308">
        <f t="shared" si="69"/>
        <v>300</v>
      </c>
      <c r="B308" s="1">
        <v>37670</v>
      </c>
      <c r="C308">
        <v>63.305</v>
      </c>
      <c r="D308">
        <v>62.564999999999998</v>
      </c>
      <c r="F308">
        <f t="shared" si="71"/>
        <v>62.356749999999998</v>
      </c>
      <c r="G308" t="str">
        <f t="shared" si="75"/>
        <v>LONG</v>
      </c>
      <c r="H308">
        <f t="shared" si="78"/>
        <v>1</v>
      </c>
      <c r="I308">
        <f t="shared" si="72"/>
        <v>1</v>
      </c>
      <c r="J308">
        <f t="shared" si="73"/>
        <v>62.564999999999998</v>
      </c>
      <c r="K308" t="str">
        <f t="shared" si="74"/>
        <v>Trend Rev</v>
      </c>
      <c r="L308">
        <f t="shared" si="79"/>
        <v>1.175829865519824E-2</v>
      </c>
      <c r="M308" t="str">
        <f t="shared" si="81"/>
        <v/>
      </c>
      <c r="N308" t="str">
        <f t="shared" si="80"/>
        <v/>
      </c>
      <c r="O308" t="str">
        <f t="shared" si="76"/>
        <v/>
      </c>
      <c r="P308" t="str">
        <f t="shared" si="77"/>
        <v/>
      </c>
      <c r="Q308">
        <f t="shared" si="70"/>
        <v>1.175829865519824E-2</v>
      </c>
      <c r="R308">
        <f t="shared" si="82"/>
        <v>0.48015232725156232</v>
      </c>
      <c r="S308">
        <f t="shared" si="84"/>
        <v>1</v>
      </c>
      <c r="T308">
        <f t="shared" si="85"/>
        <v>1</v>
      </c>
      <c r="U308">
        <f t="shared" si="83"/>
        <v>1</v>
      </c>
    </row>
    <row r="309" spans="1:21">
      <c r="A309">
        <f t="shared" si="69"/>
        <v>301</v>
      </c>
      <c r="B309" s="1">
        <v>37671</v>
      </c>
      <c r="C309">
        <v>62.935000000000002</v>
      </c>
      <c r="D309">
        <v>63.31</v>
      </c>
      <c r="F309">
        <f t="shared" si="71"/>
        <v>62.362499999999997</v>
      </c>
      <c r="G309" t="str">
        <f t="shared" si="75"/>
        <v/>
      </c>
      <c r="H309">
        <f t="shared" si="78"/>
        <v>1</v>
      </c>
      <c r="I309">
        <f t="shared" si="72"/>
        <v>1</v>
      </c>
      <c r="J309">
        <f t="shared" si="73"/>
        <v>62.564999999999998</v>
      </c>
      <c r="K309" t="str">
        <f t="shared" si="74"/>
        <v/>
      </c>
      <c r="L309">
        <f t="shared" si="79"/>
        <v>5.8964314264500148E-3</v>
      </c>
      <c r="M309" t="str">
        <f t="shared" si="81"/>
        <v/>
      </c>
      <c r="N309" t="str">
        <f t="shared" si="80"/>
        <v/>
      </c>
      <c r="O309" t="str">
        <f t="shared" si="76"/>
        <v/>
      </c>
      <c r="P309" t="str">
        <f t="shared" si="77"/>
        <v/>
      </c>
      <c r="Q309">
        <f t="shared" si="70"/>
        <v>0</v>
      </c>
      <c r="R309">
        <f t="shared" si="82"/>
        <v>0.48015232725156232</v>
      </c>
      <c r="S309" t="str">
        <f t="shared" si="84"/>
        <v/>
      </c>
      <c r="T309" t="str">
        <f t="shared" si="85"/>
        <v/>
      </c>
      <c r="U309">
        <f t="shared" si="83"/>
        <v>0</v>
      </c>
    </row>
    <row r="310" spans="1:21">
      <c r="A310">
        <f t="shared" si="69"/>
        <v>302</v>
      </c>
      <c r="B310" s="1">
        <v>37672</v>
      </c>
      <c r="C310">
        <v>62.424999999999997</v>
      </c>
      <c r="D310">
        <v>63</v>
      </c>
      <c r="F310">
        <f t="shared" si="71"/>
        <v>62.296250000000001</v>
      </c>
      <c r="G310" t="str">
        <f t="shared" si="75"/>
        <v/>
      </c>
      <c r="H310">
        <f t="shared" si="78"/>
        <v>1</v>
      </c>
      <c r="I310">
        <f t="shared" si="72"/>
        <v>1</v>
      </c>
      <c r="J310">
        <f t="shared" si="73"/>
        <v>62.564999999999998</v>
      </c>
      <c r="K310" t="str">
        <f t="shared" si="74"/>
        <v/>
      </c>
      <c r="L310">
        <f t="shared" si="79"/>
        <v>-2.2401801511812993E-3</v>
      </c>
      <c r="M310" t="str">
        <f t="shared" si="81"/>
        <v/>
      </c>
      <c r="N310" t="str">
        <f t="shared" si="80"/>
        <v/>
      </c>
      <c r="O310" t="str">
        <f t="shared" si="76"/>
        <v/>
      </c>
      <c r="P310" t="str">
        <f t="shared" si="77"/>
        <v/>
      </c>
      <c r="Q310">
        <f t="shared" si="70"/>
        <v>0</v>
      </c>
      <c r="R310">
        <f t="shared" si="82"/>
        <v>0.48015232725156232</v>
      </c>
      <c r="S310" t="str">
        <f t="shared" si="84"/>
        <v/>
      </c>
      <c r="T310" t="str">
        <f t="shared" si="85"/>
        <v/>
      </c>
      <c r="U310">
        <f t="shared" si="83"/>
        <v>0</v>
      </c>
    </row>
    <row r="311" spans="1:21">
      <c r="A311">
        <f t="shared" si="69"/>
        <v>303</v>
      </c>
      <c r="B311" s="1">
        <v>37673</v>
      </c>
      <c r="C311">
        <v>63.424999999999997</v>
      </c>
      <c r="D311">
        <v>62.75</v>
      </c>
      <c r="F311">
        <f t="shared" si="71"/>
        <v>62.243249999999989</v>
      </c>
      <c r="G311" t="str">
        <f t="shared" si="75"/>
        <v/>
      </c>
      <c r="H311">
        <f t="shared" si="78"/>
        <v>1</v>
      </c>
      <c r="I311">
        <f t="shared" si="72"/>
        <v>1</v>
      </c>
      <c r="J311">
        <f t="shared" si="73"/>
        <v>62.564999999999998</v>
      </c>
      <c r="K311" t="str">
        <f t="shared" si="74"/>
        <v/>
      </c>
      <c r="L311">
        <f t="shared" si="79"/>
        <v>1.3652089168327263E-2</v>
      </c>
      <c r="M311" t="str">
        <f t="shared" si="81"/>
        <v/>
      </c>
      <c r="N311" t="str">
        <f t="shared" si="80"/>
        <v/>
      </c>
      <c r="O311" t="str">
        <f t="shared" si="76"/>
        <v/>
      </c>
      <c r="P311" t="str">
        <f t="shared" si="77"/>
        <v/>
      </c>
      <c r="Q311">
        <f t="shared" si="70"/>
        <v>0</v>
      </c>
      <c r="R311">
        <f t="shared" si="82"/>
        <v>0.48015232725156232</v>
      </c>
      <c r="S311" t="str">
        <f t="shared" si="84"/>
        <v/>
      </c>
      <c r="T311" t="str">
        <f t="shared" si="85"/>
        <v/>
      </c>
      <c r="U311">
        <f t="shared" si="83"/>
        <v>0</v>
      </c>
    </row>
    <row r="312" spans="1:21">
      <c r="A312">
        <f t="shared" si="69"/>
        <v>304</v>
      </c>
      <c r="B312" s="1">
        <v>37676</v>
      </c>
      <c r="C312">
        <v>62.51</v>
      </c>
      <c r="D312">
        <v>63.43</v>
      </c>
      <c r="F312">
        <f t="shared" si="71"/>
        <v>62.209999999999994</v>
      </c>
      <c r="G312" t="str">
        <f t="shared" si="75"/>
        <v/>
      </c>
      <c r="H312">
        <f t="shared" si="78"/>
        <v>1</v>
      </c>
      <c r="I312">
        <f t="shared" si="72"/>
        <v>1</v>
      </c>
      <c r="J312">
        <f t="shared" si="73"/>
        <v>62.564999999999998</v>
      </c>
      <c r="K312" t="str">
        <f t="shared" si="74"/>
        <v/>
      </c>
      <c r="L312">
        <f t="shared" si="79"/>
        <v>-8.7947237329731381E-4</v>
      </c>
      <c r="M312" t="str">
        <f t="shared" si="81"/>
        <v/>
      </c>
      <c r="N312" t="str">
        <f t="shared" si="80"/>
        <v/>
      </c>
      <c r="O312" t="str">
        <f t="shared" si="76"/>
        <v/>
      </c>
      <c r="P312" t="str">
        <f t="shared" si="77"/>
        <v/>
      </c>
      <c r="Q312">
        <f t="shared" si="70"/>
        <v>0</v>
      </c>
      <c r="R312">
        <f t="shared" si="82"/>
        <v>0.48015232725156232</v>
      </c>
      <c r="S312" t="str">
        <f t="shared" si="84"/>
        <v/>
      </c>
      <c r="T312" t="str">
        <f t="shared" si="85"/>
        <v/>
      </c>
      <c r="U312">
        <f t="shared" si="83"/>
        <v>0</v>
      </c>
    </row>
    <row r="313" spans="1:21">
      <c r="A313">
        <f t="shared" si="69"/>
        <v>305</v>
      </c>
      <c r="B313" s="1">
        <v>37677</v>
      </c>
      <c r="C313">
        <v>62.85</v>
      </c>
      <c r="D313">
        <v>62.515000000000001</v>
      </c>
      <c r="F313">
        <f t="shared" si="71"/>
        <v>62.22549999999999</v>
      </c>
      <c r="G313" t="str">
        <f t="shared" si="75"/>
        <v/>
      </c>
      <c r="H313">
        <f t="shared" si="78"/>
        <v>1</v>
      </c>
      <c r="I313">
        <f t="shared" si="72"/>
        <v>1</v>
      </c>
      <c r="J313">
        <f t="shared" si="73"/>
        <v>62.564999999999998</v>
      </c>
      <c r="K313" t="str">
        <f t="shared" si="74"/>
        <v/>
      </c>
      <c r="L313">
        <f t="shared" si="79"/>
        <v>4.5449187192382456E-3</v>
      </c>
      <c r="M313" t="str">
        <f t="shared" si="81"/>
        <v/>
      </c>
      <c r="N313" t="str">
        <f t="shared" si="80"/>
        <v/>
      </c>
      <c r="O313" t="str">
        <f t="shared" si="76"/>
        <v/>
      </c>
      <c r="P313" t="str">
        <f t="shared" si="77"/>
        <v/>
      </c>
      <c r="Q313">
        <f t="shared" si="70"/>
        <v>0</v>
      </c>
      <c r="R313">
        <f t="shared" si="82"/>
        <v>0.48015232725156232</v>
      </c>
      <c r="S313" t="str">
        <f t="shared" si="84"/>
        <v/>
      </c>
      <c r="T313" t="str">
        <f t="shared" si="85"/>
        <v/>
      </c>
      <c r="U313">
        <f t="shared" si="83"/>
        <v>0</v>
      </c>
    </row>
    <row r="314" spans="1:21">
      <c r="A314">
        <f t="shared" si="69"/>
        <v>306</v>
      </c>
      <c r="B314" s="1">
        <v>37678</v>
      </c>
      <c r="C314">
        <v>62.4</v>
      </c>
      <c r="D314">
        <v>62.85</v>
      </c>
      <c r="F314">
        <f t="shared" si="71"/>
        <v>62.199749999999995</v>
      </c>
      <c r="G314" t="str">
        <f t="shared" si="75"/>
        <v/>
      </c>
      <c r="H314">
        <f t="shared" si="78"/>
        <v>1</v>
      </c>
      <c r="I314">
        <f t="shared" si="72"/>
        <v>1</v>
      </c>
      <c r="J314">
        <f t="shared" si="73"/>
        <v>62.564999999999998</v>
      </c>
      <c r="K314" t="str">
        <f t="shared" si="74"/>
        <v/>
      </c>
      <c r="L314">
        <f t="shared" si="79"/>
        <v>-2.6407409416362819E-3</v>
      </c>
      <c r="M314" t="str">
        <f t="shared" si="81"/>
        <v/>
      </c>
      <c r="N314" t="str">
        <f t="shared" si="80"/>
        <v/>
      </c>
      <c r="O314" t="str">
        <f t="shared" si="76"/>
        <v/>
      </c>
      <c r="P314" t="str">
        <f t="shared" si="77"/>
        <v/>
      </c>
      <c r="Q314">
        <f t="shared" si="70"/>
        <v>0</v>
      </c>
      <c r="R314">
        <f t="shared" si="82"/>
        <v>0.48015232725156232</v>
      </c>
      <c r="S314" t="str">
        <f t="shared" si="84"/>
        <v/>
      </c>
      <c r="T314" t="str">
        <f t="shared" si="85"/>
        <v/>
      </c>
      <c r="U314">
        <f t="shared" si="83"/>
        <v>0</v>
      </c>
    </row>
    <row r="315" spans="1:21">
      <c r="A315">
        <f t="shared" si="69"/>
        <v>307</v>
      </c>
      <c r="B315" s="1">
        <v>37679</v>
      </c>
      <c r="C315">
        <v>63.09</v>
      </c>
      <c r="D315">
        <v>62.8</v>
      </c>
      <c r="F315">
        <f t="shared" si="71"/>
        <v>62.18924999999998</v>
      </c>
      <c r="G315" t="str">
        <f t="shared" si="75"/>
        <v/>
      </c>
      <c r="H315">
        <f t="shared" si="78"/>
        <v>1</v>
      </c>
      <c r="I315">
        <f t="shared" si="72"/>
        <v>1</v>
      </c>
      <c r="J315">
        <f t="shared" si="73"/>
        <v>62.564999999999998</v>
      </c>
      <c r="K315" t="str">
        <f t="shared" si="74"/>
        <v/>
      </c>
      <c r="L315">
        <f t="shared" si="79"/>
        <v>8.3562620656998463E-3</v>
      </c>
      <c r="M315" t="str">
        <f t="shared" si="81"/>
        <v/>
      </c>
      <c r="N315" t="str">
        <f t="shared" si="80"/>
        <v/>
      </c>
      <c r="O315" t="str">
        <f t="shared" si="76"/>
        <v/>
      </c>
      <c r="P315" t="str">
        <f t="shared" si="77"/>
        <v/>
      </c>
      <c r="Q315">
        <f t="shared" si="70"/>
        <v>0</v>
      </c>
      <c r="R315">
        <f t="shared" si="82"/>
        <v>0.48015232725156232</v>
      </c>
      <c r="S315" t="str">
        <f t="shared" si="84"/>
        <v/>
      </c>
      <c r="T315" t="str">
        <f t="shared" si="85"/>
        <v/>
      </c>
      <c r="U315">
        <f t="shared" si="83"/>
        <v>0</v>
      </c>
    </row>
    <row r="316" spans="1:21">
      <c r="A316">
        <f t="shared" si="69"/>
        <v>308</v>
      </c>
      <c r="B316" s="1">
        <v>37680</v>
      </c>
      <c r="C316">
        <v>62.685000000000002</v>
      </c>
      <c r="D316">
        <v>63.204999999999998</v>
      </c>
      <c r="F316">
        <f t="shared" si="71"/>
        <v>62.225749999999984</v>
      </c>
      <c r="G316" t="str">
        <f t="shared" si="75"/>
        <v/>
      </c>
      <c r="H316">
        <f t="shared" si="78"/>
        <v>1</v>
      </c>
      <c r="I316">
        <f t="shared" si="72"/>
        <v>1</v>
      </c>
      <c r="J316">
        <f t="shared" si="73"/>
        <v>62.564999999999998</v>
      </c>
      <c r="K316" t="str">
        <f t="shared" si="74"/>
        <v/>
      </c>
      <c r="L316">
        <f t="shared" si="79"/>
        <v>1.9161682509701086E-3</v>
      </c>
      <c r="M316" t="str">
        <f t="shared" si="81"/>
        <v/>
      </c>
      <c r="N316" t="str">
        <f t="shared" si="80"/>
        <v/>
      </c>
      <c r="O316" t="str">
        <f t="shared" si="76"/>
        <v/>
      </c>
      <c r="P316" t="str">
        <f t="shared" si="77"/>
        <v/>
      </c>
      <c r="Q316">
        <f t="shared" si="70"/>
        <v>0</v>
      </c>
      <c r="R316">
        <f t="shared" si="82"/>
        <v>0.48015232725156232</v>
      </c>
      <c r="S316" t="str">
        <f t="shared" si="84"/>
        <v/>
      </c>
      <c r="T316" t="str">
        <f t="shared" si="85"/>
        <v/>
      </c>
      <c r="U316">
        <f t="shared" si="83"/>
        <v>0</v>
      </c>
    </row>
    <row r="317" spans="1:21">
      <c r="A317">
        <f t="shared" si="69"/>
        <v>309</v>
      </c>
      <c r="B317" s="1">
        <v>37683</v>
      </c>
      <c r="C317">
        <v>62.38</v>
      </c>
      <c r="D317">
        <v>62.924999999999997</v>
      </c>
      <c r="F317">
        <f t="shared" si="71"/>
        <v>62.23099999999998</v>
      </c>
      <c r="G317" t="str">
        <f t="shared" si="75"/>
        <v/>
      </c>
      <c r="H317">
        <f t="shared" si="78"/>
        <v>1</v>
      </c>
      <c r="I317">
        <f t="shared" si="72"/>
        <v>1</v>
      </c>
      <c r="J317">
        <f t="shared" si="73"/>
        <v>62.564999999999998</v>
      </c>
      <c r="K317" t="str">
        <f t="shared" si="74"/>
        <v/>
      </c>
      <c r="L317">
        <f t="shared" si="79"/>
        <v>-2.9613051373609438E-3</v>
      </c>
      <c r="M317" t="str">
        <f t="shared" si="81"/>
        <v/>
      </c>
      <c r="N317" t="str">
        <f t="shared" si="80"/>
        <v/>
      </c>
      <c r="O317" t="str">
        <f t="shared" si="76"/>
        <v/>
      </c>
      <c r="P317" t="str">
        <f t="shared" si="77"/>
        <v/>
      </c>
      <c r="Q317">
        <f t="shared" si="70"/>
        <v>0</v>
      </c>
      <c r="R317">
        <f t="shared" si="82"/>
        <v>0.48015232725156232</v>
      </c>
      <c r="S317" t="str">
        <f t="shared" si="84"/>
        <v/>
      </c>
      <c r="T317" t="str">
        <f t="shared" si="85"/>
        <v/>
      </c>
      <c r="U317">
        <f t="shared" si="83"/>
        <v>0</v>
      </c>
    </row>
    <row r="318" spans="1:21">
      <c r="A318">
        <f t="shared" si="69"/>
        <v>310</v>
      </c>
      <c r="B318" s="1">
        <v>37684</v>
      </c>
      <c r="C318">
        <v>61.85</v>
      </c>
      <c r="D318">
        <v>62.424999999999997</v>
      </c>
      <c r="F318">
        <f t="shared" si="71"/>
        <v>62.198749999999983</v>
      </c>
      <c r="G318" t="str">
        <f t="shared" si="75"/>
        <v/>
      </c>
      <c r="H318">
        <f t="shared" si="78"/>
        <v>1</v>
      </c>
      <c r="I318">
        <f t="shared" si="72"/>
        <v>1</v>
      </c>
      <c r="J318">
        <f t="shared" si="73"/>
        <v>62.564999999999998</v>
      </c>
      <c r="K318" t="str">
        <f t="shared" si="74"/>
        <v/>
      </c>
      <c r="L318">
        <f t="shared" si="79"/>
        <v>-1.1493917478521295E-2</v>
      </c>
      <c r="M318" t="str">
        <f t="shared" si="81"/>
        <v/>
      </c>
      <c r="N318" t="str">
        <f t="shared" si="80"/>
        <v/>
      </c>
      <c r="O318" t="str">
        <f t="shared" si="76"/>
        <v/>
      </c>
      <c r="P318" t="str">
        <f t="shared" si="77"/>
        <v/>
      </c>
      <c r="Q318">
        <f t="shared" si="70"/>
        <v>0</v>
      </c>
      <c r="R318">
        <f t="shared" si="82"/>
        <v>0.48015232725156232</v>
      </c>
      <c r="S318" t="str">
        <f t="shared" si="84"/>
        <v/>
      </c>
      <c r="T318" t="str">
        <f t="shared" si="85"/>
        <v/>
      </c>
      <c r="U318">
        <f t="shared" si="83"/>
        <v>0</v>
      </c>
    </row>
    <row r="319" spans="1:21">
      <c r="A319">
        <f t="shared" si="69"/>
        <v>311</v>
      </c>
      <c r="B319" s="1">
        <v>37685</v>
      </c>
      <c r="C319">
        <v>62.55</v>
      </c>
      <c r="D319">
        <v>61.924999999999997</v>
      </c>
      <c r="F319">
        <f t="shared" si="71"/>
        <v>62.248749999999994</v>
      </c>
      <c r="G319" t="str">
        <f t="shared" si="75"/>
        <v>SHORT</v>
      </c>
      <c r="H319">
        <f t="shared" si="78"/>
        <v>-1</v>
      </c>
      <c r="I319">
        <f t="shared" si="72"/>
        <v>-1</v>
      </c>
      <c r="J319">
        <f t="shared" si="73"/>
        <v>61.924999999999997</v>
      </c>
      <c r="K319" t="str">
        <f t="shared" si="74"/>
        <v>Trend Rev</v>
      </c>
      <c r="L319">
        <f t="shared" si="79"/>
        <v>-1.0042261537496886E-2</v>
      </c>
      <c r="M319" t="str">
        <f t="shared" si="81"/>
        <v/>
      </c>
      <c r="N319" t="str">
        <f t="shared" si="80"/>
        <v/>
      </c>
      <c r="O319" t="str">
        <f t="shared" si="76"/>
        <v/>
      </c>
      <c r="P319" t="str">
        <f t="shared" si="77"/>
        <v/>
      </c>
      <c r="Q319">
        <f t="shared" si="70"/>
        <v>-1.0042261537496886E-2</v>
      </c>
      <c r="R319">
        <f t="shared" si="82"/>
        <v>0.47011006571406544</v>
      </c>
      <c r="S319" t="str">
        <f t="shared" si="84"/>
        <v/>
      </c>
      <c r="T319">
        <f t="shared" si="85"/>
        <v>-1</v>
      </c>
      <c r="U319">
        <f t="shared" si="83"/>
        <v>0</v>
      </c>
    </row>
    <row r="320" spans="1:21">
      <c r="A320">
        <f t="shared" si="69"/>
        <v>312</v>
      </c>
      <c r="B320" s="1">
        <v>37686</v>
      </c>
      <c r="C320">
        <v>61.74</v>
      </c>
      <c r="D320">
        <v>62.424999999999997</v>
      </c>
      <c r="F320">
        <f t="shared" si="71"/>
        <v>62.257249999999999</v>
      </c>
      <c r="G320" t="str">
        <f t="shared" si="75"/>
        <v>LONG</v>
      </c>
      <c r="H320">
        <f t="shared" si="78"/>
        <v>1</v>
      </c>
      <c r="I320">
        <f t="shared" si="72"/>
        <v>1</v>
      </c>
      <c r="J320">
        <f t="shared" si="73"/>
        <v>62.424999999999997</v>
      </c>
      <c r="K320" t="str">
        <f t="shared" si="74"/>
        <v>Trend Rev</v>
      </c>
      <c r="L320">
        <f t="shared" si="79"/>
        <v>-1.1033817091823637E-2</v>
      </c>
      <c r="M320" t="str">
        <f t="shared" si="81"/>
        <v/>
      </c>
      <c r="N320" t="str">
        <f t="shared" si="80"/>
        <v/>
      </c>
      <c r="O320" t="str">
        <f t="shared" si="76"/>
        <v/>
      </c>
      <c r="P320" t="str">
        <f t="shared" si="77"/>
        <v/>
      </c>
      <c r="Q320">
        <f t="shared" si="70"/>
        <v>-1.1033817091823637E-2</v>
      </c>
      <c r="R320">
        <f t="shared" si="82"/>
        <v>0.45907624862224178</v>
      </c>
      <c r="S320" t="str">
        <f t="shared" si="84"/>
        <v/>
      </c>
      <c r="T320">
        <f t="shared" si="85"/>
        <v>1</v>
      </c>
      <c r="U320">
        <f t="shared" si="83"/>
        <v>0</v>
      </c>
    </row>
    <row r="321" spans="1:21">
      <c r="A321">
        <f t="shared" si="69"/>
        <v>313</v>
      </c>
      <c r="B321" s="1">
        <v>37687</v>
      </c>
      <c r="C321">
        <v>62.25</v>
      </c>
      <c r="D321">
        <v>61.5</v>
      </c>
      <c r="F321">
        <f t="shared" si="71"/>
        <v>62.294249999999998</v>
      </c>
      <c r="G321" t="str">
        <f t="shared" si="75"/>
        <v>SHORT</v>
      </c>
      <c r="H321">
        <f t="shared" si="78"/>
        <v>-1</v>
      </c>
      <c r="I321">
        <f t="shared" si="72"/>
        <v>-1</v>
      </c>
      <c r="J321">
        <f t="shared" si="73"/>
        <v>61.5</v>
      </c>
      <c r="K321" t="str">
        <f t="shared" si="74"/>
        <v>Trend Rev</v>
      </c>
      <c r="L321">
        <f t="shared" si="79"/>
        <v>-1.212136053234482E-2</v>
      </c>
      <c r="M321" t="str">
        <f t="shared" si="81"/>
        <v/>
      </c>
      <c r="N321" t="str">
        <f t="shared" si="80"/>
        <v/>
      </c>
      <c r="O321" t="str">
        <f t="shared" si="76"/>
        <v/>
      </c>
      <c r="P321" t="str">
        <f t="shared" si="77"/>
        <v/>
      </c>
      <c r="Q321">
        <f t="shared" si="70"/>
        <v>-1.212136053234482E-2</v>
      </c>
      <c r="R321">
        <f t="shared" si="82"/>
        <v>0.44695488808989697</v>
      </c>
      <c r="S321" t="str">
        <f t="shared" si="84"/>
        <v/>
      </c>
      <c r="T321">
        <f t="shared" si="85"/>
        <v>-1</v>
      </c>
      <c r="U321">
        <f t="shared" si="83"/>
        <v>0</v>
      </c>
    </row>
    <row r="322" spans="1:21">
      <c r="A322">
        <f t="shared" si="69"/>
        <v>314</v>
      </c>
      <c r="B322" s="1">
        <v>37690</v>
      </c>
      <c r="C322">
        <v>60.84</v>
      </c>
      <c r="D322">
        <v>61.8</v>
      </c>
      <c r="F322">
        <f t="shared" si="71"/>
        <v>62.274249999999995</v>
      </c>
      <c r="G322" t="str">
        <f t="shared" si="75"/>
        <v/>
      </c>
      <c r="H322">
        <f t="shared" si="78"/>
        <v>-1</v>
      </c>
      <c r="I322">
        <f t="shared" si="72"/>
        <v>-1</v>
      </c>
      <c r="J322">
        <f t="shared" si="73"/>
        <v>61.5</v>
      </c>
      <c r="K322" t="str">
        <f t="shared" si="74"/>
        <v/>
      </c>
      <c r="L322">
        <f t="shared" si="79"/>
        <v>1.0789707421379977E-2</v>
      </c>
      <c r="M322" t="str">
        <f t="shared" si="81"/>
        <v/>
      </c>
      <c r="N322" t="str">
        <f t="shared" si="80"/>
        <v/>
      </c>
      <c r="O322" t="str">
        <f t="shared" si="76"/>
        <v/>
      </c>
      <c r="P322" t="str">
        <f t="shared" si="77"/>
        <v/>
      </c>
      <c r="Q322">
        <f t="shared" si="70"/>
        <v>0</v>
      </c>
      <c r="R322">
        <f t="shared" si="82"/>
        <v>0.44695488808989697</v>
      </c>
      <c r="S322" t="str">
        <f t="shared" si="84"/>
        <v/>
      </c>
      <c r="T322" t="str">
        <f t="shared" si="85"/>
        <v/>
      </c>
      <c r="U322">
        <f t="shared" si="83"/>
        <v>0</v>
      </c>
    </row>
    <row r="323" spans="1:21">
      <c r="A323">
        <f t="shared" si="69"/>
        <v>315</v>
      </c>
      <c r="B323" s="1">
        <v>37691</v>
      </c>
      <c r="C323">
        <v>60.505000000000003</v>
      </c>
      <c r="D323">
        <v>60.84</v>
      </c>
      <c r="F323">
        <f t="shared" si="71"/>
        <v>62.207750000000011</v>
      </c>
      <c r="G323" t="str">
        <f t="shared" si="75"/>
        <v/>
      </c>
      <c r="H323">
        <f t="shared" si="78"/>
        <v>-1</v>
      </c>
      <c r="I323">
        <f t="shared" si="72"/>
        <v>-1</v>
      </c>
      <c r="J323">
        <f t="shared" si="73"/>
        <v>61.5</v>
      </c>
      <c r="K323" t="str">
        <f t="shared" si="74"/>
        <v/>
      </c>
      <c r="L323">
        <f t="shared" si="79"/>
        <v>1.6311168562456305E-2</v>
      </c>
      <c r="M323" t="str">
        <f t="shared" si="81"/>
        <v/>
      </c>
      <c r="N323" t="str">
        <f t="shared" si="80"/>
        <v/>
      </c>
      <c r="O323" t="str">
        <f t="shared" si="76"/>
        <v/>
      </c>
      <c r="P323" t="str">
        <f t="shared" si="77"/>
        <v/>
      </c>
      <c r="Q323">
        <f t="shared" si="70"/>
        <v>0</v>
      </c>
      <c r="R323">
        <f t="shared" si="82"/>
        <v>0.44695488808989697</v>
      </c>
      <c r="S323" t="str">
        <f t="shared" si="84"/>
        <v/>
      </c>
      <c r="T323" t="str">
        <f t="shared" si="85"/>
        <v/>
      </c>
      <c r="U323">
        <f t="shared" si="83"/>
        <v>0</v>
      </c>
    </row>
    <row r="324" spans="1:21">
      <c r="A324">
        <f t="shared" si="69"/>
        <v>316</v>
      </c>
      <c r="B324" s="1">
        <v>37692</v>
      </c>
      <c r="C324">
        <v>60.73</v>
      </c>
      <c r="D324">
        <v>60.585000000000001</v>
      </c>
      <c r="F324">
        <f t="shared" si="71"/>
        <v>62.167250000000003</v>
      </c>
      <c r="G324" t="str">
        <f t="shared" si="75"/>
        <v/>
      </c>
      <c r="H324">
        <f t="shared" si="78"/>
        <v>-1</v>
      </c>
      <c r="I324">
        <f t="shared" si="72"/>
        <v>-1</v>
      </c>
      <c r="J324">
        <f t="shared" si="73"/>
        <v>61.5</v>
      </c>
      <c r="K324" t="str">
        <f t="shared" si="74"/>
        <v/>
      </c>
      <c r="L324">
        <f t="shared" si="79"/>
        <v>1.2599364902988259E-2</v>
      </c>
      <c r="M324" t="str">
        <f t="shared" si="81"/>
        <v/>
      </c>
      <c r="N324" t="str">
        <f t="shared" si="80"/>
        <v/>
      </c>
      <c r="O324" t="str">
        <f t="shared" si="76"/>
        <v/>
      </c>
      <c r="P324" t="str">
        <f t="shared" si="77"/>
        <v/>
      </c>
      <c r="Q324">
        <f t="shared" si="70"/>
        <v>0</v>
      </c>
      <c r="R324">
        <f t="shared" si="82"/>
        <v>0.44695488808989697</v>
      </c>
      <c r="S324" t="str">
        <f t="shared" si="84"/>
        <v/>
      </c>
      <c r="T324" t="str">
        <f t="shared" si="85"/>
        <v/>
      </c>
      <c r="U324">
        <f t="shared" si="83"/>
        <v>0</v>
      </c>
    </row>
    <row r="325" spans="1:21">
      <c r="A325">
        <f t="shared" si="69"/>
        <v>317</v>
      </c>
      <c r="B325" s="1">
        <v>37693</v>
      </c>
      <c r="C325">
        <v>62.715000000000003</v>
      </c>
      <c r="D325">
        <v>61.5</v>
      </c>
      <c r="F325">
        <f t="shared" si="71"/>
        <v>62.246749999999999</v>
      </c>
      <c r="G325" t="str">
        <f t="shared" si="75"/>
        <v/>
      </c>
      <c r="H325">
        <f t="shared" si="78"/>
        <v>-1</v>
      </c>
      <c r="I325">
        <f t="shared" si="72"/>
        <v>-1</v>
      </c>
      <c r="J325">
        <f t="shared" si="73"/>
        <v>61.5</v>
      </c>
      <c r="K325" t="str">
        <f t="shared" si="74"/>
        <v/>
      </c>
      <c r="L325">
        <f t="shared" si="79"/>
        <v>-1.956347866416586E-2</v>
      </c>
      <c r="M325" t="str">
        <f t="shared" si="81"/>
        <v/>
      </c>
      <c r="N325" t="str">
        <f t="shared" si="80"/>
        <v/>
      </c>
      <c r="O325" t="str">
        <f t="shared" si="76"/>
        <v/>
      </c>
      <c r="P325" t="str">
        <f t="shared" si="77"/>
        <v/>
      </c>
      <c r="Q325">
        <f t="shared" si="70"/>
        <v>0</v>
      </c>
      <c r="R325">
        <f t="shared" si="82"/>
        <v>0.44695488808989697</v>
      </c>
      <c r="S325" t="str">
        <f t="shared" si="84"/>
        <v/>
      </c>
      <c r="T325" t="str">
        <f t="shared" si="85"/>
        <v/>
      </c>
      <c r="U325">
        <f t="shared" si="83"/>
        <v>0</v>
      </c>
    </row>
    <row r="326" spans="1:21">
      <c r="A326">
        <f t="shared" si="69"/>
        <v>318</v>
      </c>
      <c r="B326" s="1">
        <v>37694</v>
      </c>
      <c r="C326">
        <v>62.774999999999999</v>
      </c>
      <c r="D326">
        <v>62.85</v>
      </c>
      <c r="F326">
        <f t="shared" si="71"/>
        <v>62.325250000000004</v>
      </c>
      <c r="G326" t="str">
        <f t="shared" si="75"/>
        <v>LONG</v>
      </c>
      <c r="H326">
        <f t="shared" si="78"/>
        <v>1</v>
      </c>
      <c r="I326">
        <f t="shared" si="72"/>
        <v>1</v>
      </c>
      <c r="J326">
        <f t="shared" si="73"/>
        <v>62.85</v>
      </c>
      <c r="K326" t="str">
        <f t="shared" si="74"/>
        <v>Trend Rev</v>
      </c>
      <c r="L326">
        <f t="shared" si="79"/>
        <v>-1.1940299926078007E-3</v>
      </c>
      <c r="M326" t="str">
        <f t="shared" si="81"/>
        <v/>
      </c>
      <c r="N326" t="str">
        <f t="shared" si="80"/>
        <v/>
      </c>
      <c r="O326" t="str">
        <f t="shared" si="76"/>
        <v/>
      </c>
      <c r="P326" t="str">
        <f t="shared" si="77"/>
        <v/>
      </c>
      <c r="Q326">
        <f t="shared" si="70"/>
        <v>-1.1940299926078007E-3</v>
      </c>
      <c r="R326">
        <f t="shared" si="82"/>
        <v>0.44576085809728916</v>
      </c>
      <c r="S326" t="str">
        <f t="shared" si="84"/>
        <v/>
      </c>
      <c r="T326">
        <f t="shared" si="85"/>
        <v>1</v>
      </c>
      <c r="U326">
        <f t="shared" si="83"/>
        <v>0</v>
      </c>
    </row>
    <row r="327" spans="1:21">
      <c r="A327">
        <f t="shared" si="69"/>
        <v>319</v>
      </c>
      <c r="B327" s="1">
        <v>37697</v>
      </c>
      <c r="C327">
        <v>64.75</v>
      </c>
      <c r="D327">
        <v>62.65</v>
      </c>
      <c r="F327">
        <f t="shared" si="71"/>
        <v>62.435500000000005</v>
      </c>
      <c r="G327" t="str">
        <f t="shared" si="75"/>
        <v/>
      </c>
      <c r="H327">
        <f t="shared" si="78"/>
        <v>1</v>
      </c>
      <c r="I327">
        <f t="shared" si="72"/>
        <v>1</v>
      </c>
      <c r="J327">
        <f t="shared" si="73"/>
        <v>62.85</v>
      </c>
      <c r="K327" t="str">
        <f t="shared" si="74"/>
        <v/>
      </c>
      <c r="L327">
        <f t="shared" si="79"/>
        <v>2.9782765543390665E-2</v>
      </c>
      <c r="M327" t="str">
        <f t="shared" si="81"/>
        <v/>
      </c>
      <c r="N327" t="str">
        <f t="shared" si="80"/>
        <v/>
      </c>
      <c r="O327" t="str">
        <f t="shared" si="76"/>
        <v/>
      </c>
      <c r="P327" t="str">
        <f t="shared" si="77"/>
        <v/>
      </c>
      <c r="Q327">
        <f t="shared" si="70"/>
        <v>0</v>
      </c>
      <c r="R327">
        <f t="shared" si="82"/>
        <v>0.44576085809728916</v>
      </c>
      <c r="S327" t="str">
        <f t="shared" si="84"/>
        <v/>
      </c>
      <c r="T327" t="str">
        <f t="shared" si="85"/>
        <v/>
      </c>
      <c r="U327">
        <f t="shared" si="83"/>
        <v>0</v>
      </c>
    </row>
    <row r="328" spans="1:21">
      <c r="A328">
        <f t="shared" si="69"/>
        <v>320</v>
      </c>
      <c r="B328" s="1">
        <v>37698</v>
      </c>
      <c r="C328">
        <v>64.984999999999999</v>
      </c>
      <c r="D328">
        <v>64.23</v>
      </c>
      <c r="F328">
        <f t="shared" si="71"/>
        <v>62.519500000000008</v>
      </c>
      <c r="G328" t="str">
        <f t="shared" si="75"/>
        <v/>
      </c>
      <c r="H328">
        <f t="shared" si="78"/>
        <v>1</v>
      </c>
      <c r="I328">
        <f t="shared" si="72"/>
        <v>1</v>
      </c>
      <c r="J328">
        <f t="shared" si="73"/>
        <v>62.85</v>
      </c>
      <c r="K328" t="str">
        <f t="shared" si="74"/>
        <v/>
      </c>
      <c r="L328">
        <f t="shared" si="79"/>
        <v>3.3405538997295252E-2</v>
      </c>
      <c r="M328" t="str">
        <f t="shared" si="81"/>
        <v/>
      </c>
      <c r="N328" t="str">
        <f t="shared" si="80"/>
        <v/>
      </c>
      <c r="O328" t="str">
        <f t="shared" si="76"/>
        <v/>
      </c>
      <c r="P328" t="str">
        <f t="shared" si="77"/>
        <v/>
      </c>
      <c r="Q328">
        <f t="shared" si="70"/>
        <v>0</v>
      </c>
      <c r="R328">
        <f t="shared" si="82"/>
        <v>0.44576085809728916</v>
      </c>
      <c r="S328" t="str">
        <f t="shared" si="84"/>
        <v/>
      </c>
      <c r="T328" t="str">
        <f t="shared" si="85"/>
        <v/>
      </c>
      <c r="U328">
        <f t="shared" si="83"/>
        <v>0</v>
      </c>
    </row>
    <row r="329" spans="1:21">
      <c r="A329">
        <f t="shared" si="69"/>
        <v>321</v>
      </c>
      <c r="B329" s="1">
        <v>37699</v>
      </c>
      <c r="C329">
        <v>64.864999999999995</v>
      </c>
      <c r="D329">
        <v>64.984999999999999</v>
      </c>
      <c r="F329">
        <f t="shared" si="71"/>
        <v>62.616</v>
      </c>
      <c r="G329" t="str">
        <f t="shared" si="75"/>
        <v/>
      </c>
      <c r="H329">
        <f t="shared" si="78"/>
        <v>1</v>
      </c>
      <c r="I329">
        <f t="shared" si="72"/>
        <v>1</v>
      </c>
      <c r="J329">
        <f t="shared" si="73"/>
        <v>62.85</v>
      </c>
      <c r="K329" t="str">
        <f t="shared" si="74"/>
        <v/>
      </c>
      <c r="L329">
        <f t="shared" si="79"/>
        <v>3.1557251986719298E-2</v>
      </c>
      <c r="M329" t="str">
        <f t="shared" si="81"/>
        <v/>
      </c>
      <c r="N329" t="str">
        <f t="shared" si="80"/>
        <v/>
      </c>
      <c r="O329" t="str">
        <f t="shared" si="76"/>
        <v/>
      </c>
      <c r="P329" t="str">
        <f t="shared" si="77"/>
        <v/>
      </c>
      <c r="Q329">
        <f t="shared" si="70"/>
        <v>0</v>
      </c>
      <c r="R329">
        <f t="shared" si="82"/>
        <v>0.44576085809728916</v>
      </c>
      <c r="S329" t="str">
        <f t="shared" si="84"/>
        <v/>
      </c>
      <c r="T329" t="str">
        <f t="shared" si="85"/>
        <v/>
      </c>
      <c r="U329">
        <f t="shared" si="83"/>
        <v>0</v>
      </c>
    </row>
    <row r="330" spans="1:21">
      <c r="A330">
        <f t="shared" si="69"/>
        <v>322</v>
      </c>
      <c r="B330" s="1">
        <v>37700</v>
      </c>
      <c r="C330">
        <v>65.305000000000007</v>
      </c>
      <c r="D330">
        <v>64.864999999999995</v>
      </c>
      <c r="F330">
        <f t="shared" si="71"/>
        <v>62.760000000000005</v>
      </c>
      <c r="G330" t="str">
        <f t="shared" si="75"/>
        <v/>
      </c>
      <c r="H330">
        <f t="shared" si="78"/>
        <v>1</v>
      </c>
      <c r="I330">
        <f t="shared" si="72"/>
        <v>1</v>
      </c>
      <c r="J330">
        <f t="shared" si="73"/>
        <v>62.85</v>
      </c>
      <c r="K330" t="str">
        <f t="shared" si="74"/>
        <v/>
      </c>
      <c r="L330">
        <f t="shared" si="79"/>
        <v>3.8317667993228277E-2</v>
      </c>
      <c r="M330" t="str">
        <f t="shared" si="81"/>
        <v/>
      </c>
      <c r="N330" t="str">
        <f t="shared" si="80"/>
        <v/>
      </c>
      <c r="O330" t="str">
        <f t="shared" si="76"/>
        <v/>
      </c>
      <c r="P330" t="str">
        <f t="shared" si="77"/>
        <v/>
      </c>
      <c r="Q330">
        <f t="shared" si="70"/>
        <v>0</v>
      </c>
      <c r="R330">
        <f t="shared" si="82"/>
        <v>0.44576085809728916</v>
      </c>
      <c r="S330" t="str">
        <f t="shared" si="84"/>
        <v/>
      </c>
      <c r="T330" t="str">
        <f t="shared" si="85"/>
        <v/>
      </c>
      <c r="U330">
        <f t="shared" si="83"/>
        <v>0</v>
      </c>
    </row>
    <row r="331" spans="1:21">
      <c r="A331">
        <f t="shared" ref="A331:A394" si="86">A330+1</f>
        <v>323</v>
      </c>
      <c r="B331" s="1">
        <v>37701</v>
      </c>
      <c r="C331">
        <v>67.185000000000002</v>
      </c>
      <c r="D331">
        <v>65.724999999999994</v>
      </c>
      <c r="F331">
        <f t="shared" si="71"/>
        <v>62.948</v>
      </c>
      <c r="G331" t="str">
        <f t="shared" si="75"/>
        <v/>
      </c>
      <c r="H331">
        <f t="shared" si="78"/>
        <v>1</v>
      </c>
      <c r="I331">
        <f t="shared" si="72"/>
        <v>1</v>
      </c>
      <c r="J331">
        <f t="shared" si="73"/>
        <v>62.85</v>
      </c>
      <c r="K331" t="str">
        <f t="shared" si="74"/>
        <v/>
      </c>
      <c r="L331">
        <f t="shared" si="79"/>
        <v>6.6699073291116656E-2</v>
      </c>
      <c r="M331" t="str">
        <f t="shared" si="81"/>
        <v>VARGAIN</v>
      </c>
      <c r="N331" t="str">
        <f t="shared" si="80"/>
        <v/>
      </c>
      <c r="O331" t="str">
        <f t="shared" si="76"/>
        <v>VARGAIN</v>
      </c>
      <c r="P331" t="str">
        <f t="shared" si="77"/>
        <v/>
      </c>
      <c r="Q331">
        <f t="shared" si="70"/>
        <v>6.6699073291116656E-2</v>
      </c>
      <c r="R331">
        <f t="shared" si="82"/>
        <v>0.51245993138840584</v>
      </c>
      <c r="S331" t="str">
        <f t="shared" si="84"/>
        <v/>
      </c>
      <c r="T331" t="str">
        <f t="shared" si="85"/>
        <v/>
      </c>
      <c r="U331">
        <f t="shared" si="83"/>
        <v>0</v>
      </c>
    </row>
    <row r="332" spans="1:21">
      <c r="A332">
        <f t="shared" si="86"/>
        <v>324</v>
      </c>
      <c r="B332" s="1">
        <v>37704</v>
      </c>
      <c r="C332">
        <v>65.290000000000006</v>
      </c>
      <c r="D332">
        <v>66.05</v>
      </c>
      <c r="F332">
        <f t="shared" si="71"/>
        <v>63.087000000000003</v>
      </c>
      <c r="G332" t="str">
        <f t="shared" si="75"/>
        <v/>
      </c>
      <c r="H332">
        <f t="shared" si="78"/>
        <v>1</v>
      </c>
      <c r="I332">
        <f t="shared" si="72"/>
        <v>0</v>
      </c>
      <c r="J332">
        <f t="shared" si="73"/>
        <v>62.85</v>
      </c>
      <c r="K332" t="str">
        <f t="shared" si="74"/>
        <v/>
      </c>
      <c r="L332">
        <f t="shared" si="79"/>
        <v>3.8087950162285861E-2</v>
      </c>
      <c r="M332" t="str">
        <f t="shared" si="81"/>
        <v/>
      </c>
      <c r="N332" t="str">
        <f t="shared" si="80"/>
        <v/>
      </c>
      <c r="O332" t="str">
        <f t="shared" si="76"/>
        <v/>
      </c>
      <c r="P332" t="str">
        <f t="shared" si="77"/>
        <v/>
      </c>
      <c r="Q332">
        <f t="shared" si="70"/>
        <v>0</v>
      </c>
      <c r="R332">
        <f t="shared" si="82"/>
        <v>0.51245993138840584</v>
      </c>
      <c r="S332" t="str">
        <f t="shared" si="84"/>
        <v/>
      </c>
      <c r="T332" t="str">
        <f t="shared" si="85"/>
        <v/>
      </c>
      <c r="U332">
        <f t="shared" si="83"/>
        <v>0</v>
      </c>
    </row>
    <row r="333" spans="1:21">
      <c r="A333">
        <f t="shared" si="86"/>
        <v>325</v>
      </c>
      <c r="B333" s="1">
        <v>37705</v>
      </c>
      <c r="C333">
        <v>66.150000000000006</v>
      </c>
      <c r="D333">
        <v>65.290000000000006</v>
      </c>
      <c r="F333">
        <f t="shared" si="71"/>
        <v>63.25200000000001</v>
      </c>
      <c r="G333" t="str">
        <f t="shared" si="75"/>
        <v/>
      </c>
      <c r="H333">
        <f t="shared" si="78"/>
        <v>1</v>
      </c>
      <c r="I333">
        <f t="shared" si="72"/>
        <v>0</v>
      </c>
      <c r="J333">
        <f t="shared" si="73"/>
        <v>62.85</v>
      </c>
      <c r="K333" t="str">
        <f t="shared" si="74"/>
        <v/>
      </c>
      <c r="L333">
        <f t="shared" si="79"/>
        <v>5.1173955524708242E-2</v>
      </c>
      <c r="M333" t="str">
        <f t="shared" si="81"/>
        <v>VARGAIN</v>
      </c>
      <c r="N333" t="str">
        <f t="shared" si="80"/>
        <v/>
      </c>
      <c r="O333" t="str">
        <f t="shared" si="76"/>
        <v/>
      </c>
      <c r="P333" t="str">
        <f t="shared" si="77"/>
        <v/>
      </c>
      <c r="Q333">
        <f t="shared" si="70"/>
        <v>0</v>
      </c>
      <c r="R333">
        <f t="shared" si="82"/>
        <v>0.51245993138840584</v>
      </c>
      <c r="S333" t="str">
        <f t="shared" si="84"/>
        <v/>
      </c>
      <c r="T333" t="str">
        <f t="shared" si="85"/>
        <v/>
      </c>
      <c r="U333">
        <f t="shared" si="83"/>
        <v>0</v>
      </c>
    </row>
    <row r="334" spans="1:21">
      <c r="A334">
        <f t="shared" si="86"/>
        <v>326</v>
      </c>
      <c r="B334" s="1">
        <v>37706</v>
      </c>
      <c r="C334">
        <v>65.864999999999995</v>
      </c>
      <c r="D334">
        <v>66.155000000000001</v>
      </c>
      <c r="F334">
        <f t="shared" si="71"/>
        <v>63.425250000000005</v>
      </c>
      <c r="G334" t="str">
        <f t="shared" si="75"/>
        <v/>
      </c>
      <c r="H334">
        <f t="shared" si="78"/>
        <v>1</v>
      </c>
      <c r="I334">
        <f t="shared" si="72"/>
        <v>0</v>
      </c>
      <c r="J334">
        <f t="shared" si="73"/>
        <v>62.85</v>
      </c>
      <c r="K334" t="str">
        <f t="shared" si="74"/>
        <v/>
      </c>
      <c r="L334">
        <f t="shared" si="79"/>
        <v>4.6856257645533909E-2</v>
      </c>
      <c r="M334" t="str">
        <f t="shared" si="81"/>
        <v/>
      </c>
      <c r="N334" t="str">
        <f t="shared" si="80"/>
        <v/>
      </c>
      <c r="O334" t="str">
        <f t="shared" si="76"/>
        <v/>
      </c>
      <c r="P334" t="str">
        <f t="shared" si="77"/>
        <v/>
      </c>
      <c r="Q334">
        <f t="shared" si="70"/>
        <v>0</v>
      </c>
      <c r="R334">
        <f t="shared" si="82"/>
        <v>0.51245993138840584</v>
      </c>
      <c r="S334" t="str">
        <f t="shared" si="84"/>
        <v/>
      </c>
      <c r="T334" t="str">
        <f t="shared" si="85"/>
        <v/>
      </c>
      <c r="U334">
        <f t="shared" si="83"/>
        <v>0</v>
      </c>
    </row>
    <row r="335" spans="1:21">
      <c r="A335">
        <f t="shared" si="86"/>
        <v>327</v>
      </c>
      <c r="B335" s="1">
        <v>37707</v>
      </c>
      <c r="C335">
        <v>65.83</v>
      </c>
      <c r="D335">
        <v>65.275000000000006</v>
      </c>
      <c r="F335">
        <f t="shared" si="71"/>
        <v>63.562249999999992</v>
      </c>
      <c r="G335" t="str">
        <f t="shared" si="75"/>
        <v/>
      </c>
      <c r="H335">
        <f t="shared" si="78"/>
        <v>1</v>
      </c>
      <c r="I335">
        <f t="shared" si="72"/>
        <v>0</v>
      </c>
      <c r="J335">
        <f t="shared" si="73"/>
        <v>62.85</v>
      </c>
      <c r="K335" t="str">
        <f t="shared" si="74"/>
        <v/>
      </c>
      <c r="L335">
        <f t="shared" si="79"/>
        <v>4.632472644352887E-2</v>
      </c>
      <c r="M335" t="str">
        <f t="shared" si="81"/>
        <v/>
      </c>
      <c r="N335" t="str">
        <f t="shared" si="80"/>
        <v/>
      </c>
      <c r="O335" t="str">
        <f t="shared" si="76"/>
        <v/>
      </c>
      <c r="P335" t="str">
        <f t="shared" si="77"/>
        <v/>
      </c>
      <c r="Q335">
        <f t="shared" si="70"/>
        <v>0</v>
      </c>
      <c r="R335">
        <f t="shared" si="82"/>
        <v>0.51245993138840584</v>
      </c>
      <c r="S335" t="str">
        <f t="shared" si="84"/>
        <v/>
      </c>
      <c r="T335" t="str">
        <f t="shared" si="85"/>
        <v/>
      </c>
      <c r="U335">
        <f t="shared" si="83"/>
        <v>0</v>
      </c>
    </row>
    <row r="336" spans="1:21">
      <c r="A336">
        <f t="shared" si="86"/>
        <v>328</v>
      </c>
      <c r="B336" s="1">
        <v>37708</v>
      </c>
      <c r="C336">
        <v>65.254999999999995</v>
      </c>
      <c r="D336">
        <v>65.83</v>
      </c>
      <c r="F336">
        <f t="shared" si="71"/>
        <v>63.690750000000001</v>
      </c>
      <c r="G336" t="str">
        <f t="shared" si="75"/>
        <v/>
      </c>
      <c r="H336">
        <f t="shared" si="78"/>
        <v>1</v>
      </c>
      <c r="I336">
        <f t="shared" si="72"/>
        <v>0</v>
      </c>
      <c r="J336">
        <f t="shared" si="73"/>
        <v>62.85</v>
      </c>
      <c r="K336" t="str">
        <f t="shared" si="74"/>
        <v/>
      </c>
      <c r="L336">
        <f t="shared" si="79"/>
        <v>3.7551736583234394E-2</v>
      </c>
      <c r="M336" t="str">
        <f t="shared" si="81"/>
        <v/>
      </c>
      <c r="N336" t="str">
        <f t="shared" si="80"/>
        <v/>
      </c>
      <c r="O336" t="str">
        <f t="shared" si="76"/>
        <v/>
      </c>
      <c r="P336" t="str">
        <f t="shared" si="77"/>
        <v/>
      </c>
      <c r="Q336">
        <f t="shared" ref="Q336:Q399" si="87">IF(OR(AND(K336="trend rev",I335&lt;&gt;0),O336="Vargain",P336="Varloss"),L336,0)</f>
        <v>0</v>
      </c>
      <c r="R336">
        <f t="shared" si="82"/>
        <v>0.51245993138840584</v>
      </c>
      <c r="S336" t="str">
        <f t="shared" si="84"/>
        <v/>
      </c>
      <c r="T336" t="str">
        <f t="shared" si="85"/>
        <v/>
      </c>
      <c r="U336">
        <f t="shared" si="83"/>
        <v>0</v>
      </c>
    </row>
    <row r="337" spans="1:21">
      <c r="A337">
        <f t="shared" si="86"/>
        <v>329</v>
      </c>
      <c r="B337" s="1">
        <v>37711</v>
      </c>
      <c r="C337">
        <v>65.015000000000001</v>
      </c>
      <c r="D337">
        <v>63.96</v>
      </c>
      <c r="F337">
        <f t="shared" si="71"/>
        <v>63.822500000000005</v>
      </c>
      <c r="G337" t="str">
        <f t="shared" si="75"/>
        <v/>
      </c>
      <c r="H337">
        <f t="shared" si="78"/>
        <v>1</v>
      </c>
      <c r="I337">
        <f t="shared" si="72"/>
        <v>0</v>
      </c>
      <c r="J337">
        <f t="shared" si="73"/>
        <v>62.85</v>
      </c>
      <c r="K337" t="str">
        <f t="shared" si="74"/>
        <v/>
      </c>
      <c r="L337">
        <f t="shared" si="79"/>
        <v>3.3867077467026691E-2</v>
      </c>
      <c r="M337" t="str">
        <f t="shared" si="81"/>
        <v/>
      </c>
      <c r="N337" t="str">
        <f t="shared" si="80"/>
        <v/>
      </c>
      <c r="O337" t="str">
        <f t="shared" si="76"/>
        <v/>
      </c>
      <c r="P337" t="str">
        <f t="shared" si="77"/>
        <v/>
      </c>
      <c r="Q337">
        <f t="shared" si="87"/>
        <v>0</v>
      </c>
      <c r="R337">
        <f t="shared" si="82"/>
        <v>0.51245993138840584</v>
      </c>
      <c r="S337" t="str">
        <f t="shared" si="84"/>
        <v/>
      </c>
      <c r="T337" t="str">
        <f t="shared" si="85"/>
        <v/>
      </c>
      <c r="U337">
        <f t="shared" si="83"/>
        <v>0</v>
      </c>
    </row>
    <row r="338" spans="1:21">
      <c r="A338">
        <f t="shared" si="86"/>
        <v>330</v>
      </c>
      <c r="B338" s="1">
        <v>37712</v>
      </c>
      <c r="C338">
        <v>65.42</v>
      </c>
      <c r="D338">
        <v>65.02</v>
      </c>
      <c r="F338">
        <f t="shared" si="71"/>
        <v>64.001000000000005</v>
      </c>
      <c r="G338" t="str">
        <f t="shared" si="75"/>
        <v/>
      </c>
      <c r="H338">
        <f t="shared" si="78"/>
        <v>1</v>
      </c>
      <c r="I338">
        <f t="shared" si="72"/>
        <v>0</v>
      </c>
      <c r="J338">
        <f t="shared" si="73"/>
        <v>62.85</v>
      </c>
      <c r="K338" t="str">
        <f t="shared" si="74"/>
        <v/>
      </c>
      <c r="L338">
        <f t="shared" si="79"/>
        <v>4.0077087073981409E-2</v>
      </c>
      <c r="M338" t="str">
        <f t="shared" si="81"/>
        <v/>
      </c>
      <c r="N338" t="str">
        <f t="shared" si="80"/>
        <v/>
      </c>
      <c r="O338" t="str">
        <f t="shared" si="76"/>
        <v/>
      </c>
      <c r="P338" t="str">
        <f t="shared" si="77"/>
        <v/>
      </c>
      <c r="Q338">
        <f t="shared" si="87"/>
        <v>0</v>
      </c>
      <c r="R338">
        <f t="shared" si="82"/>
        <v>0.51245993138840584</v>
      </c>
      <c r="S338" t="str">
        <f t="shared" si="84"/>
        <v/>
      </c>
      <c r="T338" t="str">
        <f t="shared" si="85"/>
        <v/>
      </c>
      <c r="U338">
        <f t="shared" si="83"/>
        <v>0</v>
      </c>
    </row>
    <row r="339" spans="1:21">
      <c r="A339">
        <f t="shared" si="86"/>
        <v>331</v>
      </c>
      <c r="B339" s="1">
        <v>37713</v>
      </c>
      <c r="C339">
        <v>66.83</v>
      </c>
      <c r="D339">
        <v>66.150000000000006</v>
      </c>
      <c r="F339">
        <f t="shared" si="71"/>
        <v>64.215000000000003</v>
      </c>
      <c r="G339" t="str">
        <f t="shared" si="75"/>
        <v/>
      </c>
      <c r="H339">
        <f t="shared" si="78"/>
        <v>1</v>
      </c>
      <c r="I339">
        <f t="shared" si="72"/>
        <v>0</v>
      </c>
      <c r="J339">
        <f t="shared" si="73"/>
        <v>62.85</v>
      </c>
      <c r="K339" t="str">
        <f t="shared" si="74"/>
        <v/>
      </c>
      <c r="L339">
        <f t="shared" si="79"/>
        <v>6.1401146486722201E-2</v>
      </c>
      <c r="M339" t="str">
        <f t="shared" si="81"/>
        <v>VARGAIN</v>
      </c>
      <c r="N339" t="str">
        <f t="shared" si="80"/>
        <v/>
      </c>
      <c r="O339" t="str">
        <f t="shared" si="76"/>
        <v/>
      </c>
      <c r="P339" t="str">
        <f t="shared" si="77"/>
        <v/>
      </c>
      <c r="Q339">
        <f t="shared" si="87"/>
        <v>0</v>
      </c>
      <c r="R339">
        <f t="shared" si="82"/>
        <v>0.51245993138840584</v>
      </c>
      <c r="S339" t="str">
        <f t="shared" si="84"/>
        <v/>
      </c>
      <c r="T339" t="str">
        <f t="shared" si="85"/>
        <v/>
      </c>
      <c r="U339">
        <f t="shared" si="83"/>
        <v>0</v>
      </c>
    </row>
    <row r="340" spans="1:21">
      <c r="A340">
        <f t="shared" si="86"/>
        <v>332</v>
      </c>
      <c r="B340" s="1">
        <v>37714</v>
      </c>
      <c r="C340">
        <v>66.924999999999997</v>
      </c>
      <c r="D340">
        <v>66.834999999999994</v>
      </c>
      <c r="F340">
        <f t="shared" si="71"/>
        <v>64.474250000000012</v>
      </c>
      <c r="G340" t="str">
        <f t="shared" si="75"/>
        <v/>
      </c>
      <c r="H340">
        <f t="shared" si="78"/>
        <v>1</v>
      </c>
      <c r="I340">
        <f t="shared" si="72"/>
        <v>0</v>
      </c>
      <c r="J340">
        <f t="shared" si="73"/>
        <v>62.85</v>
      </c>
      <c r="K340" t="str">
        <f t="shared" si="74"/>
        <v/>
      </c>
      <c r="L340">
        <f t="shared" si="79"/>
        <v>6.2821654370159741E-2</v>
      </c>
      <c r="M340" t="str">
        <f t="shared" si="81"/>
        <v>VARGAIN</v>
      </c>
      <c r="N340" t="str">
        <f t="shared" si="80"/>
        <v/>
      </c>
      <c r="O340" t="str">
        <f t="shared" si="76"/>
        <v/>
      </c>
      <c r="P340" t="str">
        <f t="shared" si="77"/>
        <v/>
      </c>
      <c r="Q340">
        <f t="shared" si="87"/>
        <v>0</v>
      </c>
      <c r="R340">
        <f t="shared" si="82"/>
        <v>0.51245993138840584</v>
      </c>
      <c r="S340" t="str">
        <f t="shared" si="84"/>
        <v/>
      </c>
      <c r="T340" t="str">
        <f t="shared" si="85"/>
        <v/>
      </c>
      <c r="U340">
        <f t="shared" si="83"/>
        <v>0</v>
      </c>
    </row>
    <row r="341" spans="1:21">
      <c r="A341">
        <f t="shared" si="86"/>
        <v>333</v>
      </c>
      <c r="B341" s="1">
        <v>37715</v>
      </c>
      <c r="C341">
        <v>66.989999999999995</v>
      </c>
      <c r="D341">
        <v>66.930000000000007</v>
      </c>
      <c r="F341">
        <f t="shared" si="71"/>
        <v>64.711249999999993</v>
      </c>
      <c r="G341" t="str">
        <f t="shared" si="75"/>
        <v/>
      </c>
      <c r="H341">
        <f t="shared" si="78"/>
        <v>1</v>
      </c>
      <c r="I341">
        <f t="shared" si="72"/>
        <v>0</v>
      </c>
      <c r="J341">
        <f t="shared" si="73"/>
        <v>62.85</v>
      </c>
      <c r="K341" t="str">
        <f t="shared" si="74"/>
        <v/>
      </c>
      <c r="L341">
        <f t="shared" si="79"/>
        <v>6.3792419483919643E-2</v>
      </c>
      <c r="M341" t="str">
        <f t="shared" si="81"/>
        <v>VARGAIN</v>
      </c>
      <c r="N341" t="str">
        <f t="shared" si="80"/>
        <v/>
      </c>
      <c r="O341" t="str">
        <f t="shared" si="76"/>
        <v/>
      </c>
      <c r="P341" t="str">
        <f t="shared" si="77"/>
        <v/>
      </c>
      <c r="Q341">
        <f t="shared" si="87"/>
        <v>0</v>
      </c>
      <c r="R341">
        <f t="shared" si="82"/>
        <v>0.51245993138840584</v>
      </c>
      <c r="S341" t="str">
        <f t="shared" si="84"/>
        <v/>
      </c>
      <c r="T341" t="str">
        <f t="shared" si="85"/>
        <v/>
      </c>
      <c r="U341">
        <f t="shared" si="83"/>
        <v>0</v>
      </c>
    </row>
    <row r="342" spans="1:21">
      <c r="A342">
        <f t="shared" si="86"/>
        <v>334</v>
      </c>
      <c r="B342" s="1">
        <v>37718</v>
      </c>
      <c r="C342">
        <v>66.28</v>
      </c>
      <c r="D342">
        <v>67.474999999999994</v>
      </c>
      <c r="F342">
        <f t="shared" si="71"/>
        <v>64.983249999999998</v>
      </c>
      <c r="G342" t="str">
        <f t="shared" si="75"/>
        <v/>
      </c>
      <c r="H342">
        <f t="shared" si="78"/>
        <v>1</v>
      </c>
      <c r="I342">
        <f t="shared" si="72"/>
        <v>0</v>
      </c>
      <c r="J342">
        <f t="shared" si="73"/>
        <v>62.85</v>
      </c>
      <c r="K342" t="str">
        <f t="shared" si="74"/>
        <v/>
      </c>
      <c r="L342">
        <f t="shared" si="79"/>
        <v>5.3137257522105734E-2</v>
      </c>
      <c r="M342" t="str">
        <f t="shared" si="81"/>
        <v>VARGAIN</v>
      </c>
      <c r="N342" t="str">
        <f t="shared" si="80"/>
        <v/>
      </c>
      <c r="O342" t="str">
        <f t="shared" si="76"/>
        <v/>
      </c>
      <c r="P342" t="str">
        <f t="shared" si="77"/>
        <v/>
      </c>
      <c r="Q342">
        <f t="shared" si="87"/>
        <v>0</v>
      </c>
      <c r="R342">
        <f t="shared" si="82"/>
        <v>0.51245993138840584</v>
      </c>
      <c r="S342" t="str">
        <f t="shared" si="84"/>
        <v/>
      </c>
      <c r="T342" t="str">
        <f t="shared" si="85"/>
        <v/>
      </c>
      <c r="U342">
        <f t="shared" si="83"/>
        <v>0</v>
      </c>
    </row>
    <row r="343" spans="1:21">
      <c r="A343">
        <f t="shared" si="86"/>
        <v>335</v>
      </c>
      <c r="B343" s="1">
        <v>37719</v>
      </c>
      <c r="C343">
        <v>66.739999999999995</v>
      </c>
      <c r="D343">
        <v>66.284999999999997</v>
      </c>
      <c r="F343">
        <f t="shared" si="71"/>
        <v>65.294999999999987</v>
      </c>
      <c r="G343" t="str">
        <f t="shared" si="75"/>
        <v/>
      </c>
      <c r="H343">
        <f t="shared" si="78"/>
        <v>1</v>
      </c>
      <c r="I343">
        <f t="shared" si="72"/>
        <v>0</v>
      </c>
      <c r="J343">
        <f t="shared" si="73"/>
        <v>62.85</v>
      </c>
      <c r="K343" t="str">
        <f t="shared" si="74"/>
        <v/>
      </c>
      <c r="L343">
        <f t="shared" si="79"/>
        <v>6.0053538286971415E-2</v>
      </c>
      <c r="M343" t="str">
        <f t="shared" si="81"/>
        <v>VARGAIN</v>
      </c>
      <c r="N343" t="str">
        <f t="shared" si="80"/>
        <v/>
      </c>
      <c r="O343" t="str">
        <f t="shared" si="76"/>
        <v/>
      </c>
      <c r="P343" t="str">
        <f t="shared" si="77"/>
        <v/>
      </c>
      <c r="Q343">
        <f t="shared" si="87"/>
        <v>0</v>
      </c>
      <c r="R343">
        <f t="shared" si="82"/>
        <v>0.51245993138840584</v>
      </c>
      <c r="S343" t="str">
        <f t="shared" si="84"/>
        <v/>
      </c>
      <c r="T343" t="str">
        <f t="shared" si="85"/>
        <v/>
      </c>
      <c r="U343">
        <f t="shared" si="83"/>
        <v>0</v>
      </c>
    </row>
    <row r="344" spans="1:21">
      <c r="A344">
        <f t="shared" si="86"/>
        <v>336</v>
      </c>
      <c r="B344" s="1">
        <v>37720</v>
      </c>
      <c r="C344">
        <v>65.805000000000007</v>
      </c>
      <c r="D344">
        <v>66.739999999999995</v>
      </c>
      <c r="F344">
        <f t="shared" si="71"/>
        <v>65.548750000000013</v>
      </c>
      <c r="G344" t="str">
        <f t="shared" si="75"/>
        <v/>
      </c>
      <c r="H344">
        <f t="shared" si="78"/>
        <v>1</v>
      </c>
      <c r="I344">
        <f t="shared" si="72"/>
        <v>0</v>
      </c>
      <c r="J344">
        <f t="shared" si="73"/>
        <v>62.85</v>
      </c>
      <c r="K344" t="str">
        <f t="shared" si="74"/>
        <v/>
      </c>
      <c r="L344">
        <f t="shared" si="79"/>
        <v>4.594488825003068E-2</v>
      </c>
      <c r="M344" t="str">
        <f t="shared" si="81"/>
        <v/>
      </c>
      <c r="N344" t="str">
        <f t="shared" si="80"/>
        <v/>
      </c>
      <c r="O344" t="str">
        <f t="shared" si="76"/>
        <v/>
      </c>
      <c r="P344" t="str">
        <f t="shared" si="77"/>
        <v/>
      </c>
      <c r="Q344">
        <f t="shared" si="87"/>
        <v>0</v>
      </c>
      <c r="R344">
        <f t="shared" si="82"/>
        <v>0.51245993138840584</v>
      </c>
      <c r="S344" t="str">
        <f t="shared" si="84"/>
        <v/>
      </c>
      <c r="T344" t="str">
        <f t="shared" si="85"/>
        <v/>
      </c>
      <c r="U344">
        <f t="shared" si="83"/>
        <v>0</v>
      </c>
    </row>
    <row r="345" spans="1:21">
      <c r="A345">
        <f t="shared" si="86"/>
        <v>337</v>
      </c>
      <c r="B345" s="1">
        <v>37721</v>
      </c>
      <c r="C345">
        <v>66.39</v>
      </c>
      <c r="D345">
        <v>65.805000000000007</v>
      </c>
      <c r="F345">
        <f t="shared" si="71"/>
        <v>65.732500000000002</v>
      </c>
      <c r="G345" t="str">
        <f t="shared" si="75"/>
        <v/>
      </c>
      <c r="H345">
        <f t="shared" si="78"/>
        <v>1</v>
      </c>
      <c r="I345">
        <f t="shared" si="72"/>
        <v>0</v>
      </c>
      <c r="J345">
        <f t="shared" si="73"/>
        <v>62.85</v>
      </c>
      <c r="K345" t="str">
        <f t="shared" si="74"/>
        <v/>
      </c>
      <c r="L345">
        <f t="shared" si="79"/>
        <v>5.4795507694811438E-2</v>
      </c>
      <c r="M345" t="str">
        <f t="shared" si="81"/>
        <v>VARGAIN</v>
      </c>
      <c r="N345" t="str">
        <f t="shared" si="80"/>
        <v/>
      </c>
      <c r="O345" t="str">
        <f t="shared" si="76"/>
        <v/>
      </c>
      <c r="P345" t="str">
        <f t="shared" si="77"/>
        <v/>
      </c>
      <c r="Q345">
        <f t="shared" si="87"/>
        <v>0</v>
      </c>
      <c r="R345">
        <f t="shared" si="82"/>
        <v>0.51245993138840584</v>
      </c>
      <c r="S345" t="str">
        <f t="shared" si="84"/>
        <v/>
      </c>
      <c r="T345" t="str">
        <f t="shared" si="85"/>
        <v/>
      </c>
      <c r="U345">
        <f t="shared" si="83"/>
        <v>0</v>
      </c>
    </row>
    <row r="346" spans="1:21">
      <c r="A346">
        <f t="shared" si="86"/>
        <v>338</v>
      </c>
      <c r="B346" s="1">
        <v>37722</v>
      </c>
      <c r="C346">
        <v>66.454999999999998</v>
      </c>
      <c r="D346">
        <v>66.394999999999996</v>
      </c>
      <c r="F346">
        <f t="shared" si="71"/>
        <v>65.916500000000013</v>
      </c>
      <c r="G346" t="str">
        <f t="shared" si="75"/>
        <v/>
      </c>
      <c r="H346">
        <f t="shared" si="78"/>
        <v>1</v>
      </c>
      <c r="I346">
        <f t="shared" si="72"/>
        <v>0</v>
      </c>
      <c r="J346">
        <f t="shared" si="73"/>
        <v>62.85</v>
      </c>
      <c r="K346" t="str">
        <f t="shared" si="74"/>
        <v/>
      </c>
      <c r="L346">
        <f t="shared" si="79"/>
        <v>5.5774091837039651E-2</v>
      </c>
      <c r="M346" t="str">
        <f t="shared" si="81"/>
        <v>VARGAIN</v>
      </c>
      <c r="N346" t="str">
        <f t="shared" si="80"/>
        <v/>
      </c>
      <c r="O346" t="str">
        <f t="shared" si="76"/>
        <v/>
      </c>
      <c r="P346" t="str">
        <f t="shared" si="77"/>
        <v/>
      </c>
      <c r="Q346">
        <f t="shared" si="87"/>
        <v>0</v>
      </c>
      <c r="R346">
        <f t="shared" si="82"/>
        <v>0.51245993138840584</v>
      </c>
      <c r="S346" t="str">
        <f t="shared" si="84"/>
        <v/>
      </c>
      <c r="T346" t="str">
        <f t="shared" si="85"/>
        <v/>
      </c>
      <c r="U346">
        <f t="shared" si="83"/>
        <v>0</v>
      </c>
    </row>
    <row r="347" spans="1:21">
      <c r="A347">
        <f t="shared" si="86"/>
        <v>339</v>
      </c>
      <c r="B347" s="1">
        <v>37725</v>
      </c>
      <c r="C347">
        <v>66.62</v>
      </c>
      <c r="D347">
        <v>66.459999999999994</v>
      </c>
      <c r="F347">
        <f t="shared" si="71"/>
        <v>66.010000000000019</v>
      </c>
      <c r="G347" t="str">
        <f t="shared" si="75"/>
        <v/>
      </c>
      <c r="H347">
        <f t="shared" si="78"/>
        <v>1</v>
      </c>
      <c r="I347">
        <f t="shared" si="72"/>
        <v>0</v>
      </c>
      <c r="J347">
        <f t="shared" si="73"/>
        <v>62.85</v>
      </c>
      <c r="K347" t="str">
        <f t="shared" si="74"/>
        <v/>
      </c>
      <c r="L347">
        <f t="shared" si="79"/>
        <v>5.8253897729277311E-2</v>
      </c>
      <c r="M347" t="str">
        <f t="shared" si="81"/>
        <v>VARGAIN</v>
      </c>
      <c r="N347" t="str">
        <f t="shared" si="80"/>
        <v/>
      </c>
      <c r="O347" t="str">
        <f t="shared" si="76"/>
        <v/>
      </c>
      <c r="P347" t="str">
        <f t="shared" si="77"/>
        <v/>
      </c>
      <c r="Q347">
        <f t="shared" si="87"/>
        <v>0</v>
      </c>
      <c r="R347">
        <f t="shared" si="82"/>
        <v>0.51245993138840584</v>
      </c>
      <c r="S347" t="str">
        <f t="shared" si="84"/>
        <v/>
      </c>
      <c r="T347" t="str">
        <f t="shared" si="85"/>
        <v/>
      </c>
      <c r="U347">
        <f t="shared" si="83"/>
        <v>0</v>
      </c>
    </row>
    <row r="348" spans="1:21">
      <c r="A348">
        <f t="shared" si="86"/>
        <v>340</v>
      </c>
      <c r="B348" s="1">
        <v>37726</v>
      </c>
      <c r="C348">
        <v>66.819999999999993</v>
      </c>
      <c r="D348">
        <v>66.5</v>
      </c>
      <c r="F348">
        <f t="shared" ref="F348:F411" si="88">AVERAGE(C329:C348)</f>
        <v>66.10175000000001</v>
      </c>
      <c r="G348" t="str">
        <f t="shared" si="75"/>
        <v/>
      </c>
      <c r="H348">
        <f t="shared" si="78"/>
        <v>1</v>
      </c>
      <c r="I348">
        <f t="shared" ref="I348:I411" si="89">IF(OR(G348="long",G348="short"),H348,IF(OR(M347=$G$7,N347=$G$6),0,IF(I347=0,0,H348)))</f>
        <v>0</v>
      </c>
      <c r="J348">
        <f t="shared" si="73"/>
        <v>62.85</v>
      </c>
      <c r="K348" t="str">
        <f t="shared" si="74"/>
        <v/>
      </c>
      <c r="L348">
        <f t="shared" si="79"/>
        <v>6.1251501892353837E-2</v>
      </c>
      <c r="M348" t="str">
        <f t="shared" si="81"/>
        <v>VARGAIN</v>
      </c>
      <c r="N348" t="str">
        <f t="shared" si="80"/>
        <v/>
      </c>
      <c r="O348" t="str">
        <f t="shared" si="76"/>
        <v/>
      </c>
      <c r="P348" t="str">
        <f t="shared" si="77"/>
        <v/>
      </c>
      <c r="Q348">
        <f t="shared" si="87"/>
        <v>0</v>
      </c>
      <c r="R348">
        <f t="shared" si="82"/>
        <v>0.51245993138840584</v>
      </c>
      <c r="S348" t="str">
        <f t="shared" si="84"/>
        <v/>
      </c>
      <c r="T348" t="str">
        <f t="shared" si="85"/>
        <v/>
      </c>
      <c r="U348">
        <f t="shared" si="83"/>
        <v>0</v>
      </c>
    </row>
    <row r="349" spans="1:21">
      <c r="A349">
        <f t="shared" si="86"/>
        <v>341</v>
      </c>
      <c r="B349" s="1">
        <v>37727</v>
      </c>
      <c r="C349">
        <v>64.5</v>
      </c>
      <c r="D349">
        <v>66.819999999999993</v>
      </c>
      <c r="F349">
        <f t="shared" si="88"/>
        <v>66.083499999999987</v>
      </c>
      <c r="G349" t="str">
        <f t="shared" si="75"/>
        <v/>
      </c>
      <c r="H349">
        <f t="shared" si="78"/>
        <v>1</v>
      </c>
      <c r="I349">
        <f t="shared" si="89"/>
        <v>0</v>
      </c>
      <c r="J349">
        <f t="shared" ref="J349:J412" si="90">IF(OR(G349="LONG",G349="SHORT"),D349,J348)</f>
        <v>62.85</v>
      </c>
      <c r="K349" t="str">
        <f t="shared" ref="K349:K412" si="91">IF(I348=0,"",IF(H349=H348,"","Trend Rev"))</f>
        <v/>
      </c>
      <c r="L349">
        <f t="shared" si="79"/>
        <v>2.5914288765470368E-2</v>
      </c>
      <c r="M349" t="str">
        <f t="shared" si="81"/>
        <v/>
      </c>
      <c r="N349" t="str">
        <f t="shared" si="80"/>
        <v/>
      </c>
      <c r="O349" t="str">
        <f t="shared" si="76"/>
        <v/>
      </c>
      <c r="P349" t="str">
        <f t="shared" si="77"/>
        <v/>
      </c>
      <c r="Q349">
        <f t="shared" si="87"/>
        <v>0</v>
      </c>
      <c r="R349">
        <f t="shared" si="82"/>
        <v>0.51245993138840584</v>
      </c>
      <c r="S349" t="str">
        <f t="shared" si="84"/>
        <v/>
      </c>
      <c r="T349" t="str">
        <f t="shared" si="85"/>
        <v/>
      </c>
      <c r="U349">
        <f t="shared" si="83"/>
        <v>0</v>
      </c>
    </row>
    <row r="350" spans="1:21">
      <c r="A350">
        <f t="shared" si="86"/>
        <v>342</v>
      </c>
      <c r="B350" s="1">
        <v>37728</v>
      </c>
      <c r="C350">
        <v>64.989999999999995</v>
      </c>
      <c r="D350">
        <v>64.504999999999995</v>
      </c>
      <c r="F350">
        <f t="shared" si="88"/>
        <v>66.067750000000004</v>
      </c>
      <c r="G350" t="str">
        <f t="shared" si="75"/>
        <v>SHORT</v>
      </c>
      <c r="H350">
        <f t="shared" si="78"/>
        <v>-1</v>
      </c>
      <c r="I350">
        <f t="shared" si="89"/>
        <v>-1</v>
      </c>
      <c r="J350">
        <f t="shared" si="90"/>
        <v>64.504999999999995</v>
      </c>
      <c r="K350" t="str">
        <f t="shared" si="91"/>
        <v/>
      </c>
      <c r="L350">
        <f t="shared" si="79"/>
        <v>-7.4906717291576587E-3</v>
      </c>
      <c r="M350" t="str">
        <f t="shared" si="81"/>
        <v/>
      </c>
      <c r="N350" t="str">
        <f t="shared" si="80"/>
        <v/>
      </c>
      <c r="O350" t="str">
        <f t="shared" si="76"/>
        <v/>
      </c>
      <c r="P350" t="str">
        <f t="shared" si="77"/>
        <v/>
      </c>
      <c r="Q350">
        <f t="shared" si="87"/>
        <v>0</v>
      </c>
      <c r="R350">
        <f t="shared" si="82"/>
        <v>0.51245993138840584</v>
      </c>
      <c r="S350" t="str">
        <f t="shared" si="84"/>
        <v/>
      </c>
      <c r="T350" t="str">
        <f t="shared" si="85"/>
        <v/>
      </c>
      <c r="U350">
        <f t="shared" si="83"/>
        <v>0</v>
      </c>
    </row>
    <row r="351" spans="1:21">
      <c r="A351">
        <f t="shared" si="86"/>
        <v>343</v>
      </c>
      <c r="B351" s="1">
        <v>37732</v>
      </c>
      <c r="C351">
        <v>64.915000000000006</v>
      </c>
      <c r="D351">
        <v>65.015000000000001</v>
      </c>
      <c r="F351">
        <f t="shared" si="88"/>
        <v>65.954250000000002</v>
      </c>
      <c r="G351" t="str">
        <f t="shared" ref="G351:G414" si="92">IF(AND(C349&lt;F349,C350&gt;F350,D351&gt;F350),"LONG",IF(AND(C349&gt;F349,C350&lt;F350,D351&lt;F350),"SHORT",""))</f>
        <v/>
      </c>
      <c r="H351">
        <f t="shared" si="78"/>
        <v>-1</v>
      </c>
      <c r="I351">
        <f t="shared" si="89"/>
        <v>-1</v>
      </c>
      <c r="J351">
        <f t="shared" si="90"/>
        <v>64.504999999999995</v>
      </c>
      <c r="K351" t="str">
        <f t="shared" si="91"/>
        <v/>
      </c>
      <c r="L351">
        <f t="shared" si="79"/>
        <v>-6.3359816351170667E-3</v>
      </c>
      <c r="M351" t="str">
        <f t="shared" si="81"/>
        <v/>
      </c>
      <c r="N351" t="str">
        <f t="shared" si="80"/>
        <v/>
      </c>
      <c r="O351" t="str">
        <f t="shared" si="76"/>
        <v/>
      </c>
      <c r="P351" t="str">
        <f t="shared" si="77"/>
        <v/>
      </c>
      <c r="Q351">
        <f t="shared" si="87"/>
        <v>0</v>
      </c>
      <c r="R351">
        <f t="shared" si="82"/>
        <v>0.51245993138840584</v>
      </c>
      <c r="S351" t="str">
        <f t="shared" si="84"/>
        <v/>
      </c>
      <c r="T351" t="str">
        <f t="shared" si="85"/>
        <v/>
      </c>
      <c r="U351">
        <f t="shared" si="83"/>
        <v>0</v>
      </c>
    </row>
    <row r="352" spans="1:21">
      <c r="A352">
        <f t="shared" si="86"/>
        <v>344</v>
      </c>
      <c r="B352" s="1">
        <v>37733</v>
      </c>
      <c r="C352">
        <v>64.875</v>
      </c>
      <c r="D352">
        <v>64.474999999999994</v>
      </c>
      <c r="F352">
        <f t="shared" si="88"/>
        <v>65.933500000000009</v>
      </c>
      <c r="G352" t="str">
        <f t="shared" si="92"/>
        <v/>
      </c>
      <c r="H352">
        <f t="shared" si="78"/>
        <v>-1</v>
      </c>
      <c r="I352">
        <f t="shared" si="89"/>
        <v>-1</v>
      </c>
      <c r="J352">
        <f t="shared" si="90"/>
        <v>64.504999999999995</v>
      </c>
      <c r="K352" t="str">
        <f t="shared" si="91"/>
        <v/>
      </c>
      <c r="L352">
        <f t="shared" si="79"/>
        <v>-5.7196013089529192E-3</v>
      </c>
      <c r="M352" t="str">
        <f t="shared" si="81"/>
        <v/>
      </c>
      <c r="N352" t="str">
        <f t="shared" si="80"/>
        <v/>
      </c>
      <c r="O352" t="str">
        <f t="shared" ref="O352:O415" si="93">IF($I352=0,"",M352)</f>
        <v/>
      </c>
      <c r="P352" t="str">
        <f t="shared" ref="P352:P415" si="94">IF($I352=0,"",N352)</f>
        <v/>
      </c>
      <c r="Q352">
        <f t="shared" si="87"/>
        <v>0</v>
      </c>
      <c r="R352">
        <f t="shared" si="82"/>
        <v>0.51245993138840584</v>
      </c>
      <c r="S352" t="str">
        <f t="shared" si="84"/>
        <v/>
      </c>
      <c r="T352" t="str">
        <f t="shared" si="85"/>
        <v/>
      </c>
      <c r="U352">
        <f t="shared" si="83"/>
        <v>0</v>
      </c>
    </row>
    <row r="353" spans="1:21">
      <c r="A353">
        <f t="shared" si="86"/>
        <v>345</v>
      </c>
      <c r="B353" s="1">
        <v>37734</v>
      </c>
      <c r="C353">
        <v>63.9</v>
      </c>
      <c r="D353">
        <v>64.8</v>
      </c>
      <c r="F353">
        <f t="shared" si="88"/>
        <v>65.820999999999998</v>
      </c>
      <c r="G353" t="str">
        <f t="shared" si="92"/>
        <v/>
      </c>
      <c r="H353">
        <f t="shared" si="78"/>
        <v>-1</v>
      </c>
      <c r="I353">
        <f t="shared" si="89"/>
        <v>-1</v>
      </c>
      <c r="J353">
        <f t="shared" si="90"/>
        <v>64.504999999999995</v>
      </c>
      <c r="K353" t="str">
        <f t="shared" si="91"/>
        <v/>
      </c>
      <c r="L353">
        <f t="shared" si="79"/>
        <v>9.423378793610708E-3</v>
      </c>
      <c r="M353" t="str">
        <f t="shared" si="81"/>
        <v/>
      </c>
      <c r="N353" t="str">
        <f t="shared" si="80"/>
        <v/>
      </c>
      <c r="O353" t="str">
        <f t="shared" si="93"/>
        <v/>
      </c>
      <c r="P353" t="str">
        <f t="shared" si="94"/>
        <v/>
      </c>
      <c r="Q353">
        <f t="shared" si="87"/>
        <v>0</v>
      </c>
      <c r="R353">
        <f t="shared" si="82"/>
        <v>0.51245993138840584</v>
      </c>
      <c r="S353" t="str">
        <f t="shared" si="84"/>
        <v/>
      </c>
      <c r="T353" t="str">
        <f t="shared" si="85"/>
        <v/>
      </c>
      <c r="U353">
        <f t="shared" si="83"/>
        <v>0</v>
      </c>
    </row>
    <row r="354" spans="1:21">
      <c r="A354">
        <f t="shared" si="86"/>
        <v>346</v>
      </c>
      <c r="B354" s="1">
        <v>37735</v>
      </c>
      <c r="C354">
        <v>62.86</v>
      </c>
      <c r="D354">
        <v>63.9</v>
      </c>
      <c r="F354">
        <f t="shared" si="88"/>
        <v>65.670749999999998</v>
      </c>
      <c r="G354" t="str">
        <f t="shared" si="92"/>
        <v/>
      </c>
      <c r="H354">
        <f t="shared" si="78"/>
        <v>-1</v>
      </c>
      <c r="I354">
        <f t="shared" si="89"/>
        <v>-1</v>
      </c>
      <c r="J354">
        <f t="shared" si="90"/>
        <v>64.504999999999995</v>
      </c>
      <c r="K354" t="str">
        <f t="shared" si="91"/>
        <v/>
      </c>
      <c r="L354">
        <f t="shared" si="79"/>
        <v>2.5832708807678302E-2</v>
      </c>
      <c r="M354" t="str">
        <f t="shared" si="81"/>
        <v/>
      </c>
      <c r="N354" t="str">
        <f t="shared" si="80"/>
        <v/>
      </c>
      <c r="O354" t="str">
        <f t="shared" si="93"/>
        <v/>
      </c>
      <c r="P354" t="str">
        <f t="shared" si="94"/>
        <v/>
      </c>
      <c r="Q354">
        <f t="shared" si="87"/>
        <v>0</v>
      </c>
      <c r="R354">
        <f t="shared" si="82"/>
        <v>0.51245993138840584</v>
      </c>
      <c r="S354" t="str">
        <f t="shared" si="84"/>
        <v/>
      </c>
      <c r="T354" t="str">
        <f t="shared" si="85"/>
        <v/>
      </c>
      <c r="U354">
        <f t="shared" si="83"/>
        <v>0</v>
      </c>
    </row>
    <row r="355" spans="1:21">
      <c r="A355">
        <f t="shared" si="86"/>
        <v>347</v>
      </c>
      <c r="B355" s="1">
        <v>37736</v>
      </c>
      <c r="C355">
        <v>61.45</v>
      </c>
      <c r="D355">
        <v>62.59</v>
      </c>
      <c r="F355">
        <f t="shared" si="88"/>
        <v>65.451750000000004</v>
      </c>
      <c r="G355" t="str">
        <f t="shared" si="92"/>
        <v/>
      </c>
      <c r="H355">
        <f t="shared" si="78"/>
        <v>-1</v>
      </c>
      <c r="I355">
        <f t="shared" si="89"/>
        <v>-1</v>
      </c>
      <c r="J355">
        <f t="shared" si="90"/>
        <v>64.504999999999995</v>
      </c>
      <c r="K355" t="str">
        <f t="shared" si="91"/>
        <v/>
      </c>
      <c r="L355">
        <f t="shared" si="79"/>
        <v>4.8518904165055915E-2</v>
      </c>
      <c r="M355" t="str">
        <f t="shared" si="81"/>
        <v/>
      </c>
      <c r="N355" t="str">
        <f t="shared" si="80"/>
        <v/>
      </c>
      <c r="O355" t="str">
        <f t="shared" si="93"/>
        <v/>
      </c>
      <c r="P355" t="str">
        <f t="shared" si="94"/>
        <v/>
      </c>
      <c r="Q355">
        <f t="shared" si="87"/>
        <v>0</v>
      </c>
      <c r="R355">
        <f t="shared" si="82"/>
        <v>0.51245993138840584</v>
      </c>
      <c r="S355" t="str">
        <f t="shared" si="84"/>
        <v/>
      </c>
      <c r="T355" t="str">
        <f t="shared" si="85"/>
        <v/>
      </c>
      <c r="U355">
        <f t="shared" si="83"/>
        <v>0</v>
      </c>
    </row>
    <row r="356" spans="1:21">
      <c r="A356">
        <f t="shared" si="86"/>
        <v>348</v>
      </c>
      <c r="B356" s="1">
        <v>37739</v>
      </c>
      <c r="C356">
        <v>63.4</v>
      </c>
      <c r="D356">
        <v>61.564999999999998</v>
      </c>
      <c r="F356">
        <f t="shared" si="88"/>
        <v>65.359000000000009</v>
      </c>
      <c r="G356" t="str">
        <f t="shared" si="92"/>
        <v/>
      </c>
      <c r="H356">
        <f t="shared" si="78"/>
        <v>-1</v>
      </c>
      <c r="I356">
        <f t="shared" si="89"/>
        <v>-1</v>
      </c>
      <c r="J356">
        <f t="shared" si="90"/>
        <v>64.504999999999995</v>
      </c>
      <c r="K356" t="str">
        <f t="shared" si="91"/>
        <v/>
      </c>
      <c r="L356">
        <f t="shared" si="79"/>
        <v>1.7278878733919655E-2</v>
      </c>
      <c r="M356" t="str">
        <f t="shared" si="81"/>
        <v/>
      </c>
      <c r="N356" t="str">
        <f t="shared" si="80"/>
        <v/>
      </c>
      <c r="O356" t="str">
        <f t="shared" si="93"/>
        <v/>
      </c>
      <c r="P356" t="str">
        <f t="shared" si="94"/>
        <v/>
      </c>
      <c r="Q356">
        <f t="shared" si="87"/>
        <v>0</v>
      </c>
      <c r="R356">
        <f t="shared" si="82"/>
        <v>0.51245993138840584</v>
      </c>
      <c r="S356" t="str">
        <f t="shared" si="84"/>
        <v/>
      </c>
      <c r="T356" t="str">
        <f t="shared" si="85"/>
        <v/>
      </c>
      <c r="U356">
        <f t="shared" si="83"/>
        <v>0</v>
      </c>
    </row>
    <row r="357" spans="1:21">
      <c r="A357">
        <f t="shared" si="86"/>
        <v>349</v>
      </c>
      <c r="B357" s="1">
        <v>37740</v>
      </c>
      <c r="C357">
        <v>63.484999999999999</v>
      </c>
      <c r="D357">
        <v>63.4</v>
      </c>
      <c r="F357">
        <f t="shared" si="88"/>
        <v>65.282499999999999</v>
      </c>
      <c r="G357" t="str">
        <f t="shared" si="92"/>
        <v/>
      </c>
      <c r="H357">
        <f t="shared" si="78"/>
        <v>-1</v>
      </c>
      <c r="I357">
        <f t="shared" si="89"/>
        <v>-1</v>
      </c>
      <c r="J357">
        <f t="shared" si="90"/>
        <v>64.504999999999995</v>
      </c>
      <c r="K357" t="str">
        <f t="shared" si="91"/>
        <v/>
      </c>
      <c r="L357">
        <f t="shared" si="79"/>
        <v>1.593908265534514E-2</v>
      </c>
      <c r="M357" t="str">
        <f t="shared" si="81"/>
        <v/>
      </c>
      <c r="N357" t="str">
        <f t="shared" si="80"/>
        <v/>
      </c>
      <c r="O357" t="str">
        <f t="shared" si="93"/>
        <v/>
      </c>
      <c r="P357" t="str">
        <f t="shared" si="94"/>
        <v/>
      </c>
      <c r="Q357">
        <f t="shared" si="87"/>
        <v>0</v>
      </c>
      <c r="R357">
        <f t="shared" si="82"/>
        <v>0.51245993138840584</v>
      </c>
      <c r="S357" t="str">
        <f t="shared" si="84"/>
        <v/>
      </c>
      <c r="T357" t="str">
        <f t="shared" si="85"/>
        <v/>
      </c>
      <c r="U357">
        <f t="shared" si="83"/>
        <v>0</v>
      </c>
    </row>
    <row r="358" spans="1:21">
      <c r="A358">
        <f t="shared" si="86"/>
        <v>350</v>
      </c>
      <c r="B358" s="1">
        <v>37741</v>
      </c>
      <c r="C358">
        <v>63.02</v>
      </c>
      <c r="D358">
        <v>63.484999999999999</v>
      </c>
      <c r="F358">
        <f t="shared" si="88"/>
        <v>65.162499999999994</v>
      </c>
      <c r="G358" t="str">
        <f t="shared" si="92"/>
        <v/>
      </c>
      <c r="H358">
        <f t="shared" si="78"/>
        <v>-1</v>
      </c>
      <c r="I358">
        <f t="shared" si="89"/>
        <v>-1</v>
      </c>
      <c r="J358">
        <f t="shared" si="90"/>
        <v>64.504999999999995</v>
      </c>
      <c r="K358" t="str">
        <f t="shared" si="91"/>
        <v/>
      </c>
      <c r="L358">
        <f t="shared" si="79"/>
        <v>2.3290603847971214E-2</v>
      </c>
      <c r="M358" t="str">
        <f t="shared" si="81"/>
        <v/>
      </c>
      <c r="N358" t="str">
        <f t="shared" si="80"/>
        <v/>
      </c>
      <c r="O358" t="str">
        <f t="shared" si="93"/>
        <v/>
      </c>
      <c r="P358" t="str">
        <f t="shared" si="94"/>
        <v/>
      </c>
      <c r="Q358">
        <f t="shared" si="87"/>
        <v>0</v>
      </c>
      <c r="R358">
        <f t="shared" si="82"/>
        <v>0.51245993138840584</v>
      </c>
      <c r="S358" t="str">
        <f t="shared" si="84"/>
        <v/>
      </c>
      <c r="T358" t="str">
        <f t="shared" si="85"/>
        <v/>
      </c>
      <c r="U358">
        <f t="shared" si="83"/>
        <v>0</v>
      </c>
    </row>
    <row r="359" spans="1:21">
      <c r="A359">
        <f t="shared" si="86"/>
        <v>351</v>
      </c>
      <c r="B359" s="1">
        <v>37742</v>
      </c>
      <c r="C359">
        <v>62.45</v>
      </c>
      <c r="D359">
        <v>63.02</v>
      </c>
      <c r="F359">
        <f t="shared" si="88"/>
        <v>64.9435</v>
      </c>
      <c r="G359" t="str">
        <f t="shared" si="92"/>
        <v/>
      </c>
      <c r="H359">
        <f t="shared" si="78"/>
        <v>-1</v>
      </c>
      <c r="I359">
        <f t="shared" si="89"/>
        <v>-1</v>
      </c>
      <c r="J359">
        <f t="shared" si="90"/>
        <v>64.504999999999995</v>
      </c>
      <c r="K359" t="str">
        <f t="shared" si="91"/>
        <v/>
      </c>
      <c r="L359">
        <f t="shared" si="79"/>
        <v>3.2376503605513161E-2</v>
      </c>
      <c r="M359" t="str">
        <f t="shared" si="81"/>
        <v/>
      </c>
      <c r="N359" t="str">
        <f t="shared" si="80"/>
        <v/>
      </c>
      <c r="O359" t="str">
        <f t="shared" si="93"/>
        <v/>
      </c>
      <c r="P359" t="str">
        <f t="shared" si="94"/>
        <v/>
      </c>
      <c r="Q359">
        <f t="shared" si="87"/>
        <v>0</v>
      </c>
      <c r="R359">
        <f t="shared" si="82"/>
        <v>0.51245993138840584</v>
      </c>
      <c r="S359" t="str">
        <f t="shared" si="84"/>
        <v/>
      </c>
      <c r="T359" t="str">
        <f t="shared" si="85"/>
        <v/>
      </c>
      <c r="U359">
        <f t="shared" si="83"/>
        <v>0</v>
      </c>
    </row>
    <row r="360" spans="1:21">
      <c r="A360">
        <f t="shared" si="86"/>
        <v>352</v>
      </c>
      <c r="B360" s="1">
        <v>37743</v>
      </c>
      <c r="C360">
        <v>63.075000000000003</v>
      </c>
      <c r="D360">
        <v>62</v>
      </c>
      <c r="F360">
        <f t="shared" si="88"/>
        <v>64.751000000000005</v>
      </c>
      <c r="G360" t="str">
        <f t="shared" si="92"/>
        <v/>
      </c>
      <c r="H360">
        <f t="shared" si="78"/>
        <v>-1</v>
      </c>
      <c r="I360">
        <f t="shared" si="89"/>
        <v>-1</v>
      </c>
      <c r="J360">
        <f t="shared" si="90"/>
        <v>64.504999999999995</v>
      </c>
      <c r="K360" t="str">
        <f t="shared" si="91"/>
        <v/>
      </c>
      <c r="L360">
        <f t="shared" si="79"/>
        <v>2.2418245649978314E-2</v>
      </c>
      <c r="M360" t="str">
        <f t="shared" si="81"/>
        <v/>
      </c>
      <c r="N360" t="str">
        <f t="shared" si="80"/>
        <v/>
      </c>
      <c r="O360" t="str">
        <f t="shared" si="93"/>
        <v/>
      </c>
      <c r="P360" t="str">
        <f t="shared" si="94"/>
        <v/>
      </c>
      <c r="Q360">
        <f t="shared" si="87"/>
        <v>0</v>
      </c>
      <c r="R360">
        <f t="shared" si="82"/>
        <v>0.51245993138840584</v>
      </c>
      <c r="S360" t="str">
        <f t="shared" si="84"/>
        <v/>
      </c>
      <c r="T360" t="str">
        <f t="shared" si="85"/>
        <v/>
      </c>
      <c r="U360">
        <f t="shared" si="83"/>
        <v>0</v>
      </c>
    </row>
    <row r="361" spans="1:21">
      <c r="A361">
        <f t="shared" si="86"/>
        <v>353</v>
      </c>
      <c r="B361" s="1">
        <v>37746</v>
      </c>
      <c r="C361">
        <v>62.405000000000001</v>
      </c>
      <c r="D361">
        <v>63.075000000000003</v>
      </c>
      <c r="F361">
        <f t="shared" si="88"/>
        <v>64.521749999999997</v>
      </c>
      <c r="G361" t="str">
        <f t="shared" si="92"/>
        <v/>
      </c>
      <c r="H361">
        <f t="shared" si="78"/>
        <v>-1</v>
      </c>
      <c r="I361">
        <f t="shared" si="89"/>
        <v>-1</v>
      </c>
      <c r="J361">
        <f t="shared" si="90"/>
        <v>64.504999999999995</v>
      </c>
      <c r="K361" t="str">
        <f t="shared" si="91"/>
        <v/>
      </c>
      <c r="L361">
        <f t="shared" si="79"/>
        <v>3.3097339806682842E-2</v>
      </c>
      <c r="M361" t="str">
        <f t="shared" si="81"/>
        <v/>
      </c>
      <c r="N361" t="str">
        <f t="shared" si="80"/>
        <v/>
      </c>
      <c r="O361" t="str">
        <f t="shared" si="93"/>
        <v/>
      </c>
      <c r="P361" t="str">
        <f t="shared" si="94"/>
        <v/>
      </c>
      <c r="Q361">
        <f t="shared" si="87"/>
        <v>0</v>
      </c>
      <c r="R361">
        <f t="shared" si="82"/>
        <v>0.51245993138840584</v>
      </c>
      <c r="S361" t="str">
        <f t="shared" si="84"/>
        <v/>
      </c>
      <c r="T361" t="str">
        <f t="shared" si="85"/>
        <v/>
      </c>
      <c r="U361">
        <f t="shared" si="83"/>
        <v>0</v>
      </c>
    </row>
    <row r="362" spans="1:21">
      <c r="A362">
        <f t="shared" si="86"/>
        <v>354</v>
      </c>
      <c r="B362" s="1">
        <v>37747</v>
      </c>
      <c r="C362">
        <v>61.41</v>
      </c>
      <c r="D362">
        <v>62.405000000000001</v>
      </c>
      <c r="F362">
        <f t="shared" si="88"/>
        <v>64.27825</v>
      </c>
      <c r="G362" t="str">
        <f t="shared" si="92"/>
        <v/>
      </c>
      <c r="H362">
        <f t="shared" si="78"/>
        <v>-1</v>
      </c>
      <c r="I362">
        <f t="shared" si="89"/>
        <v>-1</v>
      </c>
      <c r="J362">
        <f t="shared" si="90"/>
        <v>64.504999999999995</v>
      </c>
      <c r="K362" t="str">
        <f t="shared" si="91"/>
        <v/>
      </c>
      <c r="L362">
        <f t="shared" si="79"/>
        <v>4.9170051835792004E-2</v>
      </c>
      <c r="M362" t="str">
        <f t="shared" si="81"/>
        <v/>
      </c>
      <c r="N362" t="str">
        <f t="shared" si="80"/>
        <v/>
      </c>
      <c r="O362" t="str">
        <f t="shared" si="93"/>
        <v/>
      </c>
      <c r="P362" t="str">
        <f t="shared" si="94"/>
        <v/>
      </c>
      <c r="Q362">
        <f t="shared" si="87"/>
        <v>0</v>
      </c>
      <c r="R362">
        <f t="shared" si="82"/>
        <v>0.51245993138840584</v>
      </c>
      <c r="S362" t="str">
        <f t="shared" si="84"/>
        <v/>
      </c>
      <c r="T362" t="str">
        <f t="shared" si="85"/>
        <v/>
      </c>
      <c r="U362">
        <f t="shared" si="83"/>
        <v>0</v>
      </c>
    </row>
    <row r="363" spans="1:21">
      <c r="A363">
        <f t="shared" si="86"/>
        <v>355</v>
      </c>
      <c r="B363" s="1">
        <v>37748</v>
      </c>
      <c r="C363">
        <v>60.755000000000003</v>
      </c>
      <c r="D363">
        <v>61.414999999999999</v>
      </c>
      <c r="F363">
        <f t="shared" si="88"/>
        <v>63.979000000000006</v>
      </c>
      <c r="G363" t="str">
        <f t="shared" si="92"/>
        <v/>
      </c>
      <c r="H363">
        <f t="shared" si="78"/>
        <v>-1</v>
      </c>
      <c r="I363">
        <f t="shared" si="89"/>
        <v>-1</v>
      </c>
      <c r="J363">
        <f t="shared" si="90"/>
        <v>64.504999999999995</v>
      </c>
      <c r="K363" t="str">
        <f t="shared" si="91"/>
        <v/>
      </c>
      <c r="L363">
        <f t="shared" si="79"/>
        <v>5.9893356816524766E-2</v>
      </c>
      <c r="M363" t="str">
        <f t="shared" si="81"/>
        <v>VARGAIN</v>
      </c>
      <c r="N363" t="str">
        <f t="shared" si="80"/>
        <v/>
      </c>
      <c r="O363" t="str">
        <f t="shared" si="93"/>
        <v>VARGAIN</v>
      </c>
      <c r="P363" t="str">
        <f t="shared" si="94"/>
        <v/>
      </c>
      <c r="Q363">
        <f t="shared" si="87"/>
        <v>5.9893356816524766E-2</v>
      </c>
      <c r="R363">
        <f t="shared" si="82"/>
        <v>0.57235328820493059</v>
      </c>
      <c r="S363" t="str">
        <f t="shared" si="84"/>
        <v/>
      </c>
      <c r="T363" t="str">
        <f t="shared" si="85"/>
        <v/>
      </c>
      <c r="U363">
        <f t="shared" si="83"/>
        <v>0</v>
      </c>
    </row>
    <row r="364" spans="1:21">
      <c r="A364">
        <f t="shared" si="86"/>
        <v>356</v>
      </c>
      <c r="B364" s="1">
        <v>37749</v>
      </c>
      <c r="C364">
        <v>61.54</v>
      </c>
      <c r="D364">
        <v>60.76</v>
      </c>
      <c r="F364">
        <f t="shared" si="88"/>
        <v>63.765750000000011</v>
      </c>
      <c r="G364" t="str">
        <f t="shared" si="92"/>
        <v/>
      </c>
      <c r="H364">
        <f t="shared" si="78"/>
        <v>-1</v>
      </c>
      <c r="I364">
        <f t="shared" si="89"/>
        <v>0</v>
      </c>
      <c r="J364">
        <f t="shared" si="90"/>
        <v>64.504999999999995</v>
      </c>
      <c r="K364" t="str">
        <f t="shared" si="91"/>
        <v/>
      </c>
      <c r="L364">
        <f t="shared" si="79"/>
        <v>4.705537028320414E-2</v>
      </c>
      <c r="M364" t="str">
        <f t="shared" si="81"/>
        <v/>
      </c>
      <c r="N364" t="str">
        <f t="shared" si="80"/>
        <v/>
      </c>
      <c r="O364" t="str">
        <f t="shared" si="93"/>
        <v/>
      </c>
      <c r="P364" t="str">
        <f t="shared" si="94"/>
        <v/>
      </c>
      <c r="Q364">
        <f t="shared" si="87"/>
        <v>0</v>
      </c>
      <c r="R364">
        <f t="shared" si="82"/>
        <v>0.57235328820493059</v>
      </c>
      <c r="S364" t="str">
        <f t="shared" si="84"/>
        <v/>
      </c>
      <c r="T364" t="str">
        <f t="shared" si="85"/>
        <v/>
      </c>
      <c r="U364">
        <f t="shared" si="83"/>
        <v>0</v>
      </c>
    </row>
    <row r="365" spans="1:21">
      <c r="A365">
        <f t="shared" si="86"/>
        <v>357</v>
      </c>
      <c r="B365" s="1">
        <v>37750</v>
      </c>
      <c r="C365">
        <v>61.405000000000001</v>
      </c>
      <c r="D365">
        <v>61.63</v>
      </c>
      <c r="F365">
        <f t="shared" si="88"/>
        <v>63.516500000000022</v>
      </c>
      <c r="G365" t="str">
        <f t="shared" si="92"/>
        <v/>
      </c>
      <c r="H365">
        <f t="shared" si="78"/>
        <v>-1</v>
      </c>
      <c r="I365">
        <f t="shared" si="89"/>
        <v>0</v>
      </c>
      <c r="J365">
        <f t="shared" si="90"/>
        <v>64.504999999999995</v>
      </c>
      <c r="K365" t="str">
        <f t="shared" si="91"/>
        <v/>
      </c>
      <c r="L365">
        <f t="shared" si="79"/>
        <v>4.9251475114752356E-2</v>
      </c>
      <c r="M365" t="str">
        <f t="shared" si="81"/>
        <v/>
      </c>
      <c r="N365" t="str">
        <f t="shared" si="80"/>
        <v/>
      </c>
      <c r="O365" t="str">
        <f t="shared" si="93"/>
        <v/>
      </c>
      <c r="P365" t="str">
        <f t="shared" si="94"/>
        <v/>
      </c>
      <c r="Q365">
        <f t="shared" si="87"/>
        <v>0</v>
      </c>
      <c r="R365">
        <f t="shared" si="82"/>
        <v>0.57235328820493059</v>
      </c>
      <c r="S365" t="str">
        <f t="shared" si="84"/>
        <v/>
      </c>
      <c r="T365" t="str">
        <f t="shared" si="85"/>
        <v/>
      </c>
      <c r="U365">
        <f t="shared" si="83"/>
        <v>0</v>
      </c>
    </row>
    <row r="366" spans="1:21">
      <c r="A366">
        <f t="shared" si="86"/>
        <v>358</v>
      </c>
      <c r="B366" s="1">
        <v>37753</v>
      </c>
      <c r="C366">
        <v>62.225000000000001</v>
      </c>
      <c r="D366">
        <v>61.41</v>
      </c>
      <c r="F366">
        <f t="shared" si="88"/>
        <v>63.304999999999993</v>
      </c>
      <c r="G366" t="str">
        <f t="shared" si="92"/>
        <v/>
      </c>
      <c r="H366">
        <f t="shared" ref="H366:H429" si="95">IF(G366="Long",1,IF(G366="short",-1,H365))</f>
        <v>-1</v>
      </c>
      <c r="I366">
        <f t="shared" si="89"/>
        <v>0</v>
      </c>
      <c r="J366">
        <f t="shared" si="90"/>
        <v>64.504999999999995</v>
      </c>
      <c r="K366" t="str">
        <f t="shared" si="91"/>
        <v/>
      </c>
      <c r="L366">
        <f t="shared" ref="L366:L429" si="96">LN(C366/J366)*H366</f>
        <v>3.5985891923444077E-2</v>
      </c>
      <c r="M366" t="str">
        <f t="shared" si="81"/>
        <v/>
      </c>
      <c r="N366" t="str">
        <f t="shared" ref="N366:N429" si="97">IF(L366&lt;$H$6,$G$6,"")</f>
        <v/>
      </c>
      <c r="O366" t="str">
        <f t="shared" si="93"/>
        <v/>
      </c>
      <c r="P366" t="str">
        <f t="shared" si="94"/>
        <v/>
      </c>
      <c r="Q366">
        <f t="shared" si="87"/>
        <v>0</v>
      </c>
      <c r="R366">
        <f t="shared" si="82"/>
        <v>0.57235328820493059</v>
      </c>
      <c r="S366" t="str">
        <f t="shared" si="84"/>
        <v/>
      </c>
      <c r="T366" t="str">
        <f t="shared" si="85"/>
        <v/>
      </c>
      <c r="U366">
        <f t="shared" si="83"/>
        <v>0</v>
      </c>
    </row>
    <row r="367" spans="1:21">
      <c r="A367">
        <f t="shared" si="86"/>
        <v>359</v>
      </c>
      <c r="B367" s="1">
        <v>37754</v>
      </c>
      <c r="C367">
        <v>61.734999999999999</v>
      </c>
      <c r="D367">
        <v>61.78</v>
      </c>
      <c r="F367">
        <f t="shared" si="88"/>
        <v>63.060749999999999</v>
      </c>
      <c r="G367" t="str">
        <f t="shared" si="92"/>
        <v/>
      </c>
      <c r="H367">
        <f t="shared" si="95"/>
        <v>-1</v>
      </c>
      <c r="I367">
        <f t="shared" si="89"/>
        <v>0</v>
      </c>
      <c r="J367">
        <f t="shared" si="90"/>
        <v>64.504999999999995</v>
      </c>
      <c r="K367" t="str">
        <f t="shared" si="91"/>
        <v/>
      </c>
      <c r="L367">
        <f t="shared" si="96"/>
        <v>4.3891709157392905E-2</v>
      </c>
      <c r="M367" t="str">
        <f t="shared" ref="M367:M430" si="98">IF(L367&gt;$H$7,$G$7,"")</f>
        <v/>
      </c>
      <c r="N367" t="str">
        <f t="shared" si="97"/>
        <v/>
      </c>
      <c r="O367" t="str">
        <f t="shared" si="93"/>
        <v/>
      </c>
      <c r="P367" t="str">
        <f t="shared" si="94"/>
        <v/>
      </c>
      <c r="Q367">
        <f t="shared" si="87"/>
        <v>0</v>
      </c>
      <c r="R367">
        <f t="shared" ref="R367:R430" si="99">Q367+R366</f>
        <v>0.57235328820493059</v>
      </c>
      <c r="S367" t="str">
        <f t="shared" si="84"/>
        <v/>
      </c>
      <c r="T367" t="str">
        <f t="shared" si="85"/>
        <v/>
      </c>
      <c r="U367">
        <f t="shared" ref="U367:U430" si="100">IFERROR(S367*T367,0)</f>
        <v>0</v>
      </c>
    </row>
    <row r="368" spans="1:21">
      <c r="A368">
        <f t="shared" si="86"/>
        <v>360</v>
      </c>
      <c r="B368" s="1">
        <v>37755</v>
      </c>
      <c r="C368">
        <v>61.58</v>
      </c>
      <c r="D368">
        <v>62</v>
      </c>
      <c r="F368">
        <f t="shared" si="88"/>
        <v>62.798749999999984</v>
      </c>
      <c r="G368" t="str">
        <f t="shared" si="92"/>
        <v/>
      </c>
      <c r="H368">
        <f t="shared" si="95"/>
        <v>-1</v>
      </c>
      <c r="I368">
        <f t="shared" si="89"/>
        <v>0</v>
      </c>
      <c r="J368">
        <f t="shared" si="90"/>
        <v>64.504999999999995</v>
      </c>
      <c r="K368" t="str">
        <f t="shared" si="91"/>
        <v/>
      </c>
      <c r="L368">
        <f t="shared" si="96"/>
        <v>4.6405597680745606E-2</v>
      </c>
      <c r="M368" t="str">
        <f t="shared" si="98"/>
        <v/>
      </c>
      <c r="N368" t="str">
        <f t="shared" si="97"/>
        <v/>
      </c>
      <c r="O368" t="str">
        <f t="shared" si="93"/>
        <v/>
      </c>
      <c r="P368" t="str">
        <f t="shared" si="94"/>
        <v/>
      </c>
      <c r="Q368">
        <f t="shared" si="87"/>
        <v>0</v>
      </c>
      <c r="R368">
        <f t="shared" si="99"/>
        <v>0.57235328820493059</v>
      </c>
      <c r="S368" t="str">
        <f t="shared" si="84"/>
        <v/>
      </c>
      <c r="T368" t="str">
        <f t="shared" si="85"/>
        <v/>
      </c>
      <c r="U368">
        <f t="shared" si="100"/>
        <v>0</v>
      </c>
    </row>
    <row r="369" spans="1:21">
      <c r="A369">
        <f t="shared" si="86"/>
        <v>361</v>
      </c>
      <c r="B369" s="1">
        <v>37756</v>
      </c>
      <c r="C369">
        <v>62.924999999999997</v>
      </c>
      <c r="D369">
        <v>61.61</v>
      </c>
      <c r="F369">
        <f t="shared" si="88"/>
        <v>62.719999999999985</v>
      </c>
      <c r="G369" t="str">
        <f t="shared" si="92"/>
        <v/>
      </c>
      <c r="H369">
        <f t="shared" si="95"/>
        <v>-1</v>
      </c>
      <c r="I369">
        <f t="shared" si="89"/>
        <v>0</v>
      </c>
      <c r="J369">
        <f t="shared" si="90"/>
        <v>64.504999999999995</v>
      </c>
      <c r="K369" t="str">
        <f t="shared" si="91"/>
        <v/>
      </c>
      <c r="L369">
        <f t="shared" si="96"/>
        <v>2.4799199155720302E-2</v>
      </c>
      <c r="M369" t="str">
        <f t="shared" si="98"/>
        <v/>
      </c>
      <c r="N369" t="str">
        <f t="shared" si="97"/>
        <v/>
      </c>
      <c r="O369" t="str">
        <f t="shared" si="93"/>
        <v/>
      </c>
      <c r="P369" t="str">
        <f t="shared" si="94"/>
        <v/>
      </c>
      <c r="Q369">
        <f t="shared" si="87"/>
        <v>0</v>
      </c>
      <c r="R369">
        <f t="shared" si="99"/>
        <v>0.57235328820493059</v>
      </c>
      <c r="S369" t="str">
        <f t="shared" ref="S369:S432" si="101">IF(AND(K369="trend rev",L369&gt;0),1,"")</f>
        <v/>
      </c>
      <c r="T369" t="str">
        <f t="shared" ref="T369:T432" si="102">IF(AND(H369=1,K369="trend rev"),1,IF(AND(H369=-1,K369="trend rev"),-1,""))</f>
        <v/>
      </c>
      <c r="U369">
        <f t="shared" si="100"/>
        <v>0</v>
      </c>
    </row>
    <row r="370" spans="1:21">
      <c r="A370">
        <f t="shared" si="86"/>
        <v>362</v>
      </c>
      <c r="B370" s="1">
        <v>37757</v>
      </c>
      <c r="C370">
        <v>62.725000000000001</v>
      </c>
      <c r="D370">
        <v>62.93</v>
      </c>
      <c r="F370">
        <f t="shared" si="88"/>
        <v>62.606749999999991</v>
      </c>
      <c r="G370" t="str">
        <f t="shared" si="92"/>
        <v>LONG</v>
      </c>
      <c r="H370">
        <f t="shared" si="95"/>
        <v>1</v>
      </c>
      <c r="I370">
        <f t="shared" si="89"/>
        <v>1</v>
      </c>
      <c r="J370">
        <f t="shared" si="90"/>
        <v>62.93</v>
      </c>
      <c r="K370" t="str">
        <f t="shared" si="91"/>
        <v/>
      </c>
      <c r="L370">
        <f t="shared" si="96"/>
        <v>-3.2629052863562013E-3</v>
      </c>
      <c r="M370" t="str">
        <f t="shared" si="98"/>
        <v/>
      </c>
      <c r="N370" t="str">
        <f t="shared" si="97"/>
        <v/>
      </c>
      <c r="O370" t="str">
        <f t="shared" si="93"/>
        <v/>
      </c>
      <c r="P370" t="str">
        <f t="shared" si="94"/>
        <v/>
      </c>
      <c r="Q370">
        <f t="shared" si="87"/>
        <v>0</v>
      </c>
      <c r="R370">
        <f t="shared" si="99"/>
        <v>0.57235328820493059</v>
      </c>
      <c r="S370" t="str">
        <f t="shared" si="101"/>
        <v/>
      </c>
      <c r="T370" t="str">
        <f t="shared" si="102"/>
        <v/>
      </c>
      <c r="U370">
        <f t="shared" si="100"/>
        <v>0</v>
      </c>
    </row>
    <row r="371" spans="1:21">
      <c r="A371">
        <f t="shared" si="86"/>
        <v>363</v>
      </c>
      <c r="B371" s="1">
        <v>37760</v>
      </c>
      <c r="C371">
        <v>61.99</v>
      </c>
      <c r="D371">
        <v>62.6</v>
      </c>
      <c r="F371">
        <f t="shared" si="88"/>
        <v>62.460499999999989</v>
      </c>
      <c r="G371" t="str">
        <f t="shared" si="92"/>
        <v/>
      </c>
      <c r="H371">
        <f t="shared" si="95"/>
        <v>1</v>
      </c>
      <c r="I371">
        <f t="shared" si="89"/>
        <v>1</v>
      </c>
      <c r="J371">
        <f t="shared" si="90"/>
        <v>62.93</v>
      </c>
      <c r="K371" t="str">
        <f t="shared" si="91"/>
        <v/>
      </c>
      <c r="L371">
        <f t="shared" si="96"/>
        <v>-1.504991582501417E-2</v>
      </c>
      <c r="M371" t="str">
        <f t="shared" si="98"/>
        <v/>
      </c>
      <c r="N371" t="str">
        <f t="shared" si="97"/>
        <v/>
      </c>
      <c r="O371" t="str">
        <f t="shared" si="93"/>
        <v/>
      </c>
      <c r="P371" t="str">
        <f t="shared" si="94"/>
        <v/>
      </c>
      <c r="Q371">
        <f t="shared" si="87"/>
        <v>0</v>
      </c>
      <c r="R371">
        <f t="shared" si="99"/>
        <v>0.57235328820493059</v>
      </c>
      <c r="S371" t="str">
        <f t="shared" si="101"/>
        <v/>
      </c>
      <c r="T371" t="str">
        <f t="shared" si="102"/>
        <v/>
      </c>
      <c r="U371">
        <f t="shared" si="100"/>
        <v>0</v>
      </c>
    </row>
    <row r="372" spans="1:21">
      <c r="A372">
        <f t="shared" si="86"/>
        <v>364</v>
      </c>
      <c r="B372" s="1">
        <v>37761</v>
      </c>
      <c r="C372">
        <v>62.384999999999998</v>
      </c>
      <c r="D372">
        <v>62.424999999999997</v>
      </c>
      <c r="F372">
        <f t="shared" si="88"/>
        <v>62.335999999999991</v>
      </c>
      <c r="G372" t="str">
        <f t="shared" si="92"/>
        <v>SHORT</v>
      </c>
      <c r="H372">
        <f t="shared" si="95"/>
        <v>-1</v>
      </c>
      <c r="I372">
        <f t="shared" si="89"/>
        <v>-1</v>
      </c>
      <c r="J372">
        <f t="shared" si="90"/>
        <v>62.424999999999997</v>
      </c>
      <c r="K372" t="str">
        <f t="shared" si="91"/>
        <v>Trend Rev</v>
      </c>
      <c r="L372">
        <f t="shared" si="96"/>
        <v>6.4097430285224067E-4</v>
      </c>
      <c r="M372" t="str">
        <f t="shared" si="98"/>
        <v/>
      </c>
      <c r="N372" t="str">
        <f t="shared" si="97"/>
        <v/>
      </c>
      <c r="O372" t="str">
        <f t="shared" si="93"/>
        <v/>
      </c>
      <c r="P372" t="str">
        <f t="shared" si="94"/>
        <v/>
      </c>
      <c r="Q372">
        <f t="shared" si="87"/>
        <v>6.4097430285224067E-4</v>
      </c>
      <c r="R372">
        <f t="shared" si="99"/>
        <v>0.57299426250778285</v>
      </c>
      <c r="S372">
        <f t="shared" si="101"/>
        <v>1</v>
      </c>
      <c r="T372">
        <f t="shared" si="102"/>
        <v>-1</v>
      </c>
      <c r="U372">
        <f t="shared" si="100"/>
        <v>-1</v>
      </c>
    </row>
    <row r="373" spans="1:21">
      <c r="A373">
        <f t="shared" si="86"/>
        <v>365</v>
      </c>
      <c r="B373" s="1">
        <v>37762</v>
      </c>
      <c r="C373">
        <v>61.634999999999998</v>
      </c>
      <c r="D373">
        <v>62.06</v>
      </c>
      <c r="F373">
        <f t="shared" si="88"/>
        <v>62.222749999999998</v>
      </c>
      <c r="G373" t="str">
        <f t="shared" si="92"/>
        <v/>
      </c>
      <c r="H373">
        <f t="shared" si="95"/>
        <v>-1</v>
      </c>
      <c r="I373">
        <f t="shared" si="89"/>
        <v>-1</v>
      </c>
      <c r="J373">
        <f t="shared" si="90"/>
        <v>62.424999999999997</v>
      </c>
      <c r="K373" t="str">
        <f t="shared" si="91"/>
        <v/>
      </c>
      <c r="L373">
        <f t="shared" si="96"/>
        <v>1.273594516235416E-2</v>
      </c>
      <c r="M373" t="str">
        <f t="shared" si="98"/>
        <v/>
      </c>
      <c r="N373" t="str">
        <f t="shared" si="97"/>
        <v/>
      </c>
      <c r="O373" t="str">
        <f t="shared" si="93"/>
        <v/>
      </c>
      <c r="P373" t="str">
        <f t="shared" si="94"/>
        <v/>
      </c>
      <c r="Q373">
        <f t="shared" si="87"/>
        <v>0</v>
      </c>
      <c r="R373">
        <f t="shared" si="99"/>
        <v>0.57299426250778285</v>
      </c>
      <c r="S373" t="str">
        <f t="shared" si="101"/>
        <v/>
      </c>
      <c r="T373" t="str">
        <f t="shared" si="102"/>
        <v/>
      </c>
      <c r="U373">
        <f t="shared" si="100"/>
        <v>0</v>
      </c>
    </row>
    <row r="374" spans="1:21">
      <c r="A374">
        <f t="shared" si="86"/>
        <v>366</v>
      </c>
      <c r="B374" s="1">
        <v>37763</v>
      </c>
      <c r="C374">
        <v>62.384999999999998</v>
      </c>
      <c r="D374">
        <v>61.75</v>
      </c>
      <c r="F374">
        <f t="shared" si="88"/>
        <v>62.198999999999991</v>
      </c>
      <c r="G374" t="str">
        <f t="shared" si="92"/>
        <v>SHORT</v>
      </c>
      <c r="H374">
        <f t="shared" si="95"/>
        <v>-1</v>
      </c>
      <c r="I374">
        <f t="shared" si="89"/>
        <v>-1</v>
      </c>
      <c r="J374">
        <f t="shared" si="90"/>
        <v>61.75</v>
      </c>
      <c r="K374" t="str">
        <f t="shared" si="91"/>
        <v/>
      </c>
      <c r="L374">
        <f t="shared" si="96"/>
        <v>-1.0230886354898078E-2</v>
      </c>
      <c r="M374" t="str">
        <f t="shared" si="98"/>
        <v/>
      </c>
      <c r="N374" t="str">
        <f t="shared" si="97"/>
        <v/>
      </c>
      <c r="O374" t="str">
        <f t="shared" si="93"/>
        <v/>
      </c>
      <c r="P374" t="str">
        <f t="shared" si="94"/>
        <v/>
      </c>
      <c r="Q374">
        <f t="shared" si="87"/>
        <v>0</v>
      </c>
      <c r="R374">
        <f t="shared" si="99"/>
        <v>0.57299426250778285</v>
      </c>
      <c r="S374" t="str">
        <f t="shared" si="101"/>
        <v/>
      </c>
      <c r="T374" t="str">
        <f t="shared" si="102"/>
        <v/>
      </c>
      <c r="U374">
        <f t="shared" si="100"/>
        <v>0</v>
      </c>
    </row>
    <row r="375" spans="1:21">
      <c r="A375">
        <f t="shared" si="86"/>
        <v>367</v>
      </c>
      <c r="B375" s="1">
        <v>37764</v>
      </c>
      <c r="C375">
        <v>61.75</v>
      </c>
      <c r="D375">
        <v>62.51</v>
      </c>
      <c r="F375">
        <f t="shared" si="88"/>
        <v>62.213999999999999</v>
      </c>
      <c r="G375" t="str">
        <f t="shared" si="92"/>
        <v>LONG</v>
      </c>
      <c r="H375">
        <f t="shared" si="95"/>
        <v>1</v>
      </c>
      <c r="I375">
        <f t="shared" si="89"/>
        <v>1</v>
      </c>
      <c r="J375">
        <f t="shared" si="90"/>
        <v>62.51</v>
      </c>
      <c r="K375" t="str">
        <f t="shared" si="91"/>
        <v>Trend Rev</v>
      </c>
      <c r="L375">
        <f t="shared" si="96"/>
        <v>-1.2232568435634408E-2</v>
      </c>
      <c r="M375" t="str">
        <f t="shared" si="98"/>
        <v/>
      </c>
      <c r="N375" t="str">
        <f t="shared" si="97"/>
        <v/>
      </c>
      <c r="O375" t="str">
        <f t="shared" si="93"/>
        <v/>
      </c>
      <c r="P375" t="str">
        <f t="shared" si="94"/>
        <v/>
      </c>
      <c r="Q375">
        <f t="shared" si="87"/>
        <v>-1.2232568435634408E-2</v>
      </c>
      <c r="R375">
        <f t="shared" si="99"/>
        <v>0.56076169407214849</v>
      </c>
      <c r="S375" t="str">
        <f t="shared" si="101"/>
        <v/>
      </c>
      <c r="T375">
        <f t="shared" si="102"/>
        <v>1</v>
      </c>
      <c r="U375">
        <f t="shared" si="100"/>
        <v>0</v>
      </c>
    </row>
    <row r="376" spans="1:21">
      <c r="A376">
        <f t="shared" si="86"/>
        <v>368</v>
      </c>
      <c r="B376" s="1">
        <v>37768</v>
      </c>
      <c r="C376">
        <v>63.05</v>
      </c>
      <c r="D376">
        <v>61.75</v>
      </c>
      <c r="F376">
        <f t="shared" si="88"/>
        <v>62.1965</v>
      </c>
      <c r="G376" t="str">
        <f t="shared" si="92"/>
        <v>SHORT</v>
      </c>
      <c r="H376">
        <f t="shared" si="95"/>
        <v>-1</v>
      </c>
      <c r="I376">
        <f t="shared" si="89"/>
        <v>-1</v>
      </c>
      <c r="J376">
        <f t="shared" si="90"/>
        <v>61.75</v>
      </c>
      <c r="K376" t="str">
        <f t="shared" si="91"/>
        <v>Trend Rev</v>
      </c>
      <c r="L376">
        <f t="shared" si="96"/>
        <v>-2.0834086902841834E-2</v>
      </c>
      <c r="M376" t="str">
        <f t="shared" si="98"/>
        <v/>
      </c>
      <c r="N376" t="str">
        <f t="shared" si="97"/>
        <v/>
      </c>
      <c r="O376" t="str">
        <f t="shared" si="93"/>
        <v/>
      </c>
      <c r="P376" t="str">
        <f t="shared" si="94"/>
        <v/>
      </c>
      <c r="Q376">
        <f t="shared" si="87"/>
        <v>-2.0834086902841834E-2</v>
      </c>
      <c r="R376">
        <f t="shared" si="99"/>
        <v>0.53992760716930666</v>
      </c>
      <c r="S376" t="str">
        <f t="shared" si="101"/>
        <v/>
      </c>
      <c r="T376">
        <f t="shared" si="102"/>
        <v>-1</v>
      </c>
      <c r="U376">
        <f t="shared" si="100"/>
        <v>0</v>
      </c>
    </row>
    <row r="377" spans="1:21">
      <c r="A377">
        <f t="shared" si="86"/>
        <v>369</v>
      </c>
      <c r="B377" s="1">
        <v>37769</v>
      </c>
      <c r="C377">
        <v>62.505000000000003</v>
      </c>
      <c r="D377">
        <v>63.37</v>
      </c>
      <c r="F377">
        <f t="shared" si="88"/>
        <v>62.147500000000015</v>
      </c>
      <c r="G377" t="str">
        <f t="shared" si="92"/>
        <v>LONG</v>
      </c>
      <c r="H377">
        <f t="shared" si="95"/>
        <v>1</v>
      </c>
      <c r="I377">
        <f t="shared" si="89"/>
        <v>1</v>
      </c>
      <c r="J377">
        <f t="shared" si="90"/>
        <v>63.37</v>
      </c>
      <c r="K377" t="str">
        <f t="shared" si="91"/>
        <v>Trend Rev</v>
      </c>
      <c r="L377">
        <f t="shared" si="96"/>
        <v>-1.3744009792899067E-2</v>
      </c>
      <c r="M377" t="str">
        <f t="shared" si="98"/>
        <v/>
      </c>
      <c r="N377" t="str">
        <f t="shared" si="97"/>
        <v/>
      </c>
      <c r="O377" t="str">
        <f t="shared" si="93"/>
        <v/>
      </c>
      <c r="P377" t="str">
        <f t="shared" si="94"/>
        <v/>
      </c>
      <c r="Q377">
        <f t="shared" si="87"/>
        <v>-1.3744009792899067E-2</v>
      </c>
      <c r="R377">
        <f t="shared" si="99"/>
        <v>0.52618359737640763</v>
      </c>
      <c r="S377" t="str">
        <f t="shared" si="101"/>
        <v/>
      </c>
      <c r="T377">
        <f t="shared" si="102"/>
        <v>1</v>
      </c>
      <c r="U377">
        <f t="shared" si="100"/>
        <v>0</v>
      </c>
    </row>
    <row r="378" spans="1:21">
      <c r="A378">
        <f t="shared" si="86"/>
        <v>370</v>
      </c>
      <c r="B378" s="1">
        <v>37770</v>
      </c>
      <c r="C378">
        <v>61.66</v>
      </c>
      <c r="D378">
        <v>62.63</v>
      </c>
      <c r="F378">
        <f t="shared" si="88"/>
        <v>62.07950000000001</v>
      </c>
      <c r="G378" t="str">
        <f t="shared" si="92"/>
        <v/>
      </c>
      <c r="H378">
        <f t="shared" si="95"/>
        <v>1</v>
      </c>
      <c r="I378">
        <f t="shared" si="89"/>
        <v>1</v>
      </c>
      <c r="J378">
        <f t="shared" si="90"/>
        <v>63.37</v>
      </c>
      <c r="K378" t="str">
        <f t="shared" si="91"/>
        <v/>
      </c>
      <c r="L378">
        <f t="shared" si="96"/>
        <v>-2.7355140877421372E-2</v>
      </c>
      <c r="M378" t="str">
        <f t="shared" si="98"/>
        <v/>
      </c>
      <c r="N378" t="str">
        <f t="shared" si="97"/>
        <v/>
      </c>
      <c r="O378" t="str">
        <f t="shared" si="93"/>
        <v/>
      </c>
      <c r="P378" t="str">
        <f t="shared" si="94"/>
        <v/>
      </c>
      <c r="Q378">
        <f t="shared" si="87"/>
        <v>0</v>
      </c>
      <c r="R378">
        <f t="shared" si="99"/>
        <v>0.52618359737640763</v>
      </c>
      <c r="S378" t="str">
        <f t="shared" si="101"/>
        <v/>
      </c>
      <c r="T378" t="str">
        <f t="shared" si="102"/>
        <v/>
      </c>
      <c r="U378">
        <f t="shared" si="100"/>
        <v>0</v>
      </c>
    </row>
    <row r="379" spans="1:21">
      <c r="A379">
        <f t="shared" si="86"/>
        <v>371</v>
      </c>
      <c r="B379" s="1">
        <v>37771</v>
      </c>
      <c r="C379">
        <v>63.234999999999999</v>
      </c>
      <c r="D379">
        <v>62</v>
      </c>
      <c r="F379">
        <f t="shared" si="88"/>
        <v>62.118750000000013</v>
      </c>
      <c r="G379" t="str">
        <f t="shared" si="92"/>
        <v>SHORT</v>
      </c>
      <c r="H379">
        <f t="shared" si="95"/>
        <v>-1</v>
      </c>
      <c r="I379">
        <f t="shared" si="89"/>
        <v>-1</v>
      </c>
      <c r="J379">
        <f t="shared" si="90"/>
        <v>62</v>
      </c>
      <c r="K379" t="str">
        <f t="shared" si="91"/>
        <v>Trend Rev</v>
      </c>
      <c r="L379">
        <f t="shared" si="96"/>
        <v>-1.9723560286848237E-2</v>
      </c>
      <c r="M379" t="str">
        <f t="shared" si="98"/>
        <v/>
      </c>
      <c r="N379" t="str">
        <f t="shared" si="97"/>
        <v/>
      </c>
      <c r="O379" t="str">
        <f t="shared" si="93"/>
        <v/>
      </c>
      <c r="P379" t="str">
        <f t="shared" si="94"/>
        <v/>
      </c>
      <c r="Q379">
        <f t="shared" si="87"/>
        <v>-1.9723560286848237E-2</v>
      </c>
      <c r="R379">
        <f t="shared" si="99"/>
        <v>0.50646003708955945</v>
      </c>
      <c r="S379" t="str">
        <f t="shared" si="101"/>
        <v/>
      </c>
      <c r="T379">
        <f t="shared" si="102"/>
        <v>-1</v>
      </c>
      <c r="U379">
        <f t="shared" si="100"/>
        <v>0</v>
      </c>
    </row>
    <row r="380" spans="1:21">
      <c r="A380">
        <f t="shared" si="86"/>
        <v>372</v>
      </c>
      <c r="B380" s="1">
        <v>37774</v>
      </c>
      <c r="C380">
        <v>62.5</v>
      </c>
      <c r="D380">
        <v>63.625</v>
      </c>
      <c r="F380">
        <f t="shared" si="88"/>
        <v>62.089999999999996</v>
      </c>
      <c r="G380" t="str">
        <f t="shared" si="92"/>
        <v>LONG</v>
      </c>
      <c r="H380">
        <f t="shared" si="95"/>
        <v>1</v>
      </c>
      <c r="I380">
        <f t="shared" si="89"/>
        <v>1</v>
      </c>
      <c r="J380">
        <f t="shared" si="90"/>
        <v>63.625</v>
      </c>
      <c r="K380" t="str">
        <f t="shared" si="91"/>
        <v>Trend Rev</v>
      </c>
      <c r="L380">
        <f t="shared" si="96"/>
        <v>-1.7839918128331005E-2</v>
      </c>
      <c r="M380" t="str">
        <f t="shared" si="98"/>
        <v/>
      </c>
      <c r="N380" t="str">
        <f t="shared" si="97"/>
        <v/>
      </c>
      <c r="O380" t="str">
        <f t="shared" si="93"/>
        <v/>
      </c>
      <c r="P380" t="str">
        <f t="shared" si="94"/>
        <v/>
      </c>
      <c r="Q380">
        <f t="shared" si="87"/>
        <v>-1.7839918128331005E-2</v>
      </c>
      <c r="R380">
        <f t="shared" si="99"/>
        <v>0.48862011896122842</v>
      </c>
      <c r="S380" t="str">
        <f t="shared" si="101"/>
        <v/>
      </c>
      <c r="T380">
        <f t="shared" si="102"/>
        <v>1</v>
      </c>
      <c r="U380">
        <f t="shared" si="100"/>
        <v>0</v>
      </c>
    </row>
    <row r="381" spans="1:21">
      <c r="A381">
        <f t="shared" si="86"/>
        <v>373</v>
      </c>
      <c r="B381" s="1">
        <v>37775</v>
      </c>
      <c r="C381">
        <v>63.09</v>
      </c>
      <c r="D381">
        <v>62.55</v>
      </c>
      <c r="F381">
        <f t="shared" si="88"/>
        <v>62.124249999999982</v>
      </c>
      <c r="G381" t="str">
        <f t="shared" si="92"/>
        <v/>
      </c>
      <c r="H381">
        <f t="shared" si="95"/>
        <v>1</v>
      </c>
      <c r="I381">
        <f t="shared" si="89"/>
        <v>1</v>
      </c>
      <c r="J381">
        <f t="shared" si="90"/>
        <v>63.625</v>
      </c>
      <c r="K381" t="str">
        <f t="shared" si="91"/>
        <v/>
      </c>
      <c r="L381">
        <f t="shared" si="96"/>
        <v>-8.4441964879686682E-3</v>
      </c>
      <c r="M381" t="str">
        <f t="shared" si="98"/>
        <v/>
      </c>
      <c r="N381" t="str">
        <f t="shared" si="97"/>
        <v/>
      </c>
      <c r="O381" t="str">
        <f t="shared" si="93"/>
        <v/>
      </c>
      <c r="P381" t="str">
        <f t="shared" si="94"/>
        <v/>
      </c>
      <c r="Q381">
        <f t="shared" si="87"/>
        <v>0</v>
      </c>
      <c r="R381">
        <f t="shared" si="99"/>
        <v>0.48862011896122842</v>
      </c>
      <c r="S381" t="str">
        <f t="shared" si="101"/>
        <v/>
      </c>
      <c r="T381" t="str">
        <f t="shared" si="102"/>
        <v/>
      </c>
      <c r="U381">
        <f t="shared" si="100"/>
        <v>0</v>
      </c>
    </row>
    <row r="382" spans="1:21">
      <c r="A382">
        <f t="shared" si="86"/>
        <v>374</v>
      </c>
      <c r="B382" s="1">
        <v>37776</v>
      </c>
      <c r="C382">
        <v>63.5</v>
      </c>
      <c r="D382">
        <v>63</v>
      </c>
      <c r="F382">
        <f t="shared" si="88"/>
        <v>62.228749999999991</v>
      </c>
      <c r="G382" t="str">
        <f t="shared" si="92"/>
        <v/>
      </c>
      <c r="H382">
        <f t="shared" si="95"/>
        <v>1</v>
      </c>
      <c r="I382">
        <f t="shared" si="89"/>
        <v>1</v>
      </c>
      <c r="J382">
        <f t="shared" si="90"/>
        <v>63.625</v>
      </c>
      <c r="K382" t="str">
        <f t="shared" si="91"/>
        <v/>
      </c>
      <c r="L382">
        <f t="shared" si="96"/>
        <v>-1.9665689720408269E-3</v>
      </c>
      <c r="M382" t="str">
        <f t="shared" si="98"/>
        <v/>
      </c>
      <c r="N382" t="str">
        <f t="shared" si="97"/>
        <v/>
      </c>
      <c r="O382" t="str">
        <f t="shared" si="93"/>
        <v/>
      </c>
      <c r="P382" t="str">
        <f t="shared" si="94"/>
        <v/>
      </c>
      <c r="Q382">
        <f t="shared" si="87"/>
        <v>0</v>
      </c>
      <c r="R382">
        <f t="shared" si="99"/>
        <v>0.48862011896122842</v>
      </c>
      <c r="S382" t="str">
        <f t="shared" si="101"/>
        <v/>
      </c>
      <c r="T382" t="str">
        <f t="shared" si="102"/>
        <v/>
      </c>
      <c r="U382">
        <f t="shared" si="100"/>
        <v>0</v>
      </c>
    </row>
    <row r="383" spans="1:21">
      <c r="A383">
        <f t="shared" si="86"/>
        <v>375</v>
      </c>
      <c r="B383" s="1">
        <v>37777</v>
      </c>
      <c r="C383">
        <v>62.83</v>
      </c>
      <c r="D383">
        <v>62.905000000000001</v>
      </c>
      <c r="F383">
        <f t="shared" si="88"/>
        <v>62.332499999999996</v>
      </c>
      <c r="G383" t="str">
        <f t="shared" si="92"/>
        <v/>
      </c>
      <c r="H383">
        <f t="shared" si="95"/>
        <v>1</v>
      </c>
      <c r="I383">
        <f t="shared" si="89"/>
        <v>1</v>
      </c>
      <c r="J383">
        <f t="shared" si="90"/>
        <v>63.625</v>
      </c>
      <c r="K383" t="str">
        <f t="shared" si="91"/>
        <v/>
      </c>
      <c r="L383">
        <f t="shared" si="96"/>
        <v>-1.2573808455831201E-2</v>
      </c>
      <c r="M383" t="str">
        <f t="shared" si="98"/>
        <v/>
      </c>
      <c r="N383" t="str">
        <f t="shared" si="97"/>
        <v/>
      </c>
      <c r="O383" t="str">
        <f t="shared" si="93"/>
        <v/>
      </c>
      <c r="P383" t="str">
        <f t="shared" si="94"/>
        <v/>
      </c>
      <c r="Q383">
        <f t="shared" si="87"/>
        <v>0</v>
      </c>
      <c r="R383">
        <f t="shared" si="99"/>
        <v>0.48862011896122842</v>
      </c>
      <c r="S383" t="str">
        <f t="shared" si="101"/>
        <v/>
      </c>
      <c r="T383" t="str">
        <f t="shared" si="102"/>
        <v/>
      </c>
      <c r="U383">
        <f t="shared" si="100"/>
        <v>0</v>
      </c>
    </row>
    <row r="384" spans="1:21">
      <c r="A384">
        <f t="shared" si="86"/>
        <v>376</v>
      </c>
      <c r="B384" s="1">
        <v>37778</v>
      </c>
      <c r="C384">
        <v>63.2</v>
      </c>
      <c r="D384">
        <v>63.625</v>
      </c>
      <c r="F384">
        <f t="shared" si="88"/>
        <v>62.415499999999994</v>
      </c>
      <c r="G384" t="str">
        <f t="shared" si="92"/>
        <v/>
      </c>
      <c r="H384">
        <f t="shared" si="95"/>
        <v>1</v>
      </c>
      <c r="I384">
        <f t="shared" si="89"/>
        <v>1</v>
      </c>
      <c r="J384">
        <f t="shared" si="90"/>
        <v>63.625</v>
      </c>
      <c r="K384" t="str">
        <f t="shared" si="91"/>
        <v/>
      </c>
      <c r="L384">
        <f t="shared" si="96"/>
        <v>-6.7021737178750837E-3</v>
      </c>
      <c r="M384" t="str">
        <f t="shared" si="98"/>
        <v/>
      </c>
      <c r="N384" t="str">
        <f t="shared" si="97"/>
        <v/>
      </c>
      <c r="O384" t="str">
        <f t="shared" si="93"/>
        <v/>
      </c>
      <c r="P384" t="str">
        <f t="shared" si="94"/>
        <v/>
      </c>
      <c r="Q384">
        <f t="shared" si="87"/>
        <v>0</v>
      </c>
      <c r="R384">
        <f t="shared" si="99"/>
        <v>0.48862011896122842</v>
      </c>
      <c r="S384" t="str">
        <f t="shared" si="101"/>
        <v/>
      </c>
      <c r="T384" t="str">
        <f t="shared" si="102"/>
        <v/>
      </c>
      <c r="U384">
        <f t="shared" si="100"/>
        <v>0</v>
      </c>
    </row>
    <row r="385" spans="1:21">
      <c r="A385">
        <f t="shared" si="86"/>
        <v>377</v>
      </c>
      <c r="B385" s="1">
        <v>37781</v>
      </c>
      <c r="C385">
        <v>63.104999999999997</v>
      </c>
      <c r="D385">
        <v>63.204999999999998</v>
      </c>
      <c r="F385">
        <f t="shared" si="88"/>
        <v>62.500500000000002</v>
      </c>
      <c r="G385" t="str">
        <f t="shared" si="92"/>
        <v/>
      </c>
      <c r="H385">
        <f t="shared" si="95"/>
        <v>1</v>
      </c>
      <c r="I385">
        <f t="shared" si="89"/>
        <v>1</v>
      </c>
      <c r="J385">
        <f t="shared" si="90"/>
        <v>63.625</v>
      </c>
      <c r="K385" t="str">
        <f t="shared" si="91"/>
        <v/>
      </c>
      <c r="L385">
        <f t="shared" si="96"/>
        <v>-8.2064691600929641E-3</v>
      </c>
      <c r="M385" t="str">
        <f t="shared" si="98"/>
        <v/>
      </c>
      <c r="N385" t="str">
        <f t="shared" si="97"/>
        <v/>
      </c>
      <c r="O385" t="str">
        <f t="shared" si="93"/>
        <v/>
      </c>
      <c r="P385" t="str">
        <f t="shared" si="94"/>
        <v/>
      </c>
      <c r="Q385">
        <f t="shared" si="87"/>
        <v>0</v>
      </c>
      <c r="R385">
        <f t="shared" si="99"/>
        <v>0.48862011896122842</v>
      </c>
      <c r="S385" t="str">
        <f t="shared" si="101"/>
        <v/>
      </c>
      <c r="T385" t="str">
        <f t="shared" si="102"/>
        <v/>
      </c>
      <c r="U385">
        <f t="shared" si="100"/>
        <v>0</v>
      </c>
    </row>
    <row r="386" spans="1:21">
      <c r="A386">
        <f t="shared" si="86"/>
        <v>378</v>
      </c>
      <c r="B386" s="1">
        <v>37782</v>
      </c>
      <c r="C386">
        <v>63.104999999999997</v>
      </c>
      <c r="D386">
        <v>63.475000000000001</v>
      </c>
      <c r="F386">
        <f t="shared" si="88"/>
        <v>62.544499999999992</v>
      </c>
      <c r="G386" t="str">
        <f t="shared" si="92"/>
        <v/>
      </c>
      <c r="H386">
        <f t="shared" si="95"/>
        <v>1</v>
      </c>
      <c r="I386">
        <f t="shared" si="89"/>
        <v>1</v>
      </c>
      <c r="J386">
        <f t="shared" si="90"/>
        <v>63.625</v>
      </c>
      <c r="K386" t="str">
        <f t="shared" si="91"/>
        <v/>
      </c>
      <c r="L386">
        <f t="shared" si="96"/>
        <v>-8.2064691600929641E-3</v>
      </c>
      <c r="M386" t="str">
        <f t="shared" si="98"/>
        <v/>
      </c>
      <c r="N386" t="str">
        <f t="shared" si="97"/>
        <v/>
      </c>
      <c r="O386" t="str">
        <f t="shared" si="93"/>
        <v/>
      </c>
      <c r="P386" t="str">
        <f t="shared" si="94"/>
        <v/>
      </c>
      <c r="Q386">
        <f t="shared" si="87"/>
        <v>0</v>
      </c>
      <c r="R386">
        <f t="shared" si="99"/>
        <v>0.48862011896122842</v>
      </c>
      <c r="S386" t="str">
        <f t="shared" si="101"/>
        <v/>
      </c>
      <c r="T386" t="str">
        <f t="shared" si="102"/>
        <v/>
      </c>
      <c r="U386">
        <f t="shared" si="100"/>
        <v>0</v>
      </c>
    </row>
    <row r="387" spans="1:21">
      <c r="A387">
        <f t="shared" si="86"/>
        <v>379</v>
      </c>
      <c r="B387" s="1">
        <v>37783</v>
      </c>
      <c r="C387">
        <v>63.98</v>
      </c>
      <c r="D387">
        <v>63.015000000000001</v>
      </c>
      <c r="F387">
        <f t="shared" si="88"/>
        <v>62.656750000000002</v>
      </c>
      <c r="G387" t="str">
        <f t="shared" si="92"/>
        <v/>
      </c>
      <c r="H387">
        <f t="shared" si="95"/>
        <v>1</v>
      </c>
      <c r="I387">
        <f t="shared" si="89"/>
        <v>1</v>
      </c>
      <c r="J387">
        <f t="shared" si="90"/>
        <v>63.625</v>
      </c>
      <c r="K387" t="str">
        <f t="shared" si="91"/>
        <v/>
      </c>
      <c r="L387">
        <f t="shared" si="96"/>
        <v>5.5640596506850281E-3</v>
      </c>
      <c r="M387" t="str">
        <f t="shared" si="98"/>
        <v/>
      </c>
      <c r="N387" t="str">
        <f t="shared" si="97"/>
        <v/>
      </c>
      <c r="O387" t="str">
        <f t="shared" si="93"/>
        <v/>
      </c>
      <c r="P387" t="str">
        <f t="shared" si="94"/>
        <v/>
      </c>
      <c r="Q387">
        <f t="shared" si="87"/>
        <v>0</v>
      </c>
      <c r="R387">
        <f t="shared" si="99"/>
        <v>0.48862011896122842</v>
      </c>
      <c r="S387" t="str">
        <f t="shared" si="101"/>
        <v/>
      </c>
      <c r="T387" t="str">
        <f t="shared" si="102"/>
        <v/>
      </c>
      <c r="U387">
        <f t="shared" si="100"/>
        <v>0</v>
      </c>
    </row>
    <row r="388" spans="1:21">
      <c r="A388">
        <f t="shared" si="86"/>
        <v>380</v>
      </c>
      <c r="B388" s="1">
        <v>37784</v>
      </c>
      <c r="C388">
        <v>64.180000000000007</v>
      </c>
      <c r="D388">
        <v>64.25</v>
      </c>
      <c r="F388">
        <f t="shared" si="88"/>
        <v>62.786750000000005</v>
      </c>
      <c r="G388" t="str">
        <f t="shared" si="92"/>
        <v/>
      </c>
      <c r="H388">
        <f t="shared" si="95"/>
        <v>1</v>
      </c>
      <c r="I388">
        <f t="shared" si="89"/>
        <v>1</v>
      </c>
      <c r="J388">
        <f t="shared" si="90"/>
        <v>63.625</v>
      </c>
      <c r="K388" t="str">
        <f t="shared" si="91"/>
        <v/>
      </c>
      <c r="L388">
        <f t="shared" si="96"/>
        <v>8.6851608110242087E-3</v>
      </c>
      <c r="M388" t="str">
        <f t="shared" si="98"/>
        <v/>
      </c>
      <c r="N388" t="str">
        <f t="shared" si="97"/>
        <v/>
      </c>
      <c r="O388" t="str">
        <f t="shared" si="93"/>
        <v/>
      </c>
      <c r="P388" t="str">
        <f t="shared" si="94"/>
        <v/>
      </c>
      <c r="Q388">
        <f t="shared" si="87"/>
        <v>0</v>
      </c>
      <c r="R388">
        <f t="shared" si="99"/>
        <v>0.48862011896122842</v>
      </c>
      <c r="S388" t="str">
        <f t="shared" si="101"/>
        <v/>
      </c>
      <c r="T388" t="str">
        <f t="shared" si="102"/>
        <v/>
      </c>
      <c r="U388">
        <f t="shared" si="100"/>
        <v>0</v>
      </c>
    </row>
    <row r="389" spans="1:21">
      <c r="A389">
        <f t="shared" si="86"/>
        <v>381</v>
      </c>
      <c r="B389" s="1">
        <v>37785</v>
      </c>
      <c r="C389">
        <v>63.9</v>
      </c>
      <c r="D389">
        <v>64.25</v>
      </c>
      <c r="F389">
        <f t="shared" si="88"/>
        <v>62.83550000000001</v>
      </c>
      <c r="G389" t="str">
        <f t="shared" si="92"/>
        <v/>
      </c>
      <c r="H389">
        <f t="shared" si="95"/>
        <v>1</v>
      </c>
      <c r="I389">
        <f t="shared" si="89"/>
        <v>1</v>
      </c>
      <c r="J389">
        <f t="shared" si="90"/>
        <v>63.625</v>
      </c>
      <c r="K389" t="str">
        <f t="shared" si="91"/>
        <v/>
      </c>
      <c r="L389">
        <f t="shared" si="96"/>
        <v>4.3128865128022973E-3</v>
      </c>
      <c r="M389" t="str">
        <f t="shared" si="98"/>
        <v/>
      </c>
      <c r="N389" t="str">
        <f t="shared" si="97"/>
        <v/>
      </c>
      <c r="O389" t="str">
        <f t="shared" si="93"/>
        <v/>
      </c>
      <c r="P389" t="str">
        <f t="shared" si="94"/>
        <v/>
      </c>
      <c r="Q389">
        <f t="shared" si="87"/>
        <v>0</v>
      </c>
      <c r="R389">
        <f t="shared" si="99"/>
        <v>0.48862011896122842</v>
      </c>
      <c r="S389" t="str">
        <f t="shared" si="101"/>
        <v/>
      </c>
      <c r="T389" t="str">
        <f t="shared" si="102"/>
        <v/>
      </c>
      <c r="U389">
        <f t="shared" si="100"/>
        <v>0</v>
      </c>
    </row>
    <row r="390" spans="1:21">
      <c r="A390">
        <f t="shared" si="86"/>
        <v>382</v>
      </c>
      <c r="B390" s="1">
        <v>37788</v>
      </c>
      <c r="C390">
        <v>65.239999999999995</v>
      </c>
      <c r="D390">
        <v>64.209999999999994</v>
      </c>
      <c r="F390">
        <f t="shared" si="88"/>
        <v>62.961250000000021</v>
      </c>
      <c r="G390" t="str">
        <f t="shared" si="92"/>
        <v/>
      </c>
      <c r="H390">
        <f t="shared" si="95"/>
        <v>1</v>
      </c>
      <c r="I390">
        <f t="shared" si="89"/>
        <v>1</v>
      </c>
      <c r="J390">
        <f t="shared" si="90"/>
        <v>63.625</v>
      </c>
      <c r="K390" t="str">
        <f t="shared" si="91"/>
        <v/>
      </c>
      <c r="L390">
        <f t="shared" si="96"/>
        <v>2.5066302882126204E-2</v>
      </c>
      <c r="M390" t="str">
        <f t="shared" si="98"/>
        <v/>
      </c>
      <c r="N390" t="str">
        <f t="shared" si="97"/>
        <v/>
      </c>
      <c r="O390" t="str">
        <f t="shared" si="93"/>
        <v/>
      </c>
      <c r="P390" t="str">
        <f t="shared" si="94"/>
        <v/>
      </c>
      <c r="Q390">
        <f t="shared" si="87"/>
        <v>0</v>
      </c>
      <c r="R390">
        <f t="shared" si="99"/>
        <v>0.48862011896122842</v>
      </c>
      <c r="S390" t="str">
        <f t="shared" si="101"/>
        <v/>
      </c>
      <c r="T390" t="str">
        <f t="shared" si="102"/>
        <v/>
      </c>
      <c r="U390">
        <f t="shared" si="100"/>
        <v>0</v>
      </c>
    </row>
    <row r="391" spans="1:21">
      <c r="A391">
        <f t="shared" si="86"/>
        <v>383</v>
      </c>
      <c r="B391" s="1">
        <v>37789</v>
      </c>
      <c r="C391">
        <v>65.040000000000006</v>
      </c>
      <c r="D391">
        <v>65.239999999999995</v>
      </c>
      <c r="F391">
        <f t="shared" si="88"/>
        <v>63.113750000000017</v>
      </c>
      <c r="G391" t="str">
        <f t="shared" si="92"/>
        <v/>
      </c>
      <c r="H391">
        <f t="shared" si="95"/>
        <v>1</v>
      </c>
      <c r="I391">
        <f t="shared" si="89"/>
        <v>1</v>
      </c>
      <c r="J391">
        <f t="shared" si="90"/>
        <v>63.625</v>
      </c>
      <c r="K391" t="str">
        <f t="shared" si="91"/>
        <v/>
      </c>
      <c r="L391">
        <f t="shared" si="96"/>
        <v>2.1995990368868359E-2</v>
      </c>
      <c r="M391" t="str">
        <f t="shared" si="98"/>
        <v/>
      </c>
      <c r="N391" t="str">
        <f t="shared" si="97"/>
        <v/>
      </c>
      <c r="O391" t="str">
        <f t="shared" si="93"/>
        <v/>
      </c>
      <c r="P391" t="str">
        <f t="shared" si="94"/>
        <v/>
      </c>
      <c r="Q391">
        <f t="shared" si="87"/>
        <v>0</v>
      </c>
      <c r="R391">
        <f t="shared" si="99"/>
        <v>0.48862011896122842</v>
      </c>
      <c r="S391" t="str">
        <f t="shared" si="101"/>
        <v/>
      </c>
      <c r="T391" t="str">
        <f t="shared" si="102"/>
        <v/>
      </c>
      <c r="U391">
        <f t="shared" si="100"/>
        <v>0</v>
      </c>
    </row>
    <row r="392" spans="1:21">
      <c r="A392">
        <f t="shared" si="86"/>
        <v>384</v>
      </c>
      <c r="B392" s="1">
        <v>37790</v>
      </c>
      <c r="C392">
        <v>65.87</v>
      </c>
      <c r="D392">
        <v>65.239999999999995</v>
      </c>
      <c r="F392">
        <f t="shared" si="88"/>
        <v>63.288000000000011</v>
      </c>
      <c r="G392" t="str">
        <f t="shared" si="92"/>
        <v/>
      </c>
      <c r="H392">
        <f t="shared" si="95"/>
        <v>1</v>
      </c>
      <c r="I392">
        <f t="shared" si="89"/>
        <v>1</v>
      </c>
      <c r="J392">
        <f t="shared" si="90"/>
        <v>63.625</v>
      </c>
      <c r="K392" t="str">
        <f t="shared" si="91"/>
        <v/>
      </c>
      <c r="L392">
        <f t="shared" si="96"/>
        <v>3.4676627781914764E-2</v>
      </c>
      <c r="M392" t="str">
        <f t="shared" si="98"/>
        <v/>
      </c>
      <c r="N392" t="str">
        <f t="shared" si="97"/>
        <v/>
      </c>
      <c r="O392" t="str">
        <f t="shared" si="93"/>
        <v/>
      </c>
      <c r="P392" t="str">
        <f t="shared" si="94"/>
        <v/>
      </c>
      <c r="Q392">
        <f t="shared" si="87"/>
        <v>0</v>
      </c>
      <c r="R392">
        <f t="shared" si="99"/>
        <v>0.48862011896122842</v>
      </c>
      <c r="S392" t="str">
        <f t="shared" si="101"/>
        <v/>
      </c>
      <c r="T392" t="str">
        <f t="shared" si="102"/>
        <v/>
      </c>
      <c r="U392">
        <f t="shared" si="100"/>
        <v>0</v>
      </c>
    </row>
    <row r="393" spans="1:21">
      <c r="A393">
        <f t="shared" si="86"/>
        <v>385</v>
      </c>
      <c r="B393" s="1">
        <v>37791</v>
      </c>
      <c r="C393">
        <v>65.704999999999998</v>
      </c>
      <c r="D393">
        <v>65.875</v>
      </c>
      <c r="F393">
        <f t="shared" si="88"/>
        <v>63.491499999999995</v>
      </c>
      <c r="G393" t="str">
        <f t="shared" si="92"/>
        <v/>
      </c>
      <c r="H393">
        <f t="shared" si="95"/>
        <v>1</v>
      </c>
      <c r="I393">
        <f t="shared" si="89"/>
        <v>1</v>
      </c>
      <c r="J393">
        <f t="shared" si="90"/>
        <v>63.625</v>
      </c>
      <c r="K393" t="str">
        <f t="shared" si="91"/>
        <v/>
      </c>
      <c r="L393">
        <f t="shared" si="96"/>
        <v>3.2168551224914514E-2</v>
      </c>
      <c r="M393" t="str">
        <f t="shared" si="98"/>
        <v/>
      </c>
      <c r="N393" t="str">
        <f t="shared" si="97"/>
        <v/>
      </c>
      <c r="O393" t="str">
        <f t="shared" si="93"/>
        <v/>
      </c>
      <c r="P393" t="str">
        <f t="shared" si="94"/>
        <v/>
      </c>
      <c r="Q393">
        <f t="shared" si="87"/>
        <v>0</v>
      </c>
      <c r="R393">
        <f t="shared" si="99"/>
        <v>0.48862011896122842</v>
      </c>
      <c r="S393" t="str">
        <f t="shared" si="101"/>
        <v/>
      </c>
      <c r="T393" t="str">
        <f t="shared" si="102"/>
        <v/>
      </c>
      <c r="U393">
        <f t="shared" si="100"/>
        <v>0</v>
      </c>
    </row>
    <row r="394" spans="1:21">
      <c r="A394">
        <f t="shared" si="86"/>
        <v>386</v>
      </c>
      <c r="B394" s="1">
        <v>37792</v>
      </c>
      <c r="C394">
        <v>65.39</v>
      </c>
      <c r="D394">
        <v>66.025000000000006</v>
      </c>
      <c r="F394">
        <f t="shared" si="88"/>
        <v>63.641750000000016</v>
      </c>
      <c r="G394" t="str">
        <f t="shared" si="92"/>
        <v/>
      </c>
      <c r="H394">
        <f t="shared" si="95"/>
        <v>1</v>
      </c>
      <c r="I394">
        <f t="shared" si="89"/>
        <v>1</v>
      </c>
      <c r="J394">
        <f t="shared" si="90"/>
        <v>63.625</v>
      </c>
      <c r="K394" t="str">
        <f t="shared" si="91"/>
        <v/>
      </c>
      <c r="L394">
        <f t="shared" si="96"/>
        <v>2.7362866702497671E-2</v>
      </c>
      <c r="M394" t="str">
        <f t="shared" si="98"/>
        <v/>
      </c>
      <c r="N394" t="str">
        <f t="shared" si="97"/>
        <v/>
      </c>
      <c r="O394" t="str">
        <f t="shared" si="93"/>
        <v/>
      </c>
      <c r="P394" t="str">
        <f t="shared" si="94"/>
        <v/>
      </c>
      <c r="Q394">
        <f t="shared" si="87"/>
        <v>0</v>
      </c>
      <c r="R394">
        <f t="shared" si="99"/>
        <v>0.48862011896122842</v>
      </c>
      <c r="S394" t="str">
        <f t="shared" si="101"/>
        <v/>
      </c>
      <c r="T394" t="str">
        <f t="shared" si="102"/>
        <v/>
      </c>
      <c r="U394">
        <f t="shared" si="100"/>
        <v>0</v>
      </c>
    </row>
    <row r="395" spans="1:21">
      <c r="A395">
        <f t="shared" ref="A395:A458" si="103">A394+1</f>
        <v>387</v>
      </c>
      <c r="B395" s="1">
        <v>37795</v>
      </c>
      <c r="C395">
        <v>64.784999999999997</v>
      </c>
      <c r="D395">
        <v>65.39</v>
      </c>
      <c r="F395">
        <f t="shared" si="88"/>
        <v>63.793500000000009</v>
      </c>
      <c r="G395" t="str">
        <f t="shared" si="92"/>
        <v/>
      </c>
      <c r="H395">
        <f t="shared" si="95"/>
        <v>1</v>
      </c>
      <c r="I395">
        <f t="shared" si="89"/>
        <v>1</v>
      </c>
      <c r="J395">
        <f t="shared" si="90"/>
        <v>63.625</v>
      </c>
      <c r="K395" t="str">
        <f t="shared" si="91"/>
        <v/>
      </c>
      <c r="L395">
        <f t="shared" si="96"/>
        <v>1.8067620210087162E-2</v>
      </c>
      <c r="M395" t="str">
        <f t="shared" si="98"/>
        <v/>
      </c>
      <c r="N395" t="str">
        <f t="shared" si="97"/>
        <v/>
      </c>
      <c r="O395" t="str">
        <f t="shared" si="93"/>
        <v/>
      </c>
      <c r="P395" t="str">
        <f t="shared" si="94"/>
        <v/>
      </c>
      <c r="Q395">
        <f t="shared" si="87"/>
        <v>0</v>
      </c>
      <c r="R395">
        <f t="shared" si="99"/>
        <v>0.48862011896122842</v>
      </c>
      <c r="S395" t="str">
        <f t="shared" si="101"/>
        <v/>
      </c>
      <c r="T395" t="str">
        <f t="shared" si="102"/>
        <v/>
      </c>
      <c r="U395">
        <f t="shared" si="100"/>
        <v>0</v>
      </c>
    </row>
    <row r="396" spans="1:21">
      <c r="A396">
        <f t="shared" si="103"/>
        <v>388</v>
      </c>
      <c r="B396" s="1">
        <v>37796</v>
      </c>
      <c r="C396">
        <v>64.959999999999994</v>
      </c>
      <c r="D396">
        <v>64.784999999999997</v>
      </c>
      <c r="F396">
        <f t="shared" si="88"/>
        <v>63.88900000000001</v>
      </c>
      <c r="G396" t="str">
        <f t="shared" si="92"/>
        <v/>
      </c>
      <c r="H396">
        <f t="shared" si="95"/>
        <v>1</v>
      </c>
      <c r="I396">
        <f t="shared" si="89"/>
        <v>1</v>
      </c>
      <c r="J396">
        <f t="shared" si="90"/>
        <v>63.625</v>
      </c>
      <c r="K396" t="str">
        <f t="shared" si="91"/>
        <v/>
      </c>
      <c r="L396">
        <f t="shared" si="96"/>
        <v>2.0765220982735595E-2</v>
      </c>
      <c r="M396" t="str">
        <f t="shared" si="98"/>
        <v/>
      </c>
      <c r="N396" t="str">
        <f t="shared" si="97"/>
        <v/>
      </c>
      <c r="O396" t="str">
        <f t="shared" si="93"/>
        <v/>
      </c>
      <c r="P396" t="str">
        <f t="shared" si="94"/>
        <v/>
      </c>
      <c r="Q396">
        <f t="shared" si="87"/>
        <v>0</v>
      </c>
      <c r="R396">
        <f t="shared" si="99"/>
        <v>0.48862011896122842</v>
      </c>
      <c r="S396" t="str">
        <f t="shared" si="101"/>
        <v/>
      </c>
      <c r="T396" t="str">
        <f t="shared" si="102"/>
        <v/>
      </c>
      <c r="U396">
        <f t="shared" si="100"/>
        <v>0</v>
      </c>
    </row>
    <row r="397" spans="1:21">
      <c r="A397">
        <f t="shared" si="103"/>
        <v>389</v>
      </c>
      <c r="B397" s="1">
        <v>37797</v>
      </c>
      <c r="C397">
        <v>64.650000000000006</v>
      </c>
      <c r="D397">
        <v>64.965000000000003</v>
      </c>
      <c r="F397">
        <f t="shared" si="88"/>
        <v>63.996250000000011</v>
      </c>
      <c r="G397" t="str">
        <f t="shared" si="92"/>
        <v/>
      </c>
      <c r="H397">
        <f t="shared" si="95"/>
        <v>1</v>
      </c>
      <c r="I397">
        <f t="shared" si="89"/>
        <v>1</v>
      </c>
      <c r="J397">
        <f t="shared" si="90"/>
        <v>63.625</v>
      </c>
      <c r="K397" t="str">
        <f t="shared" si="91"/>
        <v/>
      </c>
      <c r="L397">
        <f t="shared" si="96"/>
        <v>1.598163034717974E-2</v>
      </c>
      <c r="M397" t="str">
        <f t="shared" si="98"/>
        <v/>
      </c>
      <c r="N397" t="str">
        <f t="shared" si="97"/>
        <v/>
      </c>
      <c r="O397" t="str">
        <f t="shared" si="93"/>
        <v/>
      </c>
      <c r="P397" t="str">
        <f t="shared" si="94"/>
        <v/>
      </c>
      <c r="Q397">
        <f t="shared" si="87"/>
        <v>0</v>
      </c>
      <c r="R397">
        <f t="shared" si="99"/>
        <v>0.48862011896122842</v>
      </c>
      <c r="S397" t="str">
        <f t="shared" si="101"/>
        <v/>
      </c>
      <c r="T397" t="str">
        <f t="shared" si="102"/>
        <v/>
      </c>
      <c r="U397">
        <f t="shared" si="100"/>
        <v>0</v>
      </c>
    </row>
    <row r="398" spans="1:21">
      <c r="A398">
        <f t="shared" si="103"/>
        <v>390</v>
      </c>
      <c r="B398" s="1">
        <v>37798</v>
      </c>
      <c r="C398">
        <v>65.150000000000006</v>
      </c>
      <c r="D398">
        <v>64.525000000000006</v>
      </c>
      <c r="F398">
        <f t="shared" si="88"/>
        <v>64.170750000000012</v>
      </c>
      <c r="G398" t="str">
        <f t="shared" si="92"/>
        <v/>
      </c>
      <c r="H398">
        <f t="shared" si="95"/>
        <v>1</v>
      </c>
      <c r="I398">
        <f t="shared" si="89"/>
        <v>1</v>
      </c>
      <c r="J398">
        <f t="shared" si="90"/>
        <v>63.625</v>
      </c>
      <c r="K398" t="str">
        <f t="shared" si="91"/>
        <v/>
      </c>
      <c r="L398">
        <f t="shared" si="96"/>
        <v>2.3685828700167499E-2</v>
      </c>
      <c r="M398" t="str">
        <f t="shared" si="98"/>
        <v/>
      </c>
      <c r="N398" t="str">
        <f t="shared" si="97"/>
        <v/>
      </c>
      <c r="O398" t="str">
        <f t="shared" si="93"/>
        <v/>
      </c>
      <c r="P398" t="str">
        <f t="shared" si="94"/>
        <v/>
      </c>
      <c r="Q398">
        <f t="shared" si="87"/>
        <v>0</v>
      </c>
      <c r="R398">
        <f t="shared" si="99"/>
        <v>0.48862011896122842</v>
      </c>
      <c r="S398" t="str">
        <f t="shared" si="101"/>
        <v/>
      </c>
      <c r="T398" t="str">
        <f t="shared" si="102"/>
        <v/>
      </c>
      <c r="U398">
        <f t="shared" si="100"/>
        <v>0</v>
      </c>
    </row>
    <row r="399" spans="1:21">
      <c r="A399">
        <f t="shared" si="103"/>
        <v>391</v>
      </c>
      <c r="B399" s="1">
        <v>37799</v>
      </c>
      <c r="C399">
        <v>64.305000000000007</v>
      </c>
      <c r="D399">
        <v>65.125</v>
      </c>
      <c r="F399">
        <f t="shared" si="88"/>
        <v>64.224250000000012</v>
      </c>
      <c r="G399" t="str">
        <f t="shared" si="92"/>
        <v/>
      </c>
      <c r="H399">
        <f t="shared" si="95"/>
        <v>1</v>
      </c>
      <c r="I399">
        <f t="shared" si="89"/>
        <v>1</v>
      </c>
      <c r="J399">
        <f t="shared" si="90"/>
        <v>63.625</v>
      </c>
      <c r="K399" t="str">
        <f t="shared" si="91"/>
        <v/>
      </c>
      <c r="L399">
        <f t="shared" si="96"/>
        <v>1.0630913847363484E-2</v>
      </c>
      <c r="M399" t="str">
        <f t="shared" si="98"/>
        <v/>
      </c>
      <c r="N399" t="str">
        <f t="shared" si="97"/>
        <v/>
      </c>
      <c r="O399" t="str">
        <f t="shared" si="93"/>
        <v/>
      </c>
      <c r="P399" t="str">
        <f t="shared" si="94"/>
        <v/>
      </c>
      <c r="Q399">
        <f t="shared" si="87"/>
        <v>0</v>
      </c>
      <c r="R399">
        <f t="shared" si="99"/>
        <v>0.48862011896122842</v>
      </c>
      <c r="S399" t="str">
        <f t="shared" si="101"/>
        <v/>
      </c>
      <c r="T399" t="str">
        <f t="shared" si="102"/>
        <v/>
      </c>
      <c r="U399">
        <f t="shared" si="100"/>
        <v>0</v>
      </c>
    </row>
    <row r="400" spans="1:21">
      <c r="A400">
        <f t="shared" si="103"/>
        <v>392</v>
      </c>
      <c r="B400" s="1">
        <v>37802</v>
      </c>
      <c r="C400">
        <v>64.489999999999995</v>
      </c>
      <c r="D400">
        <v>64.375</v>
      </c>
      <c r="F400">
        <f t="shared" si="88"/>
        <v>64.323750000000018</v>
      </c>
      <c r="G400" t="str">
        <f t="shared" si="92"/>
        <v/>
      </c>
      <c r="H400">
        <f t="shared" si="95"/>
        <v>1</v>
      </c>
      <c r="I400">
        <f t="shared" si="89"/>
        <v>1</v>
      </c>
      <c r="J400">
        <f t="shared" si="90"/>
        <v>63.625</v>
      </c>
      <c r="K400" t="str">
        <f t="shared" si="91"/>
        <v/>
      </c>
      <c r="L400">
        <f t="shared" si="96"/>
        <v>1.3503698151599016E-2</v>
      </c>
      <c r="M400" t="str">
        <f t="shared" si="98"/>
        <v/>
      </c>
      <c r="N400" t="str">
        <f t="shared" si="97"/>
        <v/>
      </c>
      <c r="O400" t="str">
        <f t="shared" si="93"/>
        <v/>
      </c>
      <c r="P400" t="str">
        <f t="shared" si="94"/>
        <v/>
      </c>
      <c r="Q400">
        <f t="shared" ref="Q400:Q463" si="104">IF(OR(AND(K400="trend rev",I399&lt;&gt;0),O400="Vargain",P400="Varloss"),L400,0)</f>
        <v>0</v>
      </c>
      <c r="R400">
        <f t="shared" si="99"/>
        <v>0.48862011896122842</v>
      </c>
      <c r="S400" t="str">
        <f t="shared" si="101"/>
        <v/>
      </c>
      <c r="T400" t="str">
        <f t="shared" si="102"/>
        <v/>
      </c>
      <c r="U400">
        <f t="shared" si="100"/>
        <v>0</v>
      </c>
    </row>
    <row r="401" spans="1:21">
      <c r="A401">
        <f t="shared" si="103"/>
        <v>393</v>
      </c>
      <c r="B401" s="1">
        <v>37803</v>
      </c>
      <c r="C401">
        <v>64.44</v>
      </c>
      <c r="D401">
        <v>64.489999999999995</v>
      </c>
      <c r="F401">
        <f t="shared" si="88"/>
        <v>64.391250000000014</v>
      </c>
      <c r="G401" t="str">
        <f t="shared" si="92"/>
        <v/>
      </c>
      <c r="H401">
        <f t="shared" si="95"/>
        <v>1</v>
      </c>
      <c r="I401">
        <f t="shared" si="89"/>
        <v>1</v>
      </c>
      <c r="J401">
        <f t="shared" si="90"/>
        <v>63.625</v>
      </c>
      <c r="K401" t="str">
        <f t="shared" si="91"/>
        <v/>
      </c>
      <c r="L401">
        <f t="shared" si="96"/>
        <v>1.2728083438086775E-2</v>
      </c>
      <c r="M401" t="str">
        <f t="shared" si="98"/>
        <v/>
      </c>
      <c r="N401" t="str">
        <f t="shared" si="97"/>
        <v/>
      </c>
      <c r="O401" t="str">
        <f t="shared" si="93"/>
        <v/>
      </c>
      <c r="P401" t="str">
        <f t="shared" si="94"/>
        <v/>
      </c>
      <c r="Q401">
        <f t="shared" si="104"/>
        <v>0</v>
      </c>
      <c r="R401">
        <f t="shared" si="99"/>
        <v>0.48862011896122842</v>
      </c>
      <c r="S401" t="str">
        <f t="shared" si="101"/>
        <v/>
      </c>
      <c r="T401" t="str">
        <f t="shared" si="102"/>
        <v/>
      </c>
      <c r="U401">
        <f t="shared" si="100"/>
        <v>0</v>
      </c>
    </row>
    <row r="402" spans="1:21">
      <c r="A402">
        <f t="shared" si="103"/>
        <v>394</v>
      </c>
      <c r="B402" s="1">
        <v>37804</v>
      </c>
      <c r="C402">
        <v>64.944999999999993</v>
      </c>
      <c r="D402">
        <v>64.444999999999993</v>
      </c>
      <c r="F402">
        <f t="shared" si="88"/>
        <v>64.463499999999996</v>
      </c>
      <c r="G402" t="str">
        <f t="shared" si="92"/>
        <v/>
      </c>
      <c r="H402">
        <f t="shared" si="95"/>
        <v>1</v>
      </c>
      <c r="I402">
        <f t="shared" si="89"/>
        <v>1</v>
      </c>
      <c r="J402">
        <f t="shared" si="90"/>
        <v>63.625</v>
      </c>
      <c r="K402" t="str">
        <f t="shared" si="91"/>
        <v/>
      </c>
      <c r="L402">
        <f t="shared" si="96"/>
        <v>2.0534282988560359E-2</v>
      </c>
      <c r="M402" t="str">
        <f t="shared" si="98"/>
        <v/>
      </c>
      <c r="N402" t="str">
        <f t="shared" si="97"/>
        <v/>
      </c>
      <c r="O402" t="str">
        <f t="shared" si="93"/>
        <v/>
      </c>
      <c r="P402" t="str">
        <f t="shared" si="94"/>
        <v/>
      </c>
      <c r="Q402">
        <f t="shared" si="104"/>
        <v>0</v>
      </c>
      <c r="R402">
        <f t="shared" si="99"/>
        <v>0.48862011896122842</v>
      </c>
      <c r="S402" t="str">
        <f t="shared" si="101"/>
        <v/>
      </c>
      <c r="T402" t="str">
        <f t="shared" si="102"/>
        <v/>
      </c>
      <c r="U402">
        <f t="shared" si="100"/>
        <v>0</v>
      </c>
    </row>
    <row r="403" spans="1:21">
      <c r="A403">
        <f t="shared" si="103"/>
        <v>395</v>
      </c>
      <c r="B403" s="1">
        <v>37805</v>
      </c>
      <c r="C403">
        <v>64.19</v>
      </c>
      <c r="D403">
        <v>64.5</v>
      </c>
      <c r="F403">
        <f t="shared" si="88"/>
        <v>64.531500000000008</v>
      </c>
      <c r="G403" t="str">
        <f t="shared" si="92"/>
        <v/>
      </c>
      <c r="H403">
        <f t="shared" si="95"/>
        <v>1</v>
      </c>
      <c r="I403">
        <f t="shared" si="89"/>
        <v>1</v>
      </c>
      <c r="J403">
        <f t="shared" si="90"/>
        <v>63.625</v>
      </c>
      <c r="K403" t="str">
        <f t="shared" si="91"/>
        <v/>
      </c>
      <c r="L403">
        <f t="shared" si="96"/>
        <v>8.8409604529999779E-3</v>
      </c>
      <c r="M403" t="str">
        <f t="shared" si="98"/>
        <v/>
      </c>
      <c r="N403" t="str">
        <f t="shared" si="97"/>
        <v/>
      </c>
      <c r="O403" t="str">
        <f t="shared" si="93"/>
        <v/>
      </c>
      <c r="P403" t="str">
        <f t="shared" si="94"/>
        <v/>
      </c>
      <c r="Q403">
        <f t="shared" si="104"/>
        <v>0</v>
      </c>
      <c r="R403">
        <f t="shared" si="99"/>
        <v>0.48862011896122842</v>
      </c>
      <c r="S403" t="str">
        <f t="shared" si="101"/>
        <v/>
      </c>
      <c r="T403" t="str">
        <f t="shared" si="102"/>
        <v/>
      </c>
      <c r="U403">
        <f t="shared" si="100"/>
        <v>0</v>
      </c>
    </row>
    <row r="404" spans="1:21">
      <c r="A404">
        <f t="shared" si="103"/>
        <v>396</v>
      </c>
      <c r="B404" s="1">
        <v>37809</v>
      </c>
      <c r="C404">
        <v>65.06</v>
      </c>
      <c r="D404">
        <v>64.685000000000002</v>
      </c>
      <c r="F404">
        <f t="shared" si="88"/>
        <v>64.624499999999998</v>
      </c>
      <c r="G404" t="str">
        <f t="shared" si="92"/>
        <v/>
      </c>
      <c r="H404">
        <f t="shared" si="95"/>
        <v>1</v>
      </c>
      <c r="I404">
        <f t="shared" si="89"/>
        <v>1</v>
      </c>
      <c r="J404">
        <f t="shared" si="90"/>
        <v>63.625</v>
      </c>
      <c r="K404" t="str">
        <f t="shared" si="91"/>
        <v/>
      </c>
      <c r="L404">
        <f t="shared" si="96"/>
        <v>2.2303446174518633E-2</v>
      </c>
      <c r="M404" t="str">
        <f t="shared" si="98"/>
        <v/>
      </c>
      <c r="N404" t="str">
        <f t="shared" si="97"/>
        <v/>
      </c>
      <c r="O404" t="str">
        <f t="shared" si="93"/>
        <v/>
      </c>
      <c r="P404" t="str">
        <f t="shared" si="94"/>
        <v/>
      </c>
      <c r="Q404">
        <f t="shared" si="104"/>
        <v>0</v>
      </c>
      <c r="R404">
        <f t="shared" si="99"/>
        <v>0.48862011896122842</v>
      </c>
      <c r="S404" t="str">
        <f t="shared" si="101"/>
        <v/>
      </c>
      <c r="T404" t="str">
        <f t="shared" si="102"/>
        <v/>
      </c>
      <c r="U404">
        <f t="shared" si="100"/>
        <v>0</v>
      </c>
    </row>
    <row r="405" spans="1:21">
      <c r="A405">
        <f t="shared" si="103"/>
        <v>397</v>
      </c>
      <c r="B405" s="1">
        <v>37810</v>
      </c>
      <c r="C405">
        <v>64.900000000000006</v>
      </c>
      <c r="D405">
        <v>64.935000000000002</v>
      </c>
      <c r="F405">
        <f t="shared" si="88"/>
        <v>64.714250000000007</v>
      </c>
      <c r="G405" t="str">
        <f t="shared" si="92"/>
        <v>LONG</v>
      </c>
      <c r="H405">
        <f t="shared" si="95"/>
        <v>1</v>
      </c>
      <c r="I405">
        <f t="shared" si="89"/>
        <v>1</v>
      </c>
      <c r="J405">
        <f t="shared" si="90"/>
        <v>64.935000000000002</v>
      </c>
      <c r="K405" t="str">
        <f t="shared" si="91"/>
        <v/>
      </c>
      <c r="L405">
        <f t="shared" si="96"/>
        <v>-5.3914585200919452E-4</v>
      </c>
      <c r="M405" t="str">
        <f t="shared" si="98"/>
        <v/>
      </c>
      <c r="N405" t="str">
        <f t="shared" si="97"/>
        <v/>
      </c>
      <c r="O405" t="str">
        <f t="shared" si="93"/>
        <v/>
      </c>
      <c r="P405" t="str">
        <f t="shared" si="94"/>
        <v/>
      </c>
      <c r="Q405">
        <f t="shared" si="104"/>
        <v>0</v>
      </c>
      <c r="R405">
        <f t="shared" si="99"/>
        <v>0.48862011896122842</v>
      </c>
      <c r="S405" t="str">
        <f t="shared" si="101"/>
        <v/>
      </c>
      <c r="T405" t="str">
        <f t="shared" si="102"/>
        <v/>
      </c>
      <c r="U405">
        <f t="shared" si="100"/>
        <v>0</v>
      </c>
    </row>
    <row r="406" spans="1:21">
      <c r="A406">
        <f t="shared" si="103"/>
        <v>398</v>
      </c>
      <c r="B406" s="1">
        <v>37811</v>
      </c>
      <c r="C406">
        <v>64.66</v>
      </c>
      <c r="D406">
        <v>64.924999999999997</v>
      </c>
      <c r="F406">
        <f t="shared" si="88"/>
        <v>64.792000000000002</v>
      </c>
      <c r="G406" t="str">
        <f t="shared" si="92"/>
        <v/>
      </c>
      <c r="H406">
        <f t="shared" si="95"/>
        <v>1</v>
      </c>
      <c r="I406">
        <f t="shared" si="89"/>
        <v>1</v>
      </c>
      <c r="J406">
        <f t="shared" si="90"/>
        <v>64.935000000000002</v>
      </c>
      <c r="K406" t="str">
        <f t="shared" si="91"/>
        <v/>
      </c>
      <c r="L406">
        <f t="shared" si="96"/>
        <v>-4.2439972647666541E-3</v>
      </c>
      <c r="M406" t="str">
        <f t="shared" si="98"/>
        <v/>
      </c>
      <c r="N406" t="str">
        <f t="shared" si="97"/>
        <v/>
      </c>
      <c r="O406" t="str">
        <f t="shared" si="93"/>
        <v/>
      </c>
      <c r="P406" t="str">
        <f t="shared" si="94"/>
        <v/>
      </c>
      <c r="Q406">
        <f t="shared" si="104"/>
        <v>0</v>
      </c>
      <c r="R406">
        <f t="shared" si="99"/>
        <v>0.48862011896122842</v>
      </c>
      <c r="S406" t="str">
        <f t="shared" si="101"/>
        <v/>
      </c>
      <c r="T406" t="str">
        <f t="shared" si="102"/>
        <v/>
      </c>
      <c r="U406">
        <f t="shared" si="100"/>
        <v>0</v>
      </c>
    </row>
    <row r="407" spans="1:21">
      <c r="A407">
        <f t="shared" si="103"/>
        <v>399</v>
      </c>
      <c r="B407" s="1">
        <v>37812</v>
      </c>
      <c r="C407">
        <v>64.45</v>
      </c>
      <c r="D407">
        <v>64.5</v>
      </c>
      <c r="F407">
        <f t="shared" si="88"/>
        <v>64.815500000000014</v>
      </c>
      <c r="G407" t="str">
        <f t="shared" si="92"/>
        <v>SHORT</v>
      </c>
      <c r="H407">
        <f t="shared" si="95"/>
        <v>-1</v>
      </c>
      <c r="I407">
        <f t="shared" si="89"/>
        <v>-1</v>
      </c>
      <c r="J407">
        <f t="shared" si="90"/>
        <v>64.5</v>
      </c>
      <c r="K407" t="str">
        <f t="shared" si="91"/>
        <v>Trend Rev</v>
      </c>
      <c r="L407">
        <f t="shared" si="96"/>
        <v>7.7549441653039042E-4</v>
      </c>
      <c r="M407" t="str">
        <f t="shared" si="98"/>
        <v/>
      </c>
      <c r="N407" t="str">
        <f t="shared" si="97"/>
        <v/>
      </c>
      <c r="O407" t="str">
        <f t="shared" si="93"/>
        <v/>
      </c>
      <c r="P407" t="str">
        <f t="shared" si="94"/>
        <v/>
      </c>
      <c r="Q407">
        <f t="shared" si="104"/>
        <v>7.7549441653039042E-4</v>
      </c>
      <c r="R407">
        <f t="shared" si="99"/>
        <v>0.48939561337775883</v>
      </c>
      <c r="S407">
        <f t="shared" si="101"/>
        <v>1</v>
      </c>
      <c r="T407">
        <f t="shared" si="102"/>
        <v>-1</v>
      </c>
      <c r="U407">
        <f t="shared" si="100"/>
        <v>-1</v>
      </c>
    </row>
    <row r="408" spans="1:21">
      <c r="A408">
        <f t="shared" si="103"/>
        <v>400</v>
      </c>
      <c r="B408" s="1">
        <v>37813</v>
      </c>
      <c r="C408">
        <v>64.62</v>
      </c>
      <c r="D408">
        <v>64.45</v>
      </c>
      <c r="F408">
        <f t="shared" si="88"/>
        <v>64.837500000000006</v>
      </c>
      <c r="G408" t="str">
        <f t="shared" si="92"/>
        <v/>
      </c>
      <c r="H408">
        <f t="shared" si="95"/>
        <v>-1</v>
      </c>
      <c r="I408">
        <f t="shared" si="89"/>
        <v>-1</v>
      </c>
      <c r="J408">
        <f t="shared" si="90"/>
        <v>64.5</v>
      </c>
      <c r="K408" t="str">
        <f t="shared" si="91"/>
        <v/>
      </c>
      <c r="L408">
        <f t="shared" si="96"/>
        <v>-1.8587365946255636E-3</v>
      </c>
      <c r="M408" t="str">
        <f t="shared" si="98"/>
        <v/>
      </c>
      <c r="N408" t="str">
        <f t="shared" si="97"/>
        <v/>
      </c>
      <c r="O408" t="str">
        <f t="shared" si="93"/>
        <v/>
      </c>
      <c r="P408" t="str">
        <f t="shared" si="94"/>
        <v/>
      </c>
      <c r="Q408">
        <f t="shared" si="104"/>
        <v>0</v>
      </c>
      <c r="R408">
        <f t="shared" si="99"/>
        <v>0.48939561337775883</v>
      </c>
      <c r="S408" t="str">
        <f t="shared" si="101"/>
        <v/>
      </c>
      <c r="T408" t="str">
        <f t="shared" si="102"/>
        <v/>
      </c>
      <c r="U408">
        <f t="shared" si="100"/>
        <v>0</v>
      </c>
    </row>
    <row r="409" spans="1:21">
      <c r="A409">
        <f t="shared" si="103"/>
        <v>401</v>
      </c>
      <c r="B409" s="1">
        <v>37816</v>
      </c>
      <c r="C409">
        <v>64.48</v>
      </c>
      <c r="D409">
        <v>65.16</v>
      </c>
      <c r="F409">
        <f t="shared" si="88"/>
        <v>64.866500000000016</v>
      </c>
      <c r="G409" t="str">
        <f t="shared" si="92"/>
        <v/>
      </c>
      <c r="H409">
        <f t="shared" si="95"/>
        <v>-1</v>
      </c>
      <c r="I409">
        <f t="shared" si="89"/>
        <v>-1</v>
      </c>
      <c r="J409">
        <f t="shared" si="90"/>
        <v>64.5</v>
      </c>
      <c r="K409" t="str">
        <f t="shared" si="91"/>
        <v/>
      </c>
      <c r="L409">
        <f t="shared" si="96"/>
        <v>3.1012560335394549E-4</v>
      </c>
      <c r="M409" t="str">
        <f t="shared" si="98"/>
        <v/>
      </c>
      <c r="N409" t="str">
        <f t="shared" si="97"/>
        <v/>
      </c>
      <c r="O409" t="str">
        <f t="shared" si="93"/>
        <v/>
      </c>
      <c r="P409" t="str">
        <f t="shared" si="94"/>
        <v/>
      </c>
      <c r="Q409">
        <f t="shared" si="104"/>
        <v>0</v>
      </c>
      <c r="R409">
        <f t="shared" si="99"/>
        <v>0.48939561337775883</v>
      </c>
      <c r="S409" t="str">
        <f t="shared" si="101"/>
        <v/>
      </c>
      <c r="T409" t="str">
        <f t="shared" si="102"/>
        <v/>
      </c>
      <c r="U409">
        <f t="shared" si="100"/>
        <v>0</v>
      </c>
    </row>
    <row r="410" spans="1:21">
      <c r="A410">
        <f t="shared" si="103"/>
        <v>402</v>
      </c>
      <c r="B410" s="1">
        <v>37817</v>
      </c>
      <c r="C410">
        <v>64.045000000000002</v>
      </c>
      <c r="D410">
        <v>64.98</v>
      </c>
      <c r="F410">
        <f t="shared" si="88"/>
        <v>64.806750000000008</v>
      </c>
      <c r="G410" t="str">
        <f t="shared" si="92"/>
        <v/>
      </c>
      <c r="H410">
        <f t="shared" si="95"/>
        <v>-1</v>
      </c>
      <c r="I410">
        <f t="shared" si="89"/>
        <v>-1</v>
      </c>
      <c r="J410">
        <f t="shared" si="90"/>
        <v>64.5</v>
      </c>
      <c r="K410" t="str">
        <f t="shared" si="91"/>
        <v/>
      </c>
      <c r="L410">
        <f t="shared" si="96"/>
        <v>7.0792625186273783E-3</v>
      </c>
      <c r="M410" t="str">
        <f t="shared" si="98"/>
        <v/>
      </c>
      <c r="N410" t="str">
        <f t="shared" si="97"/>
        <v/>
      </c>
      <c r="O410" t="str">
        <f t="shared" si="93"/>
        <v/>
      </c>
      <c r="P410" t="str">
        <f t="shared" si="94"/>
        <v/>
      </c>
      <c r="Q410">
        <f t="shared" si="104"/>
        <v>0</v>
      </c>
      <c r="R410">
        <f t="shared" si="99"/>
        <v>0.48939561337775883</v>
      </c>
      <c r="S410" t="str">
        <f t="shared" si="101"/>
        <v/>
      </c>
      <c r="T410" t="str">
        <f t="shared" si="102"/>
        <v/>
      </c>
      <c r="U410">
        <f t="shared" si="100"/>
        <v>0</v>
      </c>
    </row>
    <row r="411" spans="1:21">
      <c r="A411">
        <f t="shared" si="103"/>
        <v>403</v>
      </c>
      <c r="B411" s="1">
        <v>37818</v>
      </c>
      <c r="C411">
        <v>63.81</v>
      </c>
      <c r="D411">
        <v>64.099999999999994</v>
      </c>
      <c r="F411">
        <f t="shared" si="88"/>
        <v>64.745250000000013</v>
      </c>
      <c r="G411" t="str">
        <f t="shared" si="92"/>
        <v/>
      </c>
      <c r="H411">
        <f t="shared" si="95"/>
        <v>-1</v>
      </c>
      <c r="I411">
        <f t="shared" si="89"/>
        <v>-1</v>
      </c>
      <c r="J411">
        <f t="shared" si="90"/>
        <v>64.5</v>
      </c>
      <c r="K411" t="str">
        <f t="shared" si="91"/>
        <v/>
      </c>
      <c r="L411">
        <f t="shared" si="96"/>
        <v>1.0755305921471225E-2</v>
      </c>
      <c r="M411" t="str">
        <f t="shared" si="98"/>
        <v/>
      </c>
      <c r="N411" t="str">
        <f t="shared" si="97"/>
        <v/>
      </c>
      <c r="O411" t="str">
        <f t="shared" si="93"/>
        <v/>
      </c>
      <c r="P411" t="str">
        <f t="shared" si="94"/>
        <v/>
      </c>
      <c r="Q411">
        <f t="shared" si="104"/>
        <v>0</v>
      </c>
      <c r="R411">
        <f t="shared" si="99"/>
        <v>0.48939561337775883</v>
      </c>
      <c r="S411" t="str">
        <f t="shared" si="101"/>
        <v/>
      </c>
      <c r="T411" t="str">
        <f t="shared" si="102"/>
        <v/>
      </c>
      <c r="U411">
        <f t="shared" si="100"/>
        <v>0</v>
      </c>
    </row>
    <row r="412" spans="1:21">
      <c r="A412">
        <f t="shared" si="103"/>
        <v>404</v>
      </c>
      <c r="B412" s="1">
        <v>37819</v>
      </c>
      <c r="C412">
        <v>63.66</v>
      </c>
      <c r="D412">
        <v>63.5</v>
      </c>
      <c r="F412">
        <f t="shared" ref="F412:F475" si="105">AVERAGE(C393:C412)</f>
        <v>64.634749999999997</v>
      </c>
      <c r="G412" t="str">
        <f t="shared" si="92"/>
        <v/>
      </c>
      <c r="H412">
        <f t="shared" si="95"/>
        <v>-1</v>
      </c>
      <c r="I412">
        <f t="shared" ref="I412:I475" si="106">IF(OR(G412="long",G412="short"),H412,IF(OR(M411=$G$7,N411=$G$6),0,IF(I411=0,0,H412)))</f>
        <v>-1</v>
      </c>
      <c r="J412">
        <f t="shared" si="90"/>
        <v>64.5</v>
      </c>
      <c r="K412" t="str">
        <f t="shared" si="91"/>
        <v/>
      </c>
      <c r="L412">
        <f t="shared" si="96"/>
        <v>1.3108801947780134E-2</v>
      </c>
      <c r="M412" t="str">
        <f t="shared" si="98"/>
        <v/>
      </c>
      <c r="N412" t="str">
        <f t="shared" si="97"/>
        <v/>
      </c>
      <c r="O412" t="str">
        <f t="shared" si="93"/>
        <v/>
      </c>
      <c r="P412" t="str">
        <f t="shared" si="94"/>
        <v/>
      </c>
      <c r="Q412">
        <f t="shared" si="104"/>
        <v>0</v>
      </c>
      <c r="R412">
        <f t="shared" si="99"/>
        <v>0.48939561337775883</v>
      </c>
      <c r="S412" t="str">
        <f t="shared" si="101"/>
        <v/>
      </c>
      <c r="T412" t="str">
        <f t="shared" si="102"/>
        <v/>
      </c>
      <c r="U412">
        <f t="shared" si="100"/>
        <v>0</v>
      </c>
    </row>
    <row r="413" spans="1:21">
      <c r="A413">
        <f t="shared" si="103"/>
        <v>405</v>
      </c>
      <c r="B413" s="1">
        <v>37820</v>
      </c>
      <c r="C413">
        <v>65.09</v>
      </c>
      <c r="D413">
        <v>64.25</v>
      </c>
      <c r="F413">
        <f t="shared" si="105"/>
        <v>64.603999999999999</v>
      </c>
      <c r="G413" t="str">
        <f t="shared" si="92"/>
        <v/>
      </c>
      <c r="H413">
        <f t="shared" si="95"/>
        <v>-1</v>
      </c>
      <c r="I413">
        <f t="shared" si="106"/>
        <v>-1</v>
      </c>
      <c r="J413">
        <f t="shared" ref="J413:J476" si="107">IF(OR(G413="LONG",G413="SHORT"),D413,J412)</f>
        <v>64.5</v>
      </c>
      <c r="K413" t="str">
        <f t="shared" ref="K413:K476" si="108">IF(I412=0,"",IF(H413=H412,"","Trend Rev"))</f>
        <v/>
      </c>
      <c r="L413">
        <f t="shared" si="96"/>
        <v>-9.1057037825692279E-3</v>
      </c>
      <c r="M413" t="str">
        <f t="shared" si="98"/>
        <v/>
      </c>
      <c r="N413" t="str">
        <f t="shared" si="97"/>
        <v/>
      </c>
      <c r="O413" t="str">
        <f t="shared" si="93"/>
        <v/>
      </c>
      <c r="P413" t="str">
        <f t="shared" si="94"/>
        <v/>
      </c>
      <c r="Q413">
        <f t="shared" si="104"/>
        <v>0</v>
      </c>
      <c r="R413">
        <f t="shared" si="99"/>
        <v>0.48939561337775883</v>
      </c>
      <c r="S413" t="str">
        <f t="shared" si="101"/>
        <v/>
      </c>
      <c r="T413" t="str">
        <f t="shared" si="102"/>
        <v/>
      </c>
      <c r="U413">
        <f t="shared" si="100"/>
        <v>0</v>
      </c>
    </row>
    <row r="414" spans="1:21">
      <c r="A414">
        <f t="shared" si="103"/>
        <v>406</v>
      </c>
      <c r="B414" s="1">
        <v>37823</v>
      </c>
      <c r="C414">
        <v>68.174999999999997</v>
      </c>
      <c r="D414">
        <v>66.224999999999994</v>
      </c>
      <c r="F414">
        <f t="shared" si="105"/>
        <v>64.743249999999989</v>
      </c>
      <c r="G414" t="str">
        <f t="shared" si="92"/>
        <v>LONG</v>
      </c>
      <c r="H414">
        <f t="shared" si="95"/>
        <v>1</v>
      </c>
      <c r="I414">
        <f t="shared" si="106"/>
        <v>1</v>
      </c>
      <c r="J414">
        <f t="shared" si="107"/>
        <v>66.224999999999994</v>
      </c>
      <c r="K414" t="str">
        <f t="shared" si="108"/>
        <v>Trend Rev</v>
      </c>
      <c r="L414">
        <f t="shared" si="96"/>
        <v>2.9019893573518901E-2</v>
      </c>
      <c r="M414" t="str">
        <f t="shared" si="98"/>
        <v/>
      </c>
      <c r="N414" t="str">
        <f t="shared" si="97"/>
        <v/>
      </c>
      <c r="O414" t="str">
        <f t="shared" si="93"/>
        <v/>
      </c>
      <c r="P414" t="str">
        <f t="shared" si="94"/>
        <v/>
      </c>
      <c r="Q414">
        <f t="shared" si="104"/>
        <v>2.9019893573518901E-2</v>
      </c>
      <c r="R414">
        <f t="shared" si="99"/>
        <v>0.51841550695127769</v>
      </c>
      <c r="S414">
        <f t="shared" si="101"/>
        <v>1</v>
      </c>
      <c r="T414">
        <f t="shared" si="102"/>
        <v>1</v>
      </c>
      <c r="U414">
        <f t="shared" si="100"/>
        <v>1</v>
      </c>
    </row>
    <row r="415" spans="1:21">
      <c r="A415">
        <f t="shared" si="103"/>
        <v>407</v>
      </c>
      <c r="B415" s="1">
        <v>37824</v>
      </c>
      <c r="C415">
        <v>68.825000000000003</v>
      </c>
      <c r="D415">
        <v>68.180000000000007</v>
      </c>
      <c r="F415">
        <f t="shared" si="105"/>
        <v>64.945250000000001</v>
      </c>
      <c r="G415" t="str">
        <f t="shared" ref="G415:G478" si="109">IF(AND(C413&lt;F413,C414&gt;F414,D415&gt;F414),"LONG",IF(AND(C413&gt;F413,C414&lt;F414,D415&lt;F414),"SHORT",""))</f>
        <v/>
      </c>
      <c r="H415">
        <f t="shared" si="95"/>
        <v>1</v>
      </c>
      <c r="I415">
        <f t="shared" si="106"/>
        <v>1</v>
      </c>
      <c r="J415">
        <f t="shared" si="107"/>
        <v>66.224999999999994</v>
      </c>
      <c r="K415" t="str">
        <f t="shared" si="108"/>
        <v/>
      </c>
      <c r="L415">
        <f t="shared" si="96"/>
        <v>3.8509015870537788E-2</v>
      </c>
      <c r="M415" t="str">
        <f t="shared" si="98"/>
        <v/>
      </c>
      <c r="N415" t="str">
        <f t="shared" si="97"/>
        <v/>
      </c>
      <c r="O415" t="str">
        <f t="shared" si="93"/>
        <v/>
      </c>
      <c r="P415" t="str">
        <f t="shared" si="94"/>
        <v/>
      </c>
      <c r="Q415">
        <f t="shared" si="104"/>
        <v>0</v>
      </c>
      <c r="R415">
        <f t="shared" si="99"/>
        <v>0.51841550695127769</v>
      </c>
      <c r="S415" t="str">
        <f t="shared" si="101"/>
        <v/>
      </c>
      <c r="T415" t="str">
        <f t="shared" si="102"/>
        <v/>
      </c>
      <c r="U415">
        <f t="shared" si="100"/>
        <v>0</v>
      </c>
    </row>
    <row r="416" spans="1:21">
      <c r="A416">
        <f t="shared" si="103"/>
        <v>408</v>
      </c>
      <c r="B416" s="1">
        <v>37825</v>
      </c>
      <c r="C416">
        <v>69.375</v>
      </c>
      <c r="D416">
        <v>68.825000000000003</v>
      </c>
      <c r="F416">
        <f t="shared" si="105"/>
        <v>65.165999999999997</v>
      </c>
      <c r="G416" t="str">
        <f t="shared" si="109"/>
        <v/>
      </c>
      <c r="H416">
        <f t="shared" si="95"/>
        <v>1</v>
      </c>
      <c r="I416">
        <f t="shared" si="106"/>
        <v>1</v>
      </c>
      <c r="J416">
        <f t="shared" si="107"/>
        <v>66.224999999999994</v>
      </c>
      <c r="K416" t="str">
        <f t="shared" si="108"/>
        <v/>
      </c>
      <c r="L416">
        <f t="shared" si="96"/>
        <v>4.6468536908465356E-2</v>
      </c>
      <c r="M416" t="str">
        <f t="shared" si="98"/>
        <v/>
      </c>
      <c r="N416" t="str">
        <f t="shared" si="97"/>
        <v/>
      </c>
      <c r="O416" t="str">
        <f t="shared" ref="O416:O479" si="110">IF($I416=0,"",M416)</f>
        <v/>
      </c>
      <c r="P416" t="str">
        <f t="shared" ref="P416:P479" si="111">IF($I416=0,"",N416)</f>
        <v/>
      </c>
      <c r="Q416">
        <f t="shared" si="104"/>
        <v>0</v>
      </c>
      <c r="R416">
        <f t="shared" si="99"/>
        <v>0.51841550695127769</v>
      </c>
      <c r="S416" t="str">
        <f t="shared" si="101"/>
        <v/>
      </c>
      <c r="T416" t="str">
        <f t="shared" si="102"/>
        <v/>
      </c>
      <c r="U416">
        <f t="shared" si="100"/>
        <v>0</v>
      </c>
    </row>
    <row r="417" spans="1:21">
      <c r="A417">
        <f t="shared" si="103"/>
        <v>409</v>
      </c>
      <c r="B417" s="1">
        <v>37826</v>
      </c>
      <c r="C417">
        <v>69.674999999999997</v>
      </c>
      <c r="D417">
        <v>69.5</v>
      </c>
      <c r="F417">
        <f t="shared" si="105"/>
        <v>65.417249999999996</v>
      </c>
      <c r="G417" t="str">
        <f t="shared" si="109"/>
        <v/>
      </c>
      <c r="H417">
        <f t="shared" si="95"/>
        <v>1</v>
      </c>
      <c r="I417">
        <f t="shared" si="106"/>
        <v>1</v>
      </c>
      <c r="J417">
        <f t="shared" si="107"/>
        <v>66.224999999999994</v>
      </c>
      <c r="K417" t="str">
        <f t="shared" si="108"/>
        <v/>
      </c>
      <c r="L417">
        <f t="shared" si="96"/>
        <v>5.0783538209878541E-2</v>
      </c>
      <c r="M417" t="str">
        <f t="shared" si="98"/>
        <v>VARGAIN</v>
      </c>
      <c r="N417" t="str">
        <f t="shared" si="97"/>
        <v/>
      </c>
      <c r="O417" t="str">
        <f t="shared" si="110"/>
        <v>VARGAIN</v>
      </c>
      <c r="P417" t="str">
        <f t="shared" si="111"/>
        <v/>
      </c>
      <c r="Q417">
        <f t="shared" si="104"/>
        <v>5.0783538209878541E-2</v>
      </c>
      <c r="R417">
        <f t="shared" si="99"/>
        <v>0.56919904516115627</v>
      </c>
      <c r="S417" t="str">
        <f t="shared" si="101"/>
        <v/>
      </c>
      <c r="T417" t="str">
        <f t="shared" si="102"/>
        <v/>
      </c>
      <c r="U417">
        <f t="shared" si="100"/>
        <v>0</v>
      </c>
    </row>
    <row r="418" spans="1:21">
      <c r="A418">
        <f t="shared" si="103"/>
        <v>410</v>
      </c>
      <c r="B418" s="1">
        <v>37827</v>
      </c>
      <c r="C418">
        <v>70.7</v>
      </c>
      <c r="D418">
        <v>69.680000000000007</v>
      </c>
      <c r="F418">
        <f t="shared" si="105"/>
        <v>65.694749999999999</v>
      </c>
      <c r="G418" t="str">
        <f t="shared" si="109"/>
        <v/>
      </c>
      <c r="H418">
        <f t="shared" si="95"/>
        <v>1</v>
      </c>
      <c r="I418">
        <f t="shared" si="106"/>
        <v>0</v>
      </c>
      <c r="J418">
        <f t="shared" si="107"/>
        <v>66.224999999999994</v>
      </c>
      <c r="K418" t="str">
        <f t="shared" si="108"/>
        <v/>
      </c>
      <c r="L418">
        <f t="shared" si="96"/>
        <v>6.5387537744393792E-2</v>
      </c>
      <c r="M418" t="str">
        <f t="shared" si="98"/>
        <v>VARGAIN</v>
      </c>
      <c r="N418" t="str">
        <f t="shared" si="97"/>
        <v/>
      </c>
      <c r="O418" t="str">
        <f t="shared" si="110"/>
        <v/>
      </c>
      <c r="P418" t="str">
        <f t="shared" si="111"/>
        <v/>
      </c>
      <c r="Q418">
        <f t="shared" si="104"/>
        <v>0</v>
      </c>
      <c r="R418">
        <f t="shared" si="99"/>
        <v>0.56919904516115627</v>
      </c>
      <c r="S418" t="str">
        <f t="shared" si="101"/>
        <v/>
      </c>
      <c r="T418" t="str">
        <f t="shared" si="102"/>
        <v/>
      </c>
      <c r="U418">
        <f t="shared" si="100"/>
        <v>0</v>
      </c>
    </row>
    <row r="419" spans="1:21">
      <c r="A419">
        <f t="shared" si="103"/>
        <v>411</v>
      </c>
      <c r="B419" s="1">
        <v>37830</v>
      </c>
      <c r="C419">
        <v>70.489999999999995</v>
      </c>
      <c r="D419">
        <v>70.400000000000006</v>
      </c>
      <c r="F419">
        <f t="shared" si="105"/>
        <v>66.003999999999991</v>
      </c>
      <c r="G419" t="str">
        <f t="shared" si="109"/>
        <v/>
      </c>
      <c r="H419">
        <f t="shared" si="95"/>
        <v>1</v>
      </c>
      <c r="I419">
        <f t="shared" si="106"/>
        <v>0</v>
      </c>
      <c r="J419">
        <f t="shared" si="107"/>
        <v>66.224999999999994</v>
      </c>
      <c r="K419" t="str">
        <f t="shared" si="108"/>
        <v/>
      </c>
      <c r="L419">
        <f t="shared" si="96"/>
        <v>6.2412820627650779E-2</v>
      </c>
      <c r="M419" t="str">
        <f t="shared" si="98"/>
        <v>VARGAIN</v>
      </c>
      <c r="N419" t="str">
        <f t="shared" si="97"/>
        <v/>
      </c>
      <c r="O419" t="str">
        <f t="shared" si="110"/>
        <v/>
      </c>
      <c r="P419" t="str">
        <f t="shared" si="111"/>
        <v/>
      </c>
      <c r="Q419">
        <f t="shared" si="104"/>
        <v>0</v>
      </c>
      <c r="R419">
        <f t="shared" si="99"/>
        <v>0.56919904516115627</v>
      </c>
      <c r="S419" t="str">
        <f t="shared" si="101"/>
        <v/>
      </c>
      <c r="T419" t="str">
        <f t="shared" si="102"/>
        <v/>
      </c>
      <c r="U419">
        <f t="shared" si="100"/>
        <v>0</v>
      </c>
    </row>
    <row r="420" spans="1:21">
      <c r="A420">
        <f t="shared" si="103"/>
        <v>412</v>
      </c>
      <c r="B420" s="1">
        <v>37831</v>
      </c>
      <c r="C420">
        <v>69.775000000000006</v>
      </c>
      <c r="D420">
        <v>70.275000000000006</v>
      </c>
      <c r="F420">
        <f t="shared" si="105"/>
        <v>66.268249999999995</v>
      </c>
      <c r="G420" t="str">
        <f t="shared" si="109"/>
        <v/>
      </c>
      <c r="H420">
        <f t="shared" si="95"/>
        <v>1</v>
      </c>
      <c r="I420">
        <f t="shared" si="106"/>
        <v>0</v>
      </c>
      <c r="J420">
        <f t="shared" si="107"/>
        <v>66.224999999999994</v>
      </c>
      <c r="K420" t="str">
        <f t="shared" si="108"/>
        <v/>
      </c>
      <c r="L420">
        <f t="shared" si="96"/>
        <v>5.2217744264252602E-2</v>
      </c>
      <c r="M420" t="str">
        <f t="shared" si="98"/>
        <v>VARGAIN</v>
      </c>
      <c r="N420" t="str">
        <f t="shared" si="97"/>
        <v/>
      </c>
      <c r="O420" t="str">
        <f t="shared" si="110"/>
        <v/>
      </c>
      <c r="P420" t="str">
        <f t="shared" si="111"/>
        <v/>
      </c>
      <c r="Q420">
        <f t="shared" si="104"/>
        <v>0</v>
      </c>
      <c r="R420">
        <f t="shared" si="99"/>
        <v>0.56919904516115627</v>
      </c>
      <c r="S420" t="str">
        <f t="shared" si="101"/>
        <v/>
      </c>
      <c r="T420" t="str">
        <f t="shared" si="102"/>
        <v/>
      </c>
      <c r="U420">
        <f t="shared" si="100"/>
        <v>0</v>
      </c>
    </row>
    <row r="421" spans="1:21">
      <c r="A421">
        <f t="shared" si="103"/>
        <v>413</v>
      </c>
      <c r="B421" s="1">
        <v>37832</v>
      </c>
      <c r="C421">
        <v>69.7</v>
      </c>
      <c r="D421">
        <v>69.78</v>
      </c>
      <c r="F421">
        <f t="shared" si="105"/>
        <v>66.53125</v>
      </c>
      <c r="G421" t="str">
        <f t="shared" si="109"/>
        <v/>
      </c>
      <c r="H421">
        <f t="shared" si="95"/>
        <v>1</v>
      </c>
      <c r="I421">
        <f t="shared" si="106"/>
        <v>0</v>
      </c>
      <c r="J421">
        <f t="shared" si="107"/>
        <v>66.224999999999994</v>
      </c>
      <c r="K421" t="str">
        <f t="shared" si="108"/>
        <v/>
      </c>
      <c r="L421">
        <f t="shared" si="96"/>
        <v>5.1142282608345024E-2</v>
      </c>
      <c r="M421" t="str">
        <f t="shared" si="98"/>
        <v>VARGAIN</v>
      </c>
      <c r="N421" t="str">
        <f t="shared" si="97"/>
        <v/>
      </c>
      <c r="O421" t="str">
        <f t="shared" si="110"/>
        <v/>
      </c>
      <c r="P421" t="str">
        <f t="shared" si="111"/>
        <v/>
      </c>
      <c r="Q421">
        <f t="shared" si="104"/>
        <v>0</v>
      </c>
      <c r="R421">
        <f t="shared" si="99"/>
        <v>0.56919904516115627</v>
      </c>
      <c r="S421" t="str">
        <f t="shared" si="101"/>
        <v/>
      </c>
      <c r="T421" t="str">
        <f t="shared" si="102"/>
        <v/>
      </c>
      <c r="U421">
        <f t="shared" si="100"/>
        <v>0</v>
      </c>
    </row>
    <row r="422" spans="1:21">
      <c r="A422">
        <f t="shared" si="103"/>
        <v>414</v>
      </c>
      <c r="B422" s="1">
        <v>37833</v>
      </c>
      <c r="C422">
        <v>70.099999999999994</v>
      </c>
      <c r="D422">
        <v>69.8</v>
      </c>
      <c r="F422">
        <f t="shared" si="105"/>
        <v>66.789000000000001</v>
      </c>
      <c r="G422" t="str">
        <f t="shared" si="109"/>
        <v/>
      </c>
      <c r="H422">
        <f t="shared" si="95"/>
        <v>1</v>
      </c>
      <c r="I422">
        <f t="shared" si="106"/>
        <v>0</v>
      </c>
      <c r="J422">
        <f t="shared" si="107"/>
        <v>66.224999999999994</v>
      </c>
      <c r="K422" t="str">
        <f t="shared" si="108"/>
        <v/>
      </c>
      <c r="L422">
        <f t="shared" si="96"/>
        <v>5.6864758882410979E-2</v>
      </c>
      <c r="M422" t="str">
        <f t="shared" si="98"/>
        <v>VARGAIN</v>
      </c>
      <c r="N422" t="str">
        <f t="shared" si="97"/>
        <v/>
      </c>
      <c r="O422" t="str">
        <f t="shared" si="110"/>
        <v/>
      </c>
      <c r="P422" t="str">
        <f t="shared" si="111"/>
        <v/>
      </c>
      <c r="Q422">
        <f t="shared" si="104"/>
        <v>0</v>
      </c>
      <c r="R422">
        <f t="shared" si="99"/>
        <v>0.56919904516115627</v>
      </c>
      <c r="S422" t="str">
        <f t="shared" si="101"/>
        <v/>
      </c>
      <c r="T422" t="str">
        <f t="shared" si="102"/>
        <v/>
      </c>
      <c r="U422">
        <f t="shared" si="100"/>
        <v>0</v>
      </c>
    </row>
    <row r="423" spans="1:21">
      <c r="A423">
        <f t="shared" si="103"/>
        <v>415</v>
      </c>
      <c r="B423" s="1">
        <v>37834</v>
      </c>
      <c r="C423">
        <v>69.504999999999995</v>
      </c>
      <c r="D423">
        <v>69.7</v>
      </c>
      <c r="F423">
        <f t="shared" si="105"/>
        <v>67.054750000000013</v>
      </c>
      <c r="G423" t="str">
        <f t="shared" si="109"/>
        <v/>
      </c>
      <c r="H423">
        <f t="shared" si="95"/>
        <v>1</v>
      </c>
      <c r="I423">
        <f t="shared" si="106"/>
        <v>0</v>
      </c>
      <c r="J423">
        <f t="shared" si="107"/>
        <v>66.224999999999994</v>
      </c>
      <c r="K423" t="str">
        <f t="shared" si="108"/>
        <v/>
      </c>
      <c r="L423">
        <f t="shared" si="96"/>
        <v>4.8340657270922578E-2</v>
      </c>
      <c r="M423" t="str">
        <f t="shared" si="98"/>
        <v/>
      </c>
      <c r="N423" t="str">
        <f t="shared" si="97"/>
        <v/>
      </c>
      <c r="O423" t="str">
        <f t="shared" si="110"/>
        <v/>
      </c>
      <c r="P423" t="str">
        <f t="shared" si="111"/>
        <v/>
      </c>
      <c r="Q423">
        <f t="shared" si="104"/>
        <v>0</v>
      </c>
      <c r="R423">
        <f t="shared" si="99"/>
        <v>0.56919904516115627</v>
      </c>
      <c r="S423" t="str">
        <f t="shared" si="101"/>
        <v/>
      </c>
      <c r="T423" t="str">
        <f t="shared" si="102"/>
        <v/>
      </c>
      <c r="U423">
        <f t="shared" si="100"/>
        <v>0</v>
      </c>
    </row>
    <row r="424" spans="1:21">
      <c r="A424">
        <f t="shared" si="103"/>
        <v>416</v>
      </c>
      <c r="B424" s="1">
        <v>37837</v>
      </c>
      <c r="C424">
        <v>70.06</v>
      </c>
      <c r="D424">
        <v>69.510000000000005</v>
      </c>
      <c r="F424">
        <f t="shared" si="105"/>
        <v>67.304749999999984</v>
      </c>
      <c r="G424" t="str">
        <f t="shared" si="109"/>
        <v/>
      </c>
      <c r="H424">
        <f t="shared" si="95"/>
        <v>1</v>
      </c>
      <c r="I424">
        <f t="shared" si="106"/>
        <v>0</v>
      </c>
      <c r="J424">
        <f t="shared" si="107"/>
        <v>66.224999999999994</v>
      </c>
      <c r="K424" t="str">
        <f t="shared" si="108"/>
        <v/>
      </c>
      <c r="L424">
        <f t="shared" si="96"/>
        <v>5.6293982611207376E-2</v>
      </c>
      <c r="M424" t="str">
        <f t="shared" si="98"/>
        <v>VARGAIN</v>
      </c>
      <c r="N424" t="str">
        <f t="shared" si="97"/>
        <v/>
      </c>
      <c r="O424" t="str">
        <f t="shared" si="110"/>
        <v/>
      </c>
      <c r="P424" t="str">
        <f t="shared" si="111"/>
        <v/>
      </c>
      <c r="Q424">
        <f t="shared" si="104"/>
        <v>0</v>
      </c>
      <c r="R424">
        <f t="shared" si="99"/>
        <v>0.56919904516115627</v>
      </c>
      <c r="S424" t="str">
        <f t="shared" si="101"/>
        <v/>
      </c>
      <c r="T424" t="str">
        <f t="shared" si="102"/>
        <v/>
      </c>
      <c r="U424">
        <f t="shared" si="100"/>
        <v>0</v>
      </c>
    </row>
    <row r="425" spans="1:21">
      <c r="A425">
        <f t="shared" si="103"/>
        <v>417</v>
      </c>
      <c r="B425" s="1">
        <v>37838</v>
      </c>
      <c r="C425">
        <v>69.474999999999994</v>
      </c>
      <c r="D425">
        <v>69.959999999999994</v>
      </c>
      <c r="F425">
        <f t="shared" si="105"/>
        <v>67.533499999999975</v>
      </c>
      <c r="G425" t="str">
        <f t="shared" si="109"/>
        <v/>
      </c>
      <c r="H425">
        <f t="shared" si="95"/>
        <v>1</v>
      </c>
      <c r="I425">
        <f t="shared" si="106"/>
        <v>0</v>
      </c>
      <c r="J425">
        <f t="shared" si="107"/>
        <v>66.224999999999994</v>
      </c>
      <c r="K425" t="str">
        <f t="shared" si="108"/>
        <v/>
      </c>
      <c r="L425">
        <f t="shared" si="96"/>
        <v>4.7908940470434071E-2</v>
      </c>
      <c r="M425" t="str">
        <f t="shared" si="98"/>
        <v/>
      </c>
      <c r="N425" t="str">
        <f t="shared" si="97"/>
        <v/>
      </c>
      <c r="O425" t="str">
        <f t="shared" si="110"/>
        <v/>
      </c>
      <c r="P425" t="str">
        <f t="shared" si="111"/>
        <v/>
      </c>
      <c r="Q425">
        <f t="shared" si="104"/>
        <v>0</v>
      </c>
      <c r="R425">
        <f t="shared" si="99"/>
        <v>0.56919904516115627</v>
      </c>
      <c r="S425" t="str">
        <f t="shared" si="101"/>
        <v/>
      </c>
      <c r="T425" t="str">
        <f t="shared" si="102"/>
        <v/>
      </c>
      <c r="U425">
        <f t="shared" si="100"/>
        <v>0</v>
      </c>
    </row>
    <row r="426" spans="1:21">
      <c r="A426">
        <f t="shared" si="103"/>
        <v>418</v>
      </c>
      <c r="B426" s="1">
        <v>37839</v>
      </c>
      <c r="C426">
        <v>69.105000000000004</v>
      </c>
      <c r="D426">
        <v>69.349999999999994</v>
      </c>
      <c r="F426">
        <f t="shared" si="105"/>
        <v>67.755749999999992</v>
      </c>
      <c r="G426" t="str">
        <f t="shared" si="109"/>
        <v/>
      </c>
      <c r="H426">
        <f t="shared" si="95"/>
        <v>1</v>
      </c>
      <c r="I426">
        <f t="shared" si="106"/>
        <v>0</v>
      </c>
      <c r="J426">
        <f t="shared" si="107"/>
        <v>66.224999999999994</v>
      </c>
      <c r="K426" t="str">
        <f t="shared" si="108"/>
        <v/>
      </c>
      <c r="L426">
        <f t="shared" si="96"/>
        <v>4.2569051897856654E-2</v>
      </c>
      <c r="M426" t="str">
        <f t="shared" si="98"/>
        <v/>
      </c>
      <c r="N426" t="str">
        <f t="shared" si="97"/>
        <v/>
      </c>
      <c r="O426" t="str">
        <f t="shared" si="110"/>
        <v/>
      </c>
      <c r="P426" t="str">
        <f t="shared" si="111"/>
        <v/>
      </c>
      <c r="Q426">
        <f t="shared" si="104"/>
        <v>0</v>
      </c>
      <c r="R426">
        <f t="shared" si="99"/>
        <v>0.56919904516115627</v>
      </c>
      <c r="S426" t="str">
        <f t="shared" si="101"/>
        <v/>
      </c>
      <c r="T426" t="str">
        <f t="shared" si="102"/>
        <v/>
      </c>
      <c r="U426">
        <f t="shared" si="100"/>
        <v>0</v>
      </c>
    </row>
    <row r="427" spans="1:21">
      <c r="A427">
        <f t="shared" si="103"/>
        <v>419</v>
      </c>
      <c r="B427" s="1">
        <v>37840</v>
      </c>
      <c r="C427">
        <v>69.424999999999997</v>
      </c>
      <c r="D427">
        <v>68.98</v>
      </c>
      <c r="F427">
        <f t="shared" si="105"/>
        <v>68.004499999999993</v>
      </c>
      <c r="G427" t="str">
        <f t="shared" si="109"/>
        <v/>
      </c>
      <c r="H427">
        <f t="shared" si="95"/>
        <v>1</v>
      </c>
      <c r="I427">
        <f t="shared" si="106"/>
        <v>0</v>
      </c>
      <c r="J427">
        <f t="shared" si="107"/>
        <v>66.224999999999994</v>
      </c>
      <c r="K427" t="str">
        <f t="shared" si="108"/>
        <v/>
      </c>
      <c r="L427">
        <f t="shared" si="96"/>
        <v>4.7188998034729958E-2</v>
      </c>
      <c r="M427" t="str">
        <f t="shared" si="98"/>
        <v/>
      </c>
      <c r="N427" t="str">
        <f t="shared" si="97"/>
        <v/>
      </c>
      <c r="O427" t="str">
        <f t="shared" si="110"/>
        <v/>
      </c>
      <c r="P427" t="str">
        <f t="shared" si="111"/>
        <v/>
      </c>
      <c r="Q427">
        <f t="shared" si="104"/>
        <v>0</v>
      </c>
      <c r="R427">
        <f t="shared" si="99"/>
        <v>0.56919904516115627</v>
      </c>
      <c r="S427" t="str">
        <f t="shared" si="101"/>
        <v/>
      </c>
      <c r="T427" t="str">
        <f t="shared" si="102"/>
        <v/>
      </c>
      <c r="U427">
        <f t="shared" si="100"/>
        <v>0</v>
      </c>
    </row>
    <row r="428" spans="1:21">
      <c r="A428">
        <f t="shared" si="103"/>
        <v>420</v>
      </c>
      <c r="B428" s="1">
        <v>37841</v>
      </c>
      <c r="C428">
        <v>69.974999999999994</v>
      </c>
      <c r="D428">
        <v>69.430000000000007</v>
      </c>
      <c r="F428">
        <f t="shared" si="105"/>
        <v>68.27225</v>
      </c>
      <c r="G428" t="str">
        <f t="shared" si="109"/>
        <v/>
      </c>
      <c r="H428">
        <f t="shared" si="95"/>
        <v>1</v>
      </c>
      <c r="I428">
        <f t="shared" si="106"/>
        <v>0</v>
      </c>
      <c r="J428">
        <f t="shared" si="107"/>
        <v>66.224999999999994</v>
      </c>
      <c r="K428" t="str">
        <f t="shared" si="108"/>
        <v/>
      </c>
      <c r="L428">
        <f t="shared" si="96"/>
        <v>5.508000024338372E-2</v>
      </c>
      <c r="M428" t="str">
        <f t="shared" si="98"/>
        <v>VARGAIN</v>
      </c>
      <c r="N428" t="str">
        <f t="shared" si="97"/>
        <v/>
      </c>
      <c r="O428" t="str">
        <f t="shared" si="110"/>
        <v/>
      </c>
      <c r="P428" t="str">
        <f t="shared" si="111"/>
        <v/>
      </c>
      <c r="Q428">
        <f t="shared" si="104"/>
        <v>0</v>
      </c>
      <c r="R428">
        <f t="shared" si="99"/>
        <v>0.56919904516115627</v>
      </c>
      <c r="S428" t="str">
        <f t="shared" si="101"/>
        <v/>
      </c>
      <c r="T428" t="str">
        <f t="shared" si="102"/>
        <v/>
      </c>
      <c r="U428">
        <f t="shared" si="100"/>
        <v>0</v>
      </c>
    </row>
    <row r="429" spans="1:21">
      <c r="A429">
        <f t="shared" si="103"/>
        <v>421</v>
      </c>
      <c r="B429" s="1">
        <v>37844</v>
      </c>
      <c r="C429">
        <v>70.95</v>
      </c>
      <c r="D429">
        <v>69.974999999999994</v>
      </c>
      <c r="F429">
        <f t="shared" si="105"/>
        <v>68.595749999999995</v>
      </c>
      <c r="G429" t="str">
        <f t="shared" si="109"/>
        <v/>
      </c>
      <c r="H429">
        <f t="shared" si="95"/>
        <v>1</v>
      </c>
      <c r="I429">
        <f t="shared" si="106"/>
        <v>0</v>
      </c>
      <c r="J429">
        <f t="shared" si="107"/>
        <v>66.224999999999994</v>
      </c>
      <c r="K429" t="str">
        <f t="shared" si="108"/>
        <v/>
      </c>
      <c r="L429">
        <f t="shared" si="96"/>
        <v>6.891736844791832E-2</v>
      </c>
      <c r="M429" t="str">
        <f t="shared" si="98"/>
        <v>VARGAIN</v>
      </c>
      <c r="N429" t="str">
        <f t="shared" si="97"/>
        <v/>
      </c>
      <c r="O429" t="str">
        <f t="shared" si="110"/>
        <v/>
      </c>
      <c r="P429" t="str">
        <f t="shared" si="111"/>
        <v/>
      </c>
      <c r="Q429">
        <f t="shared" si="104"/>
        <v>0</v>
      </c>
      <c r="R429">
        <f t="shared" si="99"/>
        <v>0.56919904516115627</v>
      </c>
      <c r="S429" t="str">
        <f t="shared" si="101"/>
        <v/>
      </c>
      <c r="T429" t="str">
        <f t="shared" si="102"/>
        <v/>
      </c>
      <c r="U429">
        <f t="shared" si="100"/>
        <v>0</v>
      </c>
    </row>
    <row r="430" spans="1:21">
      <c r="A430">
        <f t="shared" si="103"/>
        <v>422</v>
      </c>
      <c r="B430" s="1">
        <v>37845</v>
      </c>
      <c r="C430">
        <v>71.984999999999999</v>
      </c>
      <c r="D430">
        <v>71</v>
      </c>
      <c r="F430">
        <f t="shared" si="105"/>
        <v>68.992749999999987</v>
      </c>
      <c r="G430" t="str">
        <f t="shared" si="109"/>
        <v/>
      </c>
      <c r="H430">
        <f t="shared" ref="H430:H493" si="112">IF(G430="Long",1,IF(G430="short",-1,H429))</f>
        <v>1</v>
      </c>
      <c r="I430">
        <f t="shared" si="106"/>
        <v>0</v>
      </c>
      <c r="J430">
        <f t="shared" si="107"/>
        <v>66.224999999999994</v>
      </c>
      <c r="K430" t="str">
        <f t="shared" si="108"/>
        <v/>
      </c>
      <c r="L430">
        <f t="shared" ref="L430:L493" si="113">LN(C430/J430)*H430</f>
        <v>8.3399728820185259E-2</v>
      </c>
      <c r="M430" t="str">
        <f t="shared" si="98"/>
        <v>VARGAIN</v>
      </c>
      <c r="N430" t="str">
        <f t="shared" ref="N430:N493" si="114">IF(L430&lt;$H$6,$G$6,"")</f>
        <v/>
      </c>
      <c r="O430" t="str">
        <f t="shared" si="110"/>
        <v/>
      </c>
      <c r="P430" t="str">
        <f t="shared" si="111"/>
        <v/>
      </c>
      <c r="Q430">
        <f t="shared" si="104"/>
        <v>0</v>
      </c>
      <c r="R430">
        <f t="shared" si="99"/>
        <v>0.56919904516115627</v>
      </c>
      <c r="S430" t="str">
        <f t="shared" si="101"/>
        <v/>
      </c>
      <c r="T430" t="str">
        <f t="shared" si="102"/>
        <v/>
      </c>
      <c r="U430">
        <f t="shared" si="100"/>
        <v>0</v>
      </c>
    </row>
    <row r="431" spans="1:21">
      <c r="A431">
        <f t="shared" si="103"/>
        <v>423</v>
      </c>
      <c r="B431" s="1">
        <v>37846</v>
      </c>
      <c r="C431">
        <v>72.25</v>
      </c>
      <c r="D431">
        <v>71.989999999999995</v>
      </c>
      <c r="F431">
        <f t="shared" si="105"/>
        <v>69.414749999999998</v>
      </c>
      <c r="G431" t="str">
        <f t="shared" si="109"/>
        <v/>
      </c>
      <c r="H431">
        <f t="shared" si="112"/>
        <v>1</v>
      </c>
      <c r="I431">
        <f t="shared" si="106"/>
        <v>0</v>
      </c>
      <c r="J431">
        <f t="shared" si="107"/>
        <v>66.224999999999994</v>
      </c>
      <c r="K431" t="str">
        <f t="shared" si="108"/>
        <v/>
      </c>
      <c r="L431">
        <f t="shared" si="113"/>
        <v>8.7074291834408166E-2</v>
      </c>
      <c r="M431" t="str">
        <f t="shared" ref="M431:M494" si="115">IF(L431&gt;$H$7,$G$7,"")</f>
        <v>VARGAIN</v>
      </c>
      <c r="N431" t="str">
        <f t="shared" si="114"/>
        <v/>
      </c>
      <c r="O431" t="str">
        <f t="shared" si="110"/>
        <v/>
      </c>
      <c r="P431" t="str">
        <f t="shared" si="111"/>
        <v/>
      </c>
      <c r="Q431">
        <f t="shared" si="104"/>
        <v>0</v>
      </c>
      <c r="R431">
        <f t="shared" ref="R431:R494" si="116">Q431+R430</f>
        <v>0.56919904516115627</v>
      </c>
      <c r="S431" t="str">
        <f t="shared" si="101"/>
        <v/>
      </c>
      <c r="T431" t="str">
        <f t="shared" si="102"/>
        <v/>
      </c>
      <c r="U431">
        <f t="shared" ref="U431:U494" si="117">IFERROR(S431*T431,0)</f>
        <v>0</v>
      </c>
    </row>
    <row r="432" spans="1:21">
      <c r="A432">
        <f t="shared" si="103"/>
        <v>424</v>
      </c>
      <c r="B432" s="1">
        <v>37847</v>
      </c>
      <c r="C432">
        <v>71.069999999999993</v>
      </c>
      <c r="D432">
        <v>71.650000000000006</v>
      </c>
      <c r="F432">
        <f t="shared" si="105"/>
        <v>69.785249999999991</v>
      </c>
      <c r="G432" t="str">
        <f t="shared" si="109"/>
        <v/>
      </c>
      <c r="H432">
        <f t="shared" si="112"/>
        <v>1</v>
      </c>
      <c r="I432">
        <f t="shared" si="106"/>
        <v>0</v>
      </c>
      <c r="J432">
        <f t="shared" si="107"/>
        <v>66.224999999999994</v>
      </c>
      <c r="K432" t="str">
        <f t="shared" si="108"/>
        <v/>
      </c>
      <c r="L432">
        <f t="shared" si="113"/>
        <v>7.0607271680670297E-2</v>
      </c>
      <c r="M432" t="str">
        <f t="shared" si="115"/>
        <v>VARGAIN</v>
      </c>
      <c r="N432" t="str">
        <f t="shared" si="114"/>
        <v/>
      </c>
      <c r="O432" t="str">
        <f t="shared" si="110"/>
        <v/>
      </c>
      <c r="P432" t="str">
        <f t="shared" si="111"/>
        <v/>
      </c>
      <c r="Q432">
        <f t="shared" si="104"/>
        <v>0</v>
      </c>
      <c r="R432">
        <f t="shared" si="116"/>
        <v>0.56919904516115627</v>
      </c>
      <c r="S432" t="str">
        <f t="shared" si="101"/>
        <v/>
      </c>
      <c r="T432" t="str">
        <f t="shared" si="102"/>
        <v/>
      </c>
      <c r="U432">
        <f t="shared" si="117"/>
        <v>0</v>
      </c>
    </row>
    <row r="433" spans="1:21">
      <c r="A433">
        <f t="shared" si="103"/>
        <v>425</v>
      </c>
      <c r="B433" s="1">
        <v>37848</v>
      </c>
      <c r="C433">
        <v>71.33</v>
      </c>
      <c r="D433">
        <v>71.424999999999997</v>
      </c>
      <c r="F433">
        <f t="shared" si="105"/>
        <v>70.097250000000003</v>
      </c>
      <c r="G433" t="str">
        <f t="shared" si="109"/>
        <v/>
      </c>
      <c r="H433">
        <f t="shared" si="112"/>
        <v>1</v>
      </c>
      <c r="I433">
        <f t="shared" si="106"/>
        <v>0</v>
      </c>
      <c r="J433">
        <f t="shared" si="107"/>
        <v>66.224999999999994</v>
      </c>
      <c r="K433" t="str">
        <f t="shared" si="108"/>
        <v/>
      </c>
      <c r="L433">
        <f t="shared" si="113"/>
        <v>7.4258961131813378E-2</v>
      </c>
      <c r="M433" t="str">
        <f t="shared" si="115"/>
        <v>VARGAIN</v>
      </c>
      <c r="N433" t="str">
        <f t="shared" si="114"/>
        <v/>
      </c>
      <c r="O433" t="str">
        <f t="shared" si="110"/>
        <v/>
      </c>
      <c r="P433" t="str">
        <f t="shared" si="111"/>
        <v/>
      </c>
      <c r="Q433">
        <f t="shared" si="104"/>
        <v>0</v>
      </c>
      <c r="R433">
        <f t="shared" si="116"/>
        <v>0.56919904516115627</v>
      </c>
      <c r="S433" t="str">
        <f t="shared" ref="S433:S496" si="118">IF(AND(K433="trend rev",L433&gt;0),1,"")</f>
        <v/>
      </c>
      <c r="T433" t="str">
        <f t="shared" ref="T433:T496" si="119">IF(AND(H433=1,K433="trend rev"),1,IF(AND(H433=-1,K433="trend rev"),-1,""))</f>
        <v/>
      </c>
      <c r="U433">
        <f t="shared" si="117"/>
        <v>0</v>
      </c>
    </row>
    <row r="434" spans="1:21">
      <c r="A434">
        <f t="shared" si="103"/>
        <v>426</v>
      </c>
      <c r="B434" s="1">
        <v>37851</v>
      </c>
      <c r="C434">
        <v>72.17</v>
      </c>
      <c r="D434">
        <v>71.25</v>
      </c>
      <c r="F434">
        <f t="shared" si="105"/>
        <v>70.296999999999997</v>
      </c>
      <c r="G434" t="str">
        <f t="shared" si="109"/>
        <v/>
      </c>
      <c r="H434">
        <f t="shared" si="112"/>
        <v>1</v>
      </c>
      <c r="I434">
        <f t="shared" si="106"/>
        <v>0</v>
      </c>
      <c r="J434">
        <f t="shared" si="107"/>
        <v>66.224999999999994</v>
      </c>
      <c r="K434" t="str">
        <f t="shared" si="108"/>
        <v/>
      </c>
      <c r="L434">
        <f t="shared" si="113"/>
        <v>8.5966411926048578E-2</v>
      </c>
      <c r="M434" t="str">
        <f t="shared" si="115"/>
        <v>VARGAIN</v>
      </c>
      <c r="N434" t="str">
        <f t="shared" si="114"/>
        <v/>
      </c>
      <c r="O434" t="str">
        <f t="shared" si="110"/>
        <v/>
      </c>
      <c r="P434" t="str">
        <f t="shared" si="111"/>
        <v/>
      </c>
      <c r="Q434">
        <f t="shared" si="104"/>
        <v>0</v>
      </c>
      <c r="R434">
        <f t="shared" si="116"/>
        <v>0.56919904516115627</v>
      </c>
      <c r="S434" t="str">
        <f t="shared" si="118"/>
        <v/>
      </c>
      <c r="T434" t="str">
        <f t="shared" si="119"/>
        <v/>
      </c>
      <c r="U434">
        <f t="shared" si="117"/>
        <v>0</v>
      </c>
    </row>
    <row r="435" spans="1:21">
      <c r="A435">
        <f t="shared" si="103"/>
        <v>427</v>
      </c>
      <c r="B435" s="1">
        <v>37852</v>
      </c>
      <c r="C435">
        <v>72.224999999999994</v>
      </c>
      <c r="D435">
        <v>72.174999999999997</v>
      </c>
      <c r="F435">
        <f t="shared" si="105"/>
        <v>70.466999999999985</v>
      </c>
      <c r="G435" t="str">
        <f t="shared" si="109"/>
        <v/>
      </c>
      <c r="H435">
        <f t="shared" si="112"/>
        <v>1</v>
      </c>
      <c r="I435">
        <f t="shared" si="106"/>
        <v>0</v>
      </c>
      <c r="J435">
        <f t="shared" si="107"/>
        <v>66.224999999999994</v>
      </c>
      <c r="K435" t="str">
        <f t="shared" si="108"/>
        <v/>
      </c>
      <c r="L435">
        <f t="shared" si="113"/>
        <v>8.67282111941656E-2</v>
      </c>
      <c r="M435" t="str">
        <f t="shared" si="115"/>
        <v>VARGAIN</v>
      </c>
      <c r="N435" t="str">
        <f t="shared" si="114"/>
        <v/>
      </c>
      <c r="O435" t="str">
        <f t="shared" si="110"/>
        <v/>
      </c>
      <c r="P435" t="str">
        <f t="shared" si="111"/>
        <v/>
      </c>
      <c r="Q435">
        <f t="shared" si="104"/>
        <v>0</v>
      </c>
      <c r="R435">
        <f t="shared" si="116"/>
        <v>0.56919904516115627</v>
      </c>
      <c r="S435" t="str">
        <f t="shared" si="118"/>
        <v/>
      </c>
      <c r="T435" t="str">
        <f t="shared" si="119"/>
        <v/>
      </c>
      <c r="U435">
        <f t="shared" si="117"/>
        <v>0</v>
      </c>
    </row>
    <row r="436" spans="1:21">
      <c r="A436">
        <f t="shared" si="103"/>
        <v>428</v>
      </c>
      <c r="B436" s="1">
        <v>37853</v>
      </c>
      <c r="C436">
        <v>71.91</v>
      </c>
      <c r="D436">
        <v>72.224999999999994</v>
      </c>
      <c r="F436">
        <f t="shared" si="105"/>
        <v>70.59375</v>
      </c>
      <c r="G436" t="str">
        <f t="shared" si="109"/>
        <v/>
      </c>
      <c r="H436">
        <f t="shared" si="112"/>
        <v>1</v>
      </c>
      <c r="I436">
        <f t="shared" si="106"/>
        <v>0</v>
      </c>
      <c r="J436">
        <f t="shared" si="107"/>
        <v>66.224999999999994</v>
      </c>
      <c r="K436" t="str">
        <f t="shared" si="108"/>
        <v/>
      </c>
      <c r="L436">
        <f t="shared" si="113"/>
        <v>8.235730195626928E-2</v>
      </c>
      <c r="M436" t="str">
        <f t="shared" si="115"/>
        <v>VARGAIN</v>
      </c>
      <c r="N436" t="str">
        <f t="shared" si="114"/>
        <v/>
      </c>
      <c r="O436" t="str">
        <f t="shared" si="110"/>
        <v/>
      </c>
      <c r="P436" t="str">
        <f t="shared" si="111"/>
        <v/>
      </c>
      <c r="Q436">
        <f t="shared" si="104"/>
        <v>0</v>
      </c>
      <c r="R436">
        <f t="shared" si="116"/>
        <v>0.56919904516115627</v>
      </c>
      <c r="S436" t="str">
        <f t="shared" si="118"/>
        <v/>
      </c>
      <c r="T436" t="str">
        <f t="shared" si="119"/>
        <v/>
      </c>
      <c r="U436">
        <f t="shared" si="117"/>
        <v>0</v>
      </c>
    </row>
    <row r="437" spans="1:21">
      <c r="A437">
        <f t="shared" si="103"/>
        <v>429</v>
      </c>
      <c r="B437" s="1">
        <v>37854</v>
      </c>
      <c r="C437">
        <v>72.344999999999999</v>
      </c>
      <c r="D437">
        <v>72.025000000000006</v>
      </c>
      <c r="F437">
        <f t="shared" si="105"/>
        <v>70.727249999999998</v>
      </c>
      <c r="G437" t="str">
        <f t="shared" si="109"/>
        <v/>
      </c>
      <c r="H437">
        <f t="shared" si="112"/>
        <v>1</v>
      </c>
      <c r="I437">
        <f t="shared" si="106"/>
        <v>0</v>
      </c>
      <c r="J437">
        <f t="shared" si="107"/>
        <v>66.224999999999994</v>
      </c>
      <c r="K437" t="str">
        <f t="shared" si="108"/>
        <v/>
      </c>
      <c r="L437">
        <f t="shared" si="113"/>
        <v>8.838830703091162E-2</v>
      </c>
      <c r="M437" t="str">
        <f t="shared" si="115"/>
        <v>VARGAIN</v>
      </c>
      <c r="N437" t="str">
        <f t="shared" si="114"/>
        <v/>
      </c>
      <c r="O437" t="str">
        <f t="shared" si="110"/>
        <v/>
      </c>
      <c r="P437" t="str">
        <f t="shared" si="111"/>
        <v/>
      </c>
      <c r="Q437">
        <f t="shared" si="104"/>
        <v>0</v>
      </c>
      <c r="R437">
        <f t="shared" si="116"/>
        <v>0.56919904516115627</v>
      </c>
      <c r="S437" t="str">
        <f t="shared" si="118"/>
        <v/>
      </c>
      <c r="T437" t="str">
        <f t="shared" si="119"/>
        <v/>
      </c>
      <c r="U437">
        <f t="shared" si="117"/>
        <v>0</v>
      </c>
    </row>
    <row r="438" spans="1:21">
      <c r="A438">
        <f t="shared" si="103"/>
        <v>430</v>
      </c>
      <c r="B438" s="1">
        <v>37855</v>
      </c>
      <c r="C438">
        <v>71.760000000000005</v>
      </c>
      <c r="D438">
        <v>72.849999999999994</v>
      </c>
      <c r="F438">
        <f t="shared" si="105"/>
        <v>70.780249999999995</v>
      </c>
      <c r="G438" t="str">
        <f t="shared" si="109"/>
        <v/>
      </c>
      <c r="H438">
        <f t="shared" si="112"/>
        <v>1</v>
      </c>
      <c r="I438">
        <f t="shared" si="106"/>
        <v>0</v>
      </c>
      <c r="J438">
        <f t="shared" si="107"/>
        <v>66.224999999999994</v>
      </c>
      <c r="K438" t="str">
        <f t="shared" si="108"/>
        <v/>
      </c>
      <c r="L438">
        <f t="shared" si="113"/>
        <v>8.0269182592407451E-2</v>
      </c>
      <c r="M438" t="str">
        <f t="shared" si="115"/>
        <v>VARGAIN</v>
      </c>
      <c r="N438" t="str">
        <f t="shared" si="114"/>
        <v/>
      </c>
      <c r="O438" t="str">
        <f t="shared" si="110"/>
        <v/>
      </c>
      <c r="P438" t="str">
        <f t="shared" si="111"/>
        <v/>
      </c>
      <c r="Q438">
        <f t="shared" si="104"/>
        <v>0</v>
      </c>
      <c r="R438">
        <f t="shared" si="116"/>
        <v>0.56919904516115627</v>
      </c>
      <c r="S438" t="str">
        <f t="shared" si="118"/>
        <v/>
      </c>
      <c r="T438" t="str">
        <f t="shared" si="119"/>
        <v/>
      </c>
      <c r="U438">
        <f t="shared" si="117"/>
        <v>0</v>
      </c>
    </row>
    <row r="439" spans="1:21">
      <c r="A439">
        <f t="shared" si="103"/>
        <v>431</v>
      </c>
      <c r="B439" s="1">
        <v>37858</v>
      </c>
      <c r="C439">
        <v>71.685000000000002</v>
      </c>
      <c r="D439">
        <v>71.834999999999994</v>
      </c>
      <c r="F439">
        <f t="shared" si="105"/>
        <v>70.84</v>
      </c>
      <c r="G439" t="str">
        <f t="shared" si="109"/>
        <v/>
      </c>
      <c r="H439">
        <f t="shared" si="112"/>
        <v>1</v>
      </c>
      <c r="I439">
        <f t="shared" si="106"/>
        <v>0</v>
      </c>
      <c r="J439">
        <f t="shared" si="107"/>
        <v>66.224999999999994</v>
      </c>
      <c r="K439" t="str">
        <f t="shared" si="108"/>
        <v/>
      </c>
      <c r="L439">
        <f t="shared" si="113"/>
        <v>7.9223485540097879E-2</v>
      </c>
      <c r="M439" t="str">
        <f t="shared" si="115"/>
        <v>VARGAIN</v>
      </c>
      <c r="N439" t="str">
        <f t="shared" si="114"/>
        <v/>
      </c>
      <c r="O439" t="str">
        <f t="shared" si="110"/>
        <v/>
      </c>
      <c r="P439" t="str">
        <f t="shared" si="111"/>
        <v/>
      </c>
      <c r="Q439">
        <f t="shared" si="104"/>
        <v>0</v>
      </c>
      <c r="R439">
        <f t="shared" si="116"/>
        <v>0.56919904516115627</v>
      </c>
      <c r="S439" t="str">
        <f t="shared" si="118"/>
        <v/>
      </c>
      <c r="T439" t="str">
        <f t="shared" si="119"/>
        <v/>
      </c>
      <c r="U439">
        <f t="shared" si="117"/>
        <v>0</v>
      </c>
    </row>
    <row r="440" spans="1:21">
      <c r="A440">
        <f t="shared" si="103"/>
        <v>432</v>
      </c>
      <c r="B440" s="1">
        <v>37859</v>
      </c>
      <c r="C440">
        <v>72.069999999999993</v>
      </c>
      <c r="D440">
        <v>71.69</v>
      </c>
      <c r="F440">
        <f t="shared" si="105"/>
        <v>70.954750000000004</v>
      </c>
      <c r="G440" t="str">
        <f t="shared" si="109"/>
        <v/>
      </c>
      <c r="H440">
        <f t="shared" si="112"/>
        <v>1</v>
      </c>
      <c r="I440">
        <f t="shared" si="106"/>
        <v>0</v>
      </c>
      <c r="J440">
        <f t="shared" si="107"/>
        <v>66.224999999999994</v>
      </c>
      <c r="K440" t="str">
        <f t="shared" si="108"/>
        <v/>
      </c>
      <c r="L440">
        <f t="shared" si="113"/>
        <v>8.4579833778216304E-2</v>
      </c>
      <c r="M440" t="str">
        <f t="shared" si="115"/>
        <v>VARGAIN</v>
      </c>
      <c r="N440" t="str">
        <f t="shared" si="114"/>
        <v/>
      </c>
      <c r="O440" t="str">
        <f t="shared" si="110"/>
        <v/>
      </c>
      <c r="P440" t="str">
        <f t="shared" si="111"/>
        <v/>
      </c>
      <c r="Q440">
        <f t="shared" si="104"/>
        <v>0</v>
      </c>
      <c r="R440">
        <f t="shared" si="116"/>
        <v>0.56919904516115627</v>
      </c>
      <c r="S440" t="str">
        <f t="shared" si="118"/>
        <v/>
      </c>
      <c r="T440" t="str">
        <f t="shared" si="119"/>
        <v/>
      </c>
      <c r="U440">
        <f t="shared" si="117"/>
        <v>0</v>
      </c>
    </row>
    <row r="441" spans="1:21">
      <c r="A441">
        <f t="shared" si="103"/>
        <v>433</v>
      </c>
      <c r="B441" s="1">
        <v>37860</v>
      </c>
      <c r="C441">
        <v>71.474999999999994</v>
      </c>
      <c r="D441">
        <v>71.94</v>
      </c>
      <c r="F441">
        <f t="shared" si="105"/>
        <v>71.043499999999995</v>
      </c>
      <c r="G441" t="str">
        <f t="shared" si="109"/>
        <v/>
      </c>
      <c r="H441">
        <f t="shared" si="112"/>
        <v>1</v>
      </c>
      <c r="I441">
        <f t="shared" si="106"/>
        <v>0</v>
      </c>
      <c r="J441">
        <f t="shared" si="107"/>
        <v>66.224999999999994</v>
      </c>
      <c r="K441" t="str">
        <f t="shared" si="108"/>
        <v/>
      </c>
      <c r="L441">
        <f t="shared" si="113"/>
        <v>7.6289703050242172E-2</v>
      </c>
      <c r="M441" t="str">
        <f t="shared" si="115"/>
        <v>VARGAIN</v>
      </c>
      <c r="N441" t="str">
        <f t="shared" si="114"/>
        <v/>
      </c>
      <c r="O441" t="str">
        <f t="shared" si="110"/>
        <v/>
      </c>
      <c r="P441" t="str">
        <f t="shared" si="111"/>
        <v/>
      </c>
      <c r="Q441">
        <f t="shared" si="104"/>
        <v>0</v>
      </c>
      <c r="R441">
        <f t="shared" si="116"/>
        <v>0.56919904516115627</v>
      </c>
      <c r="S441" t="str">
        <f t="shared" si="118"/>
        <v/>
      </c>
      <c r="T441" t="str">
        <f t="shared" si="119"/>
        <v/>
      </c>
      <c r="U441">
        <f t="shared" si="117"/>
        <v>0</v>
      </c>
    </row>
    <row r="442" spans="1:21">
      <c r="A442">
        <f t="shared" si="103"/>
        <v>434</v>
      </c>
      <c r="B442" s="1">
        <v>37861</v>
      </c>
      <c r="C442">
        <v>71.125</v>
      </c>
      <c r="D442">
        <v>71.349999999999994</v>
      </c>
      <c r="F442">
        <f t="shared" si="105"/>
        <v>71.094749999999991</v>
      </c>
      <c r="G442" t="str">
        <f t="shared" si="109"/>
        <v/>
      </c>
      <c r="H442">
        <f t="shared" si="112"/>
        <v>1</v>
      </c>
      <c r="I442">
        <f t="shared" si="106"/>
        <v>0</v>
      </c>
      <c r="J442">
        <f t="shared" si="107"/>
        <v>66.224999999999994</v>
      </c>
      <c r="K442" t="str">
        <f t="shared" si="108"/>
        <v/>
      </c>
      <c r="L442">
        <f t="shared" si="113"/>
        <v>7.1380857288361646E-2</v>
      </c>
      <c r="M442" t="str">
        <f t="shared" si="115"/>
        <v>VARGAIN</v>
      </c>
      <c r="N442" t="str">
        <f t="shared" si="114"/>
        <v/>
      </c>
      <c r="O442" t="str">
        <f t="shared" si="110"/>
        <v/>
      </c>
      <c r="P442" t="str">
        <f t="shared" si="111"/>
        <v/>
      </c>
      <c r="Q442">
        <f t="shared" si="104"/>
        <v>0</v>
      </c>
      <c r="R442">
        <f t="shared" si="116"/>
        <v>0.56919904516115627</v>
      </c>
      <c r="S442" t="str">
        <f t="shared" si="118"/>
        <v/>
      </c>
      <c r="T442" t="str">
        <f t="shared" si="119"/>
        <v/>
      </c>
      <c r="U442">
        <f t="shared" si="117"/>
        <v>0</v>
      </c>
    </row>
    <row r="443" spans="1:21">
      <c r="A443">
        <f t="shared" si="103"/>
        <v>435</v>
      </c>
      <c r="B443" s="1">
        <v>37862</v>
      </c>
      <c r="C443">
        <v>71.234999999999999</v>
      </c>
      <c r="D443">
        <v>71.125</v>
      </c>
      <c r="F443">
        <f t="shared" si="105"/>
        <v>71.181249999999977</v>
      </c>
      <c r="G443" t="str">
        <f t="shared" si="109"/>
        <v/>
      </c>
      <c r="H443">
        <f t="shared" si="112"/>
        <v>1</v>
      </c>
      <c r="I443">
        <f t="shared" si="106"/>
        <v>0</v>
      </c>
      <c r="J443">
        <f t="shared" si="107"/>
        <v>66.224999999999994</v>
      </c>
      <c r="K443" t="str">
        <f t="shared" si="108"/>
        <v/>
      </c>
      <c r="L443">
        <f t="shared" si="113"/>
        <v>7.2926235511061588E-2</v>
      </c>
      <c r="M443" t="str">
        <f t="shared" si="115"/>
        <v>VARGAIN</v>
      </c>
      <c r="N443" t="str">
        <f t="shared" si="114"/>
        <v/>
      </c>
      <c r="O443" t="str">
        <f t="shared" si="110"/>
        <v/>
      </c>
      <c r="P443" t="str">
        <f t="shared" si="111"/>
        <v/>
      </c>
      <c r="Q443">
        <f t="shared" si="104"/>
        <v>0</v>
      </c>
      <c r="R443">
        <f t="shared" si="116"/>
        <v>0.56919904516115627</v>
      </c>
      <c r="S443" t="str">
        <f t="shared" si="118"/>
        <v/>
      </c>
      <c r="T443" t="str">
        <f t="shared" si="119"/>
        <v/>
      </c>
      <c r="U443">
        <f t="shared" si="117"/>
        <v>0</v>
      </c>
    </row>
    <row r="444" spans="1:21">
      <c r="A444">
        <f t="shared" si="103"/>
        <v>436</v>
      </c>
      <c r="B444" s="1">
        <v>37866</v>
      </c>
      <c r="C444">
        <v>70.075000000000003</v>
      </c>
      <c r="D444">
        <v>70.5</v>
      </c>
      <c r="F444">
        <f t="shared" si="105"/>
        <v>71.181999999999988</v>
      </c>
      <c r="G444" t="str">
        <f t="shared" si="109"/>
        <v/>
      </c>
      <c r="H444">
        <f t="shared" si="112"/>
        <v>1</v>
      </c>
      <c r="I444">
        <f t="shared" si="106"/>
        <v>0</v>
      </c>
      <c r="J444">
        <f t="shared" si="107"/>
        <v>66.224999999999994</v>
      </c>
      <c r="K444" t="str">
        <f t="shared" si="108"/>
        <v/>
      </c>
      <c r="L444">
        <f t="shared" si="113"/>
        <v>5.6508061892718786E-2</v>
      </c>
      <c r="M444" t="str">
        <f t="shared" si="115"/>
        <v>VARGAIN</v>
      </c>
      <c r="N444" t="str">
        <f t="shared" si="114"/>
        <v/>
      </c>
      <c r="O444" t="str">
        <f t="shared" si="110"/>
        <v/>
      </c>
      <c r="P444" t="str">
        <f t="shared" si="111"/>
        <v/>
      </c>
      <c r="Q444">
        <f t="shared" si="104"/>
        <v>0</v>
      </c>
      <c r="R444">
        <f t="shared" si="116"/>
        <v>0.56919904516115627</v>
      </c>
      <c r="S444" t="str">
        <f t="shared" si="118"/>
        <v/>
      </c>
      <c r="T444" t="str">
        <f t="shared" si="119"/>
        <v/>
      </c>
      <c r="U444">
        <f t="shared" si="117"/>
        <v>0</v>
      </c>
    </row>
    <row r="445" spans="1:21">
      <c r="A445">
        <f t="shared" si="103"/>
        <v>437</v>
      </c>
      <c r="B445" s="1">
        <v>37867</v>
      </c>
      <c r="C445">
        <v>71.305000000000007</v>
      </c>
      <c r="D445">
        <v>70.075000000000003</v>
      </c>
      <c r="F445">
        <f t="shared" si="105"/>
        <v>71.273499999999984</v>
      </c>
      <c r="G445" t="str">
        <f t="shared" si="109"/>
        <v>SHORT</v>
      </c>
      <c r="H445">
        <f t="shared" si="112"/>
        <v>-1</v>
      </c>
      <c r="I445">
        <f t="shared" si="106"/>
        <v>-1</v>
      </c>
      <c r="J445">
        <f t="shared" si="107"/>
        <v>70.075000000000003</v>
      </c>
      <c r="K445" t="str">
        <f t="shared" si="108"/>
        <v/>
      </c>
      <c r="L445">
        <f t="shared" si="113"/>
        <v>-1.7400354137878396E-2</v>
      </c>
      <c r="M445" t="str">
        <f t="shared" si="115"/>
        <v/>
      </c>
      <c r="N445" t="str">
        <f t="shared" si="114"/>
        <v/>
      </c>
      <c r="O445" t="str">
        <f t="shared" si="110"/>
        <v/>
      </c>
      <c r="P445" t="str">
        <f t="shared" si="111"/>
        <v/>
      </c>
      <c r="Q445">
        <f t="shared" si="104"/>
        <v>0</v>
      </c>
      <c r="R445">
        <f t="shared" si="116"/>
        <v>0.56919904516115627</v>
      </c>
      <c r="S445" t="str">
        <f t="shared" si="118"/>
        <v/>
      </c>
      <c r="T445" t="str">
        <f t="shared" si="119"/>
        <v/>
      </c>
      <c r="U445">
        <f t="shared" si="117"/>
        <v>0</v>
      </c>
    </row>
    <row r="446" spans="1:21">
      <c r="A446">
        <f t="shared" si="103"/>
        <v>438</v>
      </c>
      <c r="B446" s="1">
        <v>37868</v>
      </c>
      <c r="C446">
        <v>70</v>
      </c>
      <c r="D446">
        <v>71.31</v>
      </c>
      <c r="F446">
        <f t="shared" si="105"/>
        <v>71.318249999999992</v>
      </c>
      <c r="G446" t="str">
        <f t="shared" si="109"/>
        <v>LONG</v>
      </c>
      <c r="H446">
        <f t="shared" si="112"/>
        <v>1</v>
      </c>
      <c r="I446">
        <f t="shared" si="106"/>
        <v>1</v>
      </c>
      <c r="J446">
        <f t="shared" si="107"/>
        <v>71.31</v>
      </c>
      <c r="K446" t="str">
        <f t="shared" si="108"/>
        <v>Trend Rev</v>
      </c>
      <c r="L446">
        <f t="shared" si="113"/>
        <v>-1.8541327990853333E-2</v>
      </c>
      <c r="M446" t="str">
        <f t="shared" si="115"/>
        <v/>
      </c>
      <c r="N446" t="str">
        <f t="shared" si="114"/>
        <v/>
      </c>
      <c r="O446" t="str">
        <f t="shared" si="110"/>
        <v/>
      </c>
      <c r="P446" t="str">
        <f t="shared" si="111"/>
        <v/>
      </c>
      <c r="Q446">
        <f t="shared" si="104"/>
        <v>-1.8541327990853333E-2</v>
      </c>
      <c r="R446">
        <f t="shared" si="116"/>
        <v>0.55065771717030298</v>
      </c>
      <c r="S446" t="str">
        <f t="shared" si="118"/>
        <v/>
      </c>
      <c r="T446">
        <f t="shared" si="119"/>
        <v>1</v>
      </c>
      <c r="U446">
        <f t="shared" si="117"/>
        <v>0</v>
      </c>
    </row>
    <row r="447" spans="1:21">
      <c r="A447">
        <f t="shared" si="103"/>
        <v>439</v>
      </c>
      <c r="B447" s="1">
        <v>37869</v>
      </c>
      <c r="C447">
        <v>69.34</v>
      </c>
      <c r="D447">
        <v>69.724999999999994</v>
      </c>
      <c r="F447">
        <f t="shared" si="105"/>
        <v>71.313999999999993</v>
      </c>
      <c r="G447" t="str">
        <f t="shared" si="109"/>
        <v>SHORT</v>
      </c>
      <c r="H447">
        <f t="shared" si="112"/>
        <v>-1</v>
      </c>
      <c r="I447">
        <f t="shared" si="106"/>
        <v>-1</v>
      </c>
      <c r="J447">
        <f t="shared" si="107"/>
        <v>69.724999999999994</v>
      </c>
      <c r="K447" t="str">
        <f t="shared" si="108"/>
        <v>Trend Rev</v>
      </c>
      <c r="L447">
        <f t="shared" si="113"/>
        <v>5.5369932566751417E-3</v>
      </c>
      <c r="M447" t="str">
        <f t="shared" si="115"/>
        <v/>
      </c>
      <c r="N447" t="str">
        <f t="shared" si="114"/>
        <v/>
      </c>
      <c r="O447" t="str">
        <f t="shared" si="110"/>
        <v/>
      </c>
      <c r="P447" t="str">
        <f t="shared" si="111"/>
        <v/>
      </c>
      <c r="Q447">
        <f t="shared" si="104"/>
        <v>5.5369932566751417E-3</v>
      </c>
      <c r="R447">
        <f t="shared" si="116"/>
        <v>0.5561947104269781</v>
      </c>
      <c r="S447">
        <f t="shared" si="118"/>
        <v>1</v>
      </c>
      <c r="T447">
        <f t="shared" si="119"/>
        <v>-1</v>
      </c>
      <c r="U447">
        <f t="shared" si="117"/>
        <v>-1</v>
      </c>
    </row>
    <row r="448" spans="1:21">
      <c r="A448">
        <f t="shared" si="103"/>
        <v>440</v>
      </c>
      <c r="B448" s="1">
        <v>37872</v>
      </c>
      <c r="C448">
        <v>68.989999999999995</v>
      </c>
      <c r="D448">
        <v>69.599999999999994</v>
      </c>
      <c r="F448">
        <f t="shared" si="105"/>
        <v>71.264750000000006</v>
      </c>
      <c r="G448" t="str">
        <f t="shared" si="109"/>
        <v/>
      </c>
      <c r="H448">
        <f t="shared" si="112"/>
        <v>-1</v>
      </c>
      <c r="I448">
        <f t="shared" si="106"/>
        <v>-1</v>
      </c>
      <c r="J448">
        <f t="shared" si="107"/>
        <v>69.724999999999994</v>
      </c>
      <c r="K448" t="str">
        <f t="shared" si="108"/>
        <v/>
      </c>
      <c r="L448">
        <f t="shared" si="113"/>
        <v>1.0597366955535273E-2</v>
      </c>
      <c r="M448" t="str">
        <f t="shared" si="115"/>
        <v/>
      </c>
      <c r="N448" t="str">
        <f t="shared" si="114"/>
        <v/>
      </c>
      <c r="O448" t="str">
        <f t="shared" si="110"/>
        <v/>
      </c>
      <c r="P448" t="str">
        <f t="shared" si="111"/>
        <v/>
      </c>
      <c r="Q448">
        <f t="shared" si="104"/>
        <v>0</v>
      </c>
      <c r="R448">
        <f t="shared" si="116"/>
        <v>0.5561947104269781</v>
      </c>
      <c r="S448" t="str">
        <f t="shared" si="118"/>
        <v/>
      </c>
      <c r="T448" t="str">
        <f t="shared" si="119"/>
        <v/>
      </c>
      <c r="U448">
        <f t="shared" si="117"/>
        <v>0</v>
      </c>
    </row>
    <row r="449" spans="1:21">
      <c r="A449">
        <f t="shared" si="103"/>
        <v>441</v>
      </c>
      <c r="B449" s="1">
        <v>37873</v>
      </c>
      <c r="C449">
        <v>68.704999999999998</v>
      </c>
      <c r="D449">
        <v>68.8</v>
      </c>
      <c r="F449">
        <f t="shared" si="105"/>
        <v>71.152500000000003</v>
      </c>
      <c r="G449" t="str">
        <f t="shared" si="109"/>
        <v/>
      </c>
      <c r="H449">
        <f t="shared" si="112"/>
        <v>-1</v>
      </c>
      <c r="I449">
        <f t="shared" si="106"/>
        <v>-1</v>
      </c>
      <c r="J449">
        <f t="shared" si="107"/>
        <v>69.724999999999994</v>
      </c>
      <c r="K449" t="str">
        <f t="shared" si="108"/>
        <v/>
      </c>
      <c r="L449">
        <f t="shared" si="113"/>
        <v>1.4736956729814923E-2</v>
      </c>
      <c r="M449" t="str">
        <f t="shared" si="115"/>
        <v/>
      </c>
      <c r="N449" t="str">
        <f t="shared" si="114"/>
        <v/>
      </c>
      <c r="O449" t="str">
        <f t="shared" si="110"/>
        <v/>
      </c>
      <c r="P449" t="str">
        <f t="shared" si="111"/>
        <v/>
      </c>
      <c r="Q449">
        <f t="shared" si="104"/>
        <v>0</v>
      </c>
      <c r="R449">
        <f t="shared" si="116"/>
        <v>0.5561947104269781</v>
      </c>
      <c r="S449" t="str">
        <f t="shared" si="118"/>
        <v/>
      </c>
      <c r="T449" t="str">
        <f t="shared" si="119"/>
        <v/>
      </c>
      <c r="U449">
        <f t="shared" si="117"/>
        <v>0</v>
      </c>
    </row>
    <row r="450" spans="1:21">
      <c r="A450">
        <f t="shared" si="103"/>
        <v>442</v>
      </c>
      <c r="B450" s="1">
        <v>37874</v>
      </c>
      <c r="C450">
        <v>68.3</v>
      </c>
      <c r="D450">
        <v>68.704999999999998</v>
      </c>
      <c r="F450">
        <f t="shared" si="105"/>
        <v>70.968249999999983</v>
      </c>
      <c r="G450" t="str">
        <f t="shared" si="109"/>
        <v/>
      </c>
      <c r="H450">
        <f t="shared" si="112"/>
        <v>-1</v>
      </c>
      <c r="I450">
        <f t="shared" si="106"/>
        <v>-1</v>
      </c>
      <c r="J450">
        <f t="shared" si="107"/>
        <v>69.724999999999994</v>
      </c>
      <c r="K450" t="str">
        <f t="shared" si="108"/>
        <v/>
      </c>
      <c r="L450">
        <f t="shared" si="113"/>
        <v>2.0649166936808249E-2</v>
      </c>
      <c r="M450" t="str">
        <f t="shared" si="115"/>
        <v/>
      </c>
      <c r="N450" t="str">
        <f t="shared" si="114"/>
        <v/>
      </c>
      <c r="O450" t="str">
        <f t="shared" si="110"/>
        <v/>
      </c>
      <c r="P450" t="str">
        <f t="shared" si="111"/>
        <v/>
      </c>
      <c r="Q450">
        <f t="shared" si="104"/>
        <v>0</v>
      </c>
      <c r="R450">
        <f t="shared" si="116"/>
        <v>0.5561947104269781</v>
      </c>
      <c r="S450" t="str">
        <f t="shared" si="118"/>
        <v/>
      </c>
      <c r="T450" t="str">
        <f t="shared" si="119"/>
        <v/>
      </c>
      <c r="U450">
        <f t="shared" si="117"/>
        <v>0</v>
      </c>
    </row>
    <row r="451" spans="1:21">
      <c r="A451">
        <f t="shared" si="103"/>
        <v>443</v>
      </c>
      <c r="B451" s="1">
        <v>37875</v>
      </c>
      <c r="C451">
        <v>69.444999999999993</v>
      </c>
      <c r="D451">
        <v>68.334999999999994</v>
      </c>
      <c r="F451">
        <f t="shared" si="105"/>
        <v>70.827999999999989</v>
      </c>
      <c r="G451" t="str">
        <f t="shared" si="109"/>
        <v/>
      </c>
      <c r="H451">
        <f t="shared" si="112"/>
        <v>-1</v>
      </c>
      <c r="I451">
        <f t="shared" si="106"/>
        <v>-1</v>
      </c>
      <c r="J451">
        <f t="shared" si="107"/>
        <v>69.724999999999994</v>
      </c>
      <c r="K451" t="str">
        <f t="shared" si="108"/>
        <v/>
      </c>
      <c r="L451">
        <f t="shared" si="113"/>
        <v>4.0238611453704285E-3</v>
      </c>
      <c r="M451" t="str">
        <f t="shared" si="115"/>
        <v/>
      </c>
      <c r="N451" t="str">
        <f t="shared" si="114"/>
        <v/>
      </c>
      <c r="O451" t="str">
        <f t="shared" si="110"/>
        <v/>
      </c>
      <c r="P451" t="str">
        <f t="shared" si="111"/>
        <v/>
      </c>
      <c r="Q451">
        <f t="shared" si="104"/>
        <v>0</v>
      </c>
      <c r="R451">
        <f t="shared" si="116"/>
        <v>0.5561947104269781</v>
      </c>
      <c r="S451" t="str">
        <f t="shared" si="118"/>
        <v/>
      </c>
      <c r="T451" t="str">
        <f t="shared" si="119"/>
        <v/>
      </c>
      <c r="U451">
        <f t="shared" si="117"/>
        <v>0</v>
      </c>
    </row>
    <row r="452" spans="1:21">
      <c r="A452">
        <f t="shared" si="103"/>
        <v>444</v>
      </c>
      <c r="B452" s="1">
        <v>37876</v>
      </c>
      <c r="C452">
        <v>69.114999999999995</v>
      </c>
      <c r="D452">
        <v>69.174999999999997</v>
      </c>
      <c r="F452">
        <f t="shared" si="105"/>
        <v>70.730249999999984</v>
      </c>
      <c r="G452" t="str">
        <f t="shared" si="109"/>
        <v/>
      </c>
      <c r="H452">
        <f t="shared" si="112"/>
        <v>-1</v>
      </c>
      <c r="I452">
        <f t="shared" si="106"/>
        <v>-1</v>
      </c>
      <c r="J452">
        <f t="shared" si="107"/>
        <v>69.724999999999994</v>
      </c>
      <c r="K452" t="str">
        <f t="shared" si="108"/>
        <v/>
      </c>
      <c r="L452">
        <f t="shared" si="113"/>
        <v>8.7871495972320548E-3</v>
      </c>
      <c r="M452" t="str">
        <f t="shared" si="115"/>
        <v/>
      </c>
      <c r="N452" t="str">
        <f t="shared" si="114"/>
        <v/>
      </c>
      <c r="O452" t="str">
        <f t="shared" si="110"/>
        <v/>
      </c>
      <c r="P452" t="str">
        <f t="shared" si="111"/>
        <v/>
      </c>
      <c r="Q452">
        <f t="shared" si="104"/>
        <v>0</v>
      </c>
      <c r="R452">
        <f t="shared" si="116"/>
        <v>0.5561947104269781</v>
      </c>
      <c r="S452" t="str">
        <f t="shared" si="118"/>
        <v/>
      </c>
      <c r="T452" t="str">
        <f t="shared" si="119"/>
        <v/>
      </c>
      <c r="U452">
        <f t="shared" si="117"/>
        <v>0</v>
      </c>
    </row>
    <row r="453" spans="1:21">
      <c r="A453">
        <f t="shared" si="103"/>
        <v>445</v>
      </c>
      <c r="B453" s="1">
        <v>37879</v>
      </c>
      <c r="C453">
        <v>69.215000000000003</v>
      </c>
      <c r="D453">
        <v>69.275000000000006</v>
      </c>
      <c r="F453">
        <f t="shared" si="105"/>
        <v>70.624499999999983</v>
      </c>
      <c r="G453" t="str">
        <f t="shared" si="109"/>
        <v/>
      </c>
      <c r="H453">
        <f t="shared" si="112"/>
        <v>-1</v>
      </c>
      <c r="I453">
        <f t="shared" si="106"/>
        <v>-1</v>
      </c>
      <c r="J453">
        <f t="shared" si="107"/>
        <v>69.724999999999994</v>
      </c>
      <c r="K453" t="str">
        <f t="shared" si="108"/>
        <v/>
      </c>
      <c r="L453">
        <f t="shared" si="113"/>
        <v>7.3413313738541685E-3</v>
      </c>
      <c r="M453" t="str">
        <f t="shared" si="115"/>
        <v/>
      </c>
      <c r="N453" t="str">
        <f t="shared" si="114"/>
        <v/>
      </c>
      <c r="O453" t="str">
        <f t="shared" si="110"/>
        <v/>
      </c>
      <c r="P453" t="str">
        <f t="shared" si="111"/>
        <v/>
      </c>
      <c r="Q453">
        <f t="shared" si="104"/>
        <v>0</v>
      </c>
      <c r="R453">
        <f t="shared" si="116"/>
        <v>0.5561947104269781</v>
      </c>
      <c r="S453" t="str">
        <f t="shared" si="118"/>
        <v/>
      </c>
      <c r="T453" t="str">
        <f t="shared" si="119"/>
        <v/>
      </c>
      <c r="U453">
        <f t="shared" si="117"/>
        <v>0</v>
      </c>
    </row>
    <row r="454" spans="1:21">
      <c r="A454">
        <f t="shared" si="103"/>
        <v>446</v>
      </c>
      <c r="B454" s="1">
        <v>37880</v>
      </c>
      <c r="C454">
        <v>70.400000000000006</v>
      </c>
      <c r="D454">
        <v>69.34</v>
      </c>
      <c r="F454">
        <f t="shared" si="105"/>
        <v>70.536000000000001</v>
      </c>
      <c r="G454" t="str">
        <f t="shared" si="109"/>
        <v/>
      </c>
      <c r="H454">
        <f t="shared" si="112"/>
        <v>-1</v>
      </c>
      <c r="I454">
        <f t="shared" si="106"/>
        <v>-1</v>
      </c>
      <c r="J454">
        <f t="shared" si="107"/>
        <v>69.724999999999994</v>
      </c>
      <c r="K454" t="str">
        <f t="shared" si="108"/>
        <v/>
      </c>
      <c r="L454">
        <f t="shared" si="113"/>
        <v>-9.6343296504442354E-3</v>
      </c>
      <c r="M454" t="str">
        <f t="shared" si="115"/>
        <v/>
      </c>
      <c r="N454" t="str">
        <f t="shared" si="114"/>
        <v/>
      </c>
      <c r="O454" t="str">
        <f t="shared" si="110"/>
        <v/>
      </c>
      <c r="P454" t="str">
        <f t="shared" si="111"/>
        <v/>
      </c>
      <c r="Q454">
        <f t="shared" si="104"/>
        <v>0</v>
      </c>
      <c r="R454">
        <f t="shared" si="116"/>
        <v>0.5561947104269781</v>
      </c>
      <c r="S454" t="str">
        <f t="shared" si="118"/>
        <v/>
      </c>
      <c r="T454" t="str">
        <f t="shared" si="119"/>
        <v/>
      </c>
      <c r="U454">
        <f t="shared" si="117"/>
        <v>0</v>
      </c>
    </row>
    <row r="455" spans="1:21">
      <c r="A455">
        <f t="shared" si="103"/>
        <v>447</v>
      </c>
      <c r="B455" s="1">
        <v>37881</v>
      </c>
      <c r="C455">
        <v>70.135000000000005</v>
      </c>
      <c r="D455">
        <v>70.405000000000001</v>
      </c>
      <c r="F455">
        <f t="shared" si="105"/>
        <v>70.4315</v>
      </c>
      <c r="G455" t="str">
        <f t="shared" si="109"/>
        <v/>
      </c>
      <c r="H455">
        <f t="shared" si="112"/>
        <v>-1</v>
      </c>
      <c r="I455">
        <f t="shared" si="106"/>
        <v>-1</v>
      </c>
      <c r="J455">
        <f t="shared" si="107"/>
        <v>69.724999999999994</v>
      </c>
      <c r="K455" t="str">
        <f t="shared" si="108"/>
        <v/>
      </c>
      <c r="L455">
        <f t="shared" si="113"/>
        <v>-5.8630226580822561E-3</v>
      </c>
      <c r="M455" t="str">
        <f t="shared" si="115"/>
        <v/>
      </c>
      <c r="N455" t="str">
        <f t="shared" si="114"/>
        <v/>
      </c>
      <c r="O455" t="str">
        <f t="shared" si="110"/>
        <v/>
      </c>
      <c r="P455" t="str">
        <f t="shared" si="111"/>
        <v/>
      </c>
      <c r="Q455">
        <f t="shared" si="104"/>
        <v>0</v>
      </c>
      <c r="R455">
        <f t="shared" si="116"/>
        <v>0.5561947104269781</v>
      </c>
      <c r="S455" t="str">
        <f t="shared" si="118"/>
        <v/>
      </c>
      <c r="T455" t="str">
        <f t="shared" si="119"/>
        <v/>
      </c>
      <c r="U455">
        <f t="shared" si="117"/>
        <v>0</v>
      </c>
    </row>
    <row r="456" spans="1:21">
      <c r="A456">
        <f t="shared" si="103"/>
        <v>448</v>
      </c>
      <c r="B456" s="1">
        <v>37882</v>
      </c>
      <c r="C456">
        <v>70.924999999999997</v>
      </c>
      <c r="D456">
        <v>70.25</v>
      </c>
      <c r="F456">
        <f t="shared" si="105"/>
        <v>70.382249999999999</v>
      </c>
      <c r="G456" t="str">
        <f t="shared" si="109"/>
        <v/>
      </c>
      <c r="H456">
        <f t="shared" si="112"/>
        <v>-1</v>
      </c>
      <c r="I456">
        <f t="shared" si="106"/>
        <v>-1</v>
      </c>
      <c r="J456">
        <f t="shared" si="107"/>
        <v>69.724999999999994</v>
      </c>
      <c r="K456" t="str">
        <f t="shared" si="108"/>
        <v/>
      </c>
      <c r="L456">
        <f t="shared" si="113"/>
        <v>-1.7064047181362355E-2</v>
      </c>
      <c r="M456" t="str">
        <f t="shared" si="115"/>
        <v/>
      </c>
      <c r="N456" t="str">
        <f t="shared" si="114"/>
        <v/>
      </c>
      <c r="O456" t="str">
        <f t="shared" si="110"/>
        <v/>
      </c>
      <c r="P456" t="str">
        <f t="shared" si="111"/>
        <v/>
      </c>
      <c r="Q456">
        <f t="shared" si="104"/>
        <v>0</v>
      </c>
      <c r="R456">
        <f t="shared" si="116"/>
        <v>0.5561947104269781</v>
      </c>
      <c r="S456" t="str">
        <f t="shared" si="118"/>
        <v/>
      </c>
      <c r="T456" t="str">
        <f t="shared" si="119"/>
        <v/>
      </c>
      <c r="U456">
        <f t="shared" si="117"/>
        <v>0</v>
      </c>
    </row>
    <row r="457" spans="1:21">
      <c r="A457">
        <f t="shared" si="103"/>
        <v>449</v>
      </c>
      <c r="B457" s="1">
        <v>37883</v>
      </c>
      <c r="C457">
        <v>70.989999999999995</v>
      </c>
      <c r="D457">
        <v>70.924999999999997</v>
      </c>
      <c r="F457">
        <f t="shared" si="105"/>
        <v>70.314499999999995</v>
      </c>
      <c r="G457" t="str">
        <f t="shared" si="109"/>
        <v>LONG</v>
      </c>
      <c r="H457">
        <f t="shared" si="112"/>
        <v>1</v>
      </c>
      <c r="I457">
        <f t="shared" si="106"/>
        <v>1</v>
      </c>
      <c r="J457">
        <f t="shared" si="107"/>
        <v>70.924999999999997</v>
      </c>
      <c r="K457" t="str">
        <f t="shared" si="108"/>
        <v>Trend Rev</v>
      </c>
      <c r="L457">
        <f t="shared" si="113"/>
        <v>9.160413563794491E-4</v>
      </c>
      <c r="M457" t="str">
        <f t="shared" si="115"/>
        <v/>
      </c>
      <c r="N457" t="str">
        <f t="shared" si="114"/>
        <v/>
      </c>
      <c r="O457" t="str">
        <f t="shared" si="110"/>
        <v/>
      </c>
      <c r="P457" t="str">
        <f t="shared" si="111"/>
        <v/>
      </c>
      <c r="Q457">
        <f t="shared" si="104"/>
        <v>9.160413563794491E-4</v>
      </c>
      <c r="R457">
        <f t="shared" si="116"/>
        <v>0.55711075178335756</v>
      </c>
      <c r="S457">
        <f t="shared" si="118"/>
        <v>1</v>
      </c>
      <c r="T457">
        <f t="shared" si="119"/>
        <v>1</v>
      </c>
      <c r="U457">
        <f t="shared" si="117"/>
        <v>1</v>
      </c>
    </row>
    <row r="458" spans="1:21">
      <c r="A458">
        <f t="shared" si="103"/>
        <v>450</v>
      </c>
      <c r="B458" s="1">
        <v>37886</v>
      </c>
      <c r="C458">
        <v>71.06</v>
      </c>
      <c r="D458">
        <v>70.525000000000006</v>
      </c>
      <c r="F458">
        <f t="shared" si="105"/>
        <v>70.279499999999999</v>
      </c>
      <c r="G458" t="str">
        <f t="shared" si="109"/>
        <v/>
      </c>
      <c r="H458">
        <f t="shared" si="112"/>
        <v>1</v>
      </c>
      <c r="I458">
        <f t="shared" si="106"/>
        <v>1</v>
      </c>
      <c r="J458">
        <f t="shared" si="107"/>
        <v>70.924999999999997</v>
      </c>
      <c r="K458" t="str">
        <f t="shared" si="108"/>
        <v/>
      </c>
      <c r="L458">
        <f t="shared" si="113"/>
        <v>1.9016098979659827E-3</v>
      </c>
      <c r="M458" t="str">
        <f t="shared" si="115"/>
        <v/>
      </c>
      <c r="N458" t="str">
        <f t="shared" si="114"/>
        <v/>
      </c>
      <c r="O458" t="str">
        <f t="shared" si="110"/>
        <v/>
      </c>
      <c r="P458" t="str">
        <f t="shared" si="111"/>
        <v/>
      </c>
      <c r="Q458">
        <f t="shared" si="104"/>
        <v>0</v>
      </c>
      <c r="R458">
        <f t="shared" si="116"/>
        <v>0.55711075178335756</v>
      </c>
      <c r="S458" t="str">
        <f t="shared" si="118"/>
        <v/>
      </c>
      <c r="T458" t="str">
        <f t="shared" si="119"/>
        <v/>
      </c>
      <c r="U458">
        <f t="shared" si="117"/>
        <v>0</v>
      </c>
    </row>
    <row r="459" spans="1:21">
      <c r="A459">
        <f t="shared" ref="A459:A522" si="120">A458+1</f>
        <v>451</v>
      </c>
      <c r="B459" s="1">
        <v>37887</v>
      </c>
      <c r="C459">
        <v>71.375</v>
      </c>
      <c r="D459">
        <v>71</v>
      </c>
      <c r="F459">
        <f t="shared" si="105"/>
        <v>70.263999999999996</v>
      </c>
      <c r="G459" t="str">
        <f t="shared" si="109"/>
        <v/>
      </c>
      <c r="H459">
        <f t="shared" si="112"/>
        <v>1</v>
      </c>
      <c r="I459">
        <f t="shared" si="106"/>
        <v>1</v>
      </c>
      <c r="J459">
        <f t="shared" si="107"/>
        <v>70.924999999999997</v>
      </c>
      <c r="K459" t="str">
        <f t="shared" si="108"/>
        <v/>
      </c>
      <c r="L459">
        <f t="shared" si="113"/>
        <v>6.3246872812591781E-3</v>
      </c>
      <c r="M459" t="str">
        <f t="shared" si="115"/>
        <v/>
      </c>
      <c r="N459" t="str">
        <f t="shared" si="114"/>
        <v/>
      </c>
      <c r="O459" t="str">
        <f t="shared" si="110"/>
        <v/>
      </c>
      <c r="P459" t="str">
        <f t="shared" si="111"/>
        <v/>
      </c>
      <c r="Q459">
        <f t="shared" si="104"/>
        <v>0</v>
      </c>
      <c r="R459">
        <f t="shared" si="116"/>
        <v>0.55711075178335756</v>
      </c>
      <c r="S459" t="str">
        <f t="shared" si="118"/>
        <v/>
      </c>
      <c r="T459" t="str">
        <f t="shared" si="119"/>
        <v/>
      </c>
      <c r="U459">
        <f t="shared" si="117"/>
        <v>0</v>
      </c>
    </row>
    <row r="460" spans="1:21">
      <c r="A460">
        <f t="shared" si="120"/>
        <v>452</v>
      </c>
      <c r="B460" s="1">
        <v>37888</v>
      </c>
      <c r="C460">
        <v>70.575000000000003</v>
      </c>
      <c r="D460">
        <v>71.325000000000003</v>
      </c>
      <c r="F460">
        <f t="shared" si="105"/>
        <v>70.189249999999987</v>
      </c>
      <c r="G460" t="str">
        <f t="shared" si="109"/>
        <v/>
      </c>
      <c r="H460">
        <f t="shared" si="112"/>
        <v>1</v>
      </c>
      <c r="I460">
        <f t="shared" si="106"/>
        <v>1</v>
      </c>
      <c r="J460">
        <f t="shared" si="107"/>
        <v>70.924999999999997</v>
      </c>
      <c r="K460" t="str">
        <f t="shared" si="108"/>
        <v/>
      </c>
      <c r="L460">
        <f t="shared" si="113"/>
        <v>-4.9470065553619711E-3</v>
      </c>
      <c r="M460" t="str">
        <f t="shared" si="115"/>
        <v/>
      </c>
      <c r="N460" t="str">
        <f t="shared" si="114"/>
        <v/>
      </c>
      <c r="O460" t="str">
        <f t="shared" si="110"/>
        <v/>
      </c>
      <c r="P460" t="str">
        <f t="shared" si="111"/>
        <v/>
      </c>
      <c r="Q460">
        <f t="shared" si="104"/>
        <v>0</v>
      </c>
      <c r="R460">
        <f t="shared" si="116"/>
        <v>0.55711075178335756</v>
      </c>
      <c r="S460" t="str">
        <f t="shared" si="118"/>
        <v/>
      </c>
      <c r="T460" t="str">
        <f t="shared" si="119"/>
        <v/>
      </c>
      <c r="U460">
        <f t="shared" si="117"/>
        <v>0</v>
      </c>
    </row>
    <row r="461" spans="1:21">
      <c r="A461">
        <f t="shared" si="120"/>
        <v>453</v>
      </c>
      <c r="B461" s="1">
        <v>37889</v>
      </c>
      <c r="C461">
        <v>70.805000000000007</v>
      </c>
      <c r="D461">
        <v>70.575000000000003</v>
      </c>
      <c r="F461">
        <f t="shared" si="105"/>
        <v>70.155749999999998</v>
      </c>
      <c r="G461" t="str">
        <f t="shared" si="109"/>
        <v/>
      </c>
      <c r="H461">
        <f t="shared" si="112"/>
        <v>1</v>
      </c>
      <c r="I461">
        <f t="shared" si="106"/>
        <v>1</v>
      </c>
      <c r="J461">
        <f t="shared" si="107"/>
        <v>70.924999999999997</v>
      </c>
      <c r="K461" t="str">
        <f t="shared" si="108"/>
        <v/>
      </c>
      <c r="L461">
        <f t="shared" si="113"/>
        <v>-1.6933610198928682E-3</v>
      </c>
      <c r="M461" t="str">
        <f t="shared" si="115"/>
        <v/>
      </c>
      <c r="N461" t="str">
        <f t="shared" si="114"/>
        <v/>
      </c>
      <c r="O461" t="str">
        <f t="shared" si="110"/>
        <v/>
      </c>
      <c r="P461" t="str">
        <f t="shared" si="111"/>
        <v/>
      </c>
      <c r="Q461">
        <f t="shared" si="104"/>
        <v>0</v>
      </c>
      <c r="R461">
        <f t="shared" si="116"/>
        <v>0.55711075178335756</v>
      </c>
      <c r="S461" t="str">
        <f t="shared" si="118"/>
        <v/>
      </c>
      <c r="T461" t="str">
        <f t="shared" si="119"/>
        <v/>
      </c>
      <c r="U461">
        <f t="shared" si="117"/>
        <v>0</v>
      </c>
    </row>
    <row r="462" spans="1:21">
      <c r="A462">
        <f t="shared" si="120"/>
        <v>454</v>
      </c>
      <c r="B462" s="1">
        <v>37890</v>
      </c>
      <c r="C462">
        <v>71.724999999999994</v>
      </c>
      <c r="D462">
        <v>71.575000000000003</v>
      </c>
      <c r="F462">
        <f t="shared" si="105"/>
        <v>70.185749999999999</v>
      </c>
      <c r="G462" t="str">
        <f t="shared" si="109"/>
        <v/>
      </c>
      <c r="H462">
        <f t="shared" si="112"/>
        <v>1</v>
      </c>
      <c r="I462">
        <f t="shared" si="106"/>
        <v>1</v>
      </c>
      <c r="J462">
        <f t="shared" si="107"/>
        <v>70.924999999999997</v>
      </c>
      <c r="K462" t="str">
        <f t="shared" si="108"/>
        <v/>
      </c>
      <c r="L462">
        <f t="shared" si="113"/>
        <v>1.1216381172513326E-2</v>
      </c>
      <c r="M462" t="str">
        <f t="shared" si="115"/>
        <v/>
      </c>
      <c r="N462" t="str">
        <f t="shared" si="114"/>
        <v/>
      </c>
      <c r="O462" t="str">
        <f t="shared" si="110"/>
        <v/>
      </c>
      <c r="P462" t="str">
        <f t="shared" si="111"/>
        <v/>
      </c>
      <c r="Q462">
        <f t="shared" si="104"/>
        <v>0</v>
      </c>
      <c r="R462">
        <f t="shared" si="116"/>
        <v>0.55711075178335756</v>
      </c>
      <c r="S462" t="str">
        <f t="shared" si="118"/>
        <v/>
      </c>
      <c r="T462" t="str">
        <f t="shared" si="119"/>
        <v/>
      </c>
      <c r="U462">
        <f t="shared" si="117"/>
        <v>0</v>
      </c>
    </row>
    <row r="463" spans="1:21">
      <c r="A463">
        <f t="shared" si="120"/>
        <v>455</v>
      </c>
      <c r="B463" s="1">
        <v>37893</v>
      </c>
      <c r="C463">
        <v>70.27</v>
      </c>
      <c r="D463">
        <v>71.599999999999994</v>
      </c>
      <c r="F463">
        <f t="shared" si="105"/>
        <v>70.137500000000003</v>
      </c>
      <c r="G463" t="str">
        <f t="shared" si="109"/>
        <v/>
      </c>
      <c r="H463">
        <f t="shared" si="112"/>
        <v>1</v>
      </c>
      <c r="I463">
        <f t="shared" si="106"/>
        <v>1</v>
      </c>
      <c r="J463">
        <f t="shared" si="107"/>
        <v>70.924999999999997</v>
      </c>
      <c r="K463" t="str">
        <f t="shared" si="108"/>
        <v/>
      </c>
      <c r="L463">
        <f t="shared" si="113"/>
        <v>-9.2780154908086703E-3</v>
      </c>
      <c r="M463" t="str">
        <f t="shared" si="115"/>
        <v/>
      </c>
      <c r="N463" t="str">
        <f t="shared" si="114"/>
        <v/>
      </c>
      <c r="O463" t="str">
        <f t="shared" si="110"/>
        <v/>
      </c>
      <c r="P463" t="str">
        <f t="shared" si="111"/>
        <v/>
      </c>
      <c r="Q463">
        <f t="shared" si="104"/>
        <v>0</v>
      </c>
      <c r="R463">
        <f t="shared" si="116"/>
        <v>0.55711075178335756</v>
      </c>
      <c r="S463" t="str">
        <f t="shared" si="118"/>
        <v/>
      </c>
      <c r="T463" t="str">
        <f t="shared" si="119"/>
        <v/>
      </c>
      <c r="U463">
        <f t="shared" si="117"/>
        <v>0</v>
      </c>
    </row>
    <row r="464" spans="1:21">
      <c r="A464">
        <f t="shared" si="120"/>
        <v>456</v>
      </c>
      <c r="B464" s="1">
        <v>37894</v>
      </c>
      <c r="C464">
        <v>69.069999999999993</v>
      </c>
      <c r="D464">
        <v>69.900000000000006</v>
      </c>
      <c r="F464">
        <f t="shared" si="105"/>
        <v>70.087249999999997</v>
      </c>
      <c r="G464" t="str">
        <f t="shared" si="109"/>
        <v/>
      </c>
      <c r="H464">
        <f t="shared" si="112"/>
        <v>1</v>
      </c>
      <c r="I464">
        <f t="shared" si="106"/>
        <v>1</v>
      </c>
      <c r="J464">
        <f t="shared" si="107"/>
        <v>70.924999999999997</v>
      </c>
      <c r="K464" t="str">
        <f t="shared" si="108"/>
        <v/>
      </c>
      <c r="L464">
        <f t="shared" si="113"/>
        <v>-2.6502497594033527E-2</v>
      </c>
      <c r="M464" t="str">
        <f t="shared" si="115"/>
        <v/>
      </c>
      <c r="N464" t="str">
        <f t="shared" si="114"/>
        <v/>
      </c>
      <c r="O464" t="str">
        <f t="shared" si="110"/>
        <v/>
      </c>
      <c r="P464" t="str">
        <f t="shared" si="111"/>
        <v/>
      </c>
      <c r="Q464">
        <f t="shared" ref="Q464:Q527" si="121">IF(OR(AND(K464="trend rev",I463&lt;&gt;0),O464="Vargain",P464="Varloss"),L464,0)</f>
        <v>0</v>
      </c>
      <c r="R464">
        <f t="shared" si="116"/>
        <v>0.55711075178335756</v>
      </c>
      <c r="S464" t="str">
        <f t="shared" si="118"/>
        <v/>
      </c>
      <c r="T464" t="str">
        <f t="shared" si="119"/>
        <v/>
      </c>
      <c r="U464">
        <f t="shared" si="117"/>
        <v>0</v>
      </c>
    </row>
    <row r="465" spans="1:21">
      <c r="A465">
        <f t="shared" si="120"/>
        <v>457</v>
      </c>
      <c r="B465" s="1">
        <v>37895</v>
      </c>
      <c r="C465">
        <v>70.900000000000006</v>
      </c>
      <c r="D465">
        <v>69.94</v>
      </c>
      <c r="F465">
        <f t="shared" si="105"/>
        <v>70.066999999999993</v>
      </c>
      <c r="G465" t="str">
        <f t="shared" si="109"/>
        <v>SHORT</v>
      </c>
      <c r="H465">
        <f t="shared" si="112"/>
        <v>-1</v>
      </c>
      <c r="I465">
        <f t="shared" si="106"/>
        <v>-1</v>
      </c>
      <c r="J465">
        <f t="shared" si="107"/>
        <v>69.94</v>
      </c>
      <c r="K465" t="str">
        <f t="shared" si="108"/>
        <v>Trend Rev</v>
      </c>
      <c r="L465">
        <f t="shared" si="113"/>
        <v>-1.363270190285211E-2</v>
      </c>
      <c r="M465" t="str">
        <f t="shared" si="115"/>
        <v/>
      </c>
      <c r="N465" t="str">
        <f t="shared" si="114"/>
        <v/>
      </c>
      <c r="O465" t="str">
        <f t="shared" si="110"/>
        <v/>
      </c>
      <c r="P465" t="str">
        <f t="shared" si="111"/>
        <v/>
      </c>
      <c r="Q465">
        <f t="shared" si="121"/>
        <v>-1.363270190285211E-2</v>
      </c>
      <c r="R465">
        <f t="shared" si="116"/>
        <v>0.54347804988050541</v>
      </c>
      <c r="S465" t="str">
        <f t="shared" si="118"/>
        <v/>
      </c>
      <c r="T465">
        <f t="shared" si="119"/>
        <v>-1</v>
      </c>
      <c r="U465">
        <f t="shared" si="117"/>
        <v>0</v>
      </c>
    </row>
    <row r="466" spans="1:21">
      <c r="A466">
        <f t="shared" si="120"/>
        <v>458</v>
      </c>
      <c r="B466" s="1">
        <v>37896</v>
      </c>
      <c r="C466">
        <v>71.28</v>
      </c>
      <c r="D466">
        <v>71</v>
      </c>
      <c r="F466">
        <f t="shared" si="105"/>
        <v>70.131</v>
      </c>
      <c r="G466" t="str">
        <f t="shared" si="109"/>
        <v>LONG</v>
      </c>
      <c r="H466">
        <f t="shared" si="112"/>
        <v>1</v>
      </c>
      <c r="I466">
        <f t="shared" si="106"/>
        <v>1</v>
      </c>
      <c r="J466">
        <f t="shared" si="107"/>
        <v>71</v>
      </c>
      <c r="K466" t="str">
        <f t="shared" si="108"/>
        <v>Trend Rev</v>
      </c>
      <c r="L466">
        <f t="shared" si="113"/>
        <v>3.935906121238399E-3</v>
      </c>
      <c r="M466" t="str">
        <f t="shared" si="115"/>
        <v/>
      </c>
      <c r="N466" t="str">
        <f t="shared" si="114"/>
        <v/>
      </c>
      <c r="O466" t="str">
        <f t="shared" si="110"/>
        <v/>
      </c>
      <c r="P466" t="str">
        <f t="shared" si="111"/>
        <v/>
      </c>
      <c r="Q466">
        <f t="shared" si="121"/>
        <v>3.935906121238399E-3</v>
      </c>
      <c r="R466">
        <f t="shared" si="116"/>
        <v>0.54741395600174381</v>
      </c>
      <c r="S466">
        <f t="shared" si="118"/>
        <v>1</v>
      </c>
      <c r="T466">
        <f t="shared" si="119"/>
        <v>1</v>
      </c>
      <c r="U466">
        <f t="shared" si="117"/>
        <v>1</v>
      </c>
    </row>
    <row r="467" spans="1:21">
      <c r="A467">
        <f t="shared" si="120"/>
        <v>459</v>
      </c>
      <c r="B467" s="1">
        <v>37897</v>
      </c>
      <c r="C467">
        <v>73.03</v>
      </c>
      <c r="D467">
        <v>73.150000000000006</v>
      </c>
      <c r="F467">
        <f t="shared" si="105"/>
        <v>70.3155</v>
      </c>
      <c r="G467" t="str">
        <f t="shared" si="109"/>
        <v/>
      </c>
      <c r="H467">
        <f t="shared" si="112"/>
        <v>1</v>
      </c>
      <c r="I467">
        <f t="shared" si="106"/>
        <v>1</v>
      </c>
      <c r="J467">
        <f t="shared" si="107"/>
        <v>71</v>
      </c>
      <c r="K467" t="str">
        <f t="shared" si="108"/>
        <v/>
      </c>
      <c r="L467">
        <f t="shared" si="113"/>
        <v>2.8190438590702999E-2</v>
      </c>
      <c r="M467" t="str">
        <f t="shared" si="115"/>
        <v/>
      </c>
      <c r="N467" t="str">
        <f t="shared" si="114"/>
        <v/>
      </c>
      <c r="O467" t="str">
        <f t="shared" si="110"/>
        <v/>
      </c>
      <c r="P467" t="str">
        <f t="shared" si="111"/>
        <v/>
      </c>
      <c r="Q467">
        <f t="shared" si="121"/>
        <v>0</v>
      </c>
      <c r="R467">
        <f t="shared" si="116"/>
        <v>0.54741395600174381</v>
      </c>
      <c r="S467" t="str">
        <f t="shared" si="118"/>
        <v/>
      </c>
      <c r="T467" t="str">
        <f t="shared" si="119"/>
        <v/>
      </c>
      <c r="U467">
        <f t="shared" si="117"/>
        <v>0</v>
      </c>
    </row>
    <row r="468" spans="1:21">
      <c r="A468">
        <f t="shared" si="120"/>
        <v>460</v>
      </c>
      <c r="B468" s="1">
        <v>37900</v>
      </c>
      <c r="C468">
        <v>72.94</v>
      </c>
      <c r="D468">
        <v>73.03</v>
      </c>
      <c r="F468">
        <f t="shared" si="105"/>
        <v>70.513000000000005</v>
      </c>
      <c r="G468" t="str">
        <f t="shared" si="109"/>
        <v/>
      </c>
      <c r="H468">
        <f t="shared" si="112"/>
        <v>1</v>
      </c>
      <c r="I468">
        <f t="shared" si="106"/>
        <v>1</v>
      </c>
      <c r="J468">
        <f t="shared" si="107"/>
        <v>71</v>
      </c>
      <c r="K468" t="str">
        <f t="shared" si="108"/>
        <v/>
      </c>
      <c r="L468">
        <f t="shared" si="113"/>
        <v>2.6957308339218795E-2</v>
      </c>
      <c r="M468" t="str">
        <f t="shared" si="115"/>
        <v/>
      </c>
      <c r="N468" t="str">
        <f t="shared" si="114"/>
        <v/>
      </c>
      <c r="O468" t="str">
        <f t="shared" si="110"/>
        <v/>
      </c>
      <c r="P468" t="str">
        <f t="shared" si="111"/>
        <v/>
      </c>
      <c r="Q468">
        <f t="shared" si="121"/>
        <v>0</v>
      </c>
      <c r="R468">
        <f t="shared" si="116"/>
        <v>0.54741395600174381</v>
      </c>
      <c r="S468" t="str">
        <f t="shared" si="118"/>
        <v/>
      </c>
      <c r="T468" t="str">
        <f t="shared" si="119"/>
        <v/>
      </c>
      <c r="U468">
        <f t="shared" si="117"/>
        <v>0</v>
      </c>
    </row>
    <row r="469" spans="1:21">
      <c r="A469">
        <f t="shared" si="120"/>
        <v>461</v>
      </c>
      <c r="B469" s="1">
        <v>37901</v>
      </c>
      <c r="C469">
        <v>73.3</v>
      </c>
      <c r="D469">
        <v>72.84</v>
      </c>
      <c r="F469">
        <f t="shared" si="105"/>
        <v>70.742750000000015</v>
      </c>
      <c r="G469" t="str">
        <f t="shared" si="109"/>
        <v/>
      </c>
      <c r="H469">
        <f t="shared" si="112"/>
        <v>1</v>
      </c>
      <c r="I469">
        <f t="shared" si="106"/>
        <v>1</v>
      </c>
      <c r="J469">
        <f t="shared" si="107"/>
        <v>71</v>
      </c>
      <c r="K469" t="str">
        <f t="shared" si="108"/>
        <v/>
      </c>
      <c r="L469">
        <f t="shared" si="113"/>
        <v>3.1880731851290346E-2</v>
      </c>
      <c r="M469" t="str">
        <f t="shared" si="115"/>
        <v/>
      </c>
      <c r="N469" t="str">
        <f t="shared" si="114"/>
        <v/>
      </c>
      <c r="O469" t="str">
        <f t="shared" si="110"/>
        <v/>
      </c>
      <c r="P469" t="str">
        <f t="shared" si="111"/>
        <v/>
      </c>
      <c r="Q469">
        <f t="shared" si="121"/>
        <v>0</v>
      </c>
      <c r="R469">
        <f t="shared" si="116"/>
        <v>0.54741395600174381</v>
      </c>
      <c r="S469" t="str">
        <f t="shared" si="118"/>
        <v/>
      </c>
      <c r="T469" t="str">
        <f t="shared" si="119"/>
        <v/>
      </c>
      <c r="U469">
        <f t="shared" si="117"/>
        <v>0</v>
      </c>
    </row>
    <row r="470" spans="1:21">
      <c r="A470">
        <f t="shared" si="120"/>
        <v>462</v>
      </c>
      <c r="B470" s="1">
        <v>37902</v>
      </c>
      <c r="C470">
        <v>72.7</v>
      </c>
      <c r="D470">
        <v>73.31</v>
      </c>
      <c r="F470">
        <f t="shared" si="105"/>
        <v>70.962750000000014</v>
      </c>
      <c r="G470" t="str">
        <f t="shared" si="109"/>
        <v/>
      </c>
      <c r="H470">
        <f t="shared" si="112"/>
        <v>1</v>
      </c>
      <c r="I470">
        <f t="shared" si="106"/>
        <v>1</v>
      </c>
      <c r="J470">
        <f t="shared" si="107"/>
        <v>71</v>
      </c>
      <c r="K470" t="str">
        <f t="shared" si="108"/>
        <v/>
      </c>
      <c r="L470">
        <f t="shared" si="113"/>
        <v>2.3661507498158228E-2</v>
      </c>
      <c r="M470" t="str">
        <f t="shared" si="115"/>
        <v/>
      </c>
      <c r="N470" t="str">
        <f t="shared" si="114"/>
        <v/>
      </c>
      <c r="O470" t="str">
        <f t="shared" si="110"/>
        <v/>
      </c>
      <c r="P470" t="str">
        <f t="shared" si="111"/>
        <v/>
      </c>
      <c r="Q470">
        <f t="shared" si="121"/>
        <v>0</v>
      </c>
      <c r="R470">
        <f t="shared" si="116"/>
        <v>0.54741395600174381</v>
      </c>
      <c r="S470" t="str">
        <f t="shared" si="118"/>
        <v/>
      </c>
      <c r="T470" t="str">
        <f t="shared" si="119"/>
        <v/>
      </c>
      <c r="U470">
        <f t="shared" si="117"/>
        <v>0</v>
      </c>
    </row>
    <row r="471" spans="1:21">
      <c r="A471">
        <f t="shared" si="120"/>
        <v>463</v>
      </c>
      <c r="B471" s="1">
        <v>37903</v>
      </c>
      <c r="C471">
        <v>74.14</v>
      </c>
      <c r="D471">
        <v>73.400000000000006</v>
      </c>
      <c r="F471">
        <f t="shared" si="105"/>
        <v>71.197500000000019</v>
      </c>
      <c r="G471" t="str">
        <f t="shared" si="109"/>
        <v/>
      </c>
      <c r="H471">
        <f t="shared" si="112"/>
        <v>1</v>
      </c>
      <c r="I471">
        <f t="shared" si="106"/>
        <v>1</v>
      </c>
      <c r="J471">
        <f t="shared" si="107"/>
        <v>71</v>
      </c>
      <c r="K471" t="str">
        <f t="shared" si="108"/>
        <v/>
      </c>
      <c r="L471">
        <f t="shared" si="113"/>
        <v>4.3275320681270817E-2</v>
      </c>
      <c r="M471" t="str">
        <f t="shared" si="115"/>
        <v/>
      </c>
      <c r="N471" t="str">
        <f t="shared" si="114"/>
        <v/>
      </c>
      <c r="O471" t="str">
        <f t="shared" si="110"/>
        <v/>
      </c>
      <c r="P471" t="str">
        <f t="shared" si="111"/>
        <v/>
      </c>
      <c r="Q471">
        <f t="shared" si="121"/>
        <v>0</v>
      </c>
      <c r="R471">
        <f t="shared" si="116"/>
        <v>0.54741395600174381</v>
      </c>
      <c r="S471" t="str">
        <f t="shared" si="118"/>
        <v/>
      </c>
      <c r="T471" t="str">
        <f t="shared" si="119"/>
        <v/>
      </c>
      <c r="U471">
        <f t="shared" si="117"/>
        <v>0</v>
      </c>
    </row>
    <row r="472" spans="1:21">
      <c r="A472">
        <f t="shared" si="120"/>
        <v>464</v>
      </c>
      <c r="B472" s="1">
        <v>37904</v>
      </c>
      <c r="C472">
        <v>74.040000000000006</v>
      </c>
      <c r="D472">
        <v>74</v>
      </c>
      <c r="F472">
        <f t="shared" si="105"/>
        <v>71.443750000000009</v>
      </c>
      <c r="G472" t="str">
        <f t="shared" si="109"/>
        <v/>
      </c>
      <c r="H472">
        <f t="shared" si="112"/>
        <v>1</v>
      </c>
      <c r="I472">
        <f t="shared" si="106"/>
        <v>1</v>
      </c>
      <c r="J472">
        <f t="shared" si="107"/>
        <v>71</v>
      </c>
      <c r="K472" t="str">
        <f t="shared" si="108"/>
        <v/>
      </c>
      <c r="L472">
        <f t="shared" si="113"/>
        <v>4.1925610663981365E-2</v>
      </c>
      <c r="M472" t="str">
        <f t="shared" si="115"/>
        <v/>
      </c>
      <c r="N472" t="str">
        <f t="shared" si="114"/>
        <v/>
      </c>
      <c r="O472" t="str">
        <f t="shared" si="110"/>
        <v/>
      </c>
      <c r="P472" t="str">
        <f t="shared" si="111"/>
        <v/>
      </c>
      <c r="Q472">
        <f t="shared" si="121"/>
        <v>0</v>
      </c>
      <c r="R472">
        <f t="shared" si="116"/>
        <v>0.54741395600174381</v>
      </c>
      <c r="S472" t="str">
        <f t="shared" si="118"/>
        <v/>
      </c>
      <c r="T472" t="str">
        <f t="shared" si="119"/>
        <v/>
      </c>
      <c r="U472">
        <f t="shared" si="117"/>
        <v>0</v>
      </c>
    </row>
    <row r="473" spans="1:21">
      <c r="A473">
        <f t="shared" si="120"/>
        <v>465</v>
      </c>
      <c r="B473" s="1">
        <v>37907</v>
      </c>
      <c r="C473">
        <v>74.52</v>
      </c>
      <c r="D473">
        <v>74.55</v>
      </c>
      <c r="F473">
        <f t="shared" si="105"/>
        <v>71.709000000000003</v>
      </c>
      <c r="G473" t="str">
        <f t="shared" si="109"/>
        <v/>
      </c>
      <c r="H473">
        <f t="shared" si="112"/>
        <v>1</v>
      </c>
      <c r="I473">
        <f t="shared" si="106"/>
        <v>1</v>
      </c>
      <c r="J473">
        <f t="shared" si="107"/>
        <v>71</v>
      </c>
      <c r="K473" t="str">
        <f t="shared" si="108"/>
        <v/>
      </c>
      <c r="L473">
        <f t="shared" si="113"/>
        <v>4.8387668692072262E-2</v>
      </c>
      <c r="M473" t="str">
        <f t="shared" si="115"/>
        <v/>
      </c>
      <c r="N473" t="str">
        <f t="shared" si="114"/>
        <v/>
      </c>
      <c r="O473" t="str">
        <f t="shared" si="110"/>
        <v/>
      </c>
      <c r="P473" t="str">
        <f t="shared" si="111"/>
        <v/>
      </c>
      <c r="Q473">
        <f t="shared" si="121"/>
        <v>0</v>
      </c>
      <c r="R473">
        <f t="shared" si="116"/>
        <v>0.54741395600174381</v>
      </c>
      <c r="S473" t="str">
        <f t="shared" si="118"/>
        <v/>
      </c>
      <c r="T473" t="str">
        <f t="shared" si="119"/>
        <v/>
      </c>
      <c r="U473">
        <f t="shared" si="117"/>
        <v>0</v>
      </c>
    </row>
    <row r="474" spans="1:21">
      <c r="A474">
        <f t="shared" si="120"/>
        <v>466</v>
      </c>
      <c r="B474" s="1">
        <v>37908</v>
      </c>
      <c r="C474">
        <v>74.67</v>
      </c>
      <c r="D474">
        <v>74.33</v>
      </c>
      <c r="F474">
        <f t="shared" si="105"/>
        <v>71.922499999999999</v>
      </c>
      <c r="G474" t="str">
        <f t="shared" si="109"/>
        <v/>
      </c>
      <c r="H474">
        <f t="shared" si="112"/>
        <v>1</v>
      </c>
      <c r="I474">
        <f t="shared" si="106"/>
        <v>1</v>
      </c>
      <c r="J474">
        <f t="shared" si="107"/>
        <v>71</v>
      </c>
      <c r="K474" t="str">
        <f t="shared" si="108"/>
        <v/>
      </c>
      <c r="L474">
        <f t="shared" si="113"/>
        <v>5.039852800629499E-2</v>
      </c>
      <c r="M474" t="str">
        <f t="shared" si="115"/>
        <v>VARGAIN</v>
      </c>
      <c r="N474" t="str">
        <f t="shared" si="114"/>
        <v/>
      </c>
      <c r="O474" t="str">
        <f t="shared" si="110"/>
        <v>VARGAIN</v>
      </c>
      <c r="P474" t="str">
        <f t="shared" si="111"/>
        <v/>
      </c>
      <c r="Q474">
        <f t="shared" si="121"/>
        <v>5.039852800629499E-2</v>
      </c>
      <c r="R474">
        <f t="shared" si="116"/>
        <v>0.59781248400803877</v>
      </c>
      <c r="S474" t="str">
        <f t="shared" si="118"/>
        <v/>
      </c>
      <c r="T474" t="str">
        <f t="shared" si="119"/>
        <v/>
      </c>
      <c r="U474">
        <f t="shared" si="117"/>
        <v>0</v>
      </c>
    </row>
    <row r="475" spans="1:21">
      <c r="A475">
        <f t="shared" si="120"/>
        <v>467</v>
      </c>
      <c r="B475" s="1">
        <v>37909</v>
      </c>
      <c r="C475">
        <v>73.7</v>
      </c>
      <c r="D475">
        <v>74.75</v>
      </c>
      <c r="F475">
        <f t="shared" si="105"/>
        <v>72.100750000000005</v>
      </c>
      <c r="G475" t="str">
        <f t="shared" si="109"/>
        <v/>
      </c>
      <c r="H475">
        <f t="shared" si="112"/>
        <v>1</v>
      </c>
      <c r="I475">
        <f t="shared" si="106"/>
        <v>0</v>
      </c>
      <c r="J475">
        <f t="shared" si="107"/>
        <v>71</v>
      </c>
      <c r="K475" t="str">
        <f t="shared" si="108"/>
        <v/>
      </c>
      <c r="L475">
        <f t="shared" si="113"/>
        <v>3.7322922153975452E-2</v>
      </c>
      <c r="M475" t="str">
        <f t="shared" si="115"/>
        <v/>
      </c>
      <c r="N475" t="str">
        <f t="shared" si="114"/>
        <v/>
      </c>
      <c r="O475" t="str">
        <f t="shared" si="110"/>
        <v/>
      </c>
      <c r="P475" t="str">
        <f t="shared" si="111"/>
        <v/>
      </c>
      <c r="Q475">
        <f t="shared" si="121"/>
        <v>0</v>
      </c>
      <c r="R475">
        <f t="shared" si="116"/>
        <v>0.59781248400803877</v>
      </c>
      <c r="S475" t="str">
        <f t="shared" si="118"/>
        <v/>
      </c>
      <c r="T475" t="str">
        <f t="shared" si="119"/>
        <v/>
      </c>
      <c r="U475">
        <f t="shared" si="117"/>
        <v>0</v>
      </c>
    </row>
    <row r="476" spans="1:21">
      <c r="A476">
        <f t="shared" si="120"/>
        <v>468</v>
      </c>
      <c r="B476" s="1">
        <v>37910</v>
      </c>
      <c r="C476">
        <v>73.59</v>
      </c>
      <c r="D476">
        <v>73.8</v>
      </c>
      <c r="F476">
        <f t="shared" ref="F476:F539" si="122">AVERAGE(C457:C476)</f>
        <v>72.233999999999995</v>
      </c>
      <c r="G476" t="str">
        <f t="shared" si="109"/>
        <v/>
      </c>
      <c r="H476">
        <f t="shared" si="112"/>
        <v>1</v>
      </c>
      <c r="I476">
        <f t="shared" ref="I476:I539" si="123">IF(OR(G476="long",G476="short"),H476,IF(OR(M475=$G$7,N475=$G$6),0,IF(I475=0,0,H476)))</f>
        <v>0</v>
      </c>
      <c r="J476">
        <f t="shared" si="107"/>
        <v>71</v>
      </c>
      <c r="K476" t="str">
        <f t="shared" si="108"/>
        <v/>
      </c>
      <c r="L476">
        <f t="shared" si="113"/>
        <v>3.5829269897192352E-2</v>
      </c>
      <c r="M476" t="str">
        <f t="shared" si="115"/>
        <v/>
      </c>
      <c r="N476" t="str">
        <f t="shared" si="114"/>
        <v/>
      </c>
      <c r="O476" t="str">
        <f t="shared" si="110"/>
        <v/>
      </c>
      <c r="P476" t="str">
        <f t="shared" si="111"/>
        <v/>
      </c>
      <c r="Q476">
        <f t="shared" si="121"/>
        <v>0</v>
      </c>
      <c r="R476">
        <f t="shared" si="116"/>
        <v>0.59781248400803877</v>
      </c>
      <c r="S476" t="str">
        <f t="shared" si="118"/>
        <v/>
      </c>
      <c r="T476" t="str">
        <f t="shared" si="119"/>
        <v/>
      </c>
      <c r="U476">
        <f t="shared" si="117"/>
        <v>0</v>
      </c>
    </row>
    <row r="477" spans="1:21">
      <c r="A477">
        <f t="shared" si="120"/>
        <v>469</v>
      </c>
      <c r="B477" s="1">
        <v>37911</v>
      </c>
      <c r="C477">
        <v>74.05</v>
      </c>
      <c r="D477">
        <v>73.69</v>
      </c>
      <c r="F477">
        <f t="shared" si="122"/>
        <v>72.387</v>
      </c>
      <c r="G477" t="str">
        <f t="shared" si="109"/>
        <v/>
      </c>
      <c r="H477">
        <f t="shared" si="112"/>
        <v>1</v>
      </c>
      <c r="I477">
        <f t="shared" si="123"/>
        <v>0</v>
      </c>
      <c r="J477">
        <f t="shared" ref="J477:J540" si="124">IF(OR(G477="LONG",G477="SHORT"),D477,J476)</f>
        <v>71</v>
      </c>
      <c r="K477" t="str">
        <f t="shared" ref="K477:K540" si="125">IF(I476=0,"",IF(H477=H476,"","Trend Rev"))</f>
        <v/>
      </c>
      <c r="L477">
        <f t="shared" si="113"/>
        <v>4.2060663672492421E-2</v>
      </c>
      <c r="M477" t="str">
        <f t="shared" si="115"/>
        <v/>
      </c>
      <c r="N477" t="str">
        <f t="shared" si="114"/>
        <v/>
      </c>
      <c r="O477" t="str">
        <f t="shared" si="110"/>
        <v/>
      </c>
      <c r="P477" t="str">
        <f t="shared" si="111"/>
        <v/>
      </c>
      <c r="Q477">
        <f t="shared" si="121"/>
        <v>0</v>
      </c>
      <c r="R477">
        <f t="shared" si="116"/>
        <v>0.59781248400803877</v>
      </c>
      <c r="S477" t="str">
        <f t="shared" si="118"/>
        <v/>
      </c>
      <c r="T477" t="str">
        <f t="shared" si="119"/>
        <v/>
      </c>
      <c r="U477">
        <f t="shared" si="117"/>
        <v>0</v>
      </c>
    </row>
    <row r="478" spans="1:21">
      <c r="A478">
        <f t="shared" si="120"/>
        <v>470</v>
      </c>
      <c r="B478" s="1">
        <v>37914</v>
      </c>
      <c r="C478">
        <v>75.48</v>
      </c>
      <c r="D478">
        <v>75.7</v>
      </c>
      <c r="F478">
        <f t="shared" si="122"/>
        <v>72.608000000000004</v>
      </c>
      <c r="G478" t="str">
        <f t="shared" si="109"/>
        <v/>
      </c>
      <c r="H478">
        <f t="shared" si="112"/>
        <v>1</v>
      </c>
      <c r="I478">
        <f t="shared" si="123"/>
        <v>0</v>
      </c>
      <c r="J478">
        <f t="shared" si="124"/>
        <v>71</v>
      </c>
      <c r="K478" t="str">
        <f t="shared" si="125"/>
        <v/>
      </c>
      <c r="L478">
        <f t="shared" si="113"/>
        <v>6.1187843459034136E-2</v>
      </c>
      <c r="M478" t="str">
        <f t="shared" si="115"/>
        <v>VARGAIN</v>
      </c>
      <c r="N478" t="str">
        <f t="shared" si="114"/>
        <v/>
      </c>
      <c r="O478" t="str">
        <f t="shared" si="110"/>
        <v/>
      </c>
      <c r="P478" t="str">
        <f t="shared" si="111"/>
        <v/>
      </c>
      <c r="Q478">
        <f t="shared" si="121"/>
        <v>0</v>
      </c>
      <c r="R478">
        <f t="shared" si="116"/>
        <v>0.59781248400803877</v>
      </c>
      <c r="S478" t="str">
        <f t="shared" si="118"/>
        <v/>
      </c>
      <c r="T478" t="str">
        <f t="shared" si="119"/>
        <v/>
      </c>
      <c r="U478">
        <f t="shared" si="117"/>
        <v>0</v>
      </c>
    </row>
    <row r="479" spans="1:21">
      <c r="A479">
        <f t="shared" si="120"/>
        <v>471</v>
      </c>
      <c r="B479" s="1">
        <v>37915</v>
      </c>
      <c r="C479">
        <v>75.5</v>
      </c>
      <c r="D479">
        <v>75.97</v>
      </c>
      <c r="F479">
        <f t="shared" si="122"/>
        <v>72.814249999999987</v>
      </c>
      <c r="G479" t="str">
        <f t="shared" ref="G479:G542" si="126">IF(AND(C477&lt;F477,C478&gt;F478,D479&gt;F478),"LONG",IF(AND(C477&gt;F477,C478&lt;F478,D479&lt;F478),"SHORT",""))</f>
        <v/>
      </c>
      <c r="H479">
        <f t="shared" si="112"/>
        <v>1</v>
      </c>
      <c r="I479">
        <f t="shared" si="123"/>
        <v>0</v>
      </c>
      <c r="J479">
        <f t="shared" si="124"/>
        <v>71</v>
      </c>
      <c r="K479" t="str">
        <f t="shared" si="125"/>
        <v/>
      </c>
      <c r="L479">
        <f t="shared" si="113"/>
        <v>6.1452779213663516E-2</v>
      </c>
      <c r="M479" t="str">
        <f t="shared" si="115"/>
        <v>VARGAIN</v>
      </c>
      <c r="N479" t="str">
        <f t="shared" si="114"/>
        <v/>
      </c>
      <c r="O479" t="str">
        <f t="shared" si="110"/>
        <v/>
      </c>
      <c r="P479" t="str">
        <f t="shared" si="111"/>
        <v/>
      </c>
      <c r="Q479">
        <f t="shared" si="121"/>
        <v>0</v>
      </c>
      <c r="R479">
        <f t="shared" si="116"/>
        <v>0.59781248400803877</v>
      </c>
      <c r="S479" t="str">
        <f t="shared" si="118"/>
        <v/>
      </c>
      <c r="T479" t="str">
        <f t="shared" si="119"/>
        <v/>
      </c>
      <c r="U479">
        <f t="shared" si="117"/>
        <v>0</v>
      </c>
    </row>
    <row r="480" spans="1:21">
      <c r="A480">
        <f t="shared" si="120"/>
        <v>472</v>
      </c>
      <c r="B480" s="1">
        <v>37916</v>
      </c>
      <c r="C480">
        <v>75.819999999999993</v>
      </c>
      <c r="D480">
        <v>75.48</v>
      </c>
      <c r="F480">
        <f t="shared" si="122"/>
        <v>73.076499999999982</v>
      </c>
      <c r="G480" t="str">
        <f t="shared" si="126"/>
        <v/>
      </c>
      <c r="H480">
        <f t="shared" si="112"/>
        <v>1</v>
      </c>
      <c r="I480">
        <f t="shared" si="123"/>
        <v>0</v>
      </c>
      <c r="J480">
        <f t="shared" si="124"/>
        <v>71</v>
      </c>
      <c r="K480" t="str">
        <f t="shared" si="125"/>
        <v/>
      </c>
      <c r="L480">
        <f t="shared" si="113"/>
        <v>6.5682233046873317E-2</v>
      </c>
      <c r="M480" t="str">
        <f t="shared" si="115"/>
        <v>VARGAIN</v>
      </c>
      <c r="N480" t="str">
        <f t="shared" si="114"/>
        <v/>
      </c>
      <c r="O480" t="str">
        <f t="shared" ref="O480:O543" si="127">IF($I480=0,"",M480)</f>
        <v/>
      </c>
      <c r="P480" t="str">
        <f t="shared" ref="P480:P543" si="128">IF($I480=0,"",N480)</f>
        <v/>
      </c>
      <c r="Q480">
        <f t="shared" si="121"/>
        <v>0</v>
      </c>
      <c r="R480">
        <f t="shared" si="116"/>
        <v>0.59781248400803877</v>
      </c>
      <c r="S480" t="str">
        <f t="shared" si="118"/>
        <v/>
      </c>
      <c r="T480" t="str">
        <f t="shared" si="119"/>
        <v/>
      </c>
      <c r="U480">
        <f t="shared" si="117"/>
        <v>0</v>
      </c>
    </row>
    <row r="481" spans="1:21">
      <c r="A481">
        <f t="shared" si="120"/>
        <v>473</v>
      </c>
      <c r="B481" s="1">
        <v>37917</v>
      </c>
      <c r="C481">
        <v>75.930000000000007</v>
      </c>
      <c r="D481">
        <v>75.819999999999993</v>
      </c>
      <c r="F481">
        <f t="shared" si="122"/>
        <v>73.332750000000004</v>
      </c>
      <c r="G481" t="str">
        <f t="shared" si="126"/>
        <v/>
      </c>
      <c r="H481">
        <f t="shared" si="112"/>
        <v>1</v>
      </c>
      <c r="I481">
        <f t="shared" si="123"/>
        <v>0</v>
      </c>
      <c r="J481">
        <f t="shared" si="124"/>
        <v>71</v>
      </c>
      <c r="K481" t="str">
        <f t="shared" si="125"/>
        <v/>
      </c>
      <c r="L481">
        <f t="shared" si="113"/>
        <v>6.7131986183827139E-2</v>
      </c>
      <c r="M481" t="str">
        <f t="shared" si="115"/>
        <v>VARGAIN</v>
      </c>
      <c r="N481" t="str">
        <f t="shared" si="114"/>
        <v/>
      </c>
      <c r="O481" t="str">
        <f t="shared" si="127"/>
        <v/>
      </c>
      <c r="P481" t="str">
        <f t="shared" si="128"/>
        <v/>
      </c>
      <c r="Q481">
        <f t="shared" si="121"/>
        <v>0</v>
      </c>
      <c r="R481">
        <f t="shared" si="116"/>
        <v>0.59781248400803877</v>
      </c>
      <c r="S481" t="str">
        <f t="shared" si="118"/>
        <v/>
      </c>
      <c r="T481" t="str">
        <f t="shared" si="119"/>
        <v/>
      </c>
      <c r="U481">
        <f t="shared" si="117"/>
        <v>0</v>
      </c>
    </row>
    <row r="482" spans="1:21">
      <c r="A482">
        <f t="shared" si="120"/>
        <v>474</v>
      </c>
      <c r="B482" s="1">
        <v>37918</v>
      </c>
      <c r="C482">
        <v>75.680000000000007</v>
      </c>
      <c r="D482">
        <v>75.930000000000007</v>
      </c>
      <c r="F482">
        <f t="shared" si="122"/>
        <v>73.530500000000004</v>
      </c>
      <c r="G482" t="str">
        <f t="shared" si="126"/>
        <v/>
      </c>
      <c r="H482">
        <f t="shared" si="112"/>
        <v>1</v>
      </c>
      <c r="I482">
        <f t="shared" si="123"/>
        <v>0</v>
      </c>
      <c r="J482">
        <f t="shared" si="124"/>
        <v>71</v>
      </c>
      <c r="K482" t="str">
        <f t="shared" si="125"/>
        <v/>
      </c>
      <c r="L482">
        <f t="shared" si="113"/>
        <v>6.3834047702307495E-2</v>
      </c>
      <c r="M482" t="str">
        <f t="shared" si="115"/>
        <v>VARGAIN</v>
      </c>
      <c r="N482" t="str">
        <f t="shared" si="114"/>
        <v/>
      </c>
      <c r="O482" t="str">
        <f t="shared" si="127"/>
        <v/>
      </c>
      <c r="P482" t="str">
        <f t="shared" si="128"/>
        <v/>
      </c>
      <c r="Q482">
        <f t="shared" si="121"/>
        <v>0</v>
      </c>
      <c r="R482">
        <f t="shared" si="116"/>
        <v>0.59781248400803877</v>
      </c>
      <c r="S482" t="str">
        <f t="shared" si="118"/>
        <v/>
      </c>
      <c r="T482" t="str">
        <f t="shared" si="119"/>
        <v/>
      </c>
      <c r="U482">
        <f t="shared" si="117"/>
        <v>0</v>
      </c>
    </row>
    <row r="483" spans="1:21">
      <c r="A483">
        <f t="shared" si="120"/>
        <v>475</v>
      </c>
      <c r="B483" s="1">
        <v>37921</v>
      </c>
      <c r="C483">
        <v>75.739999999999995</v>
      </c>
      <c r="D483">
        <v>75.680000000000007</v>
      </c>
      <c r="F483">
        <f t="shared" si="122"/>
        <v>73.804000000000002</v>
      </c>
      <c r="G483" t="str">
        <f t="shared" si="126"/>
        <v/>
      </c>
      <c r="H483">
        <f t="shared" si="112"/>
        <v>1</v>
      </c>
      <c r="I483">
        <f t="shared" si="123"/>
        <v>0</v>
      </c>
      <c r="J483">
        <f t="shared" si="124"/>
        <v>71</v>
      </c>
      <c r="K483" t="str">
        <f t="shared" si="125"/>
        <v/>
      </c>
      <c r="L483">
        <f t="shared" si="113"/>
        <v>6.4626545432333343E-2</v>
      </c>
      <c r="M483" t="str">
        <f t="shared" si="115"/>
        <v>VARGAIN</v>
      </c>
      <c r="N483" t="str">
        <f t="shared" si="114"/>
        <v/>
      </c>
      <c r="O483" t="str">
        <f t="shared" si="127"/>
        <v/>
      </c>
      <c r="P483" t="str">
        <f t="shared" si="128"/>
        <v/>
      </c>
      <c r="Q483">
        <f t="shared" si="121"/>
        <v>0</v>
      </c>
      <c r="R483">
        <f t="shared" si="116"/>
        <v>0.59781248400803877</v>
      </c>
      <c r="S483" t="str">
        <f t="shared" si="118"/>
        <v/>
      </c>
      <c r="T483" t="str">
        <f t="shared" si="119"/>
        <v/>
      </c>
      <c r="U483">
        <f t="shared" si="117"/>
        <v>0</v>
      </c>
    </row>
    <row r="484" spans="1:21">
      <c r="A484">
        <f t="shared" si="120"/>
        <v>476</v>
      </c>
      <c r="B484" s="1">
        <v>37922</v>
      </c>
      <c r="C484">
        <v>77.25</v>
      </c>
      <c r="D484">
        <v>76.23</v>
      </c>
      <c r="F484">
        <f t="shared" si="122"/>
        <v>74.212999999999994</v>
      </c>
      <c r="G484" t="str">
        <f t="shared" si="126"/>
        <v/>
      </c>
      <c r="H484">
        <f t="shared" si="112"/>
        <v>1</v>
      </c>
      <c r="I484">
        <f t="shared" si="123"/>
        <v>0</v>
      </c>
      <c r="J484">
        <f t="shared" si="124"/>
        <v>71</v>
      </c>
      <c r="K484" t="str">
        <f t="shared" si="125"/>
        <v/>
      </c>
      <c r="L484">
        <f t="shared" si="113"/>
        <v>8.4367038736539418E-2</v>
      </c>
      <c r="M484" t="str">
        <f t="shared" si="115"/>
        <v>VARGAIN</v>
      </c>
      <c r="N484" t="str">
        <f t="shared" si="114"/>
        <v/>
      </c>
      <c r="O484" t="str">
        <f t="shared" si="127"/>
        <v/>
      </c>
      <c r="P484" t="str">
        <f t="shared" si="128"/>
        <v/>
      </c>
      <c r="Q484">
        <f t="shared" si="121"/>
        <v>0</v>
      </c>
      <c r="R484">
        <f t="shared" si="116"/>
        <v>0.59781248400803877</v>
      </c>
      <c r="S484" t="str">
        <f t="shared" si="118"/>
        <v/>
      </c>
      <c r="T484" t="str">
        <f t="shared" si="119"/>
        <v/>
      </c>
      <c r="U484">
        <f t="shared" si="117"/>
        <v>0</v>
      </c>
    </row>
    <row r="485" spans="1:21">
      <c r="A485">
        <f t="shared" si="120"/>
        <v>477</v>
      </c>
      <c r="B485" s="1">
        <v>37923</v>
      </c>
      <c r="C485">
        <v>77.569999999999993</v>
      </c>
      <c r="D485">
        <v>77.25</v>
      </c>
      <c r="F485">
        <f t="shared" si="122"/>
        <v>74.546500000000009</v>
      </c>
      <c r="G485" t="str">
        <f t="shared" si="126"/>
        <v/>
      </c>
      <c r="H485">
        <f t="shared" si="112"/>
        <v>1</v>
      </c>
      <c r="I485">
        <f t="shared" si="123"/>
        <v>0</v>
      </c>
      <c r="J485">
        <f t="shared" si="124"/>
        <v>71</v>
      </c>
      <c r="K485" t="str">
        <f t="shared" si="125"/>
        <v/>
      </c>
      <c r="L485">
        <f t="shared" si="113"/>
        <v>8.8500877461464622E-2</v>
      </c>
      <c r="M485" t="str">
        <f t="shared" si="115"/>
        <v>VARGAIN</v>
      </c>
      <c r="N485" t="str">
        <f t="shared" si="114"/>
        <v/>
      </c>
      <c r="O485" t="str">
        <f t="shared" si="127"/>
        <v/>
      </c>
      <c r="P485" t="str">
        <f t="shared" si="128"/>
        <v/>
      </c>
      <c r="Q485">
        <f t="shared" si="121"/>
        <v>0</v>
      </c>
      <c r="R485">
        <f t="shared" si="116"/>
        <v>0.59781248400803877</v>
      </c>
      <c r="S485" t="str">
        <f t="shared" si="118"/>
        <v/>
      </c>
      <c r="T485" t="str">
        <f t="shared" si="119"/>
        <v/>
      </c>
      <c r="U485">
        <f t="shared" si="117"/>
        <v>0</v>
      </c>
    </row>
    <row r="486" spans="1:21">
      <c r="A486">
        <f t="shared" si="120"/>
        <v>478</v>
      </c>
      <c r="B486" s="1">
        <v>37924</v>
      </c>
      <c r="C486">
        <v>78.06</v>
      </c>
      <c r="D486">
        <v>77.569999999999993</v>
      </c>
      <c r="F486">
        <f t="shared" si="122"/>
        <v>74.885500000000008</v>
      </c>
      <c r="G486" t="str">
        <f t="shared" si="126"/>
        <v/>
      </c>
      <c r="H486">
        <f t="shared" si="112"/>
        <v>1</v>
      </c>
      <c r="I486">
        <f t="shared" si="123"/>
        <v>0</v>
      </c>
      <c r="J486">
        <f t="shared" si="124"/>
        <v>71</v>
      </c>
      <c r="K486" t="str">
        <f t="shared" si="125"/>
        <v/>
      </c>
      <c r="L486">
        <f t="shared" si="113"/>
        <v>9.4797884711153482E-2</v>
      </c>
      <c r="M486" t="str">
        <f t="shared" si="115"/>
        <v>VARGAIN</v>
      </c>
      <c r="N486" t="str">
        <f t="shared" si="114"/>
        <v/>
      </c>
      <c r="O486" t="str">
        <f t="shared" si="127"/>
        <v/>
      </c>
      <c r="P486" t="str">
        <f t="shared" si="128"/>
        <v/>
      </c>
      <c r="Q486">
        <f t="shared" si="121"/>
        <v>0</v>
      </c>
      <c r="R486">
        <f t="shared" si="116"/>
        <v>0.59781248400803877</v>
      </c>
      <c r="S486" t="str">
        <f t="shared" si="118"/>
        <v/>
      </c>
      <c r="T486" t="str">
        <f t="shared" si="119"/>
        <v/>
      </c>
      <c r="U486">
        <f t="shared" si="117"/>
        <v>0</v>
      </c>
    </row>
    <row r="487" spans="1:21">
      <c r="A487">
        <f t="shared" si="120"/>
        <v>479</v>
      </c>
      <c r="B487" s="1">
        <v>37925</v>
      </c>
      <c r="C487">
        <v>78.87</v>
      </c>
      <c r="D487">
        <v>78.06</v>
      </c>
      <c r="F487">
        <f t="shared" si="122"/>
        <v>75.177500000000009</v>
      </c>
      <c r="G487" t="str">
        <f t="shared" si="126"/>
        <v/>
      </c>
      <c r="H487">
        <f t="shared" si="112"/>
        <v>1</v>
      </c>
      <c r="I487">
        <f t="shared" si="123"/>
        <v>0</v>
      </c>
      <c r="J487">
        <f t="shared" si="124"/>
        <v>71</v>
      </c>
      <c r="K487" t="str">
        <f t="shared" si="125"/>
        <v/>
      </c>
      <c r="L487">
        <f t="shared" si="113"/>
        <v>0.10512105036858412</v>
      </c>
      <c r="M487" t="str">
        <f t="shared" si="115"/>
        <v>VARGAIN</v>
      </c>
      <c r="N487" t="str">
        <f t="shared" si="114"/>
        <v/>
      </c>
      <c r="O487" t="str">
        <f t="shared" si="127"/>
        <v/>
      </c>
      <c r="P487" t="str">
        <f t="shared" si="128"/>
        <v/>
      </c>
      <c r="Q487">
        <f t="shared" si="121"/>
        <v>0</v>
      </c>
      <c r="R487">
        <f t="shared" si="116"/>
        <v>0.59781248400803877</v>
      </c>
      <c r="S487" t="str">
        <f t="shared" si="118"/>
        <v/>
      </c>
      <c r="T487" t="str">
        <f t="shared" si="119"/>
        <v/>
      </c>
      <c r="U487">
        <f t="shared" si="117"/>
        <v>0</v>
      </c>
    </row>
    <row r="488" spans="1:21">
      <c r="A488">
        <f t="shared" si="120"/>
        <v>480</v>
      </c>
      <c r="B488" s="1">
        <v>37928</v>
      </c>
      <c r="C488">
        <v>78.790000000000006</v>
      </c>
      <c r="D488">
        <v>78.959999999999994</v>
      </c>
      <c r="F488">
        <f t="shared" si="122"/>
        <v>75.47</v>
      </c>
      <c r="G488" t="str">
        <f t="shared" si="126"/>
        <v/>
      </c>
      <c r="H488">
        <f t="shared" si="112"/>
        <v>1</v>
      </c>
      <c r="I488">
        <f t="shared" si="123"/>
        <v>0</v>
      </c>
      <c r="J488">
        <f t="shared" si="124"/>
        <v>71</v>
      </c>
      <c r="K488" t="str">
        <f t="shared" si="125"/>
        <v/>
      </c>
      <c r="L488">
        <f t="shared" si="113"/>
        <v>0.10410620821628135</v>
      </c>
      <c r="M488" t="str">
        <f t="shared" si="115"/>
        <v>VARGAIN</v>
      </c>
      <c r="N488" t="str">
        <f t="shared" si="114"/>
        <v/>
      </c>
      <c r="O488" t="str">
        <f t="shared" si="127"/>
        <v/>
      </c>
      <c r="P488" t="str">
        <f t="shared" si="128"/>
        <v/>
      </c>
      <c r="Q488">
        <f t="shared" si="121"/>
        <v>0</v>
      </c>
      <c r="R488">
        <f t="shared" si="116"/>
        <v>0.59781248400803877</v>
      </c>
      <c r="S488" t="str">
        <f t="shared" si="118"/>
        <v/>
      </c>
      <c r="T488" t="str">
        <f t="shared" si="119"/>
        <v/>
      </c>
      <c r="U488">
        <f t="shared" si="117"/>
        <v>0</v>
      </c>
    </row>
    <row r="489" spans="1:21">
      <c r="A489">
        <f t="shared" si="120"/>
        <v>481</v>
      </c>
      <c r="B489" s="1">
        <v>37929</v>
      </c>
      <c r="C489">
        <v>79.5</v>
      </c>
      <c r="D489">
        <v>78.650000000000006</v>
      </c>
      <c r="F489">
        <f t="shared" si="122"/>
        <v>75.78</v>
      </c>
      <c r="G489" t="str">
        <f t="shared" si="126"/>
        <v/>
      </c>
      <c r="H489">
        <f t="shared" si="112"/>
        <v>1</v>
      </c>
      <c r="I489">
        <f t="shared" si="123"/>
        <v>0</v>
      </c>
      <c r="J489">
        <f t="shared" si="124"/>
        <v>71</v>
      </c>
      <c r="K489" t="str">
        <f t="shared" si="125"/>
        <v/>
      </c>
      <c r="L489">
        <f t="shared" si="113"/>
        <v>0.11307714461897085</v>
      </c>
      <c r="M489" t="str">
        <f t="shared" si="115"/>
        <v>VARGAIN</v>
      </c>
      <c r="N489" t="str">
        <f t="shared" si="114"/>
        <v/>
      </c>
      <c r="O489" t="str">
        <f t="shared" si="127"/>
        <v/>
      </c>
      <c r="P489" t="str">
        <f t="shared" si="128"/>
        <v/>
      </c>
      <c r="Q489">
        <f t="shared" si="121"/>
        <v>0</v>
      </c>
      <c r="R489">
        <f t="shared" si="116"/>
        <v>0.59781248400803877</v>
      </c>
      <c r="S489" t="str">
        <f t="shared" si="118"/>
        <v/>
      </c>
      <c r="T489" t="str">
        <f t="shared" si="119"/>
        <v/>
      </c>
      <c r="U489">
        <f t="shared" si="117"/>
        <v>0</v>
      </c>
    </row>
    <row r="490" spans="1:21">
      <c r="A490">
        <f t="shared" si="120"/>
        <v>482</v>
      </c>
      <c r="B490" s="1">
        <v>37930</v>
      </c>
      <c r="C490">
        <v>79.17</v>
      </c>
      <c r="D490">
        <v>79.5</v>
      </c>
      <c r="F490">
        <f t="shared" si="122"/>
        <v>76.103500000000011</v>
      </c>
      <c r="G490" t="str">
        <f t="shared" si="126"/>
        <v/>
      </c>
      <c r="H490">
        <f t="shared" si="112"/>
        <v>1</v>
      </c>
      <c r="I490">
        <f t="shared" si="123"/>
        <v>0</v>
      </c>
      <c r="J490">
        <f t="shared" si="124"/>
        <v>71</v>
      </c>
      <c r="K490" t="str">
        <f t="shared" si="125"/>
        <v/>
      </c>
      <c r="L490">
        <f t="shared" si="113"/>
        <v>0.10891756214202697</v>
      </c>
      <c r="M490" t="str">
        <f t="shared" si="115"/>
        <v>VARGAIN</v>
      </c>
      <c r="N490" t="str">
        <f t="shared" si="114"/>
        <v/>
      </c>
      <c r="O490" t="str">
        <f t="shared" si="127"/>
        <v/>
      </c>
      <c r="P490" t="str">
        <f t="shared" si="128"/>
        <v/>
      </c>
      <c r="Q490">
        <f t="shared" si="121"/>
        <v>0</v>
      </c>
      <c r="R490">
        <f t="shared" si="116"/>
        <v>0.59781248400803877</v>
      </c>
      <c r="S490" t="str">
        <f t="shared" si="118"/>
        <v/>
      </c>
      <c r="T490" t="str">
        <f t="shared" si="119"/>
        <v/>
      </c>
      <c r="U490">
        <f t="shared" si="117"/>
        <v>0</v>
      </c>
    </row>
    <row r="491" spans="1:21">
      <c r="A491">
        <f t="shared" si="120"/>
        <v>483</v>
      </c>
      <c r="B491" s="1">
        <v>37931</v>
      </c>
      <c r="C491">
        <v>79.599999999999994</v>
      </c>
      <c r="D491">
        <v>78.52</v>
      </c>
      <c r="F491">
        <f t="shared" si="122"/>
        <v>76.376499999999993</v>
      </c>
      <c r="G491" t="str">
        <f t="shared" si="126"/>
        <v/>
      </c>
      <c r="H491">
        <f t="shared" si="112"/>
        <v>1</v>
      </c>
      <c r="I491">
        <f t="shared" si="123"/>
        <v>0</v>
      </c>
      <c r="J491">
        <f t="shared" si="124"/>
        <v>71</v>
      </c>
      <c r="K491" t="str">
        <f t="shared" si="125"/>
        <v/>
      </c>
      <c r="L491">
        <f t="shared" si="113"/>
        <v>0.11433421580902177</v>
      </c>
      <c r="M491" t="str">
        <f t="shared" si="115"/>
        <v>VARGAIN</v>
      </c>
      <c r="N491" t="str">
        <f t="shared" si="114"/>
        <v/>
      </c>
      <c r="O491" t="str">
        <f t="shared" si="127"/>
        <v/>
      </c>
      <c r="P491" t="str">
        <f t="shared" si="128"/>
        <v/>
      </c>
      <c r="Q491">
        <f t="shared" si="121"/>
        <v>0</v>
      </c>
      <c r="R491">
        <f t="shared" si="116"/>
        <v>0.59781248400803877</v>
      </c>
      <c r="S491" t="str">
        <f t="shared" si="118"/>
        <v/>
      </c>
      <c r="T491" t="str">
        <f t="shared" si="119"/>
        <v/>
      </c>
      <c r="U491">
        <f t="shared" si="117"/>
        <v>0</v>
      </c>
    </row>
    <row r="492" spans="1:21">
      <c r="A492">
        <f t="shared" si="120"/>
        <v>484</v>
      </c>
      <c r="B492" s="1">
        <v>37932</v>
      </c>
      <c r="C492">
        <v>79.040000000000006</v>
      </c>
      <c r="D492">
        <v>79.650000000000006</v>
      </c>
      <c r="F492">
        <f t="shared" si="122"/>
        <v>76.626499999999993</v>
      </c>
      <c r="G492" t="str">
        <f t="shared" si="126"/>
        <v/>
      </c>
      <c r="H492">
        <f t="shared" si="112"/>
        <v>1</v>
      </c>
      <c r="I492">
        <f t="shared" si="123"/>
        <v>0</v>
      </c>
      <c r="J492">
        <f t="shared" si="124"/>
        <v>71</v>
      </c>
      <c r="K492" t="str">
        <f t="shared" si="125"/>
        <v/>
      </c>
      <c r="L492">
        <f t="shared" si="113"/>
        <v>0.1072741763982971</v>
      </c>
      <c r="M492" t="str">
        <f t="shared" si="115"/>
        <v>VARGAIN</v>
      </c>
      <c r="N492" t="str">
        <f t="shared" si="114"/>
        <v/>
      </c>
      <c r="O492" t="str">
        <f t="shared" si="127"/>
        <v/>
      </c>
      <c r="P492" t="str">
        <f t="shared" si="128"/>
        <v/>
      </c>
      <c r="Q492">
        <f t="shared" si="121"/>
        <v>0</v>
      </c>
      <c r="R492">
        <f t="shared" si="116"/>
        <v>0.59781248400803877</v>
      </c>
      <c r="S492" t="str">
        <f t="shared" si="118"/>
        <v/>
      </c>
      <c r="T492" t="str">
        <f t="shared" si="119"/>
        <v/>
      </c>
      <c r="U492">
        <f t="shared" si="117"/>
        <v>0</v>
      </c>
    </row>
    <row r="493" spans="1:21">
      <c r="A493">
        <f t="shared" si="120"/>
        <v>485</v>
      </c>
      <c r="B493" s="1">
        <v>37935</v>
      </c>
      <c r="C493">
        <v>78.84</v>
      </c>
      <c r="D493">
        <v>79.040000000000006</v>
      </c>
      <c r="F493">
        <f t="shared" si="122"/>
        <v>76.842499999999987</v>
      </c>
      <c r="G493" t="str">
        <f t="shared" si="126"/>
        <v/>
      </c>
      <c r="H493">
        <f t="shared" si="112"/>
        <v>1</v>
      </c>
      <c r="I493">
        <f t="shared" si="123"/>
        <v>0</v>
      </c>
      <c r="J493">
        <f t="shared" si="124"/>
        <v>71</v>
      </c>
      <c r="K493" t="str">
        <f t="shared" si="125"/>
        <v/>
      </c>
      <c r="L493">
        <f t="shared" si="113"/>
        <v>0.10474060524320399</v>
      </c>
      <c r="M493" t="str">
        <f t="shared" si="115"/>
        <v>VARGAIN</v>
      </c>
      <c r="N493" t="str">
        <f t="shared" si="114"/>
        <v/>
      </c>
      <c r="O493" t="str">
        <f t="shared" si="127"/>
        <v/>
      </c>
      <c r="P493" t="str">
        <f t="shared" si="128"/>
        <v/>
      </c>
      <c r="Q493">
        <f t="shared" si="121"/>
        <v>0</v>
      </c>
      <c r="R493">
        <f t="shared" si="116"/>
        <v>0.59781248400803877</v>
      </c>
      <c r="S493" t="str">
        <f t="shared" si="118"/>
        <v/>
      </c>
      <c r="T493" t="str">
        <f t="shared" si="119"/>
        <v/>
      </c>
      <c r="U493">
        <f t="shared" si="117"/>
        <v>0</v>
      </c>
    </row>
    <row r="494" spans="1:21">
      <c r="A494">
        <f t="shared" si="120"/>
        <v>486</v>
      </c>
      <c r="B494" s="1">
        <v>37936</v>
      </c>
      <c r="C494">
        <v>78.5</v>
      </c>
      <c r="D494">
        <v>78.849999999999994</v>
      </c>
      <c r="F494">
        <f t="shared" si="122"/>
        <v>77.033999999999992</v>
      </c>
      <c r="G494" t="str">
        <f t="shared" si="126"/>
        <v/>
      </c>
      <c r="H494">
        <f t="shared" ref="H494:H557" si="129">IF(G494="Long",1,IF(G494="short",-1,H493))</f>
        <v>1</v>
      </c>
      <c r="I494">
        <f t="shared" si="123"/>
        <v>0</v>
      </c>
      <c r="J494">
        <f t="shared" si="124"/>
        <v>71</v>
      </c>
      <c r="K494" t="str">
        <f t="shared" si="125"/>
        <v/>
      </c>
      <c r="L494">
        <f t="shared" ref="L494:L557" si="130">LN(C494/J494)*H494</f>
        <v>0.1004187477470474</v>
      </c>
      <c r="M494" t="str">
        <f t="shared" si="115"/>
        <v>VARGAIN</v>
      </c>
      <c r="N494" t="str">
        <f t="shared" ref="N494:N557" si="131">IF(L494&lt;$H$6,$G$6,"")</f>
        <v/>
      </c>
      <c r="O494" t="str">
        <f t="shared" si="127"/>
        <v/>
      </c>
      <c r="P494" t="str">
        <f t="shared" si="128"/>
        <v/>
      </c>
      <c r="Q494">
        <f t="shared" si="121"/>
        <v>0</v>
      </c>
      <c r="R494">
        <f t="shared" si="116"/>
        <v>0.59781248400803877</v>
      </c>
      <c r="S494" t="str">
        <f t="shared" si="118"/>
        <v/>
      </c>
      <c r="T494" t="str">
        <f t="shared" si="119"/>
        <v/>
      </c>
      <c r="U494">
        <f t="shared" si="117"/>
        <v>0</v>
      </c>
    </row>
    <row r="495" spans="1:21">
      <c r="A495">
        <f t="shared" si="120"/>
        <v>487</v>
      </c>
      <c r="B495" s="1">
        <v>37937</v>
      </c>
      <c r="C495">
        <v>78.900000000000006</v>
      </c>
      <c r="D495">
        <v>78.5</v>
      </c>
      <c r="F495">
        <f t="shared" si="122"/>
        <v>77.293999999999997</v>
      </c>
      <c r="G495" t="str">
        <f t="shared" si="126"/>
        <v/>
      </c>
      <c r="H495">
        <f t="shared" si="129"/>
        <v>1</v>
      </c>
      <c r="I495">
        <f t="shared" si="123"/>
        <v>0</v>
      </c>
      <c r="J495">
        <f t="shared" si="124"/>
        <v>71</v>
      </c>
      <c r="K495" t="str">
        <f t="shared" si="125"/>
        <v/>
      </c>
      <c r="L495">
        <f t="shared" si="130"/>
        <v>0.10550135081051321</v>
      </c>
      <c r="M495" t="str">
        <f t="shared" ref="M495:M558" si="132">IF(L495&gt;$H$7,$G$7,"")</f>
        <v>VARGAIN</v>
      </c>
      <c r="N495" t="str">
        <f t="shared" si="131"/>
        <v/>
      </c>
      <c r="O495" t="str">
        <f t="shared" si="127"/>
        <v/>
      </c>
      <c r="P495" t="str">
        <f t="shared" si="128"/>
        <v/>
      </c>
      <c r="Q495">
        <f t="shared" si="121"/>
        <v>0</v>
      </c>
      <c r="R495">
        <f t="shared" ref="R495:R558" si="133">Q495+R494</f>
        <v>0.59781248400803877</v>
      </c>
      <c r="S495" t="str">
        <f t="shared" si="118"/>
        <v/>
      </c>
      <c r="T495" t="str">
        <f t="shared" si="119"/>
        <v/>
      </c>
      <c r="U495">
        <f t="shared" ref="U495:U558" si="134">IFERROR(S495*T495,0)</f>
        <v>0</v>
      </c>
    </row>
    <row r="496" spans="1:21">
      <c r="A496">
        <f t="shared" si="120"/>
        <v>488</v>
      </c>
      <c r="B496" s="1">
        <v>37938</v>
      </c>
      <c r="C496">
        <v>79.650000000000006</v>
      </c>
      <c r="D496">
        <v>78.78</v>
      </c>
      <c r="F496">
        <f t="shared" si="122"/>
        <v>77.596999999999994</v>
      </c>
      <c r="G496" t="str">
        <f t="shared" si="126"/>
        <v/>
      </c>
      <c r="H496">
        <f t="shared" si="129"/>
        <v>1</v>
      </c>
      <c r="I496">
        <f t="shared" si="123"/>
        <v>0</v>
      </c>
      <c r="J496">
        <f t="shared" si="124"/>
        <v>71</v>
      </c>
      <c r="K496" t="str">
        <f t="shared" si="125"/>
        <v/>
      </c>
      <c r="L496">
        <f t="shared" si="130"/>
        <v>0.11496215931474227</v>
      </c>
      <c r="M496" t="str">
        <f t="shared" si="132"/>
        <v>VARGAIN</v>
      </c>
      <c r="N496" t="str">
        <f t="shared" si="131"/>
        <v/>
      </c>
      <c r="O496" t="str">
        <f t="shared" si="127"/>
        <v/>
      </c>
      <c r="P496" t="str">
        <f t="shared" si="128"/>
        <v/>
      </c>
      <c r="Q496">
        <f t="shared" si="121"/>
        <v>0</v>
      </c>
      <c r="R496">
        <f t="shared" si="133"/>
        <v>0.59781248400803877</v>
      </c>
      <c r="S496" t="str">
        <f t="shared" si="118"/>
        <v/>
      </c>
      <c r="T496" t="str">
        <f t="shared" si="119"/>
        <v/>
      </c>
      <c r="U496">
        <f t="shared" si="134"/>
        <v>0</v>
      </c>
    </row>
    <row r="497" spans="1:21">
      <c r="A497">
        <f t="shared" si="120"/>
        <v>489</v>
      </c>
      <c r="B497" s="1">
        <v>37939</v>
      </c>
      <c r="C497">
        <v>78.53</v>
      </c>
      <c r="D497">
        <v>79.89</v>
      </c>
      <c r="F497">
        <f t="shared" si="122"/>
        <v>77.820999999999998</v>
      </c>
      <c r="G497" t="str">
        <f t="shared" si="126"/>
        <v/>
      </c>
      <c r="H497">
        <f t="shared" si="129"/>
        <v>1</v>
      </c>
      <c r="I497">
        <f t="shared" si="123"/>
        <v>0</v>
      </c>
      <c r="J497">
        <f t="shared" si="124"/>
        <v>71</v>
      </c>
      <c r="K497" t="str">
        <f t="shared" si="125"/>
        <v/>
      </c>
      <c r="L497">
        <f t="shared" si="130"/>
        <v>0.10080084034546778</v>
      </c>
      <c r="M497" t="str">
        <f t="shared" si="132"/>
        <v>VARGAIN</v>
      </c>
      <c r="N497" t="str">
        <f t="shared" si="131"/>
        <v/>
      </c>
      <c r="O497" t="str">
        <f t="shared" si="127"/>
        <v/>
      </c>
      <c r="P497" t="str">
        <f t="shared" si="128"/>
        <v/>
      </c>
      <c r="Q497">
        <f t="shared" si="121"/>
        <v>0</v>
      </c>
      <c r="R497">
        <f t="shared" si="133"/>
        <v>0.59781248400803877</v>
      </c>
      <c r="S497" t="str">
        <f t="shared" ref="S497:S560" si="135">IF(AND(K497="trend rev",L497&gt;0),1,"")</f>
        <v/>
      </c>
      <c r="T497" t="str">
        <f t="shared" ref="T497:T560" si="136">IF(AND(H497=1,K497="trend rev"),1,IF(AND(H497=-1,K497="trend rev"),-1,""))</f>
        <v/>
      </c>
      <c r="U497">
        <f t="shared" si="134"/>
        <v>0</v>
      </c>
    </row>
    <row r="498" spans="1:21">
      <c r="A498">
        <f t="shared" si="120"/>
        <v>490</v>
      </c>
      <c r="B498" s="1">
        <v>37942</v>
      </c>
      <c r="C498">
        <v>78.19</v>
      </c>
      <c r="D498">
        <v>78.53</v>
      </c>
      <c r="F498">
        <f t="shared" si="122"/>
        <v>77.956500000000005</v>
      </c>
      <c r="G498" t="str">
        <f t="shared" si="126"/>
        <v/>
      </c>
      <c r="H498">
        <f t="shared" si="129"/>
        <v>1</v>
      </c>
      <c r="I498">
        <f t="shared" si="123"/>
        <v>0</v>
      </c>
      <c r="J498">
        <f t="shared" si="124"/>
        <v>71</v>
      </c>
      <c r="K498" t="str">
        <f t="shared" si="125"/>
        <v/>
      </c>
      <c r="L498">
        <f t="shared" si="130"/>
        <v>9.646188509510728E-2</v>
      </c>
      <c r="M498" t="str">
        <f t="shared" si="132"/>
        <v>VARGAIN</v>
      </c>
      <c r="N498" t="str">
        <f t="shared" si="131"/>
        <v/>
      </c>
      <c r="O498" t="str">
        <f t="shared" si="127"/>
        <v/>
      </c>
      <c r="P498" t="str">
        <f t="shared" si="128"/>
        <v/>
      </c>
      <c r="Q498">
        <f t="shared" si="121"/>
        <v>0</v>
      </c>
      <c r="R498">
        <f t="shared" si="133"/>
        <v>0.59781248400803877</v>
      </c>
      <c r="S498" t="str">
        <f t="shared" si="135"/>
        <v/>
      </c>
      <c r="T498" t="str">
        <f t="shared" si="136"/>
        <v/>
      </c>
      <c r="U498">
        <f t="shared" si="134"/>
        <v>0</v>
      </c>
    </row>
    <row r="499" spans="1:21">
      <c r="A499">
        <f t="shared" si="120"/>
        <v>491</v>
      </c>
      <c r="B499" s="1">
        <v>37943</v>
      </c>
      <c r="C499">
        <v>77.209999999999994</v>
      </c>
      <c r="D499">
        <v>78.19</v>
      </c>
      <c r="F499">
        <f t="shared" si="122"/>
        <v>78.042000000000002</v>
      </c>
      <c r="G499" t="str">
        <f t="shared" si="126"/>
        <v/>
      </c>
      <c r="H499">
        <f t="shared" si="129"/>
        <v>1</v>
      </c>
      <c r="I499">
        <f t="shared" si="123"/>
        <v>0</v>
      </c>
      <c r="J499">
        <f t="shared" si="124"/>
        <v>71</v>
      </c>
      <c r="K499" t="str">
        <f t="shared" si="125"/>
        <v/>
      </c>
      <c r="L499">
        <f t="shared" si="130"/>
        <v>8.3849105279408906E-2</v>
      </c>
      <c r="M499" t="str">
        <f t="shared" si="132"/>
        <v>VARGAIN</v>
      </c>
      <c r="N499" t="str">
        <f t="shared" si="131"/>
        <v/>
      </c>
      <c r="O499" t="str">
        <f t="shared" si="127"/>
        <v/>
      </c>
      <c r="P499" t="str">
        <f t="shared" si="128"/>
        <v/>
      </c>
      <c r="Q499">
        <f t="shared" si="121"/>
        <v>0</v>
      </c>
      <c r="R499">
        <f t="shared" si="133"/>
        <v>0.59781248400803877</v>
      </c>
      <c r="S499" t="str">
        <f t="shared" si="135"/>
        <v/>
      </c>
      <c r="T499" t="str">
        <f t="shared" si="136"/>
        <v/>
      </c>
      <c r="U499">
        <f t="shared" si="134"/>
        <v>0</v>
      </c>
    </row>
    <row r="500" spans="1:21">
      <c r="A500">
        <f t="shared" si="120"/>
        <v>492</v>
      </c>
      <c r="B500" s="1">
        <v>37944</v>
      </c>
      <c r="C500">
        <v>76.849999999999994</v>
      </c>
      <c r="D500">
        <v>76.95</v>
      </c>
      <c r="F500">
        <f t="shared" si="122"/>
        <v>78.093500000000006</v>
      </c>
      <c r="G500" t="str">
        <f t="shared" si="126"/>
        <v>SHORT</v>
      </c>
      <c r="H500">
        <f t="shared" si="129"/>
        <v>-1</v>
      </c>
      <c r="I500">
        <f t="shared" si="123"/>
        <v>-1</v>
      </c>
      <c r="J500">
        <f t="shared" si="124"/>
        <v>76.95</v>
      </c>
      <c r="K500" t="str">
        <f t="shared" si="125"/>
        <v/>
      </c>
      <c r="L500">
        <f t="shared" si="130"/>
        <v>1.3003903002834754E-3</v>
      </c>
      <c r="M500" t="str">
        <f t="shared" si="132"/>
        <v/>
      </c>
      <c r="N500" t="str">
        <f t="shared" si="131"/>
        <v/>
      </c>
      <c r="O500" t="str">
        <f t="shared" si="127"/>
        <v/>
      </c>
      <c r="P500" t="str">
        <f t="shared" si="128"/>
        <v/>
      </c>
      <c r="Q500">
        <f t="shared" si="121"/>
        <v>0</v>
      </c>
      <c r="R500">
        <f t="shared" si="133"/>
        <v>0.59781248400803877</v>
      </c>
      <c r="S500" t="str">
        <f t="shared" si="135"/>
        <v/>
      </c>
      <c r="T500" t="str">
        <f t="shared" si="136"/>
        <v/>
      </c>
      <c r="U500">
        <f t="shared" si="134"/>
        <v>0</v>
      </c>
    </row>
    <row r="501" spans="1:21">
      <c r="A501">
        <f t="shared" si="120"/>
        <v>493</v>
      </c>
      <c r="B501" s="1">
        <v>37945</v>
      </c>
      <c r="C501">
        <v>76.8</v>
      </c>
      <c r="D501">
        <v>76.099999999999994</v>
      </c>
      <c r="F501">
        <f t="shared" si="122"/>
        <v>78.137</v>
      </c>
      <c r="G501" t="str">
        <f t="shared" si="126"/>
        <v/>
      </c>
      <c r="H501">
        <f t="shared" si="129"/>
        <v>-1</v>
      </c>
      <c r="I501">
        <f t="shared" si="123"/>
        <v>-1</v>
      </c>
      <c r="J501">
        <f t="shared" si="124"/>
        <v>76.95</v>
      </c>
      <c r="K501" t="str">
        <f t="shared" si="125"/>
        <v/>
      </c>
      <c r="L501">
        <f t="shared" si="130"/>
        <v>1.9512201312618048E-3</v>
      </c>
      <c r="M501" t="str">
        <f t="shared" si="132"/>
        <v/>
      </c>
      <c r="N501" t="str">
        <f t="shared" si="131"/>
        <v/>
      </c>
      <c r="O501" t="str">
        <f t="shared" si="127"/>
        <v/>
      </c>
      <c r="P501" t="str">
        <f t="shared" si="128"/>
        <v/>
      </c>
      <c r="Q501">
        <f t="shared" si="121"/>
        <v>0</v>
      </c>
      <c r="R501">
        <f t="shared" si="133"/>
        <v>0.59781248400803877</v>
      </c>
      <c r="S501" t="str">
        <f t="shared" si="135"/>
        <v/>
      </c>
      <c r="T501" t="str">
        <f t="shared" si="136"/>
        <v/>
      </c>
      <c r="U501">
        <f t="shared" si="134"/>
        <v>0</v>
      </c>
    </row>
    <row r="502" spans="1:21">
      <c r="A502">
        <f t="shared" si="120"/>
        <v>494</v>
      </c>
      <c r="B502" s="1">
        <v>37946</v>
      </c>
      <c r="C502">
        <v>77.510000000000005</v>
      </c>
      <c r="D502">
        <v>76.98</v>
      </c>
      <c r="F502">
        <f t="shared" si="122"/>
        <v>78.228499999999997</v>
      </c>
      <c r="G502" t="str">
        <f t="shared" si="126"/>
        <v/>
      </c>
      <c r="H502">
        <f t="shared" si="129"/>
        <v>-1</v>
      </c>
      <c r="I502">
        <f t="shared" si="123"/>
        <v>-1</v>
      </c>
      <c r="J502">
        <f t="shared" si="124"/>
        <v>76.95</v>
      </c>
      <c r="K502" t="str">
        <f t="shared" si="125"/>
        <v/>
      </c>
      <c r="L502">
        <f t="shared" si="130"/>
        <v>-7.2511000085319025E-3</v>
      </c>
      <c r="M502" t="str">
        <f t="shared" si="132"/>
        <v/>
      </c>
      <c r="N502" t="str">
        <f t="shared" si="131"/>
        <v/>
      </c>
      <c r="O502" t="str">
        <f t="shared" si="127"/>
        <v/>
      </c>
      <c r="P502" t="str">
        <f t="shared" si="128"/>
        <v/>
      </c>
      <c r="Q502">
        <f t="shared" si="121"/>
        <v>0</v>
      </c>
      <c r="R502">
        <f t="shared" si="133"/>
        <v>0.59781248400803877</v>
      </c>
      <c r="S502" t="str">
        <f t="shared" si="135"/>
        <v/>
      </c>
      <c r="T502" t="str">
        <f t="shared" si="136"/>
        <v/>
      </c>
      <c r="U502">
        <f t="shared" si="134"/>
        <v>0</v>
      </c>
    </row>
    <row r="503" spans="1:21">
      <c r="A503">
        <f t="shared" si="120"/>
        <v>495</v>
      </c>
      <c r="B503" s="1">
        <v>37949</v>
      </c>
      <c r="C503">
        <v>79.56</v>
      </c>
      <c r="D503">
        <v>77.95</v>
      </c>
      <c r="F503">
        <f t="shared" si="122"/>
        <v>78.419499999999999</v>
      </c>
      <c r="G503" t="str">
        <f t="shared" si="126"/>
        <v/>
      </c>
      <c r="H503">
        <f t="shared" si="129"/>
        <v>-1</v>
      </c>
      <c r="I503">
        <f t="shared" si="123"/>
        <v>-1</v>
      </c>
      <c r="J503">
        <f t="shared" si="124"/>
        <v>76.95</v>
      </c>
      <c r="K503" t="str">
        <f t="shared" si="125"/>
        <v/>
      </c>
      <c r="L503">
        <f t="shared" si="130"/>
        <v>-3.335559370088325E-2</v>
      </c>
      <c r="M503" t="str">
        <f t="shared" si="132"/>
        <v/>
      </c>
      <c r="N503" t="str">
        <f t="shared" si="131"/>
        <v>VARLOSS</v>
      </c>
      <c r="O503" t="str">
        <f t="shared" si="127"/>
        <v/>
      </c>
      <c r="P503" t="str">
        <f t="shared" si="128"/>
        <v>VARLOSS</v>
      </c>
      <c r="Q503">
        <f t="shared" si="121"/>
        <v>-3.335559370088325E-2</v>
      </c>
      <c r="R503">
        <f t="shared" si="133"/>
        <v>0.56445689030715551</v>
      </c>
      <c r="S503" t="str">
        <f t="shared" si="135"/>
        <v/>
      </c>
      <c r="T503" t="str">
        <f t="shared" si="136"/>
        <v/>
      </c>
      <c r="U503">
        <f t="shared" si="134"/>
        <v>0</v>
      </c>
    </row>
    <row r="504" spans="1:21">
      <c r="A504">
        <f t="shared" si="120"/>
        <v>496</v>
      </c>
      <c r="B504" s="1">
        <v>37950</v>
      </c>
      <c r="C504">
        <v>79.17</v>
      </c>
      <c r="D504">
        <v>79.5</v>
      </c>
      <c r="F504">
        <f t="shared" si="122"/>
        <v>78.515500000000003</v>
      </c>
      <c r="G504" t="str">
        <f t="shared" si="126"/>
        <v>LONG</v>
      </c>
      <c r="H504">
        <f t="shared" si="129"/>
        <v>1</v>
      </c>
      <c r="I504">
        <f t="shared" si="123"/>
        <v>1</v>
      </c>
      <c r="J504">
        <f t="shared" si="124"/>
        <v>79.5</v>
      </c>
      <c r="K504" t="str">
        <f t="shared" si="125"/>
        <v>Trend Rev</v>
      </c>
      <c r="L504">
        <f t="shared" si="130"/>
        <v>-4.1595824769437564E-3</v>
      </c>
      <c r="M504" t="str">
        <f t="shared" si="132"/>
        <v/>
      </c>
      <c r="N504" t="str">
        <f t="shared" si="131"/>
        <v/>
      </c>
      <c r="O504" t="str">
        <f t="shared" si="127"/>
        <v/>
      </c>
      <c r="P504" t="str">
        <f t="shared" si="128"/>
        <v/>
      </c>
      <c r="Q504">
        <f t="shared" si="121"/>
        <v>-4.1595824769437564E-3</v>
      </c>
      <c r="R504">
        <f t="shared" si="133"/>
        <v>0.56029730783021181</v>
      </c>
      <c r="S504" t="str">
        <f t="shared" si="135"/>
        <v/>
      </c>
      <c r="T504">
        <f t="shared" si="136"/>
        <v>1</v>
      </c>
      <c r="U504">
        <f t="shared" si="134"/>
        <v>0</v>
      </c>
    </row>
    <row r="505" spans="1:21">
      <c r="A505">
        <f t="shared" si="120"/>
        <v>497</v>
      </c>
      <c r="B505" s="1">
        <v>37951</v>
      </c>
      <c r="C505">
        <v>79.28</v>
      </c>
      <c r="D505">
        <v>79.45</v>
      </c>
      <c r="F505">
        <f t="shared" si="122"/>
        <v>78.600999999999985</v>
      </c>
      <c r="G505" t="str">
        <f t="shared" si="126"/>
        <v/>
      </c>
      <c r="H505">
        <f t="shared" si="129"/>
        <v>1</v>
      </c>
      <c r="I505">
        <f t="shared" si="123"/>
        <v>1</v>
      </c>
      <c r="J505">
        <f t="shared" si="124"/>
        <v>79.5</v>
      </c>
      <c r="K505" t="str">
        <f t="shared" si="125"/>
        <v/>
      </c>
      <c r="L505">
        <f t="shared" si="130"/>
        <v>-2.771131638553621E-3</v>
      </c>
      <c r="M505" t="str">
        <f t="shared" si="132"/>
        <v/>
      </c>
      <c r="N505" t="str">
        <f t="shared" si="131"/>
        <v/>
      </c>
      <c r="O505" t="str">
        <f t="shared" si="127"/>
        <v/>
      </c>
      <c r="P505" t="str">
        <f t="shared" si="128"/>
        <v/>
      </c>
      <c r="Q505">
        <f t="shared" si="121"/>
        <v>0</v>
      </c>
      <c r="R505">
        <f t="shared" si="133"/>
        <v>0.56029730783021181</v>
      </c>
      <c r="S505" t="str">
        <f t="shared" si="135"/>
        <v/>
      </c>
      <c r="T505" t="str">
        <f t="shared" si="136"/>
        <v/>
      </c>
      <c r="U505">
        <f t="shared" si="134"/>
        <v>0</v>
      </c>
    </row>
    <row r="506" spans="1:21">
      <c r="A506">
        <f t="shared" si="120"/>
        <v>498</v>
      </c>
      <c r="B506" s="1">
        <v>37953</v>
      </c>
      <c r="C506">
        <v>79.040000000000006</v>
      </c>
      <c r="D506">
        <v>78.650000000000006</v>
      </c>
      <c r="F506">
        <f t="shared" si="122"/>
        <v>78.649999999999991</v>
      </c>
      <c r="G506" t="str">
        <f t="shared" si="126"/>
        <v/>
      </c>
      <c r="H506">
        <f t="shared" si="129"/>
        <v>1</v>
      </c>
      <c r="I506">
        <f t="shared" si="123"/>
        <v>1</v>
      </c>
      <c r="J506">
        <f t="shared" si="124"/>
        <v>79.5</v>
      </c>
      <c r="K506" t="str">
        <f t="shared" si="125"/>
        <v/>
      </c>
      <c r="L506">
        <f t="shared" si="130"/>
        <v>-5.8029682206738173E-3</v>
      </c>
      <c r="M506" t="str">
        <f t="shared" si="132"/>
        <v/>
      </c>
      <c r="N506" t="str">
        <f t="shared" si="131"/>
        <v/>
      </c>
      <c r="O506" t="str">
        <f t="shared" si="127"/>
        <v/>
      </c>
      <c r="P506" t="str">
        <f t="shared" si="128"/>
        <v/>
      </c>
      <c r="Q506">
        <f t="shared" si="121"/>
        <v>0</v>
      </c>
      <c r="R506">
        <f t="shared" si="133"/>
        <v>0.56029730783021181</v>
      </c>
      <c r="S506" t="str">
        <f t="shared" si="135"/>
        <v/>
      </c>
      <c r="T506" t="str">
        <f t="shared" si="136"/>
        <v/>
      </c>
      <c r="U506">
        <f t="shared" si="134"/>
        <v>0</v>
      </c>
    </row>
    <row r="507" spans="1:21">
      <c r="A507">
        <f t="shared" si="120"/>
        <v>499</v>
      </c>
      <c r="B507" s="1">
        <v>37956</v>
      </c>
      <c r="C507">
        <v>81.62</v>
      </c>
      <c r="D507">
        <v>79.5</v>
      </c>
      <c r="F507">
        <f t="shared" si="122"/>
        <v>78.787499999999994</v>
      </c>
      <c r="G507" t="str">
        <f t="shared" si="126"/>
        <v/>
      </c>
      <c r="H507">
        <f t="shared" si="129"/>
        <v>1</v>
      </c>
      <c r="I507">
        <f t="shared" si="123"/>
        <v>1</v>
      </c>
      <c r="J507">
        <f t="shared" si="124"/>
        <v>79.5</v>
      </c>
      <c r="K507" t="str">
        <f t="shared" si="125"/>
        <v/>
      </c>
      <c r="L507">
        <f t="shared" si="130"/>
        <v>2.6317308317373358E-2</v>
      </c>
      <c r="M507" t="str">
        <f t="shared" si="132"/>
        <v/>
      </c>
      <c r="N507" t="str">
        <f t="shared" si="131"/>
        <v/>
      </c>
      <c r="O507" t="str">
        <f t="shared" si="127"/>
        <v/>
      </c>
      <c r="P507" t="str">
        <f t="shared" si="128"/>
        <v/>
      </c>
      <c r="Q507">
        <f t="shared" si="121"/>
        <v>0</v>
      </c>
      <c r="R507">
        <f t="shared" si="133"/>
        <v>0.56029730783021181</v>
      </c>
      <c r="S507" t="str">
        <f t="shared" si="135"/>
        <v/>
      </c>
      <c r="T507" t="str">
        <f t="shared" si="136"/>
        <v/>
      </c>
      <c r="U507">
        <f t="shared" si="134"/>
        <v>0</v>
      </c>
    </row>
    <row r="508" spans="1:21">
      <c r="A508">
        <f t="shared" si="120"/>
        <v>500</v>
      </c>
      <c r="B508" s="1">
        <v>37957</v>
      </c>
      <c r="C508">
        <v>80.95</v>
      </c>
      <c r="D508">
        <v>81.38</v>
      </c>
      <c r="F508">
        <f t="shared" si="122"/>
        <v>78.895499999999998</v>
      </c>
      <c r="G508" t="str">
        <f t="shared" si="126"/>
        <v/>
      </c>
      <c r="H508">
        <f t="shared" si="129"/>
        <v>1</v>
      </c>
      <c r="I508">
        <f t="shared" si="123"/>
        <v>1</v>
      </c>
      <c r="J508">
        <f t="shared" si="124"/>
        <v>79.5</v>
      </c>
      <c r="K508" t="str">
        <f t="shared" si="125"/>
        <v/>
      </c>
      <c r="L508">
        <f t="shared" si="130"/>
        <v>1.8074658463358026E-2</v>
      </c>
      <c r="M508" t="str">
        <f t="shared" si="132"/>
        <v/>
      </c>
      <c r="N508" t="str">
        <f t="shared" si="131"/>
        <v/>
      </c>
      <c r="O508" t="str">
        <f t="shared" si="127"/>
        <v/>
      </c>
      <c r="P508" t="str">
        <f t="shared" si="128"/>
        <v/>
      </c>
      <c r="Q508">
        <f t="shared" si="121"/>
        <v>0</v>
      </c>
      <c r="R508">
        <f t="shared" si="133"/>
        <v>0.56029730783021181</v>
      </c>
      <c r="S508" t="str">
        <f t="shared" si="135"/>
        <v/>
      </c>
      <c r="T508" t="str">
        <f t="shared" si="136"/>
        <v/>
      </c>
      <c r="U508">
        <f t="shared" si="134"/>
        <v>0</v>
      </c>
    </row>
    <row r="509" spans="1:21">
      <c r="A509">
        <f t="shared" si="120"/>
        <v>501</v>
      </c>
      <c r="B509" s="1">
        <v>37958</v>
      </c>
      <c r="C509">
        <v>80.989999999999995</v>
      </c>
      <c r="D509">
        <v>80.95</v>
      </c>
      <c r="F509">
        <f t="shared" si="122"/>
        <v>78.97</v>
      </c>
      <c r="G509" t="str">
        <f t="shared" si="126"/>
        <v/>
      </c>
      <c r="H509">
        <f t="shared" si="129"/>
        <v>1</v>
      </c>
      <c r="I509">
        <f t="shared" si="123"/>
        <v>1</v>
      </c>
      <c r="J509">
        <f t="shared" si="124"/>
        <v>79.5</v>
      </c>
      <c r="K509" t="str">
        <f t="shared" si="125"/>
        <v/>
      </c>
      <c r="L509">
        <f t="shared" si="130"/>
        <v>1.8568668600612313E-2</v>
      </c>
      <c r="M509" t="str">
        <f t="shared" si="132"/>
        <v/>
      </c>
      <c r="N509" t="str">
        <f t="shared" si="131"/>
        <v/>
      </c>
      <c r="O509" t="str">
        <f t="shared" si="127"/>
        <v/>
      </c>
      <c r="P509" t="str">
        <f t="shared" si="128"/>
        <v/>
      </c>
      <c r="Q509">
        <f t="shared" si="121"/>
        <v>0</v>
      </c>
      <c r="R509">
        <f t="shared" si="133"/>
        <v>0.56029730783021181</v>
      </c>
      <c r="S509" t="str">
        <f t="shared" si="135"/>
        <v/>
      </c>
      <c r="T509" t="str">
        <f t="shared" si="136"/>
        <v/>
      </c>
      <c r="U509">
        <f t="shared" si="134"/>
        <v>0</v>
      </c>
    </row>
    <row r="510" spans="1:21">
      <c r="A510">
        <f t="shared" si="120"/>
        <v>502</v>
      </c>
      <c r="B510" s="1">
        <v>37959</v>
      </c>
      <c r="C510">
        <v>81.3</v>
      </c>
      <c r="D510">
        <v>80.72</v>
      </c>
      <c r="F510">
        <f t="shared" si="122"/>
        <v>79.076499999999996</v>
      </c>
      <c r="G510" t="str">
        <f t="shared" si="126"/>
        <v/>
      </c>
      <c r="H510">
        <f t="shared" si="129"/>
        <v>1</v>
      </c>
      <c r="I510">
        <f t="shared" si="123"/>
        <v>1</v>
      </c>
      <c r="J510">
        <f t="shared" si="124"/>
        <v>79.5</v>
      </c>
      <c r="K510" t="str">
        <f t="shared" si="125"/>
        <v/>
      </c>
      <c r="L510">
        <f t="shared" si="130"/>
        <v>2.2388994893478686E-2</v>
      </c>
      <c r="M510" t="str">
        <f t="shared" si="132"/>
        <v/>
      </c>
      <c r="N510" t="str">
        <f t="shared" si="131"/>
        <v/>
      </c>
      <c r="O510" t="str">
        <f t="shared" si="127"/>
        <v/>
      </c>
      <c r="P510" t="str">
        <f t="shared" si="128"/>
        <v/>
      </c>
      <c r="Q510">
        <f t="shared" si="121"/>
        <v>0</v>
      </c>
      <c r="R510">
        <f t="shared" si="133"/>
        <v>0.56029730783021181</v>
      </c>
      <c r="S510" t="str">
        <f t="shared" si="135"/>
        <v/>
      </c>
      <c r="T510" t="str">
        <f t="shared" si="136"/>
        <v/>
      </c>
      <c r="U510">
        <f t="shared" si="134"/>
        <v>0</v>
      </c>
    </row>
    <row r="511" spans="1:21">
      <c r="A511">
        <f t="shared" si="120"/>
        <v>503</v>
      </c>
      <c r="B511" s="1">
        <v>37960</v>
      </c>
      <c r="C511">
        <v>80.739999999999995</v>
      </c>
      <c r="D511">
        <v>80.88</v>
      </c>
      <c r="F511">
        <f t="shared" si="122"/>
        <v>79.133499999999998</v>
      </c>
      <c r="G511" t="str">
        <f t="shared" si="126"/>
        <v/>
      </c>
      <c r="H511">
        <f t="shared" si="129"/>
        <v>1</v>
      </c>
      <c r="I511">
        <f t="shared" si="123"/>
        <v>1</v>
      </c>
      <c r="J511">
        <f t="shared" si="124"/>
        <v>79.5</v>
      </c>
      <c r="K511" t="str">
        <f t="shared" si="125"/>
        <v/>
      </c>
      <c r="L511">
        <f t="shared" si="130"/>
        <v>1.547709376450845E-2</v>
      </c>
      <c r="M511" t="str">
        <f t="shared" si="132"/>
        <v/>
      </c>
      <c r="N511" t="str">
        <f t="shared" si="131"/>
        <v/>
      </c>
      <c r="O511" t="str">
        <f t="shared" si="127"/>
        <v/>
      </c>
      <c r="P511" t="str">
        <f t="shared" si="128"/>
        <v/>
      </c>
      <c r="Q511">
        <f t="shared" si="121"/>
        <v>0</v>
      </c>
      <c r="R511">
        <f t="shared" si="133"/>
        <v>0.56029730783021181</v>
      </c>
      <c r="S511" t="str">
        <f t="shared" si="135"/>
        <v/>
      </c>
      <c r="T511" t="str">
        <f t="shared" si="136"/>
        <v/>
      </c>
      <c r="U511">
        <f t="shared" si="134"/>
        <v>0</v>
      </c>
    </row>
    <row r="512" spans="1:21">
      <c r="A512">
        <f t="shared" si="120"/>
        <v>504</v>
      </c>
      <c r="B512" s="1">
        <v>37963</v>
      </c>
      <c r="C512">
        <v>81.95</v>
      </c>
      <c r="D512">
        <v>80.8</v>
      </c>
      <c r="F512">
        <f t="shared" si="122"/>
        <v>79.279000000000011</v>
      </c>
      <c r="G512" t="str">
        <f t="shared" si="126"/>
        <v/>
      </c>
      <c r="H512">
        <f t="shared" si="129"/>
        <v>1</v>
      </c>
      <c r="I512">
        <f t="shared" si="123"/>
        <v>1</v>
      </c>
      <c r="J512">
        <f t="shared" si="124"/>
        <v>79.5</v>
      </c>
      <c r="K512" t="str">
        <f t="shared" si="125"/>
        <v/>
      </c>
      <c r="L512">
        <f t="shared" si="130"/>
        <v>3.0352283529552576E-2</v>
      </c>
      <c r="M512" t="str">
        <f t="shared" si="132"/>
        <v/>
      </c>
      <c r="N512" t="str">
        <f t="shared" si="131"/>
        <v/>
      </c>
      <c r="O512" t="str">
        <f t="shared" si="127"/>
        <v/>
      </c>
      <c r="P512" t="str">
        <f t="shared" si="128"/>
        <v/>
      </c>
      <c r="Q512">
        <f t="shared" si="121"/>
        <v>0</v>
      </c>
      <c r="R512">
        <f t="shared" si="133"/>
        <v>0.56029730783021181</v>
      </c>
      <c r="S512" t="str">
        <f t="shared" si="135"/>
        <v/>
      </c>
      <c r="T512" t="str">
        <f t="shared" si="136"/>
        <v/>
      </c>
      <c r="U512">
        <f t="shared" si="134"/>
        <v>0</v>
      </c>
    </row>
    <row r="513" spans="1:21">
      <c r="A513">
        <f t="shared" si="120"/>
        <v>505</v>
      </c>
      <c r="B513" s="1">
        <v>37964</v>
      </c>
      <c r="C513">
        <v>82.02</v>
      </c>
      <c r="D513">
        <v>82.1</v>
      </c>
      <c r="F513">
        <f t="shared" si="122"/>
        <v>79.438000000000002</v>
      </c>
      <c r="G513" t="str">
        <f t="shared" si="126"/>
        <v/>
      </c>
      <c r="H513">
        <f t="shared" si="129"/>
        <v>1</v>
      </c>
      <c r="I513">
        <f t="shared" si="123"/>
        <v>1</v>
      </c>
      <c r="J513">
        <f t="shared" si="124"/>
        <v>79.5</v>
      </c>
      <c r="K513" t="str">
        <f t="shared" si="125"/>
        <v/>
      </c>
      <c r="L513">
        <f t="shared" si="130"/>
        <v>3.1206098303626927E-2</v>
      </c>
      <c r="M513" t="str">
        <f t="shared" si="132"/>
        <v/>
      </c>
      <c r="N513" t="str">
        <f t="shared" si="131"/>
        <v/>
      </c>
      <c r="O513" t="str">
        <f t="shared" si="127"/>
        <v/>
      </c>
      <c r="P513" t="str">
        <f t="shared" si="128"/>
        <v/>
      </c>
      <c r="Q513">
        <f t="shared" si="121"/>
        <v>0</v>
      </c>
      <c r="R513">
        <f t="shared" si="133"/>
        <v>0.56029730783021181</v>
      </c>
      <c r="S513" t="str">
        <f t="shared" si="135"/>
        <v/>
      </c>
      <c r="T513" t="str">
        <f t="shared" si="136"/>
        <v/>
      </c>
      <c r="U513">
        <f t="shared" si="134"/>
        <v>0</v>
      </c>
    </row>
    <row r="514" spans="1:21">
      <c r="A514">
        <f t="shared" si="120"/>
        <v>506</v>
      </c>
      <c r="B514" s="1">
        <v>37965</v>
      </c>
      <c r="C514">
        <v>80.94</v>
      </c>
      <c r="D514">
        <v>82.1</v>
      </c>
      <c r="F514">
        <f t="shared" si="122"/>
        <v>79.559999999999988</v>
      </c>
      <c r="G514" t="str">
        <f t="shared" si="126"/>
        <v/>
      </c>
      <c r="H514">
        <f t="shared" si="129"/>
        <v>1</v>
      </c>
      <c r="I514">
        <f t="shared" si="123"/>
        <v>1</v>
      </c>
      <c r="J514">
        <f t="shared" si="124"/>
        <v>79.5</v>
      </c>
      <c r="K514" t="str">
        <f t="shared" si="125"/>
        <v/>
      </c>
      <c r="L514">
        <f t="shared" si="130"/>
        <v>1.7951117787433208E-2</v>
      </c>
      <c r="M514" t="str">
        <f t="shared" si="132"/>
        <v/>
      </c>
      <c r="N514" t="str">
        <f t="shared" si="131"/>
        <v/>
      </c>
      <c r="O514" t="str">
        <f t="shared" si="127"/>
        <v/>
      </c>
      <c r="P514" t="str">
        <f t="shared" si="128"/>
        <v/>
      </c>
      <c r="Q514">
        <f t="shared" si="121"/>
        <v>0</v>
      </c>
      <c r="R514">
        <f t="shared" si="133"/>
        <v>0.56029730783021181</v>
      </c>
      <c r="S514" t="str">
        <f t="shared" si="135"/>
        <v/>
      </c>
      <c r="T514" t="str">
        <f t="shared" si="136"/>
        <v/>
      </c>
      <c r="U514">
        <f t="shared" si="134"/>
        <v>0</v>
      </c>
    </row>
    <row r="515" spans="1:21">
      <c r="A515">
        <f t="shared" si="120"/>
        <v>507</v>
      </c>
      <c r="B515" s="1">
        <v>37966</v>
      </c>
      <c r="C515">
        <v>81.239999999999995</v>
      </c>
      <c r="D515">
        <v>81.19</v>
      </c>
      <c r="F515">
        <f t="shared" si="122"/>
        <v>79.676999999999992</v>
      </c>
      <c r="G515" t="str">
        <f t="shared" si="126"/>
        <v/>
      </c>
      <c r="H515">
        <f t="shared" si="129"/>
        <v>1</v>
      </c>
      <c r="I515">
        <f t="shared" si="123"/>
        <v>1</v>
      </c>
      <c r="J515">
        <f t="shared" si="124"/>
        <v>79.5</v>
      </c>
      <c r="K515" t="str">
        <f t="shared" si="125"/>
        <v/>
      </c>
      <c r="L515">
        <f t="shared" si="130"/>
        <v>2.1650715051897626E-2</v>
      </c>
      <c r="M515" t="str">
        <f t="shared" si="132"/>
        <v/>
      </c>
      <c r="N515" t="str">
        <f t="shared" si="131"/>
        <v/>
      </c>
      <c r="O515" t="str">
        <f t="shared" si="127"/>
        <v/>
      </c>
      <c r="P515" t="str">
        <f t="shared" si="128"/>
        <v/>
      </c>
      <c r="Q515">
        <f t="shared" si="121"/>
        <v>0</v>
      </c>
      <c r="R515">
        <f t="shared" si="133"/>
        <v>0.56029730783021181</v>
      </c>
      <c r="S515" t="str">
        <f t="shared" si="135"/>
        <v/>
      </c>
      <c r="T515" t="str">
        <f t="shared" si="136"/>
        <v/>
      </c>
      <c r="U515">
        <f t="shared" si="134"/>
        <v>0</v>
      </c>
    </row>
    <row r="516" spans="1:21">
      <c r="A516">
        <f t="shared" si="120"/>
        <v>508</v>
      </c>
      <c r="B516" s="1">
        <v>37967</v>
      </c>
      <c r="C516">
        <v>81.47</v>
      </c>
      <c r="D516">
        <v>81.56</v>
      </c>
      <c r="F516">
        <f t="shared" si="122"/>
        <v>79.768000000000001</v>
      </c>
      <c r="G516" t="str">
        <f t="shared" si="126"/>
        <v/>
      </c>
      <c r="H516">
        <f t="shared" si="129"/>
        <v>1</v>
      </c>
      <c r="I516">
        <f t="shared" si="123"/>
        <v>1</v>
      </c>
      <c r="J516">
        <f t="shared" si="124"/>
        <v>79.5</v>
      </c>
      <c r="K516" t="str">
        <f t="shared" si="125"/>
        <v/>
      </c>
      <c r="L516">
        <f t="shared" si="130"/>
        <v>2.4477832662264252E-2</v>
      </c>
      <c r="M516" t="str">
        <f t="shared" si="132"/>
        <v/>
      </c>
      <c r="N516" t="str">
        <f t="shared" si="131"/>
        <v/>
      </c>
      <c r="O516" t="str">
        <f t="shared" si="127"/>
        <v/>
      </c>
      <c r="P516" t="str">
        <f t="shared" si="128"/>
        <v/>
      </c>
      <c r="Q516">
        <f t="shared" si="121"/>
        <v>0</v>
      </c>
      <c r="R516">
        <f t="shared" si="133"/>
        <v>0.56029730783021181</v>
      </c>
      <c r="S516" t="str">
        <f t="shared" si="135"/>
        <v/>
      </c>
      <c r="T516" t="str">
        <f t="shared" si="136"/>
        <v/>
      </c>
      <c r="U516">
        <f t="shared" si="134"/>
        <v>0</v>
      </c>
    </row>
    <row r="517" spans="1:21">
      <c r="A517">
        <f t="shared" si="120"/>
        <v>509</v>
      </c>
      <c r="B517" s="1">
        <v>37970</v>
      </c>
      <c r="C517">
        <v>82</v>
      </c>
      <c r="D517">
        <v>82.54</v>
      </c>
      <c r="F517">
        <f t="shared" si="122"/>
        <v>79.941500000000005</v>
      </c>
      <c r="G517" t="str">
        <f t="shared" si="126"/>
        <v/>
      </c>
      <c r="H517">
        <f t="shared" si="129"/>
        <v>1</v>
      </c>
      <c r="I517">
        <f t="shared" si="123"/>
        <v>1</v>
      </c>
      <c r="J517">
        <f t="shared" si="124"/>
        <v>79.5</v>
      </c>
      <c r="K517" t="str">
        <f t="shared" si="125"/>
        <v/>
      </c>
      <c r="L517">
        <f t="shared" si="130"/>
        <v>3.096222560396689E-2</v>
      </c>
      <c r="M517" t="str">
        <f t="shared" si="132"/>
        <v/>
      </c>
      <c r="N517" t="str">
        <f t="shared" si="131"/>
        <v/>
      </c>
      <c r="O517" t="str">
        <f t="shared" si="127"/>
        <v/>
      </c>
      <c r="P517" t="str">
        <f t="shared" si="128"/>
        <v/>
      </c>
      <c r="Q517">
        <f t="shared" si="121"/>
        <v>0</v>
      </c>
      <c r="R517">
        <f t="shared" si="133"/>
        <v>0.56029730783021181</v>
      </c>
      <c r="S517" t="str">
        <f t="shared" si="135"/>
        <v/>
      </c>
      <c r="T517" t="str">
        <f t="shared" si="136"/>
        <v/>
      </c>
      <c r="U517">
        <f t="shared" si="134"/>
        <v>0</v>
      </c>
    </row>
    <row r="518" spans="1:21">
      <c r="A518">
        <f t="shared" si="120"/>
        <v>510</v>
      </c>
      <c r="B518" s="1">
        <v>37971</v>
      </c>
      <c r="C518">
        <v>82.98</v>
      </c>
      <c r="D518">
        <v>82</v>
      </c>
      <c r="F518">
        <f t="shared" si="122"/>
        <v>80.181000000000012</v>
      </c>
      <c r="G518" t="str">
        <f t="shared" si="126"/>
        <v/>
      </c>
      <c r="H518">
        <f t="shared" si="129"/>
        <v>1</v>
      </c>
      <c r="I518">
        <f t="shared" si="123"/>
        <v>1</v>
      </c>
      <c r="J518">
        <f t="shared" si="124"/>
        <v>79.5</v>
      </c>
      <c r="K518" t="str">
        <f t="shared" si="125"/>
        <v/>
      </c>
      <c r="L518">
        <f t="shared" si="130"/>
        <v>4.2842593244435657E-2</v>
      </c>
      <c r="M518" t="str">
        <f t="shared" si="132"/>
        <v/>
      </c>
      <c r="N518" t="str">
        <f t="shared" si="131"/>
        <v/>
      </c>
      <c r="O518" t="str">
        <f t="shared" si="127"/>
        <v/>
      </c>
      <c r="P518" t="str">
        <f t="shared" si="128"/>
        <v/>
      </c>
      <c r="Q518">
        <f t="shared" si="121"/>
        <v>0</v>
      </c>
      <c r="R518">
        <f t="shared" si="133"/>
        <v>0.56029730783021181</v>
      </c>
      <c r="S518" t="str">
        <f t="shared" si="135"/>
        <v/>
      </c>
      <c r="T518" t="str">
        <f t="shared" si="136"/>
        <v/>
      </c>
      <c r="U518">
        <f t="shared" si="134"/>
        <v>0</v>
      </c>
    </row>
    <row r="519" spans="1:21">
      <c r="A519">
        <f t="shared" si="120"/>
        <v>511</v>
      </c>
      <c r="B519" s="1">
        <v>37972</v>
      </c>
      <c r="C519">
        <v>83.46</v>
      </c>
      <c r="D519">
        <v>82.99</v>
      </c>
      <c r="F519">
        <f t="shared" si="122"/>
        <v>80.493500000000012</v>
      </c>
      <c r="G519" t="str">
        <f t="shared" si="126"/>
        <v/>
      </c>
      <c r="H519">
        <f t="shared" si="129"/>
        <v>1</v>
      </c>
      <c r="I519">
        <f t="shared" si="123"/>
        <v>1</v>
      </c>
      <c r="J519">
        <f t="shared" si="124"/>
        <v>79.5</v>
      </c>
      <c r="K519" t="str">
        <f t="shared" si="125"/>
        <v/>
      </c>
      <c r="L519">
        <f t="shared" si="130"/>
        <v>4.8610453503120189E-2</v>
      </c>
      <c r="M519" t="str">
        <f t="shared" si="132"/>
        <v/>
      </c>
      <c r="N519" t="str">
        <f t="shared" si="131"/>
        <v/>
      </c>
      <c r="O519" t="str">
        <f t="shared" si="127"/>
        <v/>
      </c>
      <c r="P519" t="str">
        <f t="shared" si="128"/>
        <v/>
      </c>
      <c r="Q519">
        <f t="shared" si="121"/>
        <v>0</v>
      </c>
      <c r="R519">
        <f t="shared" si="133"/>
        <v>0.56029730783021181</v>
      </c>
      <c r="S519" t="str">
        <f t="shared" si="135"/>
        <v/>
      </c>
      <c r="T519" t="str">
        <f t="shared" si="136"/>
        <v/>
      </c>
      <c r="U519">
        <f t="shared" si="134"/>
        <v>0</v>
      </c>
    </row>
    <row r="520" spans="1:21">
      <c r="A520">
        <f t="shared" si="120"/>
        <v>512</v>
      </c>
      <c r="B520" s="1">
        <v>37973</v>
      </c>
      <c r="C520">
        <v>83.43</v>
      </c>
      <c r="D520">
        <v>83.5</v>
      </c>
      <c r="F520">
        <f t="shared" si="122"/>
        <v>80.822500000000019</v>
      </c>
      <c r="G520" t="str">
        <f t="shared" si="126"/>
        <v/>
      </c>
      <c r="H520">
        <f t="shared" si="129"/>
        <v>1</v>
      </c>
      <c r="I520">
        <f t="shared" si="123"/>
        <v>1</v>
      </c>
      <c r="J520">
        <f t="shared" si="124"/>
        <v>79.5</v>
      </c>
      <c r="K520" t="str">
        <f t="shared" si="125"/>
        <v/>
      </c>
      <c r="L520">
        <f t="shared" si="130"/>
        <v>4.8250935253697093E-2</v>
      </c>
      <c r="M520" t="str">
        <f t="shared" si="132"/>
        <v/>
      </c>
      <c r="N520" t="str">
        <f t="shared" si="131"/>
        <v/>
      </c>
      <c r="O520" t="str">
        <f t="shared" si="127"/>
        <v/>
      </c>
      <c r="P520" t="str">
        <f t="shared" si="128"/>
        <v/>
      </c>
      <c r="Q520">
        <f t="shared" si="121"/>
        <v>0</v>
      </c>
      <c r="R520">
        <f t="shared" si="133"/>
        <v>0.56029730783021181</v>
      </c>
      <c r="S520" t="str">
        <f t="shared" si="135"/>
        <v/>
      </c>
      <c r="T520" t="str">
        <f t="shared" si="136"/>
        <v/>
      </c>
      <c r="U520">
        <f t="shared" si="134"/>
        <v>0</v>
      </c>
    </row>
    <row r="521" spans="1:21">
      <c r="A521">
        <f t="shared" si="120"/>
        <v>513</v>
      </c>
      <c r="B521" s="1">
        <v>37974</v>
      </c>
      <c r="C521">
        <v>84.07</v>
      </c>
      <c r="D521">
        <v>83.55</v>
      </c>
      <c r="F521">
        <f t="shared" si="122"/>
        <v>81.186000000000007</v>
      </c>
      <c r="G521" t="str">
        <f t="shared" si="126"/>
        <v/>
      </c>
      <c r="H521">
        <f t="shared" si="129"/>
        <v>1</v>
      </c>
      <c r="I521">
        <f t="shared" si="123"/>
        <v>1</v>
      </c>
      <c r="J521">
        <f t="shared" si="124"/>
        <v>79.5</v>
      </c>
      <c r="K521" t="str">
        <f t="shared" si="125"/>
        <v/>
      </c>
      <c r="L521">
        <f t="shared" si="130"/>
        <v>5.58927634869191E-2</v>
      </c>
      <c r="M521" t="str">
        <f t="shared" si="132"/>
        <v>VARGAIN</v>
      </c>
      <c r="N521" t="str">
        <f t="shared" si="131"/>
        <v/>
      </c>
      <c r="O521" t="str">
        <f t="shared" si="127"/>
        <v>VARGAIN</v>
      </c>
      <c r="P521" t="str">
        <f t="shared" si="128"/>
        <v/>
      </c>
      <c r="Q521">
        <f t="shared" si="121"/>
        <v>5.58927634869191E-2</v>
      </c>
      <c r="R521">
        <f t="shared" si="133"/>
        <v>0.61619007131713088</v>
      </c>
      <c r="S521" t="str">
        <f t="shared" si="135"/>
        <v/>
      </c>
      <c r="T521" t="str">
        <f t="shared" si="136"/>
        <v/>
      </c>
      <c r="U521">
        <f t="shared" si="134"/>
        <v>0</v>
      </c>
    </row>
    <row r="522" spans="1:21">
      <c r="A522">
        <f t="shared" si="120"/>
        <v>514</v>
      </c>
      <c r="B522" s="1">
        <v>37977</v>
      </c>
      <c r="C522">
        <v>85.25</v>
      </c>
      <c r="D522">
        <v>84.38</v>
      </c>
      <c r="F522">
        <f t="shared" si="122"/>
        <v>81.573000000000008</v>
      </c>
      <c r="G522" t="str">
        <f t="shared" si="126"/>
        <v/>
      </c>
      <c r="H522">
        <f t="shared" si="129"/>
        <v>1</v>
      </c>
      <c r="I522">
        <f t="shared" si="123"/>
        <v>0</v>
      </c>
      <c r="J522">
        <f t="shared" si="124"/>
        <v>79.5</v>
      </c>
      <c r="K522" t="str">
        <f t="shared" si="125"/>
        <v/>
      </c>
      <c r="L522">
        <f t="shared" si="130"/>
        <v>6.9831094503340047E-2</v>
      </c>
      <c r="M522" t="str">
        <f t="shared" si="132"/>
        <v>VARGAIN</v>
      </c>
      <c r="N522" t="str">
        <f t="shared" si="131"/>
        <v/>
      </c>
      <c r="O522" t="str">
        <f t="shared" si="127"/>
        <v/>
      </c>
      <c r="P522" t="str">
        <f t="shared" si="128"/>
        <v/>
      </c>
      <c r="Q522">
        <f t="shared" si="121"/>
        <v>0</v>
      </c>
      <c r="R522">
        <f t="shared" si="133"/>
        <v>0.61619007131713088</v>
      </c>
      <c r="S522" t="str">
        <f t="shared" si="135"/>
        <v/>
      </c>
      <c r="T522" t="str">
        <f t="shared" si="136"/>
        <v/>
      </c>
      <c r="U522">
        <f t="shared" si="134"/>
        <v>0</v>
      </c>
    </row>
    <row r="523" spans="1:21">
      <c r="A523">
        <f t="shared" ref="A523:A586" si="137">A522+1</f>
        <v>515</v>
      </c>
      <c r="B523" s="1">
        <v>37978</v>
      </c>
      <c r="C523">
        <v>84.61</v>
      </c>
      <c r="D523">
        <v>85.15</v>
      </c>
      <c r="F523">
        <f t="shared" si="122"/>
        <v>81.825500000000005</v>
      </c>
      <c r="G523" t="str">
        <f t="shared" si="126"/>
        <v/>
      </c>
      <c r="H523">
        <f t="shared" si="129"/>
        <v>1</v>
      </c>
      <c r="I523">
        <f t="shared" si="123"/>
        <v>0</v>
      </c>
      <c r="J523">
        <f t="shared" si="124"/>
        <v>79.5</v>
      </c>
      <c r="K523" t="str">
        <f t="shared" si="125"/>
        <v/>
      </c>
      <c r="L523">
        <f t="shared" si="130"/>
        <v>6.229544127612327E-2</v>
      </c>
      <c r="M523" t="str">
        <f t="shared" si="132"/>
        <v>VARGAIN</v>
      </c>
      <c r="N523" t="str">
        <f t="shared" si="131"/>
        <v/>
      </c>
      <c r="O523" t="str">
        <f t="shared" si="127"/>
        <v/>
      </c>
      <c r="P523" t="str">
        <f t="shared" si="128"/>
        <v/>
      </c>
      <c r="Q523">
        <f t="shared" si="121"/>
        <v>0</v>
      </c>
      <c r="R523">
        <f t="shared" si="133"/>
        <v>0.61619007131713088</v>
      </c>
      <c r="S523" t="str">
        <f t="shared" si="135"/>
        <v/>
      </c>
      <c r="T523" t="str">
        <f t="shared" si="136"/>
        <v/>
      </c>
      <c r="U523">
        <f t="shared" si="134"/>
        <v>0</v>
      </c>
    </row>
    <row r="524" spans="1:21">
      <c r="A524">
        <f t="shared" si="137"/>
        <v>516</v>
      </c>
      <c r="B524" s="1">
        <v>37979</v>
      </c>
      <c r="C524">
        <v>84.24</v>
      </c>
      <c r="D524">
        <v>84.61</v>
      </c>
      <c r="F524">
        <f t="shared" si="122"/>
        <v>82.078999999999994</v>
      </c>
      <c r="G524" t="str">
        <f t="shared" si="126"/>
        <v/>
      </c>
      <c r="H524">
        <f t="shared" si="129"/>
        <v>1</v>
      </c>
      <c r="I524">
        <f t="shared" si="123"/>
        <v>0</v>
      </c>
      <c r="J524">
        <f t="shared" si="124"/>
        <v>79.5</v>
      </c>
      <c r="K524" t="str">
        <f t="shared" si="125"/>
        <v/>
      </c>
      <c r="L524">
        <f t="shared" si="130"/>
        <v>5.7912846165433747E-2</v>
      </c>
      <c r="M524" t="str">
        <f t="shared" si="132"/>
        <v>VARGAIN</v>
      </c>
      <c r="N524" t="str">
        <f t="shared" si="131"/>
        <v/>
      </c>
      <c r="O524" t="str">
        <f t="shared" si="127"/>
        <v/>
      </c>
      <c r="P524" t="str">
        <f t="shared" si="128"/>
        <v/>
      </c>
      <c r="Q524">
        <f t="shared" si="121"/>
        <v>0</v>
      </c>
      <c r="R524">
        <f t="shared" si="133"/>
        <v>0.61619007131713088</v>
      </c>
      <c r="S524" t="str">
        <f t="shared" si="135"/>
        <v/>
      </c>
      <c r="T524" t="str">
        <f t="shared" si="136"/>
        <v/>
      </c>
      <c r="U524">
        <f t="shared" si="134"/>
        <v>0</v>
      </c>
    </row>
    <row r="525" spans="1:21">
      <c r="A525">
        <f t="shared" si="137"/>
        <v>517</v>
      </c>
      <c r="B525" s="1">
        <v>37981</v>
      </c>
      <c r="C525">
        <v>84.21</v>
      </c>
      <c r="D525">
        <v>84.33</v>
      </c>
      <c r="F525">
        <f t="shared" si="122"/>
        <v>82.325500000000005</v>
      </c>
      <c r="G525" t="str">
        <f t="shared" si="126"/>
        <v/>
      </c>
      <c r="H525">
        <f t="shared" si="129"/>
        <v>1</v>
      </c>
      <c r="I525">
        <f t="shared" si="123"/>
        <v>0</v>
      </c>
      <c r="J525">
        <f t="shared" si="124"/>
        <v>79.5</v>
      </c>
      <c r="K525" t="str">
        <f t="shared" si="125"/>
        <v/>
      </c>
      <c r="L525">
        <f t="shared" si="130"/>
        <v>5.7556657381614564E-2</v>
      </c>
      <c r="M525" t="str">
        <f t="shared" si="132"/>
        <v>VARGAIN</v>
      </c>
      <c r="N525" t="str">
        <f t="shared" si="131"/>
        <v/>
      </c>
      <c r="O525" t="str">
        <f t="shared" si="127"/>
        <v/>
      </c>
      <c r="P525" t="str">
        <f t="shared" si="128"/>
        <v/>
      </c>
      <c r="Q525">
        <f t="shared" si="121"/>
        <v>0</v>
      </c>
      <c r="R525">
        <f t="shared" si="133"/>
        <v>0.61619007131713088</v>
      </c>
      <c r="S525" t="str">
        <f t="shared" si="135"/>
        <v/>
      </c>
      <c r="T525" t="str">
        <f t="shared" si="136"/>
        <v/>
      </c>
      <c r="U525">
        <f t="shared" si="134"/>
        <v>0</v>
      </c>
    </row>
    <row r="526" spans="1:21">
      <c r="A526">
        <f t="shared" si="137"/>
        <v>518</v>
      </c>
      <c r="B526" s="1">
        <v>37984</v>
      </c>
      <c r="C526">
        <v>84.5</v>
      </c>
      <c r="D526">
        <v>84.12</v>
      </c>
      <c r="F526">
        <f t="shared" si="122"/>
        <v>82.598500000000001</v>
      </c>
      <c r="G526" t="str">
        <f t="shared" si="126"/>
        <v/>
      </c>
      <c r="H526">
        <f t="shared" si="129"/>
        <v>1</v>
      </c>
      <c r="I526">
        <f t="shared" si="123"/>
        <v>0</v>
      </c>
      <c r="J526">
        <f t="shared" si="124"/>
        <v>79.5</v>
      </c>
      <c r="K526" t="str">
        <f t="shared" si="125"/>
        <v/>
      </c>
      <c r="L526">
        <f t="shared" si="130"/>
        <v>6.0994512702841931E-2</v>
      </c>
      <c r="M526" t="str">
        <f t="shared" si="132"/>
        <v>VARGAIN</v>
      </c>
      <c r="N526" t="str">
        <f t="shared" si="131"/>
        <v/>
      </c>
      <c r="O526" t="str">
        <f t="shared" si="127"/>
        <v/>
      </c>
      <c r="P526" t="str">
        <f t="shared" si="128"/>
        <v/>
      </c>
      <c r="Q526">
        <f t="shared" si="121"/>
        <v>0</v>
      </c>
      <c r="R526">
        <f t="shared" si="133"/>
        <v>0.61619007131713088</v>
      </c>
      <c r="S526" t="str">
        <f t="shared" si="135"/>
        <v/>
      </c>
      <c r="T526" t="str">
        <f t="shared" si="136"/>
        <v/>
      </c>
      <c r="U526">
        <f t="shared" si="134"/>
        <v>0</v>
      </c>
    </row>
    <row r="527" spans="1:21">
      <c r="A527">
        <f t="shared" si="137"/>
        <v>519</v>
      </c>
      <c r="B527" s="1">
        <v>37985</v>
      </c>
      <c r="C527">
        <v>84.28</v>
      </c>
      <c r="D527">
        <v>84.4</v>
      </c>
      <c r="F527">
        <f t="shared" si="122"/>
        <v>82.731499999999997</v>
      </c>
      <c r="G527" t="str">
        <f t="shared" si="126"/>
        <v/>
      </c>
      <c r="H527">
        <f t="shared" si="129"/>
        <v>1</v>
      </c>
      <c r="I527">
        <f t="shared" si="123"/>
        <v>0</v>
      </c>
      <c r="J527">
        <f t="shared" si="124"/>
        <v>79.5</v>
      </c>
      <c r="K527" t="str">
        <f t="shared" si="125"/>
        <v/>
      </c>
      <c r="L527">
        <f t="shared" si="130"/>
        <v>5.8387567275702094E-2</v>
      </c>
      <c r="M527" t="str">
        <f t="shared" si="132"/>
        <v>VARGAIN</v>
      </c>
      <c r="N527" t="str">
        <f t="shared" si="131"/>
        <v/>
      </c>
      <c r="O527" t="str">
        <f t="shared" si="127"/>
        <v/>
      </c>
      <c r="P527" t="str">
        <f t="shared" si="128"/>
        <v/>
      </c>
      <c r="Q527">
        <f t="shared" si="121"/>
        <v>0</v>
      </c>
      <c r="R527">
        <f t="shared" si="133"/>
        <v>0.61619007131713088</v>
      </c>
      <c r="S527" t="str">
        <f t="shared" si="135"/>
        <v/>
      </c>
      <c r="T527" t="str">
        <f t="shared" si="136"/>
        <v/>
      </c>
      <c r="U527">
        <f t="shared" si="134"/>
        <v>0</v>
      </c>
    </row>
    <row r="528" spans="1:21">
      <c r="A528">
        <f t="shared" si="137"/>
        <v>520</v>
      </c>
      <c r="B528" s="1">
        <v>37986</v>
      </c>
      <c r="C528">
        <v>85.03</v>
      </c>
      <c r="D528">
        <v>84.48</v>
      </c>
      <c r="F528">
        <f t="shared" si="122"/>
        <v>82.93549999999999</v>
      </c>
      <c r="G528" t="str">
        <f t="shared" si="126"/>
        <v/>
      </c>
      <c r="H528">
        <f t="shared" si="129"/>
        <v>1</v>
      </c>
      <c r="I528">
        <f t="shared" si="123"/>
        <v>0</v>
      </c>
      <c r="J528">
        <f t="shared" si="124"/>
        <v>79.5</v>
      </c>
      <c r="K528" t="str">
        <f t="shared" si="125"/>
        <v/>
      </c>
      <c r="L528">
        <f t="shared" si="130"/>
        <v>6.7247113737414849E-2</v>
      </c>
      <c r="M528" t="str">
        <f t="shared" si="132"/>
        <v>VARGAIN</v>
      </c>
      <c r="N528" t="str">
        <f t="shared" si="131"/>
        <v/>
      </c>
      <c r="O528" t="str">
        <f t="shared" si="127"/>
        <v/>
      </c>
      <c r="P528" t="str">
        <f t="shared" si="128"/>
        <v/>
      </c>
      <c r="Q528">
        <f t="shared" ref="Q528:Q591" si="138">IF(OR(AND(K528="trend rev",I527&lt;&gt;0),O528="Vargain",P528="Varloss"),L528,0)</f>
        <v>0</v>
      </c>
      <c r="R528">
        <f t="shared" si="133"/>
        <v>0.61619007131713088</v>
      </c>
      <c r="S528" t="str">
        <f t="shared" si="135"/>
        <v/>
      </c>
      <c r="T528" t="str">
        <f t="shared" si="136"/>
        <v/>
      </c>
      <c r="U528">
        <f t="shared" si="134"/>
        <v>0</v>
      </c>
    </row>
    <row r="529" spans="1:21">
      <c r="A529">
        <f t="shared" si="137"/>
        <v>521</v>
      </c>
      <c r="B529" s="1">
        <v>37988</v>
      </c>
      <c r="C529">
        <v>83.37</v>
      </c>
      <c r="D529">
        <v>85</v>
      </c>
      <c r="F529">
        <f t="shared" si="122"/>
        <v>83.05449999999999</v>
      </c>
      <c r="G529" t="str">
        <f t="shared" si="126"/>
        <v/>
      </c>
      <c r="H529">
        <f t="shared" si="129"/>
        <v>1</v>
      </c>
      <c r="I529">
        <f t="shared" si="123"/>
        <v>0</v>
      </c>
      <c r="J529">
        <f t="shared" si="124"/>
        <v>79.5</v>
      </c>
      <c r="K529" t="str">
        <f t="shared" si="125"/>
        <v/>
      </c>
      <c r="L529">
        <f t="shared" si="130"/>
        <v>4.7531510762235878E-2</v>
      </c>
      <c r="M529" t="str">
        <f t="shared" si="132"/>
        <v/>
      </c>
      <c r="N529" t="str">
        <f t="shared" si="131"/>
        <v/>
      </c>
      <c r="O529" t="str">
        <f t="shared" si="127"/>
        <v/>
      </c>
      <c r="P529" t="str">
        <f t="shared" si="128"/>
        <v/>
      </c>
      <c r="Q529">
        <f t="shared" si="138"/>
        <v>0</v>
      </c>
      <c r="R529">
        <f t="shared" si="133"/>
        <v>0.61619007131713088</v>
      </c>
      <c r="S529" t="str">
        <f t="shared" si="135"/>
        <v/>
      </c>
      <c r="T529" t="str">
        <f t="shared" si="136"/>
        <v/>
      </c>
      <c r="U529">
        <f t="shared" si="134"/>
        <v>0</v>
      </c>
    </row>
    <row r="530" spans="1:21">
      <c r="A530">
        <f t="shared" si="137"/>
        <v>522</v>
      </c>
      <c r="B530" s="1">
        <v>37991</v>
      </c>
      <c r="C530">
        <v>84.96</v>
      </c>
      <c r="D530">
        <v>83.58</v>
      </c>
      <c r="F530">
        <f t="shared" si="122"/>
        <v>83.237499999999997</v>
      </c>
      <c r="G530" t="str">
        <f t="shared" si="126"/>
        <v/>
      </c>
      <c r="H530">
        <f t="shared" si="129"/>
        <v>1</v>
      </c>
      <c r="I530">
        <f t="shared" si="123"/>
        <v>0</v>
      </c>
      <c r="J530">
        <f t="shared" si="124"/>
        <v>79.5</v>
      </c>
      <c r="K530" t="str">
        <f t="shared" si="125"/>
        <v/>
      </c>
      <c r="L530">
        <f t="shared" si="130"/>
        <v>6.6423535833342345E-2</v>
      </c>
      <c r="M530" t="str">
        <f t="shared" si="132"/>
        <v>VARGAIN</v>
      </c>
      <c r="N530" t="str">
        <f t="shared" si="131"/>
        <v/>
      </c>
      <c r="O530" t="str">
        <f t="shared" si="127"/>
        <v/>
      </c>
      <c r="P530" t="str">
        <f t="shared" si="128"/>
        <v/>
      </c>
      <c r="Q530">
        <f t="shared" si="138"/>
        <v>0</v>
      </c>
      <c r="R530">
        <f t="shared" si="133"/>
        <v>0.61619007131713088</v>
      </c>
      <c r="S530" t="str">
        <f t="shared" si="135"/>
        <v/>
      </c>
      <c r="T530" t="str">
        <f t="shared" si="136"/>
        <v/>
      </c>
      <c r="U530">
        <f t="shared" si="134"/>
        <v>0</v>
      </c>
    </row>
    <row r="531" spans="1:21">
      <c r="A531">
        <f t="shared" si="137"/>
        <v>523</v>
      </c>
      <c r="B531" s="1">
        <v>37992</v>
      </c>
      <c r="C531">
        <v>84.7</v>
      </c>
      <c r="D531">
        <v>84.5</v>
      </c>
      <c r="F531">
        <f t="shared" si="122"/>
        <v>83.43549999999999</v>
      </c>
      <c r="G531" t="str">
        <f t="shared" si="126"/>
        <v/>
      </c>
      <c r="H531">
        <f t="shared" si="129"/>
        <v>1</v>
      </c>
      <c r="I531">
        <f t="shared" si="123"/>
        <v>0</v>
      </c>
      <c r="J531">
        <f t="shared" si="124"/>
        <v>79.5</v>
      </c>
      <c r="K531" t="str">
        <f t="shared" si="125"/>
        <v/>
      </c>
      <c r="L531">
        <f t="shared" si="130"/>
        <v>6.3358579997722486E-2</v>
      </c>
      <c r="M531" t="str">
        <f t="shared" si="132"/>
        <v>VARGAIN</v>
      </c>
      <c r="N531" t="str">
        <f t="shared" si="131"/>
        <v/>
      </c>
      <c r="O531" t="str">
        <f t="shared" si="127"/>
        <v/>
      </c>
      <c r="P531" t="str">
        <f t="shared" si="128"/>
        <v/>
      </c>
      <c r="Q531">
        <f t="shared" si="138"/>
        <v>0</v>
      </c>
      <c r="R531">
        <f t="shared" si="133"/>
        <v>0.61619007131713088</v>
      </c>
      <c r="S531" t="str">
        <f t="shared" si="135"/>
        <v/>
      </c>
      <c r="T531" t="str">
        <f t="shared" si="136"/>
        <v/>
      </c>
      <c r="U531">
        <f t="shared" si="134"/>
        <v>0</v>
      </c>
    </row>
    <row r="532" spans="1:21">
      <c r="A532">
        <f t="shared" si="137"/>
        <v>524</v>
      </c>
      <c r="B532" s="1">
        <v>37993</v>
      </c>
      <c r="C532">
        <v>83.24</v>
      </c>
      <c r="D532">
        <v>84.12</v>
      </c>
      <c r="F532">
        <f t="shared" si="122"/>
        <v>83.5</v>
      </c>
      <c r="G532" t="str">
        <f t="shared" si="126"/>
        <v/>
      </c>
      <c r="H532">
        <f t="shared" si="129"/>
        <v>1</v>
      </c>
      <c r="I532">
        <f t="shared" si="123"/>
        <v>0</v>
      </c>
      <c r="J532">
        <f t="shared" si="124"/>
        <v>79.5</v>
      </c>
      <c r="K532" t="str">
        <f t="shared" si="125"/>
        <v/>
      </c>
      <c r="L532">
        <f t="shared" si="130"/>
        <v>4.5970979865147366E-2</v>
      </c>
      <c r="M532" t="str">
        <f t="shared" si="132"/>
        <v/>
      </c>
      <c r="N532" t="str">
        <f t="shared" si="131"/>
        <v/>
      </c>
      <c r="O532" t="str">
        <f t="shared" si="127"/>
        <v/>
      </c>
      <c r="P532" t="str">
        <f t="shared" si="128"/>
        <v/>
      </c>
      <c r="Q532">
        <f t="shared" si="138"/>
        <v>0</v>
      </c>
      <c r="R532">
        <f t="shared" si="133"/>
        <v>0.61619007131713088</v>
      </c>
      <c r="S532" t="str">
        <f t="shared" si="135"/>
        <v/>
      </c>
      <c r="T532" t="str">
        <f t="shared" si="136"/>
        <v/>
      </c>
      <c r="U532">
        <f t="shared" si="134"/>
        <v>0</v>
      </c>
    </row>
    <row r="533" spans="1:21">
      <c r="A533">
        <f t="shared" si="137"/>
        <v>525</v>
      </c>
      <c r="B533" s="1">
        <v>37994</v>
      </c>
      <c r="C533">
        <v>82.68</v>
      </c>
      <c r="D533">
        <v>83.24</v>
      </c>
      <c r="F533">
        <f t="shared" si="122"/>
        <v>83.533000000000001</v>
      </c>
      <c r="G533" t="str">
        <f t="shared" si="126"/>
        <v>SHORT</v>
      </c>
      <c r="H533">
        <f t="shared" si="129"/>
        <v>-1</v>
      </c>
      <c r="I533">
        <f t="shared" si="123"/>
        <v>-1</v>
      </c>
      <c r="J533">
        <f t="shared" si="124"/>
        <v>83.24</v>
      </c>
      <c r="K533" t="str">
        <f t="shared" si="125"/>
        <v/>
      </c>
      <c r="L533">
        <f t="shared" si="130"/>
        <v>6.7502667118660162E-3</v>
      </c>
      <c r="M533" t="str">
        <f t="shared" si="132"/>
        <v/>
      </c>
      <c r="N533" t="str">
        <f t="shared" si="131"/>
        <v/>
      </c>
      <c r="O533" t="str">
        <f t="shared" si="127"/>
        <v/>
      </c>
      <c r="P533" t="str">
        <f t="shared" si="128"/>
        <v/>
      </c>
      <c r="Q533">
        <f t="shared" si="138"/>
        <v>0</v>
      </c>
      <c r="R533">
        <f t="shared" si="133"/>
        <v>0.61619007131713088</v>
      </c>
      <c r="S533" t="str">
        <f t="shared" si="135"/>
        <v/>
      </c>
      <c r="T533" t="str">
        <f t="shared" si="136"/>
        <v/>
      </c>
      <c r="U533">
        <f t="shared" si="134"/>
        <v>0</v>
      </c>
    </row>
    <row r="534" spans="1:21">
      <c r="A534">
        <f t="shared" si="137"/>
        <v>526</v>
      </c>
      <c r="B534" s="1">
        <v>37995</v>
      </c>
      <c r="C534">
        <v>82.4</v>
      </c>
      <c r="D534">
        <v>82.35</v>
      </c>
      <c r="F534">
        <f t="shared" si="122"/>
        <v>83.606000000000009</v>
      </c>
      <c r="G534" t="str">
        <f t="shared" si="126"/>
        <v/>
      </c>
      <c r="H534">
        <f t="shared" si="129"/>
        <v>-1</v>
      </c>
      <c r="I534">
        <f t="shared" si="123"/>
        <v>-1</v>
      </c>
      <c r="J534">
        <f t="shared" si="124"/>
        <v>83.24</v>
      </c>
      <c r="K534" t="str">
        <f t="shared" si="125"/>
        <v/>
      </c>
      <c r="L534">
        <f t="shared" si="130"/>
        <v>1.0142564610007496E-2</v>
      </c>
      <c r="M534" t="str">
        <f t="shared" si="132"/>
        <v/>
      </c>
      <c r="N534" t="str">
        <f t="shared" si="131"/>
        <v/>
      </c>
      <c r="O534" t="str">
        <f t="shared" si="127"/>
        <v/>
      </c>
      <c r="P534" t="str">
        <f t="shared" si="128"/>
        <v/>
      </c>
      <c r="Q534">
        <f t="shared" si="138"/>
        <v>0</v>
      </c>
      <c r="R534">
        <f t="shared" si="133"/>
        <v>0.61619007131713088</v>
      </c>
      <c r="S534" t="str">
        <f t="shared" si="135"/>
        <v/>
      </c>
      <c r="T534" t="str">
        <f t="shared" si="136"/>
        <v/>
      </c>
      <c r="U534">
        <f t="shared" si="134"/>
        <v>0</v>
      </c>
    </row>
    <row r="535" spans="1:21">
      <c r="A535">
        <f t="shared" si="137"/>
        <v>527</v>
      </c>
      <c r="B535" s="1">
        <v>37998</v>
      </c>
      <c r="C535">
        <v>83.17</v>
      </c>
      <c r="D535">
        <v>82.54</v>
      </c>
      <c r="F535">
        <f t="shared" si="122"/>
        <v>83.702500000000015</v>
      </c>
      <c r="G535" t="str">
        <f t="shared" si="126"/>
        <v/>
      </c>
      <c r="H535">
        <f t="shared" si="129"/>
        <v>-1</v>
      </c>
      <c r="I535">
        <f t="shared" si="123"/>
        <v>-1</v>
      </c>
      <c r="J535">
        <f t="shared" si="124"/>
        <v>83.24</v>
      </c>
      <c r="K535" t="str">
        <f t="shared" si="125"/>
        <v/>
      </c>
      <c r="L535">
        <f t="shared" si="130"/>
        <v>8.4129564483744683E-4</v>
      </c>
      <c r="M535" t="str">
        <f t="shared" si="132"/>
        <v/>
      </c>
      <c r="N535" t="str">
        <f t="shared" si="131"/>
        <v/>
      </c>
      <c r="O535" t="str">
        <f t="shared" si="127"/>
        <v/>
      </c>
      <c r="P535" t="str">
        <f t="shared" si="128"/>
        <v/>
      </c>
      <c r="Q535">
        <f t="shared" si="138"/>
        <v>0</v>
      </c>
      <c r="R535">
        <f t="shared" si="133"/>
        <v>0.61619007131713088</v>
      </c>
      <c r="S535" t="str">
        <f t="shared" si="135"/>
        <v/>
      </c>
      <c r="T535" t="str">
        <f t="shared" si="136"/>
        <v/>
      </c>
      <c r="U535">
        <f t="shared" si="134"/>
        <v>0</v>
      </c>
    </row>
    <row r="536" spans="1:21">
      <c r="A536">
        <f t="shared" si="137"/>
        <v>528</v>
      </c>
      <c r="B536" s="1">
        <v>37999</v>
      </c>
      <c r="C536">
        <v>82.88</v>
      </c>
      <c r="D536">
        <v>83.05</v>
      </c>
      <c r="F536">
        <f t="shared" si="122"/>
        <v>83.772999999999996</v>
      </c>
      <c r="G536" t="str">
        <f t="shared" si="126"/>
        <v/>
      </c>
      <c r="H536">
        <f t="shared" si="129"/>
        <v>-1</v>
      </c>
      <c r="I536">
        <f t="shared" si="123"/>
        <v>-1</v>
      </c>
      <c r="J536">
        <f t="shared" si="124"/>
        <v>83.24</v>
      </c>
      <c r="K536" t="str">
        <f t="shared" si="125"/>
        <v/>
      </c>
      <c r="L536">
        <f t="shared" si="130"/>
        <v>4.3342230142607878E-3</v>
      </c>
      <c r="M536" t="str">
        <f t="shared" si="132"/>
        <v/>
      </c>
      <c r="N536" t="str">
        <f t="shared" si="131"/>
        <v/>
      </c>
      <c r="O536" t="str">
        <f t="shared" si="127"/>
        <v/>
      </c>
      <c r="P536" t="str">
        <f t="shared" si="128"/>
        <v/>
      </c>
      <c r="Q536">
        <f t="shared" si="138"/>
        <v>0</v>
      </c>
      <c r="R536">
        <f t="shared" si="133"/>
        <v>0.61619007131713088</v>
      </c>
      <c r="S536" t="str">
        <f t="shared" si="135"/>
        <v/>
      </c>
      <c r="T536" t="str">
        <f t="shared" si="136"/>
        <v/>
      </c>
      <c r="U536">
        <f t="shared" si="134"/>
        <v>0</v>
      </c>
    </row>
    <row r="537" spans="1:21">
      <c r="A537">
        <f t="shared" si="137"/>
        <v>529</v>
      </c>
      <c r="B537" s="1">
        <v>38000</v>
      </c>
      <c r="C537">
        <v>83.7</v>
      </c>
      <c r="D537">
        <v>83.13</v>
      </c>
      <c r="F537">
        <f t="shared" si="122"/>
        <v>83.858000000000004</v>
      </c>
      <c r="G537" t="str">
        <f t="shared" si="126"/>
        <v/>
      </c>
      <c r="H537">
        <f t="shared" si="129"/>
        <v>-1</v>
      </c>
      <c r="I537">
        <f t="shared" si="123"/>
        <v>-1</v>
      </c>
      <c r="J537">
        <f t="shared" si="124"/>
        <v>83.24</v>
      </c>
      <c r="K537" t="str">
        <f t="shared" si="125"/>
        <v/>
      </c>
      <c r="L537">
        <f t="shared" si="130"/>
        <v>-5.510975969996018E-3</v>
      </c>
      <c r="M537" t="str">
        <f t="shared" si="132"/>
        <v/>
      </c>
      <c r="N537" t="str">
        <f t="shared" si="131"/>
        <v/>
      </c>
      <c r="O537" t="str">
        <f t="shared" si="127"/>
        <v/>
      </c>
      <c r="P537" t="str">
        <f t="shared" si="128"/>
        <v/>
      </c>
      <c r="Q537">
        <f t="shared" si="138"/>
        <v>0</v>
      </c>
      <c r="R537">
        <f t="shared" si="133"/>
        <v>0.61619007131713088</v>
      </c>
      <c r="S537" t="str">
        <f t="shared" si="135"/>
        <v/>
      </c>
      <c r="T537" t="str">
        <f t="shared" si="136"/>
        <v/>
      </c>
      <c r="U537">
        <f t="shared" si="134"/>
        <v>0</v>
      </c>
    </row>
    <row r="538" spans="1:21">
      <c r="A538">
        <f t="shared" si="137"/>
        <v>530</v>
      </c>
      <c r="B538" s="1">
        <v>38001</v>
      </c>
      <c r="C538">
        <v>84.3</v>
      </c>
      <c r="D538">
        <v>83.7</v>
      </c>
      <c r="F538">
        <f t="shared" si="122"/>
        <v>83.924000000000007</v>
      </c>
      <c r="G538" t="str">
        <f t="shared" si="126"/>
        <v/>
      </c>
      <c r="H538">
        <f t="shared" si="129"/>
        <v>-1</v>
      </c>
      <c r="I538">
        <f t="shared" si="123"/>
        <v>-1</v>
      </c>
      <c r="J538">
        <f t="shared" si="124"/>
        <v>83.24</v>
      </c>
      <c r="K538" t="str">
        <f t="shared" si="125"/>
        <v/>
      </c>
      <c r="L538">
        <f t="shared" si="130"/>
        <v>-1.2653863482376038E-2</v>
      </c>
      <c r="M538" t="str">
        <f t="shared" si="132"/>
        <v/>
      </c>
      <c r="N538" t="str">
        <f t="shared" si="131"/>
        <v/>
      </c>
      <c r="O538" t="str">
        <f t="shared" si="127"/>
        <v/>
      </c>
      <c r="P538" t="str">
        <f t="shared" si="128"/>
        <v/>
      </c>
      <c r="Q538">
        <f t="shared" si="138"/>
        <v>0</v>
      </c>
      <c r="R538">
        <f t="shared" si="133"/>
        <v>0.61619007131713088</v>
      </c>
      <c r="S538" t="str">
        <f t="shared" si="135"/>
        <v/>
      </c>
      <c r="T538" t="str">
        <f t="shared" si="136"/>
        <v/>
      </c>
      <c r="U538">
        <f t="shared" si="134"/>
        <v>0</v>
      </c>
    </row>
    <row r="539" spans="1:21">
      <c r="A539">
        <f t="shared" si="137"/>
        <v>531</v>
      </c>
      <c r="B539" s="1">
        <v>38002</v>
      </c>
      <c r="C539">
        <v>85.48</v>
      </c>
      <c r="D539">
        <v>84.95</v>
      </c>
      <c r="F539">
        <f t="shared" si="122"/>
        <v>84.025000000000006</v>
      </c>
      <c r="G539" t="str">
        <f t="shared" si="126"/>
        <v>LONG</v>
      </c>
      <c r="H539">
        <f t="shared" si="129"/>
        <v>1</v>
      </c>
      <c r="I539">
        <f t="shared" si="123"/>
        <v>1</v>
      </c>
      <c r="J539">
        <f t="shared" si="124"/>
        <v>84.95</v>
      </c>
      <c r="K539" t="str">
        <f t="shared" si="125"/>
        <v>Trend Rev</v>
      </c>
      <c r="L539">
        <f t="shared" si="130"/>
        <v>6.2195823330059366E-3</v>
      </c>
      <c r="M539" t="str">
        <f t="shared" si="132"/>
        <v/>
      </c>
      <c r="N539" t="str">
        <f t="shared" si="131"/>
        <v/>
      </c>
      <c r="O539" t="str">
        <f t="shared" si="127"/>
        <v/>
      </c>
      <c r="P539" t="str">
        <f t="shared" si="128"/>
        <v/>
      </c>
      <c r="Q539">
        <f t="shared" si="138"/>
        <v>6.2195823330059366E-3</v>
      </c>
      <c r="R539">
        <f t="shared" si="133"/>
        <v>0.62240965365013678</v>
      </c>
      <c r="S539">
        <f t="shared" si="135"/>
        <v>1</v>
      </c>
      <c r="T539">
        <f t="shared" si="136"/>
        <v>1</v>
      </c>
      <c r="U539">
        <f t="shared" si="134"/>
        <v>1</v>
      </c>
    </row>
    <row r="540" spans="1:21">
      <c r="A540">
        <f t="shared" si="137"/>
        <v>532</v>
      </c>
      <c r="B540" s="1">
        <v>38006</v>
      </c>
      <c r="C540">
        <v>80.41</v>
      </c>
      <c r="D540">
        <v>86.2</v>
      </c>
      <c r="F540">
        <f t="shared" ref="F540:F603" si="139">AVERAGE(C521:C540)</f>
        <v>83.874000000000009</v>
      </c>
      <c r="G540" t="str">
        <f t="shared" si="126"/>
        <v/>
      </c>
      <c r="H540">
        <f t="shared" si="129"/>
        <v>1</v>
      </c>
      <c r="I540">
        <f t="shared" ref="I540:I603" si="140">IF(OR(G540="long",G540="short"),H540,IF(OR(M539=$G$7,N539=$G$6),0,IF(I539=0,0,H540)))</f>
        <v>1</v>
      </c>
      <c r="J540">
        <f t="shared" si="124"/>
        <v>84.95</v>
      </c>
      <c r="K540" t="str">
        <f t="shared" si="125"/>
        <v/>
      </c>
      <c r="L540">
        <f t="shared" si="130"/>
        <v>-5.4924301557883463E-2</v>
      </c>
      <c r="M540" t="str">
        <f t="shared" si="132"/>
        <v/>
      </c>
      <c r="N540" t="str">
        <f t="shared" si="131"/>
        <v>VARLOSS</v>
      </c>
      <c r="O540" t="str">
        <f t="shared" si="127"/>
        <v/>
      </c>
      <c r="P540" t="str">
        <f t="shared" si="128"/>
        <v>VARLOSS</v>
      </c>
      <c r="Q540">
        <f t="shared" si="138"/>
        <v>-5.4924301557883463E-2</v>
      </c>
      <c r="R540">
        <f t="shared" si="133"/>
        <v>0.56748535209225337</v>
      </c>
      <c r="S540" t="str">
        <f t="shared" si="135"/>
        <v/>
      </c>
      <c r="T540" t="str">
        <f t="shared" si="136"/>
        <v/>
      </c>
      <c r="U540">
        <f t="shared" si="134"/>
        <v>0</v>
      </c>
    </row>
    <row r="541" spans="1:21">
      <c r="A541">
        <f t="shared" si="137"/>
        <v>533</v>
      </c>
      <c r="B541" s="1">
        <v>38007</v>
      </c>
      <c r="C541">
        <v>81.75</v>
      </c>
      <c r="D541">
        <v>80.95</v>
      </c>
      <c r="F541">
        <f t="shared" si="139"/>
        <v>83.758000000000024</v>
      </c>
      <c r="G541" t="str">
        <f t="shared" si="126"/>
        <v>SHORT</v>
      </c>
      <c r="H541">
        <f t="shared" si="129"/>
        <v>-1</v>
      </c>
      <c r="I541">
        <f t="shared" si="140"/>
        <v>-1</v>
      </c>
      <c r="J541">
        <f t="shared" ref="J541:J604" si="141">IF(OR(G541="LONG",G541="SHORT"),D541,J540)</f>
        <v>80.95</v>
      </c>
      <c r="K541" t="str">
        <f t="shared" ref="K541:K604" si="142">IF(I540=0,"",IF(H541=H540,"","Trend Rev"))</f>
        <v>Trend Rev</v>
      </c>
      <c r="L541">
        <f t="shared" si="130"/>
        <v>-9.8341296537185624E-3</v>
      </c>
      <c r="M541" t="str">
        <f t="shared" si="132"/>
        <v/>
      </c>
      <c r="N541" t="str">
        <f t="shared" si="131"/>
        <v/>
      </c>
      <c r="O541" t="str">
        <f t="shared" si="127"/>
        <v/>
      </c>
      <c r="P541" t="str">
        <f t="shared" si="128"/>
        <v/>
      </c>
      <c r="Q541">
        <f t="shared" si="138"/>
        <v>-9.8341296537185624E-3</v>
      </c>
      <c r="R541">
        <f t="shared" si="133"/>
        <v>0.55765122243853482</v>
      </c>
      <c r="S541" t="str">
        <f t="shared" si="135"/>
        <v/>
      </c>
      <c r="T541">
        <f t="shared" si="136"/>
        <v>-1</v>
      </c>
      <c r="U541">
        <f t="shared" si="134"/>
        <v>0</v>
      </c>
    </row>
    <row r="542" spans="1:21">
      <c r="A542">
        <f t="shared" si="137"/>
        <v>534</v>
      </c>
      <c r="B542" s="1">
        <v>38008</v>
      </c>
      <c r="C542">
        <v>82.11</v>
      </c>
      <c r="D542">
        <v>81.98</v>
      </c>
      <c r="F542">
        <f t="shared" si="139"/>
        <v>83.600999999999999</v>
      </c>
      <c r="G542" t="str">
        <f t="shared" si="126"/>
        <v/>
      </c>
      <c r="H542">
        <f t="shared" si="129"/>
        <v>-1</v>
      </c>
      <c r="I542">
        <f t="shared" si="140"/>
        <v>-1</v>
      </c>
      <c r="J542">
        <f t="shared" si="141"/>
        <v>80.95</v>
      </c>
      <c r="K542" t="str">
        <f t="shared" si="142"/>
        <v/>
      </c>
      <c r="L542">
        <f t="shared" si="130"/>
        <v>-1.4228131597053299E-2</v>
      </c>
      <c r="M542" t="str">
        <f t="shared" si="132"/>
        <v/>
      </c>
      <c r="N542" t="str">
        <f t="shared" si="131"/>
        <v/>
      </c>
      <c r="O542" t="str">
        <f t="shared" si="127"/>
        <v/>
      </c>
      <c r="P542" t="str">
        <f t="shared" si="128"/>
        <v/>
      </c>
      <c r="Q542">
        <f t="shared" si="138"/>
        <v>0</v>
      </c>
      <c r="R542">
        <f t="shared" si="133"/>
        <v>0.55765122243853482</v>
      </c>
      <c r="S542" t="str">
        <f t="shared" si="135"/>
        <v/>
      </c>
      <c r="T542" t="str">
        <f t="shared" si="136"/>
        <v/>
      </c>
      <c r="U542">
        <f t="shared" si="134"/>
        <v>0</v>
      </c>
    </row>
    <row r="543" spans="1:21">
      <c r="A543">
        <f t="shared" si="137"/>
        <v>535</v>
      </c>
      <c r="B543" s="1">
        <v>38009</v>
      </c>
      <c r="C543">
        <v>81.96</v>
      </c>
      <c r="D543">
        <v>82.65</v>
      </c>
      <c r="F543">
        <f t="shared" si="139"/>
        <v>83.468499999999992</v>
      </c>
      <c r="G543" t="str">
        <f t="shared" ref="G543:G606" si="143">IF(AND(C541&lt;F541,C542&gt;F542,D543&gt;F542),"LONG",IF(AND(C541&gt;F541,C542&lt;F542,D543&lt;F542),"SHORT",""))</f>
        <v/>
      </c>
      <c r="H543">
        <f t="shared" si="129"/>
        <v>-1</v>
      </c>
      <c r="I543">
        <f t="shared" si="140"/>
        <v>-1</v>
      </c>
      <c r="J543">
        <f t="shared" si="141"/>
        <v>80.95</v>
      </c>
      <c r="K543" t="str">
        <f t="shared" si="142"/>
        <v/>
      </c>
      <c r="L543">
        <f t="shared" si="130"/>
        <v>-1.2399643247054769E-2</v>
      </c>
      <c r="M543" t="str">
        <f t="shared" si="132"/>
        <v/>
      </c>
      <c r="N543" t="str">
        <f t="shared" si="131"/>
        <v/>
      </c>
      <c r="O543" t="str">
        <f t="shared" si="127"/>
        <v/>
      </c>
      <c r="P543" t="str">
        <f t="shared" si="128"/>
        <v/>
      </c>
      <c r="Q543">
        <f t="shared" si="138"/>
        <v>0</v>
      </c>
      <c r="R543">
        <f t="shared" si="133"/>
        <v>0.55765122243853482</v>
      </c>
      <c r="S543" t="str">
        <f t="shared" si="135"/>
        <v/>
      </c>
      <c r="T543" t="str">
        <f t="shared" si="136"/>
        <v/>
      </c>
      <c r="U543">
        <f t="shared" si="134"/>
        <v>0</v>
      </c>
    </row>
    <row r="544" spans="1:21">
      <c r="A544">
        <f t="shared" si="137"/>
        <v>536</v>
      </c>
      <c r="B544" s="1">
        <v>38012</v>
      </c>
      <c r="C544">
        <v>82.47</v>
      </c>
      <c r="D544">
        <v>81.96</v>
      </c>
      <c r="F544">
        <f t="shared" si="139"/>
        <v>83.38</v>
      </c>
      <c r="G544" t="str">
        <f t="shared" si="143"/>
        <v/>
      </c>
      <c r="H544">
        <f t="shared" si="129"/>
        <v>-1</v>
      </c>
      <c r="I544">
        <f t="shared" si="140"/>
        <v>-1</v>
      </c>
      <c r="J544">
        <f t="shared" si="141"/>
        <v>80.95</v>
      </c>
      <c r="K544" t="str">
        <f t="shared" si="142"/>
        <v/>
      </c>
      <c r="L544">
        <f t="shared" si="130"/>
        <v>-1.8602910721619827E-2</v>
      </c>
      <c r="M544" t="str">
        <f t="shared" si="132"/>
        <v/>
      </c>
      <c r="N544" t="str">
        <f t="shared" si="131"/>
        <v/>
      </c>
      <c r="O544" t="str">
        <f t="shared" ref="O544:O607" si="144">IF($I544=0,"",M544)</f>
        <v/>
      </c>
      <c r="P544" t="str">
        <f t="shared" ref="P544:P607" si="145">IF($I544=0,"",N544)</f>
        <v/>
      </c>
      <c r="Q544">
        <f t="shared" si="138"/>
        <v>0</v>
      </c>
      <c r="R544">
        <f t="shared" si="133"/>
        <v>0.55765122243853482</v>
      </c>
      <c r="S544" t="str">
        <f t="shared" si="135"/>
        <v/>
      </c>
      <c r="T544" t="str">
        <f t="shared" si="136"/>
        <v/>
      </c>
      <c r="U544">
        <f t="shared" si="134"/>
        <v>0</v>
      </c>
    </row>
    <row r="545" spans="1:21">
      <c r="A545">
        <f t="shared" si="137"/>
        <v>537</v>
      </c>
      <c r="B545" s="1">
        <v>38013</v>
      </c>
      <c r="C545">
        <v>82.1</v>
      </c>
      <c r="D545">
        <v>82.67</v>
      </c>
      <c r="F545">
        <f t="shared" si="139"/>
        <v>83.274500000000003</v>
      </c>
      <c r="G545" t="str">
        <f t="shared" si="143"/>
        <v/>
      </c>
      <c r="H545">
        <f t="shared" si="129"/>
        <v>-1</v>
      </c>
      <c r="I545">
        <f t="shared" si="140"/>
        <v>-1</v>
      </c>
      <c r="J545">
        <f t="shared" si="141"/>
        <v>80.95</v>
      </c>
      <c r="K545" t="str">
        <f t="shared" si="142"/>
        <v/>
      </c>
      <c r="L545">
        <f t="shared" si="130"/>
        <v>-1.4106336334738283E-2</v>
      </c>
      <c r="M545" t="str">
        <f t="shared" si="132"/>
        <v/>
      </c>
      <c r="N545" t="str">
        <f t="shared" si="131"/>
        <v/>
      </c>
      <c r="O545" t="str">
        <f t="shared" si="144"/>
        <v/>
      </c>
      <c r="P545" t="str">
        <f t="shared" si="145"/>
        <v/>
      </c>
      <c r="Q545">
        <f t="shared" si="138"/>
        <v>0</v>
      </c>
      <c r="R545">
        <f t="shared" si="133"/>
        <v>0.55765122243853482</v>
      </c>
      <c r="S545" t="str">
        <f t="shared" si="135"/>
        <v/>
      </c>
      <c r="T545" t="str">
        <f t="shared" si="136"/>
        <v/>
      </c>
      <c r="U545">
        <f t="shared" si="134"/>
        <v>0</v>
      </c>
    </row>
    <row r="546" spans="1:21">
      <c r="A546">
        <f t="shared" si="137"/>
        <v>538</v>
      </c>
      <c r="B546" s="1">
        <v>38014</v>
      </c>
      <c r="C546">
        <v>80</v>
      </c>
      <c r="D546">
        <v>82.25</v>
      </c>
      <c r="F546">
        <f t="shared" si="139"/>
        <v>83.049499999999995</v>
      </c>
      <c r="G546" t="str">
        <f t="shared" si="143"/>
        <v/>
      </c>
      <c r="H546">
        <f t="shared" si="129"/>
        <v>-1</v>
      </c>
      <c r="I546">
        <f t="shared" si="140"/>
        <v>-1</v>
      </c>
      <c r="J546">
        <f t="shared" si="141"/>
        <v>80.95</v>
      </c>
      <c r="K546" t="str">
        <f t="shared" si="142"/>
        <v/>
      </c>
      <c r="L546">
        <f t="shared" si="130"/>
        <v>1.180504544976259E-2</v>
      </c>
      <c r="M546" t="str">
        <f t="shared" si="132"/>
        <v/>
      </c>
      <c r="N546" t="str">
        <f t="shared" si="131"/>
        <v/>
      </c>
      <c r="O546" t="str">
        <f t="shared" si="144"/>
        <v/>
      </c>
      <c r="P546" t="str">
        <f t="shared" si="145"/>
        <v/>
      </c>
      <c r="Q546">
        <f t="shared" si="138"/>
        <v>0</v>
      </c>
      <c r="R546">
        <f t="shared" si="133"/>
        <v>0.55765122243853482</v>
      </c>
      <c r="S546" t="str">
        <f t="shared" si="135"/>
        <v/>
      </c>
      <c r="T546" t="str">
        <f t="shared" si="136"/>
        <v/>
      </c>
      <c r="U546">
        <f t="shared" si="134"/>
        <v>0</v>
      </c>
    </row>
    <row r="547" spans="1:21">
      <c r="A547">
        <f t="shared" si="137"/>
        <v>539</v>
      </c>
      <c r="B547" s="1">
        <v>38015</v>
      </c>
      <c r="C547">
        <v>79.52</v>
      </c>
      <c r="D547">
        <v>80.02</v>
      </c>
      <c r="F547">
        <f t="shared" si="139"/>
        <v>82.811499999999995</v>
      </c>
      <c r="G547" t="str">
        <f t="shared" si="143"/>
        <v/>
      </c>
      <c r="H547">
        <f t="shared" si="129"/>
        <v>-1</v>
      </c>
      <c r="I547">
        <f t="shared" si="140"/>
        <v>-1</v>
      </c>
      <c r="J547">
        <f t="shared" si="141"/>
        <v>80.95</v>
      </c>
      <c r="K547" t="str">
        <f t="shared" si="142"/>
        <v/>
      </c>
      <c r="L547">
        <f t="shared" si="130"/>
        <v>1.7823117775325605E-2</v>
      </c>
      <c r="M547" t="str">
        <f t="shared" si="132"/>
        <v/>
      </c>
      <c r="N547" t="str">
        <f t="shared" si="131"/>
        <v/>
      </c>
      <c r="O547" t="str">
        <f t="shared" si="144"/>
        <v/>
      </c>
      <c r="P547" t="str">
        <f t="shared" si="145"/>
        <v/>
      </c>
      <c r="Q547">
        <f t="shared" si="138"/>
        <v>0</v>
      </c>
      <c r="R547">
        <f t="shared" si="133"/>
        <v>0.55765122243853482</v>
      </c>
      <c r="S547" t="str">
        <f t="shared" si="135"/>
        <v/>
      </c>
      <c r="T547" t="str">
        <f t="shared" si="136"/>
        <v/>
      </c>
      <c r="U547">
        <f t="shared" si="134"/>
        <v>0</v>
      </c>
    </row>
    <row r="548" spans="1:21">
      <c r="A548">
        <f t="shared" si="137"/>
        <v>540</v>
      </c>
      <c r="B548" s="1">
        <v>38016</v>
      </c>
      <c r="C548">
        <v>79.09</v>
      </c>
      <c r="D548">
        <v>79.2</v>
      </c>
      <c r="F548">
        <f t="shared" si="139"/>
        <v>82.514499999999984</v>
      </c>
      <c r="G548" t="str">
        <f t="shared" si="143"/>
        <v/>
      </c>
      <c r="H548">
        <f t="shared" si="129"/>
        <v>-1</v>
      </c>
      <c r="I548">
        <f t="shared" si="140"/>
        <v>-1</v>
      </c>
      <c r="J548">
        <f t="shared" si="141"/>
        <v>80.95</v>
      </c>
      <c r="K548" t="str">
        <f t="shared" si="142"/>
        <v/>
      </c>
      <c r="L548">
        <f t="shared" si="130"/>
        <v>2.3245235592318215E-2</v>
      </c>
      <c r="M548" t="str">
        <f t="shared" si="132"/>
        <v/>
      </c>
      <c r="N548" t="str">
        <f t="shared" si="131"/>
        <v/>
      </c>
      <c r="O548" t="str">
        <f t="shared" si="144"/>
        <v/>
      </c>
      <c r="P548" t="str">
        <f t="shared" si="145"/>
        <v/>
      </c>
      <c r="Q548">
        <f t="shared" si="138"/>
        <v>0</v>
      </c>
      <c r="R548">
        <f t="shared" si="133"/>
        <v>0.55765122243853482</v>
      </c>
      <c r="S548" t="str">
        <f t="shared" si="135"/>
        <v/>
      </c>
      <c r="T548" t="str">
        <f t="shared" si="136"/>
        <v/>
      </c>
      <c r="U548">
        <f t="shared" si="134"/>
        <v>0</v>
      </c>
    </row>
    <row r="549" spans="1:21">
      <c r="A549">
        <f t="shared" si="137"/>
        <v>541</v>
      </c>
      <c r="B549" s="1">
        <v>38019</v>
      </c>
      <c r="C549">
        <v>78</v>
      </c>
      <c r="D549">
        <v>78.89</v>
      </c>
      <c r="F549">
        <f t="shared" si="139"/>
        <v>82.245999999999995</v>
      </c>
      <c r="G549" t="str">
        <f t="shared" si="143"/>
        <v/>
      </c>
      <c r="H549">
        <f t="shared" si="129"/>
        <v>-1</v>
      </c>
      <c r="I549">
        <f t="shared" si="140"/>
        <v>-1</v>
      </c>
      <c r="J549">
        <f t="shared" si="141"/>
        <v>80.95</v>
      </c>
      <c r="K549" t="str">
        <f t="shared" si="142"/>
        <v/>
      </c>
      <c r="L549">
        <f t="shared" si="130"/>
        <v>3.7122853434052389E-2</v>
      </c>
      <c r="M549" t="str">
        <f t="shared" si="132"/>
        <v/>
      </c>
      <c r="N549" t="str">
        <f t="shared" si="131"/>
        <v/>
      </c>
      <c r="O549" t="str">
        <f t="shared" si="144"/>
        <v/>
      </c>
      <c r="P549" t="str">
        <f t="shared" si="145"/>
        <v/>
      </c>
      <c r="Q549">
        <f t="shared" si="138"/>
        <v>0</v>
      </c>
      <c r="R549">
        <f t="shared" si="133"/>
        <v>0.55765122243853482</v>
      </c>
      <c r="S549" t="str">
        <f t="shared" si="135"/>
        <v/>
      </c>
      <c r="T549" t="str">
        <f t="shared" si="136"/>
        <v/>
      </c>
      <c r="U549">
        <f t="shared" si="134"/>
        <v>0</v>
      </c>
    </row>
    <row r="550" spans="1:21">
      <c r="A550">
        <f t="shared" si="137"/>
        <v>542</v>
      </c>
      <c r="B550" s="1">
        <v>38020</v>
      </c>
      <c r="C550">
        <v>78.900000000000006</v>
      </c>
      <c r="D550">
        <v>79.099999999999994</v>
      </c>
      <c r="F550">
        <f t="shared" si="139"/>
        <v>81.942999999999998</v>
      </c>
      <c r="G550" t="str">
        <f t="shared" si="143"/>
        <v/>
      </c>
      <c r="H550">
        <f t="shared" si="129"/>
        <v>-1</v>
      </c>
      <c r="I550">
        <f t="shared" si="140"/>
        <v>-1</v>
      </c>
      <c r="J550">
        <f t="shared" si="141"/>
        <v>80.95</v>
      </c>
      <c r="K550" t="str">
        <f t="shared" si="142"/>
        <v/>
      </c>
      <c r="L550">
        <f t="shared" si="130"/>
        <v>2.5650452271815512E-2</v>
      </c>
      <c r="M550" t="str">
        <f t="shared" si="132"/>
        <v/>
      </c>
      <c r="N550" t="str">
        <f t="shared" si="131"/>
        <v/>
      </c>
      <c r="O550" t="str">
        <f t="shared" si="144"/>
        <v/>
      </c>
      <c r="P550" t="str">
        <f t="shared" si="145"/>
        <v/>
      </c>
      <c r="Q550">
        <f t="shared" si="138"/>
        <v>0</v>
      </c>
      <c r="R550">
        <f t="shared" si="133"/>
        <v>0.55765122243853482</v>
      </c>
      <c r="S550" t="str">
        <f t="shared" si="135"/>
        <v/>
      </c>
      <c r="T550" t="str">
        <f t="shared" si="136"/>
        <v/>
      </c>
      <c r="U550">
        <f t="shared" si="134"/>
        <v>0</v>
      </c>
    </row>
    <row r="551" spans="1:21">
      <c r="A551">
        <f t="shared" si="137"/>
        <v>543</v>
      </c>
      <c r="B551" s="1">
        <v>38021</v>
      </c>
      <c r="C551">
        <v>79.45</v>
      </c>
      <c r="D551">
        <v>78.900000000000006</v>
      </c>
      <c r="F551">
        <f t="shared" si="139"/>
        <v>81.680499999999995</v>
      </c>
      <c r="G551" t="str">
        <f t="shared" si="143"/>
        <v/>
      </c>
      <c r="H551">
        <f t="shared" si="129"/>
        <v>-1</v>
      </c>
      <c r="I551">
        <f t="shared" si="140"/>
        <v>-1</v>
      </c>
      <c r="J551">
        <f t="shared" si="141"/>
        <v>80.95</v>
      </c>
      <c r="K551" t="str">
        <f t="shared" si="142"/>
        <v/>
      </c>
      <c r="L551">
        <f t="shared" si="130"/>
        <v>1.8703787140919095E-2</v>
      </c>
      <c r="M551" t="str">
        <f t="shared" si="132"/>
        <v/>
      </c>
      <c r="N551" t="str">
        <f t="shared" si="131"/>
        <v/>
      </c>
      <c r="O551" t="str">
        <f t="shared" si="144"/>
        <v/>
      </c>
      <c r="P551" t="str">
        <f t="shared" si="145"/>
        <v/>
      </c>
      <c r="Q551">
        <f t="shared" si="138"/>
        <v>0</v>
      </c>
      <c r="R551">
        <f t="shared" si="133"/>
        <v>0.55765122243853482</v>
      </c>
      <c r="S551" t="str">
        <f t="shared" si="135"/>
        <v/>
      </c>
      <c r="T551" t="str">
        <f t="shared" si="136"/>
        <v/>
      </c>
      <c r="U551">
        <f t="shared" si="134"/>
        <v>0</v>
      </c>
    </row>
    <row r="552" spans="1:21">
      <c r="A552">
        <f t="shared" si="137"/>
        <v>544</v>
      </c>
      <c r="B552" s="1">
        <v>38022</v>
      </c>
      <c r="C552">
        <v>79</v>
      </c>
      <c r="D552">
        <v>79.099999999999994</v>
      </c>
      <c r="F552">
        <f t="shared" si="139"/>
        <v>81.468500000000006</v>
      </c>
      <c r="G552" t="str">
        <f t="shared" si="143"/>
        <v/>
      </c>
      <c r="H552">
        <f t="shared" si="129"/>
        <v>-1</v>
      </c>
      <c r="I552">
        <f t="shared" si="140"/>
        <v>-1</v>
      </c>
      <c r="J552">
        <f t="shared" si="141"/>
        <v>80.95</v>
      </c>
      <c r="K552" t="str">
        <f t="shared" si="142"/>
        <v/>
      </c>
      <c r="L552">
        <f t="shared" si="130"/>
        <v>2.438382765662267E-2</v>
      </c>
      <c r="M552" t="str">
        <f t="shared" si="132"/>
        <v/>
      </c>
      <c r="N552" t="str">
        <f t="shared" si="131"/>
        <v/>
      </c>
      <c r="O552" t="str">
        <f t="shared" si="144"/>
        <v/>
      </c>
      <c r="P552" t="str">
        <f t="shared" si="145"/>
        <v/>
      </c>
      <c r="Q552">
        <f t="shared" si="138"/>
        <v>0</v>
      </c>
      <c r="R552">
        <f t="shared" si="133"/>
        <v>0.55765122243853482</v>
      </c>
      <c r="S552" t="str">
        <f t="shared" si="135"/>
        <v/>
      </c>
      <c r="T552" t="str">
        <f t="shared" si="136"/>
        <v/>
      </c>
      <c r="U552">
        <f t="shared" si="134"/>
        <v>0</v>
      </c>
    </row>
    <row r="553" spans="1:21">
      <c r="A553">
        <f t="shared" si="137"/>
        <v>545</v>
      </c>
      <c r="B553" s="1">
        <v>38023</v>
      </c>
      <c r="C553">
        <v>79.81</v>
      </c>
      <c r="D553">
        <v>79</v>
      </c>
      <c r="F553">
        <f t="shared" si="139"/>
        <v>81.325000000000003</v>
      </c>
      <c r="G553" t="str">
        <f t="shared" si="143"/>
        <v/>
      </c>
      <c r="H553">
        <f t="shared" si="129"/>
        <v>-1</v>
      </c>
      <c r="I553">
        <f t="shared" si="140"/>
        <v>-1</v>
      </c>
      <c r="J553">
        <f t="shared" si="141"/>
        <v>80.95</v>
      </c>
      <c r="K553" t="str">
        <f t="shared" si="142"/>
        <v/>
      </c>
      <c r="L553">
        <f t="shared" si="130"/>
        <v>1.4182870235726678E-2</v>
      </c>
      <c r="M553" t="str">
        <f t="shared" si="132"/>
        <v/>
      </c>
      <c r="N553" t="str">
        <f t="shared" si="131"/>
        <v/>
      </c>
      <c r="O553" t="str">
        <f t="shared" si="144"/>
        <v/>
      </c>
      <c r="P553" t="str">
        <f t="shared" si="145"/>
        <v/>
      </c>
      <c r="Q553">
        <f t="shared" si="138"/>
        <v>0</v>
      </c>
      <c r="R553">
        <f t="shared" si="133"/>
        <v>0.55765122243853482</v>
      </c>
      <c r="S553" t="str">
        <f t="shared" si="135"/>
        <v/>
      </c>
      <c r="T553" t="str">
        <f t="shared" si="136"/>
        <v/>
      </c>
      <c r="U553">
        <f t="shared" si="134"/>
        <v>0</v>
      </c>
    </row>
    <row r="554" spans="1:21">
      <c r="A554">
        <f t="shared" si="137"/>
        <v>546</v>
      </c>
      <c r="B554" s="1">
        <v>38026</v>
      </c>
      <c r="C554">
        <v>79.39</v>
      </c>
      <c r="D554">
        <v>79.8</v>
      </c>
      <c r="F554">
        <f t="shared" si="139"/>
        <v>81.174500000000009</v>
      </c>
      <c r="G554" t="str">
        <f t="shared" si="143"/>
        <v/>
      </c>
      <c r="H554">
        <f t="shared" si="129"/>
        <v>-1</v>
      </c>
      <c r="I554">
        <f t="shared" si="140"/>
        <v>-1</v>
      </c>
      <c r="J554">
        <f t="shared" si="141"/>
        <v>80.95</v>
      </c>
      <c r="K554" t="str">
        <f t="shared" si="142"/>
        <v/>
      </c>
      <c r="L554">
        <f t="shared" si="130"/>
        <v>1.9459264386622113E-2</v>
      </c>
      <c r="M554" t="str">
        <f t="shared" si="132"/>
        <v/>
      </c>
      <c r="N554" t="str">
        <f t="shared" si="131"/>
        <v/>
      </c>
      <c r="O554" t="str">
        <f t="shared" si="144"/>
        <v/>
      </c>
      <c r="P554" t="str">
        <f t="shared" si="145"/>
        <v/>
      </c>
      <c r="Q554">
        <f t="shared" si="138"/>
        <v>0</v>
      </c>
      <c r="R554">
        <f t="shared" si="133"/>
        <v>0.55765122243853482</v>
      </c>
      <c r="S554" t="str">
        <f t="shared" si="135"/>
        <v/>
      </c>
      <c r="T554" t="str">
        <f t="shared" si="136"/>
        <v/>
      </c>
      <c r="U554">
        <f t="shared" si="134"/>
        <v>0</v>
      </c>
    </row>
    <row r="555" spans="1:21">
      <c r="A555">
        <f t="shared" si="137"/>
        <v>547</v>
      </c>
      <c r="B555" s="1">
        <v>38027</v>
      </c>
      <c r="C555">
        <v>81.25</v>
      </c>
      <c r="D555">
        <v>79.55</v>
      </c>
      <c r="F555">
        <f t="shared" si="139"/>
        <v>81.078500000000005</v>
      </c>
      <c r="G555" t="str">
        <f t="shared" si="143"/>
        <v/>
      </c>
      <c r="H555">
        <f t="shared" si="129"/>
        <v>-1</v>
      </c>
      <c r="I555">
        <f t="shared" si="140"/>
        <v>-1</v>
      </c>
      <c r="J555">
        <f t="shared" si="141"/>
        <v>80.95</v>
      </c>
      <c r="K555" t="str">
        <f t="shared" si="142"/>
        <v/>
      </c>
      <c r="L555">
        <f t="shared" si="130"/>
        <v>-3.6991410862027849E-3</v>
      </c>
      <c r="M555" t="str">
        <f t="shared" si="132"/>
        <v/>
      </c>
      <c r="N555" t="str">
        <f t="shared" si="131"/>
        <v/>
      </c>
      <c r="O555" t="str">
        <f t="shared" si="144"/>
        <v/>
      </c>
      <c r="P555" t="str">
        <f t="shared" si="145"/>
        <v/>
      </c>
      <c r="Q555">
        <f t="shared" si="138"/>
        <v>0</v>
      </c>
      <c r="R555">
        <f t="shared" si="133"/>
        <v>0.55765122243853482</v>
      </c>
      <c r="S555" t="str">
        <f t="shared" si="135"/>
        <v/>
      </c>
      <c r="T555" t="str">
        <f t="shared" si="136"/>
        <v/>
      </c>
      <c r="U555">
        <f t="shared" si="134"/>
        <v>0</v>
      </c>
    </row>
    <row r="556" spans="1:21">
      <c r="A556">
        <f t="shared" si="137"/>
        <v>548</v>
      </c>
      <c r="B556" s="1">
        <v>38028</v>
      </c>
      <c r="C556">
        <v>81.400000000000006</v>
      </c>
      <c r="D556">
        <v>80.75</v>
      </c>
      <c r="F556">
        <f t="shared" si="139"/>
        <v>81.004500000000021</v>
      </c>
      <c r="G556" t="str">
        <f t="shared" si="143"/>
        <v/>
      </c>
      <c r="H556">
        <f t="shared" si="129"/>
        <v>-1</v>
      </c>
      <c r="I556">
        <f t="shared" si="140"/>
        <v>-1</v>
      </c>
      <c r="J556">
        <f t="shared" si="141"/>
        <v>80.95</v>
      </c>
      <c r="K556" t="str">
        <f t="shared" si="142"/>
        <v/>
      </c>
      <c r="L556">
        <f t="shared" si="130"/>
        <v>-5.5435928848504498E-3</v>
      </c>
      <c r="M556" t="str">
        <f t="shared" si="132"/>
        <v/>
      </c>
      <c r="N556" t="str">
        <f t="shared" si="131"/>
        <v/>
      </c>
      <c r="O556" t="str">
        <f t="shared" si="144"/>
        <v/>
      </c>
      <c r="P556" t="str">
        <f t="shared" si="145"/>
        <v/>
      </c>
      <c r="Q556">
        <f t="shared" si="138"/>
        <v>0</v>
      </c>
      <c r="R556">
        <f t="shared" si="133"/>
        <v>0.55765122243853482</v>
      </c>
      <c r="S556" t="str">
        <f t="shared" si="135"/>
        <v/>
      </c>
      <c r="T556" t="str">
        <f t="shared" si="136"/>
        <v/>
      </c>
      <c r="U556">
        <f t="shared" si="134"/>
        <v>0</v>
      </c>
    </row>
    <row r="557" spans="1:21">
      <c r="A557">
        <f t="shared" si="137"/>
        <v>549</v>
      </c>
      <c r="B557" s="1">
        <v>38029</v>
      </c>
      <c r="C557">
        <v>80.98</v>
      </c>
      <c r="D557">
        <v>81.400000000000006</v>
      </c>
      <c r="F557">
        <f t="shared" si="139"/>
        <v>80.868500000000012</v>
      </c>
      <c r="G557" t="str">
        <f t="shared" si="143"/>
        <v/>
      </c>
      <c r="H557">
        <f t="shared" si="129"/>
        <v>-1</v>
      </c>
      <c r="I557">
        <f t="shared" si="140"/>
        <v>-1</v>
      </c>
      <c r="J557">
        <f t="shared" si="141"/>
        <v>80.95</v>
      </c>
      <c r="K557" t="str">
        <f t="shared" si="142"/>
        <v/>
      </c>
      <c r="L557">
        <f t="shared" si="130"/>
        <v>-3.7053048037095459E-4</v>
      </c>
      <c r="M557" t="str">
        <f t="shared" si="132"/>
        <v/>
      </c>
      <c r="N557" t="str">
        <f t="shared" si="131"/>
        <v/>
      </c>
      <c r="O557" t="str">
        <f t="shared" si="144"/>
        <v/>
      </c>
      <c r="P557" t="str">
        <f t="shared" si="145"/>
        <v/>
      </c>
      <c r="Q557">
        <f t="shared" si="138"/>
        <v>0</v>
      </c>
      <c r="R557">
        <f t="shared" si="133"/>
        <v>0.55765122243853482</v>
      </c>
      <c r="S557" t="str">
        <f t="shared" si="135"/>
        <v/>
      </c>
      <c r="T557" t="str">
        <f t="shared" si="136"/>
        <v/>
      </c>
      <c r="U557">
        <f t="shared" si="134"/>
        <v>0</v>
      </c>
    </row>
    <row r="558" spans="1:21">
      <c r="A558">
        <f t="shared" si="137"/>
        <v>550</v>
      </c>
      <c r="B558" s="1">
        <v>38030</v>
      </c>
      <c r="C558">
        <v>79.680000000000007</v>
      </c>
      <c r="D558">
        <v>81.05</v>
      </c>
      <c r="F558">
        <f t="shared" si="139"/>
        <v>80.637500000000017</v>
      </c>
      <c r="G558" t="str">
        <f t="shared" si="143"/>
        <v/>
      </c>
      <c r="H558">
        <f t="shared" ref="H558:H621" si="146">IF(G558="Long",1,IF(G558="short",-1,H557))</f>
        <v>-1</v>
      </c>
      <c r="I558">
        <f t="shared" si="140"/>
        <v>-1</v>
      </c>
      <c r="J558">
        <f t="shared" si="141"/>
        <v>80.95</v>
      </c>
      <c r="K558" t="str">
        <f t="shared" si="142"/>
        <v/>
      </c>
      <c r="L558">
        <f t="shared" ref="L558:L621" si="147">LN(C558/J558)*H558</f>
        <v>1.5813066847301334E-2</v>
      </c>
      <c r="M558" t="str">
        <f t="shared" si="132"/>
        <v/>
      </c>
      <c r="N558" t="str">
        <f t="shared" ref="N558:N621" si="148">IF(L558&lt;$H$6,$G$6,"")</f>
        <v/>
      </c>
      <c r="O558" t="str">
        <f t="shared" si="144"/>
        <v/>
      </c>
      <c r="P558" t="str">
        <f t="shared" si="145"/>
        <v/>
      </c>
      <c r="Q558">
        <f t="shared" si="138"/>
        <v>0</v>
      </c>
      <c r="R558">
        <f t="shared" si="133"/>
        <v>0.55765122243853482</v>
      </c>
      <c r="S558" t="str">
        <f t="shared" si="135"/>
        <v/>
      </c>
      <c r="T558" t="str">
        <f t="shared" si="136"/>
        <v/>
      </c>
      <c r="U558">
        <f t="shared" si="134"/>
        <v>0</v>
      </c>
    </row>
    <row r="559" spans="1:21">
      <c r="A559">
        <f t="shared" si="137"/>
        <v>551</v>
      </c>
      <c r="B559" s="1">
        <v>38034</v>
      </c>
      <c r="C559">
        <v>80.319999999999993</v>
      </c>
      <c r="D559">
        <v>80.400000000000006</v>
      </c>
      <c r="F559">
        <f t="shared" si="139"/>
        <v>80.379500000000007</v>
      </c>
      <c r="G559" t="str">
        <f t="shared" si="143"/>
        <v>SHORT</v>
      </c>
      <c r="H559">
        <f t="shared" si="146"/>
        <v>-1</v>
      </c>
      <c r="I559">
        <f t="shared" si="140"/>
        <v>-1</v>
      </c>
      <c r="J559">
        <f t="shared" si="141"/>
        <v>80.400000000000006</v>
      </c>
      <c r="K559" t="str">
        <f t="shared" si="142"/>
        <v/>
      </c>
      <c r="L559">
        <f t="shared" si="147"/>
        <v>9.9552024150181611E-4</v>
      </c>
      <c r="M559" t="str">
        <f t="shared" ref="M559:M622" si="149">IF(L559&gt;$H$7,$G$7,"")</f>
        <v/>
      </c>
      <c r="N559" t="str">
        <f t="shared" si="148"/>
        <v/>
      </c>
      <c r="O559" t="str">
        <f t="shared" si="144"/>
        <v/>
      </c>
      <c r="P559" t="str">
        <f t="shared" si="145"/>
        <v/>
      </c>
      <c r="Q559">
        <f t="shared" si="138"/>
        <v>0</v>
      </c>
      <c r="R559">
        <f t="shared" ref="R559:R622" si="150">Q559+R558</f>
        <v>0.55765122243853482</v>
      </c>
      <c r="S559" t="str">
        <f t="shared" si="135"/>
        <v/>
      </c>
      <c r="T559" t="str">
        <f t="shared" si="136"/>
        <v/>
      </c>
      <c r="U559">
        <f t="shared" ref="U559:U622" si="151">IFERROR(S559*T559,0)</f>
        <v>0</v>
      </c>
    </row>
    <row r="560" spans="1:21">
      <c r="A560">
        <f t="shared" si="137"/>
        <v>552</v>
      </c>
      <c r="B560" s="1">
        <v>38035</v>
      </c>
      <c r="C560">
        <v>79.66</v>
      </c>
      <c r="D560">
        <v>80.2</v>
      </c>
      <c r="F560">
        <f t="shared" si="139"/>
        <v>80.342000000000013</v>
      </c>
      <c r="G560" t="str">
        <f t="shared" si="143"/>
        <v/>
      </c>
      <c r="H560">
        <f t="shared" si="146"/>
        <v>-1</v>
      </c>
      <c r="I560">
        <f t="shared" si="140"/>
        <v>-1</v>
      </c>
      <c r="J560">
        <f t="shared" si="141"/>
        <v>80.400000000000006</v>
      </c>
      <c r="K560" t="str">
        <f t="shared" si="142"/>
        <v/>
      </c>
      <c r="L560">
        <f t="shared" si="147"/>
        <v>9.2465984314226615E-3</v>
      </c>
      <c r="M560" t="str">
        <f t="shared" si="149"/>
        <v/>
      </c>
      <c r="N560" t="str">
        <f t="shared" si="148"/>
        <v/>
      </c>
      <c r="O560" t="str">
        <f t="shared" si="144"/>
        <v/>
      </c>
      <c r="P560" t="str">
        <f t="shared" si="145"/>
        <v/>
      </c>
      <c r="Q560">
        <f t="shared" si="138"/>
        <v>0</v>
      </c>
      <c r="R560">
        <f t="shared" si="150"/>
        <v>0.55765122243853482</v>
      </c>
      <c r="S560" t="str">
        <f t="shared" si="135"/>
        <v/>
      </c>
      <c r="T560" t="str">
        <f t="shared" si="136"/>
        <v/>
      </c>
      <c r="U560">
        <f t="shared" si="151"/>
        <v>0</v>
      </c>
    </row>
    <row r="561" spans="1:21">
      <c r="A561">
        <f t="shared" si="137"/>
        <v>553</v>
      </c>
      <c r="B561" s="1">
        <v>38036</v>
      </c>
      <c r="C561">
        <v>79.099999999999994</v>
      </c>
      <c r="D561">
        <v>79.98</v>
      </c>
      <c r="F561">
        <f t="shared" si="139"/>
        <v>80.20950000000002</v>
      </c>
      <c r="G561" t="str">
        <f t="shared" si="143"/>
        <v/>
      </c>
      <c r="H561">
        <f t="shared" si="146"/>
        <v>-1</v>
      </c>
      <c r="I561">
        <f t="shared" si="140"/>
        <v>-1</v>
      </c>
      <c r="J561">
        <f t="shared" si="141"/>
        <v>80.400000000000006</v>
      </c>
      <c r="K561" t="str">
        <f t="shared" si="142"/>
        <v/>
      </c>
      <c r="L561">
        <f t="shared" si="147"/>
        <v>1.6301301411312676E-2</v>
      </c>
      <c r="M561" t="str">
        <f t="shared" si="149"/>
        <v/>
      </c>
      <c r="N561" t="str">
        <f t="shared" si="148"/>
        <v/>
      </c>
      <c r="O561" t="str">
        <f t="shared" si="144"/>
        <v/>
      </c>
      <c r="P561" t="str">
        <f t="shared" si="145"/>
        <v/>
      </c>
      <c r="Q561">
        <f t="shared" si="138"/>
        <v>0</v>
      </c>
      <c r="R561">
        <f t="shared" si="150"/>
        <v>0.55765122243853482</v>
      </c>
      <c r="S561" t="str">
        <f t="shared" ref="S561:S624" si="152">IF(AND(K561="trend rev",L561&gt;0),1,"")</f>
        <v/>
      </c>
      <c r="T561" t="str">
        <f t="shared" ref="T561:T624" si="153">IF(AND(H561=1,K561="trend rev"),1,IF(AND(H561=-1,K561="trend rev"),-1,""))</f>
        <v/>
      </c>
      <c r="U561">
        <f t="shared" si="151"/>
        <v>0</v>
      </c>
    </row>
    <row r="562" spans="1:21">
      <c r="A562">
        <f t="shared" si="137"/>
        <v>554</v>
      </c>
      <c r="B562" s="1">
        <v>38037</v>
      </c>
      <c r="C562">
        <v>79.7</v>
      </c>
      <c r="D562">
        <v>79.38</v>
      </c>
      <c r="F562">
        <f t="shared" si="139"/>
        <v>80.089000000000013</v>
      </c>
      <c r="G562" t="str">
        <f t="shared" si="143"/>
        <v/>
      </c>
      <c r="H562">
        <f t="shared" si="146"/>
        <v>-1</v>
      </c>
      <c r="I562">
        <f t="shared" si="140"/>
        <v>-1</v>
      </c>
      <c r="J562">
        <f t="shared" si="141"/>
        <v>80.400000000000006</v>
      </c>
      <c r="K562" t="str">
        <f t="shared" si="142"/>
        <v/>
      </c>
      <c r="L562">
        <f t="shared" si="147"/>
        <v>8.7445903887513748E-3</v>
      </c>
      <c r="M562" t="str">
        <f t="shared" si="149"/>
        <v/>
      </c>
      <c r="N562" t="str">
        <f t="shared" si="148"/>
        <v/>
      </c>
      <c r="O562" t="str">
        <f t="shared" si="144"/>
        <v/>
      </c>
      <c r="P562" t="str">
        <f t="shared" si="145"/>
        <v/>
      </c>
      <c r="Q562">
        <f t="shared" si="138"/>
        <v>0</v>
      </c>
      <c r="R562">
        <f t="shared" si="150"/>
        <v>0.55765122243853482</v>
      </c>
      <c r="S562" t="str">
        <f t="shared" si="152"/>
        <v/>
      </c>
      <c r="T562" t="str">
        <f t="shared" si="153"/>
        <v/>
      </c>
      <c r="U562">
        <f t="shared" si="151"/>
        <v>0</v>
      </c>
    </row>
    <row r="563" spans="1:21">
      <c r="A563">
        <f t="shared" si="137"/>
        <v>555</v>
      </c>
      <c r="B563" s="1">
        <v>38040</v>
      </c>
      <c r="C563">
        <v>80.44</v>
      </c>
      <c r="D563">
        <v>79.75</v>
      </c>
      <c r="F563">
        <f t="shared" si="139"/>
        <v>80.013000000000005</v>
      </c>
      <c r="G563" t="str">
        <f t="shared" si="143"/>
        <v/>
      </c>
      <c r="H563">
        <f t="shared" si="146"/>
        <v>-1</v>
      </c>
      <c r="I563">
        <f t="shared" si="140"/>
        <v>-1</v>
      </c>
      <c r="J563">
        <f t="shared" si="141"/>
        <v>80.400000000000006</v>
      </c>
      <c r="K563" t="str">
        <f t="shared" si="142"/>
        <v/>
      </c>
      <c r="L563">
        <f t="shared" si="147"/>
        <v>-4.9738871953048736E-4</v>
      </c>
      <c r="M563" t="str">
        <f t="shared" si="149"/>
        <v/>
      </c>
      <c r="N563" t="str">
        <f t="shared" si="148"/>
        <v/>
      </c>
      <c r="O563" t="str">
        <f t="shared" si="144"/>
        <v/>
      </c>
      <c r="P563" t="str">
        <f t="shared" si="145"/>
        <v/>
      </c>
      <c r="Q563">
        <f t="shared" si="138"/>
        <v>0</v>
      </c>
      <c r="R563">
        <f t="shared" si="150"/>
        <v>0.55765122243853482</v>
      </c>
      <c r="S563" t="str">
        <f t="shared" si="152"/>
        <v/>
      </c>
      <c r="T563" t="str">
        <f t="shared" si="153"/>
        <v/>
      </c>
      <c r="U563">
        <f t="shared" si="151"/>
        <v>0</v>
      </c>
    </row>
    <row r="564" spans="1:21">
      <c r="A564">
        <f t="shared" si="137"/>
        <v>556</v>
      </c>
      <c r="B564" s="1">
        <v>38041</v>
      </c>
      <c r="C564">
        <v>79.48</v>
      </c>
      <c r="D564">
        <v>80.25</v>
      </c>
      <c r="F564">
        <f t="shared" si="139"/>
        <v>79.863500000000016</v>
      </c>
      <c r="G564" t="str">
        <f t="shared" si="143"/>
        <v>LONG</v>
      </c>
      <c r="H564">
        <f t="shared" si="146"/>
        <v>1</v>
      </c>
      <c r="I564">
        <f t="shared" si="140"/>
        <v>1</v>
      </c>
      <c r="J564">
        <f t="shared" si="141"/>
        <v>80.25</v>
      </c>
      <c r="K564" t="str">
        <f t="shared" si="142"/>
        <v>Trend Rev</v>
      </c>
      <c r="L564">
        <f t="shared" si="147"/>
        <v>-9.6413443265090763E-3</v>
      </c>
      <c r="M564" t="str">
        <f t="shared" si="149"/>
        <v/>
      </c>
      <c r="N564" t="str">
        <f t="shared" si="148"/>
        <v/>
      </c>
      <c r="O564" t="str">
        <f t="shared" si="144"/>
        <v/>
      </c>
      <c r="P564" t="str">
        <f t="shared" si="145"/>
        <v/>
      </c>
      <c r="Q564">
        <f t="shared" si="138"/>
        <v>-9.6413443265090763E-3</v>
      </c>
      <c r="R564">
        <f t="shared" si="150"/>
        <v>0.54800987811202573</v>
      </c>
      <c r="S564" t="str">
        <f t="shared" si="152"/>
        <v/>
      </c>
      <c r="T564">
        <f t="shared" si="153"/>
        <v>1</v>
      </c>
      <c r="U564">
        <f t="shared" si="151"/>
        <v>0</v>
      </c>
    </row>
    <row r="565" spans="1:21">
      <c r="A565">
        <f t="shared" si="137"/>
        <v>557</v>
      </c>
      <c r="B565" s="1">
        <v>38042</v>
      </c>
      <c r="C565">
        <v>78.569999999999993</v>
      </c>
      <c r="D565">
        <v>79.05</v>
      </c>
      <c r="F565">
        <f t="shared" si="139"/>
        <v>79.686999999999998</v>
      </c>
      <c r="G565" t="str">
        <f t="shared" si="143"/>
        <v>SHORT</v>
      </c>
      <c r="H565">
        <f t="shared" si="146"/>
        <v>-1</v>
      </c>
      <c r="I565">
        <f t="shared" si="140"/>
        <v>-1</v>
      </c>
      <c r="J565">
        <f t="shared" si="141"/>
        <v>79.05</v>
      </c>
      <c r="K565" t="str">
        <f t="shared" si="142"/>
        <v>Trend Rev</v>
      </c>
      <c r="L565">
        <f t="shared" si="147"/>
        <v>6.0906164677508329E-3</v>
      </c>
      <c r="M565" t="str">
        <f t="shared" si="149"/>
        <v/>
      </c>
      <c r="N565" t="str">
        <f t="shared" si="148"/>
        <v/>
      </c>
      <c r="O565" t="str">
        <f t="shared" si="144"/>
        <v/>
      </c>
      <c r="P565" t="str">
        <f t="shared" si="145"/>
        <v/>
      </c>
      <c r="Q565">
        <f t="shared" si="138"/>
        <v>6.0906164677508329E-3</v>
      </c>
      <c r="R565">
        <f t="shared" si="150"/>
        <v>0.55410049457977661</v>
      </c>
      <c r="S565">
        <f t="shared" si="152"/>
        <v>1</v>
      </c>
      <c r="T565">
        <f t="shared" si="153"/>
        <v>-1</v>
      </c>
      <c r="U565">
        <f t="shared" si="151"/>
        <v>-1</v>
      </c>
    </row>
    <row r="566" spans="1:21">
      <c r="A566">
        <f t="shared" si="137"/>
        <v>558</v>
      </c>
      <c r="B566" s="1">
        <v>38043</v>
      </c>
      <c r="C566">
        <v>78.180000000000007</v>
      </c>
      <c r="D566">
        <v>78.319999999999993</v>
      </c>
      <c r="F566">
        <f t="shared" si="139"/>
        <v>79.596000000000004</v>
      </c>
      <c r="G566" t="str">
        <f t="shared" si="143"/>
        <v/>
      </c>
      <c r="H566">
        <f t="shared" si="146"/>
        <v>-1</v>
      </c>
      <c r="I566">
        <f t="shared" si="140"/>
        <v>-1</v>
      </c>
      <c r="J566">
        <f t="shared" si="141"/>
        <v>79.05</v>
      </c>
      <c r="K566" t="str">
        <f t="shared" si="142"/>
        <v/>
      </c>
      <c r="L566">
        <f t="shared" si="147"/>
        <v>1.1066703290672143E-2</v>
      </c>
      <c r="M566" t="str">
        <f t="shared" si="149"/>
        <v/>
      </c>
      <c r="N566" t="str">
        <f t="shared" si="148"/>
        <v/>
      </c>
      <c r="O566" t="str">
        <f t="shared" si="144"/>
        <v/>
      </c>
      <c r="P566" t="str">
        <f t="shared" si="145"/>
        <v/>
      </c>
      <c r="Q566">
        <f t="shared" si="138"/>
        <v>0</v>
      </c>
      <c r="R566">
        <f t="shared" si="150"/>
        <v>0.55410049457977661</v>
      </c>
      <c r="S566" t="str">
        <f t="shared" si="152"/>
        <v/>
      </c>
      <c r="T566" t="str">
        <f t="shared" si="153"/>
        <v/>
      </c>
      <c r="U566">
        <f t="shared" si="151"/>
        <v>0</v>
      </c>
    </row>
    <row r="567" spans="1:21">
      <c r="A567">
        <f t="shared" si="137"/>
        <v>559</v>
      </c>
      <c r="B567" s="1">
        <v>38044</v>
      </c>
      <c r="C567">
        <v>78.02</v>
      </c>
      <c r="D567">
        <v>78.25</v>
      </c>
      <c r="F567">
        <f t="shared" si="139"/>
        <v>79.521000000000001</v>
      </c>
      <c r="G567" t="str">
        <f t="shared" si="143"/>
        <v/>
      </c>
      <c r="H567">
        <f t="shared" si="146"/>
        <v>-1</v>
      </c>
      <c r="I567">
        <f t="shared" si="140"/>
        <v>-1</v>
      </c>
      <c r="J567">
        <f t="shared" si="141"/>
        <v>79.05</v>
      </c>
      <c r="K567" t="str">
        <f t="shared" si="142"/>
        <v/>
      </c>
      <c r="L567">
        <f t="shared" si="147"/>
        <v>1.3115359576970602E-2</v>
      </c>
      <c r="M567" t="str">
        <f t="shared" si="149"/>
        <v/>
      </c>
      <c r="N567" t="str">
        <f t="shared" si="148"/>
        <v/>
      </c>
      <c r="O567" t="str">
        <f t="shared" si="144"/>
        <v/>
      </c>
      <c r="P567" t="str">
        <f t="shared" si="145"/>
        <v/>
      </c>
      <c r="Q567">
        <f t="shared" si="138"/>
        <v>0</v>
      </c>
      <c r="R567">
        <f t="shared" si="150"/>
        <v>0.55410049457977661</v>
      </c>
      <c r="S567" t="str">
        <f t="shared" si="152"/>
        <v/>
      </c>
      <c r="T567" t="str">
        <f t="shared" si="153"/>
        <v/>
      </c>
      <c r="U567">
        <f t="shared" si="151"/>
        <v>0</v>
      </c>
    </row>
    <row r="568" spans="1:21">
      <c r="A568">
        <f t="shared" si="137"/>
        <v>560</v>
      </c>
      <c r="B568" s="1">
        <v>38047</v>
      </c>
      <c r="C568">
        <v>78.78</v>
      </c>
      <c r="D568">
        <v>78.47</v>
      </c>
      <c r="F568">
        <f t="shared" si="139"/>
        <v>79.505499999999998</v>
      </c>
      <c r="G568" t="str">
        <f t="shared" si="143"/>
        <v/>
      </c>
      <c r="H568">
        <f t="shared" si="146"/>
        <v>-1</v>
      </c>
      <c r="I568">
        <f t="shared" si="140"/>
        <v>-1</v>
      </c>
      <c r="J568">
        <f t="shared" si="141"/>
        <v>79.05</v>
      </c>
      <c r="K568" t="str">
        <f t="shared" si="142"/>
        <v/>
      </c>
      <c r="L568">
        <f t="shared" si="147"/>
        <v>3.4214061127212066E-3</v>
      </c>
      <c r="M568" t="str">
        <f t="shared" si="149"/>
        <v/>
      </c>
      <c r="N568" t="str">
        <f t="shared" si="148"/>
        <v/>
      </c>
      <c r="O568" t="str">
        <f t="shared" si="144"/>
        <v/>
      </c>
      <c r="P568" t="str">
        <f t="shared" si="145"/>
        <v/>
      </c>
      <c r="Q568">
        <f t="shared" si="138"/>
        <v>0</v>
      </c>
      <c r="R568">
        <f t="shared" si="150"/>
        <v>0.55410049457977661</v>
      </c>
      <c r="S568" t="str">
        <f t="shared" si="152"/>
        <v/>
      </c>
      <c r="T568" t="str">
        <f t="shared" si="153"/>
        <v/>
      </c>
      <c r="U568">
        <f t="shared" si="151"/>
        <v>0</v>
      </c>
    </row>
    <row r="569" spans="1:21">
      <c r="A569">
        <f t="shared" si="137"/>
        <v>561</v>
      </c>
      <c r="B569" s="1">
        <v>38048</v>
      </c>
      <c r="C569">
        <v>78.31</v>
      </c>
      <c r="D569">
        <v>78.95</v>
      </c>
      <c r="F569">
        <f t="shared" si="139"/>
        <v>79.521000000000001</v>
      </c>
      <c r="G569" t="str">
        <f t="shared" si="143"/>
        <v/>
      </c>
      <c r="H569">
        <f t="shared" si="146"/>
        <v>-1</v>
      </c>
      <c r="I569">
        <f t="shared" si="140"/>
        <v>-1</v>
      </c>
      <c r="J569">
        <f t="shared" si="141"/>
        <v>79.05</v>
      </c>
      <c r="K569" t="str">
        <f t="shared" si="142"/>
        <v/>
      </c>
      <c r="L569">
        <f t="shared" si="147"/>
        <v>9.4052548926346381E-3</v>
      </c>
      <c r="M569" t="str">
        <f t="shared" si="149"/>
        <v/>
      </c>
      <c r="N569" t="str">
        <f t="shared" si="148"/>
        <v/>
      </c>
      <c r="O569" t="str">
        <f t="shared" si="144"/>
        <v/>
      </c>
      <c r="P569" t="str">
        <f t="shared" si="145"/>
        <v/>
      </c>
      <c r="Q569">
        <f t="shared" si="138"/>
        <v>0</v>
      </c>
      <c r="R569">
        <f t="shared" si="150"/>
        <v>0.55410049457977661</v>
      </c>
      <c r="S569" t="str">
        <f t="shared" si="152"/>
        <v/>
      </c>
      <c r="T569" t="str">
        <f t="shared" si="153"/>
        <v/>
      </c>
      <c r="U569">
        <f t="shared" si="151"/>
        <v>0</v>
      </c>
    </row>
    <row r="570" spans="1:21">
      <c r="A570">
        <f t="shared" si="137"/>
        <v>562</v>
      </c>
      <c r="B570" s="1">
        <v>38049</v>
      </c>
      <c r="C570">
        <v>78.95</v>
      </c>
      <c r="D570">
        <v>78.319999999999993</v>
      </c>
      <c r="F570">
        <f t="shared" si="139"/>
        <v>79.523499999999999</v>
      </c>
      <c r="G570" t="str">
        <f t="shared" si="143"/>
        <v/>
      </c>
      <c r="H570">
        <f t="shared" si="146"/>
        <v>-1</v>
      </c>
      <c r="I570">
        <f t="shared" si="140"/>
        <v>-1</v>
      </c>
      <c r="J570">
        <f t="shared" si="141"/>
        <v>79.05</v>
      </c>
      <c r="K570" t="str">
        <f t="shared" si="142"/>
        <v/>
      </c>
      <c r="L570">
        <f t="shared" si="147"/>
        <v>1.2658229538298866E-3</v>
      </c>
      <c r="M570" t="str">
        <f t="shared" si="149"/>
        <v/>
      </c>
      <c r="N570" t="str">
        <f t="shared" si="148"/>
        <v/>
      </c>
      <c r="O570" t="str">
        <f t="shared" si="144"/>
        <v/>
      </c>
      <c r="P570" t="str">
        <f t="shared" si="145"/>
        <v/>
      </c>
      <c r="Q570">
        <f t="shared" si="138"/>
        <v>0</v>
      </c>
      <c r="R570">
        <f t="shared" si="150"/>
        <v>0.55410049457977661</v>
      </c>
      <c r="S570" t="str">
        <f t="shared" si="152"/>
        <v/>
      </c>
      <c r="T570" t="str">
        <f t="shared" si="153"/>
        <v/>
      </c>
      <c r="U570">
        <f t="shared" si="151"/>
        <v>0</v>
      </c>
    </row>
    <row r="571" spans="1:21">
      <c r="A571">
        <f t="shared" si="137"/>
        <v>563</v>
      </c>
      <c r="B571" s="1">
        <v>38050</v>
      </c>
      <c r="C571">
        <v>78.89</v>
      </c>
      <c r="D571">
        <v>79.010000000000005</v>
      </c>
      <c r="F571">
        <f t="shared" si="139"/>
        <v>79.495500000000007</v>
      </c>
      <c r="G571" t="str">
        <f t="shared" si="143"/>
        <v/>
      </c>
      <c r="H571">
        <f t="shared" si="146"/>
        <v>-1</v>
      </c>
      <c r="I571">
        <f t="shared" si="140"/>
        <v>-1</v>
      </c>
      <c r="J571">
        <f t="shared" si="141"/>
        <v>79.05</v>
      </c>
      <c r="K571" t="str">
        <f t="shared" si="142"/>
        <v/>
      </c>
      <c r="L571">
        <f t="shared" si="147"/>
        <v>2.0260865484827213E-3</v>
      </c>
      <c r="M571" t="str">
        <f t="shared" si="149"/>
        <v/>
      </c>
      <c r="N571" t="str">
        <f t="shared" si="148"/>
        <v/>
      </c>
      <c r="O571" t="str">
        <f t="shared" si="144"/>
        <v/>
      </c>
      <c r="P571" t="str">
        <f t="shared" si="145"/>
        <v/>
      </c>
      <c r="Q571">
        <f t="shared" si="138"/>
        <v>0</v>
      </c>
      <c r="R571">
        <f t="shared" si="150"/>
        <v>0.55410049457977661</v>
      </c>
      <c r="S571" t="str">
        <f t="shared" si="152"/>
        <v/>
      </c>
      <c r="T571" t="str">
        <f t="shared" si="153"/>
        <v/>
      </c>
      <c r="U571">
        <f t="shared" si="151"/>
        <v>0</v>
      </c>
    </row>
    <row r="572" spans="1:21">
      <c r="A572">
        <f t="shared" si="137"/>
        <v>564</v>
      </c>
      <c r="B572" s="1">
        <v>38051</v>
      </c>
      <c r="C572">
        <v>78.66</v>
      </c>
      <c r="D572">
        <v>78.8</v>
      </c>
      <c r="F572">
        <f t="shared" si="139"/>
        <v>79.478500000000011</v>
      </c>
      <c r="G572" t="str">
        <f t="shared" si="143"/>
        <v/>
      </c>
      <c r="H572">
        <f t="shared" si="146"/>
        <v>-1</v>
      </c>
      <c r="I572">
        <f t="shared" si="140"/>
        <v>-1</v>
      </c>
      <c r="J572">
        <f t="shared" si="141"/>
        <v>79.05</v>
      </c>
      <c r="K572" t="str">
        <f t="shared" si="142"/>
        <v/>
      </c>
      <c r="L572">
        <f t="shared" si="147"/>
        <v>4.9457966518175024E-3</v>
      </c>
      <c r="M572" t="str">
        <f t="shared" si="149"/>
        <v/>
      </c>
      <c r="N572" t="str">
        <f t="shared" si="148"/>
        <v/>
      </c>
      <c r="O572" t="str">
        <f t="shared" si="144"/>
        <v/>
      </c>
      <c r="P572" t="str">
        <f t="shared" si="145"/>
        <v/>
      </c>
      <c r="Q572">
        <f t="shared" si="138"/>
        <v>0</v>
      </c>
      <c r="R572">
        <f t="shared" si="150"/>
        <v>0.55410049457977661</v>
      </c>
      <c r="S572" t="str">
        <f t="shared" si="152"/>
        <v/>
      </c>
      <c r="T572" t="str">
        <f t="shared" si="153"/>
        <v/>
      </c>
      <c r="U572">
        <f t="shared" si="151"/>
        <v>0</v>
      </c>
    </row>
    <row r="573" spans="1:21">
      <c r="A573">
        <f t="shared" si="137"/>
        <v>565</v>
      </c>
      <c r="B573" s="1">
        <v>38054</v>
      </c>
      <c r="C573">
        <v>77.67</v>
      </c>
      <c r="D573">
        <v>78.62</v>
      </c>
      <c r="F573">
        <f t="shared" si="139"/>
        <v>79.371500000000012</v>
      </c>
      <c r="G573" t="str">
        <f t="shared" si="143"/>
        <v/>
      </c>
      <c r="H573">
        <f t="shared" si="146"/>
        <v>-1</v>
      </c>
      <c r="I573">
        <f t="shared" si="140"/>
        <v>-1</v>
      </c>
      <c r="J573">
        <f t="shared" si="141"/>
        <v>79.05</v>
      </c>
      <c r="K573" t="str">
        <f t="shared" si="142"/>
        <v/>
      </c>
      <c r="L573">
        <f t="shared" si="147"/>
        <v>1.761148122392495E-2</v>
      </c>
      <c r="M573" t="str">
        <f t="shared" si="149"/>
        <v/>
      </c>
      <c r="N573" t="str">
        <f t="shared" si="148"/>
        <v/>
      </c>
      <c r="O573" t="str">
        <f t="shared" si="144"/>
        <v/>
      </c>
      <c r="P573" t="str">
        <f t="shared" si="145"/>
        <v/>
      </c>
      <c r="Q573">
        <f t="shared" si="138"/>
        <v>0</v>
      </c>
      <c r="R573">
        <f t="shared" si="150"/>
        <v>0.55410049457977661</v>
      </c>
      <c r="S573" t="str">
        <f t="shared" si="152"/>
        <v/>
      </c>
      <c r="T573" t="str">
        <f t="shared" si="153"/>
        <v/>
      </c>
      <c r="U573">
        <f t="shared" si="151"/>
        <v>0</v>
      </c>
    </row>
    <row r="574" spans="1:21">
      <c r="A574">
        <f t="shared" si="137"/>
        <v>566</v>
      </c>
      <c r="B574" s="1">
        <v>38055</v>
      </c>
      <c r="C574">
        <v>77.849999999999994</v>
      </c>
      <c r="D574">
        <v>77.67</v>
      </c>
      <c r="F574">
        <f t="shared" si="139"/>
        <v>79.294499999999999</v>
      </c>
      <c r="G574" t="str">
        <f t="shared" si="143"/>
        <v/>
      </c>
      <c r="H574">
        <f t="shared" si="146"/>
        <v>-1</v>
      </c>
      <c r="I574">
        <f t="shared" si="140"/>
        <v>-1</v>
      </c>
      <c r="J574">
        <f t="shared" si="141"/>
        <v>79.05</v>
      </c>
      <c r="K574" t="str">
        <f t="shared" si="142"/>
        <v/>
      </c>
      <c r="L574">
        <f t="shared" si="147"/>
        <v>1.5296665375473761E-2</v>
      </c>
      <c r="M574" t="str">
        <f t="shared" si="149"/>
        <v/>
      </c>
      <c r="N574" t="str">
        <f t="shared" si="148"/>
        <v/>
      </c>
      <c r="O574" t="str">
        <f t="shared" si="144"/>
        <v/>
      </c>
      <c r="P574" t="str">
        <f t="shared" si="145"/>
        <v/>
      </c>
      <c r="Q574">
        <f t="shared" si="138"/>
        <v>0</v>
      </c>
      <c r="R574">
        <f t="shared" si="150"/>
        <v>0.55410049457977661</v>
      </c>
      <c r="S574" t="str">
        <f t="shared" si="152"/>
        <v/>
      </c>
      <c r="T574" t="str">
        <f t="shared" si="153"/>
        <v/>
      </c>
      <c r="U574">
        <f t="shared" si="151"/>
        <v>0</v>
      </c>
    </row>
    <row r="575" spans="1:21">
      <c r="A575">
        <f t="shared" si="137"/>
        <v>567</v>
      </c>
      <c r="B575" s="1">
        <v>38056</v>
      </c>
      <c r="C575">
        <v>76</v>
      </c>
      <c r="D575">
        <v>77.77</v>
      </c>
      <c r="F575">
        <f t="shared" si="139"/>
        <v>79.032000000000011</v>
      </c>
      <c r="G575" t="str">
        <f t="shared" si="143"/>
        <v/>
      </c>
      <c r="H575">
        <f t="shared" si="146"/>
        <v>-1</v>
      </c>
      <c r="I575">
        <f t="shared" si="140"/>
        <v>-1</v>
      </c>
      <c r="J575">
        <f t="shared" si="141"/>
        <v>79.05</v>
      </c>
      <c r="K575" t="str">
        <f t="shared" si="142"/>
        <v/>
      </c>
      <c r="L575">
        <f t="shared" si="147"/>
        <v>3.9347223369149933E-2</v>
      </c>
      <c r="M575" t="str">
        <f t="shared" si="149"/>
        <v/>
      </c>
      <c r="N575" t="str">
        <f t="shared" si="148"/>
        <v/>
      </c>
      <c r="O575" t="str">
        <f t="shared" si="144"/>
        <v/>
      </c>
      <c r="P575" t="str">
        <f t="shared" si="145"/>
        <v/>
      </c>
      <c r="Q575">
        <f t="shared" si="138"/>
        <v>0</v>
      </c>
      <c r="R575">
        <f t="shared" si="150"/>
        <v>0.55410049457977661</v>
      </c>
      <c r="S575" t="str">
        <f t="shared" si="152"/>
        <v/>
      </c>
      <c r="T575" t="str">
        <f t="shared" si="153"/>
        <v/>
      </c>
      <c r="U575">
        <f t="shared" si="151"/>
        <v>0</v>
      </c>
    </row>
    <row r="576" spans="1:21">
      <c r="A576">
        <f t="shared" si="137"/>
        <v>568</v>
      </c>
      <c r="B576" s="1">
        <v>38057</v>
      </c>
      <c r="C576">
        <v>75.349999999999994</v>
      </c>
      <c r="D576">
        <v>75.27</v>
      </c>
      <c r="F576">
        <f t="shared" si="139"/>
        <v>78.729500000000002</v>
      </c>
      <c r="G576" t="str">
        <f t="shared" si="143"/>
        <v/>
      </c>
      <c r="H576">
        <f t="shared" si="146"/>
        <v>-1</v>
      </c>
      <c r="I576">
        <f t="shared" si="140"/>
        <v>-1</v>
      </c>
      <c r="J576">
        <f t="shared" si="141"/>
        <v>79.05</v>
      </c>
      <c r="K576" t="str">
        <f t="shared" si="142"/>
        <v/>
      </c>
      <c r="L576">
        <f t="shared" si="147"/>
        <v>4.7936638582976622E-2</v>
      </c>
      <c r="M576" t="str">
        <f t="shared" si="149"/>
        <v/>
      </c>
      <c r="N576" t="str">
        <f t="shared" si="148"/>
        <v/>
      </c>
      <c r="O576" t="str">
        <f t="shared" si="144"/>
        <v/>
      </c>
      <c r="P576" t="str">
        <f t="shared" si="145"/>
        <v/>
      </c>
      <c r="Q576">
        <f t="shared" si="138"/>
        <v>0</v>
      </c>
      <c r="R576">
        <f t="shared" si="150"/>
        <v>0.55410049457977661</v>
      </c>
      <c r="S576" t="str">
        <f t="shared" si="152"/>
        <v/>
      </c>
      <c r="T576" t="str">
        <f t="shared" si="153"/>
        <v/>
      </c>
      <c r="U576">
        <f t="shared" si="151"/>
        <v>0</v>
      </c>
    </row>
    <row r="577" spans="1:21">
      <c r="A577">
        <f t="shared" si="137"/>
        <v>569</v>
      </c>
      <c r="B577" s="1">
        <v>38058</v>
      </c>
      <c r="C577">
        <v>76.22</v>
      </c>
      <c r="D577">
        <v>75.349999999999994</v>
      </c>
      <c r="F577">
        <f t="shared" si="139"/>
        <v>78.491500000000002</v>
      </c>
      <c r="G577" t="str">
        <f t="shared" si="143"/>
        <v/>
      </c>
      <c r="H577">
        <f t="shared" si="146"/>
        <v>-1</v>
      </c>
      <c r="I577">
        <f t="shared" si="140"/>
        <v>-1</v>
      </c>
      <c r="J577">
        <f t="shared" si="141"/>
        <v>79.05</v>
      </c>
      <c r="K577" t="str">
        <f t="shared" si="142"/>
        <v/>
      </c>
      <c r="L577">
        <f t="shared" si="147"/>
        <v>3.6456668209766833E-2</v>
      </c>
      <c r="M577" t="str">
        <f t="shared" si="149"/>
        <v/>
      </c>
      <c r="N577" t="str">
        <f t="shared" si="148"/>
        <v/>
      </c>
      <c r="O577" t="str">
        <f t="shared" si="144"/>
        <v/>
      </c>
      <c r="P577" t="str">
        <f t="shared" si="145"/>
        <v/>
      </c>
      <c r="Q577">
        <f t="shared" si="138"/>
        <v>0</v>
      </c>
      <c r="R577">
        <f t="shared" si="150"/>
        <v>0.55410049457977661</v>
      </c>
      <c r="S577" t="str">
        <f t="shared" si="152"/>
        <v/>
      </c>
      <c r="T577" t="str">
        <f t="shared" si="153"/>
        <v/>
      </c>
      <c r="U577">
        <f t="shared" si="151"/>
        <v>0</v>
      </c>
    </row>
    <row r="578" spans="1:21">
      <c r="A578">
        <f t="shared" si="137"/>
        <v>570</v>
      </c>
      <c r="B578" s="1">
        <v>38061</v>
      </c>
      <c r="C578">
        <v>74.87</v>
      </c>
      <c r="D578">
        <v>76.099999999999994</v>
      </c>
      <c r="F578">
        <f t="shared" si="139"/>
        <v>78.251000000000005</v>
      </c>
      <c r="G578" t="str">
        <f t="shared" si="143"/>
        <v/>
      </c>
      <c r="H578">
        <f t="shared" si="146"/>
        <v>-1</v>
      </c>
      <c r="I578">
        <f t="shared" si="140"/>
        <v>-1</v>
      </c>
      <c r="J578">
        <f t="shared" si="141"/>
        <v>79.05</v>
      </c>
      <c r="K578" t="str">
        <f t="shared" si="142"/>
        <v/>
      </c>
      <c r="L578">
        <f t="shared" si="147"/>
        <v>5.4327287412887039E-2</v>
      </c>
      <c r="M578" t="str">
        <f t="shared" si="149"/>
        <v>VARGAIN</v>
      </c>
      <c r="N578" t="str">
        <f t="shared" si="148"/>
        <v/>
      </c>
      <c r="O578" t="str">
        <f t="shared" si="144"/>
        <v>VARGAIN</v>
      </c>
      <c r="P578" t="str">
        <f t="shared" si="145"/>
        <v/>
      </c>
      <c r="Q578">
        <f t="shared" si="138"/>
        <v>5.4327287412887039E-2</v>
      </c>
      <c r="R578">
        <f t="shared" si="150"/>
        <v>0.60842778199266367</v>
      </c>
      <c r="S578" t="str">
        <f t="shared" si="152"/>
        <v/>
      </c>
      <c r="T578" t="str">
        <f t="shared" si="153"/>
        <v/>
      </c>
      <c r="U578">
        <f t="shared" si="151"/>
        <v>0</v>
      </c>
    </row>
    <row r="579" spans="1:21">
      <c r="A579">
        <f t="shared" si="137"/>
        <v>571</v>
      </c>
      <c r="B579" s="1">
        <v>38062</v>
      </c>
      <c r="C579">
        <v>78.81</v>
      </c>
      <c r="D579">
        <v>77.31</v>
      </c>
      <c r="F579">
        <f t="shared" si="139"/>
        <v>78.175499999999985</v>
      </c>
      <c r="G579" t="str">
        <f t="shared" si="143"/>
        <v/>
      </c>
      <c r="H579">
        <f t="shared" si="146"/>
        <v>-1</v>
      </c>
      <c r="I579">
        <f t="shared" si="140"/>
        <v>0</v>
      </c>
      <c r="J579">
        <f t="shared" si="141"/>
        <v>79.05</v>
      </c>
      <c r="K579" t="str">
        <f t="shared" si="142"/>
        <v/>
      </c>
      <c r="L579">
        <f t="shared" si="147"/>
        <v>3.0406712899227382E-3</v>
      </c>
      <c r="M579" t="str">
        <f t="shared" si="149"/>
        <v/>
      </c>
      <c r="N579" t="str">
        <f t="shared" si="148"/>
        <v/>
      </c>
      <c r="O579" t="str">
        <f t="shared" si="144"/>
        <v/>
      </c>
      <c r="P579" t="str">
        <f t="shared" si="145"/>
        <v/>
      </c>
      <c r="Q579">
        <f t="shared" si="138"/>
        <v>0</v>
      </c>
      <c r="R579">
        <f t="shared" si="150"/>
        <v>0.60842778199266367</v>
      </c>
      <c r="S579" t="str">
        <f t="shared" si="152"/>
        <v/>
      </c>
      <c r="T579" t="str">
        <f t="shared" si="153"/>
        <v/>
      </c>
      <c r="U579">
        <f t="shared" si="151"/>
        <v>0</v>
      </c>
    </row>
    <row r="580" spans="1:21">
      <c r="A580">
        <f t="shared" si="137"/>
        <v>572</v>
      </c>
      <c r="B580" s="1">
        <v>38063</v>
      </c>
      <c r="C580">
        <v>79.56</v>
      </c>
      <c r="D580">
        <v>79.45</v>
      </c>
      <c r="F580">
        <f t="shared" si="139"/>
        <v>78.17049999999999</v>
      </c>
      <c r="G580" t="str">
        <f t="shared" si="143"/>
        <v>LONG</v>
      </c>
      <c r="H580">
        <f t="shared" si="146"/>
        <v>1</v>
      </c>
      <c r="I580">
        <f t="shared" si="140"/>
        <v>1</v>
      </c>
      <c r="J580">
        <f t="shared" si="141"/>
        <v>79.45</v>
      </c>
      <c r="K580" t="str">
        <f t="shared" si="142"/>
        <v/>
      </c>
      <c r="L580">
        <f t="shared" si="147"/>
        <v>1.3835610030464866E-3</v>
      </c>
      <c r="M580" t="str">
        <f t="shared" si="149"/>
        <v/>
      </c>
      <c r="N580" t="str">
        <f t="shared" si="148"/>
        <v/>
      </c>
      <c r="O580" t="str">
        <f t="shared" si="144"/>
        <v/>
      </c>
      <c r="P580" t="str">
        <f t="shared" si="145"/>
        <v/>
      </c>
      <c r="Q580">
        <f t="shared" si="138"/>
        <v>0</v>
      </c>
      <c r="R580">
        <f t="shared" si="150"/>
        <v>0.60842778199266367</v>
      </c>
      <c r="S580" t="str">
        <f t="shared" si="152"/>
        <v/>
      </c>
      <c r="T580" t="str">
        <f t="shared" si="153"/>
        <v/>
      </c>
      <c r="U580">
        <f t="shared" si="151"/>
        <v>0</v>
      </c>
    </row>
    <row r="581" spans="1:21">
      <c r="A581">
        <f t="shared" si="137"/>
        <v>573</v>
      </c>
      <c r="B581" s="1">
        <v>38064</v>
      </c>
      <c r="C581">
        <v>79.88</v>
      </c>
      <c r="D581">
        <v>79.22</v>
      </c>
      <c r="F581">
        <f t="shared" si="139"/>
        <v>78.209500000000006</v>
      </c>
      <c r="G581" t="str">
        <f t="shared" si="143"/>
        <v/>
      </c>
      <c r="H581">
        <f t="shared" si="146"/>
        <v>1</v>
      </c>
      <c r="I581">
        <f t="shared" si="140"/>
        <v>1</v>
      </c>
      <c r="J581">
        <f t="shared" si="141"/>
        <v>79.45</v>
      </c>
      <c r="K581" t="str">
        <f t="shared" si="142"/>
        <v/>
      </c>
      <c r="L581">
        <f t="shared" si="147"/>
        <v>5.3976155648893702E-3</v>
      </c>
      <c r="M581" t="str">
        <f t="shared" si="149"/>
        <v/>
      </c>
      <c r="N581" t="str">
        <f t="shared" si="148"/>
        <v/>
      </c>
      <c r="O581" t="str">
        <f t="shared" si="144"/>
        <v/>
      </c>
      <c r="P581" t="str">
        <f t="shared" si="145"/>
        <v/>
      </c>
      <c r="Q581">
        <f t="shared" si="138"/>
        <v>0</v>
      </c>
      <c r="R581">
        <f t="shared" si="150"/>
        <v>0.60842778199266367</v>
      </c>
      <c r="S581" t="str">
        <f t="shared" si="152"/>
        <v/>
      </c>
      <c r="T581" t="str">
        <f t="shared" si="153"/>
        <v/>
      </c>
      <c r="U581">
        <f t="shared" si="151"/>
        <v>0</v>
      </c>
    </row>
    <row r="582" spans="1:21">
      <c r="A582">
        <f t="shared" si="137"/>
        <v>574</v>
      </c>
      <c r="B582" s="1">
        <v>38065</v>
      </c>
      <c r="C582">
        <v>79.760000000000005</v>
      </c>
      <c r="D582">
        <v>79.88</v>
      </c>
      <c r="F582">
        <f t="shared" si="139"/>
        <v>78.212499999999991</v>
      </c>
      <c r="G582" t="str">
        <f t="shared" si="143"/>
        <v/>
      </c>
      <c r="H582">
        <f t="shared" si="146"/>
        <v>1</v>
      </c>
      <c r="I582">
        <f t="shared" si="140"/>
        <v>1</v>
      </c>
      <c r="J582">
        <f t="shared" si="141"/>
        <v>79.45</v>
      </c>
      <c r="K582" t="str">
        <f t="shared" si="142"/>
        <v/>
      </c>
      <c r="L582">
        <f t="shared" si="147"/>
        <v>3.8942326708580098E-3</v>
      </c>
      <c r="M582" t="str">
        <f t="shared" si="149"/>
        <v/>
      </c>
      <c r="N582" t="str">
        <f t="shared" si="148"/>
        <v/>
      </c>
      <c r="O582" t="str">
        <f t="shared" si="144"/>
        <v/>
      </c>
      <c r="P582" t="str">
        <f t="shared" si="145"/>
        <v/>
      </c>
      <c r="Q582">
        <f t="shared" si="138"/>
        <v>0</v>
      </c>
      <c r="R582">
        <f t="shared" si="150"/>
        <v>0.60842778199266367</v>
      </c>
      <c r="S582" t="str">
        <f t="shared" si="152"/>
        <v/>
      </c>
      <c r="T582" t="str">
        <f t="shared" si="153"/>
        <v/>
      </c>
      <c r="U582">
        <f t="shared" si="151"/>
        <v>0</v>
      </c>
    </row>
    <row r="583" spans="1:21">
      <c r="A583">
        <f t="shared" si="137"/>
        <v>575</v>
      </c>
      <c r="B583" s="1">
        <v>38068</v>
      </c>
      <c r="C583">
        <v>79.709999999999994</v>
      </c>
      <c r="D583">
        <v>79.099999999999994</v>
      </c>
      <c r="F583">
        <f t="shared" si="139"/>
        <v>78.175999999999988</v>
      </c>
      <c r="G583" t="str">
        <f t="shared" si="143"/>
        <v/>
      </c>
      <c r="H583">
        <f t="shared" si="146"/>
        <v>1</v>
      </c>
      <c r="I583">
        <f t="shared" si="140"/>
        <v>1</v>
      </c>
      <c r="J583">
        <f t="shared" si="141"/>
        <v>79.45</v>
      </c>
      <c r="K583" t="str">
        <f t="shared" si="142"/>
        <v/>
      </c>
      <c r="L583">
        <f t="shared" si="147"/>
        <v>3.2671554571068163E-3</v>
      </c>
      <c r="M583" t="str">
        <f t="shared" si="149"/>
        <v/>
      </c>
      <c r="N583" t="str">
        <f t="shared" si="148"/>
        <v/>
      </c>
      <c r="O583" t="str">
        <f t="shared" si="144"/>
        <v/>
      </c>
      <c r="P583" t="str">
        <f t="shared" si="145"/>
        <v/>
      </c>
      <c r="Q583">
        <f t="shared" si="138"/>
        <v>0</v>
      </c>
      <c r="R583">
        <f t="shared" si="150"/>
        <v>0.60842778199266367</v>
      </c>
      <c r="S583" t="str">
        <f t="shared" si="152"/>
        <v/>
      </c>
      <c r="T583" t="str">
        <f t="shared" si="153"/>
        <v/>
      </c>
      <c r="U583">
        <f t="shared" si="151"/>
        <v>0</v>
      </c>
    </row>
    <row r="584" spans="1:21">
      <c r="A584">
        <f t="shared" si="137"/>
        <v>576</v>
      </c>
      <c r="B584" s="1">
        <v>38069</v>
      </c>
      <c r="C584">
        <v>79.599999999999994</v>
      </c>
      <c r="D584">
        <v>80</v>
      </c>
      <c r="F584">
        <f t="shared" si="139"/>
        <v>78.181999999999988</v>
      </c>
      <c r="G584" t="str">
        <f t="shared" si="143"/>
        <v/>
      </c>
      <c r="H584">
        <f t="shared" si="146"/>
        <v>1</v>
      </c>
      <c r="I584">
        <f t="shared" si="140"/>
        <v>1</v>
      </c>
      <c r="J584">
        <f t="shared" si="141"/>
        <v>79.45</v>
      </c>
      <c r="K584" t="str">
        <f t="shared" si="142"/>
        <v/>
      </c>
      <c r="L584">
        <f t="shared" si="147"/>
        <v>1.8861998676122948E-3</v>
      </c>
      <c r="M584" t="str">
        <f t="shared" si="149"/>
        <v/>
      </c>
      <c r="N584" t="str">
        <f t="shared" si="148"/>
        <v/>
      </c>
      <c r="O584" t="str">
        <f t="shared" si="144"/>
        <v/>
      </c>
      <c r="P584" t="str">
        <f t="shared" si="145"/>
        <v/>
      </c>
      <c r="Q584">
        <f t="shared" si="138"/>
        <v>0</v>
      </c>
      <c r="R584">
        <f t="shared" si="150"/>
        <v>0.60842778199266367</v>
      </c>
      <c r="S584" t="str">
        <f t="shared" si="152"/>
        <v/>
      </c>
      <c r="T584" t="str">
        <f t="shared" si="153"/>
        <v/>
      </c>
      <c r="U584">
        <f t="shared" si="151"/>
        <v>0</v>
      </c>
    </row>
    <row r="585" spans="1:21">
      <c r="A585">
        <f t="shared" si="137"/>
        <v>577</v>
      </c>
      <c r="B585" s="1">
        <v>38070</v>
      </c>
      <c r="C585">
        <v>79.430000000000007</v>
      </c>
      <c r="D585">
        <v>79.599999999999994</v>
      </c>
      <c r="F585">
        <f t="shared" si="139"/>
        <v>78.224999999999994</v>
      </c>
      <c r="G585" t="str">
        <f t="shared" si="143"/>
        <v/>
      </c>
      <c r="H585">
        <f t="shared" si="146"/>
        <v>1</v>
      </c>
      <c r="I585">
        <f t="shared" si="140"/>
        <v>1</v>
      </c>
      <c r="J585">
        <f t="shared" si="141"/>
        <v>79.45</v>
      </c>
      <c r="K585" t="str">
        <f t="shared" si="142"/>
        <v/>
      </c>
      <c r="L585">
        <f t="shared" si="147"/>
        <v>-2.5176233768425967E-4</v>
      </c>
      <c r="M585" t="str">
        <f t="shared" si="149"/>
        <v/>
      </c>
      <c r="N585" t="str">
        <f t="shared" si="148"/>
        <v/>
      </c>
      <c r="O585" t="str">
        <f t="shared" si="144"/>
        <v/>
      </c>
      <c r="P585" t="str">
        <f t="shared" si="145"/>
        <v/>
      </c>
      <c r="Q585">
        <f t="shared" si="138"/>
        <v>0</v>
      </c>
      <c r="R585">
        <f t="shared" si="150"/>
        <v>0.60842778199266367</v>
      </c>
      <c r="S585" t="str">
        <f t="shared" si="152"/>
        <v/>
      </c>
      <c r="T585" t="str">
        <f t="shared" si="153"/>
        <v/>
      </c>
      <c r="U585">
        <f t="shared" si="151"/>
        <v>0</v>
      </c>
    </row>
    <row r="586" spans="1:21">
      <c r="A586">
        <f t="shared" si="137"/>
        <v>578</v>
      </c>
      <c r="B586" s="1">
        <v>38071</v>
      </c>
      <c r="C586">
        <v>81.02</v>
      </c>
      <c r="D586">
        <v>80</v>
      </c>
      <c r="F586">
        <f t="shared" si="139"/>
        <v>78.367000000000004</v>
      </c>
      <c r="G586" t="str">
        <f t="shared" si="143"/>
        <v/>
      </c>
      <c r="H586">
        <f t="shared" si="146"/>
        <v>1</v>
      </c>
      <c r="I586">
        <f t="shared" si="140"/>
        <v>1</v>
      </c>
      <c r="J586">
        <f t="shared" si="141"/>
        <v>79.45</v>
      </c>
      <c r="K586" t="str">
        <f t="shared" si="142"/>
        <v/>
      </c>
      <c r="L586">
        <f t="shared" si="147"/>
        <v>1.9568144791819345E-2</v>
      </c>
      <c r="M586" t="str">
        <f t="shared" si="149"/>
        <v/>
      </c>
      <c r="N586" t="str">
        <f t="shared" si="148"/>
        <v/>
      </c>
      <c r="O586" t="str">
        <f t="shared" si="144"/>
        <v/>
      </c>
      <c r="P586" t="str">
        <f t="shared" si="145"/>
        <v/>
      </c>
      <c r="Q586">
        <f t="shared" si="138"/>
        <v>0</v>
      </c>
      <c r="R586">
        <f t="shared" si="150"/>
        <v>0.60842778199266367</v>
      </c>
      <c r="S586" t="str">
        <f t="shared" si="152"/>
        <v/>
      </c>
      <c r="T586" t="str">
        <f t="shared" si="153"/>
        <v/>
      </c>
      <c r="U586">
        <f t="shared" si="151"/>
        <v>0</v>
      </c>
    </row>
    <row r="587" spans="1:21">
      <c r="A587">
        <f t="shared" ref="A587:A650" si="154">A586+1</f>
        <v>579</v>
      </c>
      <c r="B587" s="1">
        <v>38072</v>
      </c>
      <c r="C587">
        <v>79.98</v>
      </c>
      <c r="D587">
        <v>80.599999999999994</v>
      </c>
      <c r="F587">
        <f t="shared" si="139"/>
        <v>78.465000000000003</v>
      </c>
      <c r="G587" t="str">
        <f t="shared" si="143"/>
        <v/>
      </c>
      <c r="H587">
        <f t="shared" si="146"/>
        <v>1</v>
      </c>
      <c r="I587">
        <f t="shared" si="140"/>
        <v>1</v>
      </c>
      <c r="J587">
        <f t="shared" si="141"/>
        <v>79.45</v>
      </c>
      <c r="K587" t="str">
        <f t="shared" si="142"/>
        <v/>
      </c>
      <c r="L587">
        <f t="shared" si="147"/>
        <v>6.6487104359472474E-3</v>
      </c>
      <c r="M587" t="str">
        <f t="shared" si="149"/>
        <v/>
      </c>
      <c r="N587" t="str">
        <f t="shared" si="148"/>
        <v/>
      </c>
      <c r="O587" t="str">
        <f t="shared" si="144"/>
        <v/>
      </c>
      <c r="P587" t="str">
        <f t="shared" si="145"/>
        <v/>
      </c>
      <c r="Q587">
        <f t="shared" si="138"/>
        <v>0</v>
      </c>
      <c r="R587">
        <f t="shared" si="150"/>
        <v>0.60842778199266367</v>
      </c>
      <c r="S587" t="str">
        <f t="shared" si="152"/>
        <v/>
      </c>
      <c r="T587" t="str">
        <f t="shared" si="153"/>
        <v/>
      </c>
      <c r="U587">
        <f t="shared" si="151"/>
        <v>0</v>
      </c>
    </row>
    <row r="588" spans="1:21">
      <c r="A588">
        <f t="shared" si="154"/>
        <v>580</v>
      </c>
      <c r="B588" s="1">
        <v>38075</v>
      </c>
      <c r="C588">
        <v>80.8</v>
      </c>
      <c r="D588">
        <v>80</v>
      </c>
      <c r="F588">
        <f t="shared" si="139"/>
        <v>78.566000000000003</v>
      </c>
      <c r="G588" t="str">
        <f t="shared" si="143"/>
        <v/>
      </c>
      <c r="H588">
        <f t="shared" si="146"/>
        <v>1</v>
      </c>
      <c r="I588">
        <f t="shared" si="140"/>
        <v>1</v>
      </c>
      <c r="J588">
        <f t="shared" si="141"/>
        <v>79.45</v>
      </c>
      <c r="K588" t="str">
        <f t="shared" si="142"/>
        <v/>
      </c>
      <c r="L588">
        <f t="shared" si="147"/>
        <v>1.6849072544324713E-2</v>
      </c>
      <c r="M588" t="str">
        <f t="shared" si="149"/>
        <v/>
      </c>
      <c r="N588" t="str">
        <f t="shared" si="148"/>
        <v/>
      </c>
      <c r="O588" t="str">
        <f t="shared" si="144"/>
        <v/>
      </c>
      <c r="P588" t="str">
        <f t="shared" si="145"/>
        <v/>
      </c>
      <c r="Q588">
        <f t="shared" si="138"/>
        <v>0</v>
      </c>
      <c r="R588">
        <f t="shared" si="150"/>
        <v>0.60842778199266367</v>
      </c>
      <c r="S588" t="str">
        <f t="shared" si="152"/>
        <v/>
      </c>
      <c r="T588" t="str">
        <f t="shared" si="153"/>
        <v/>
      </c>
      <c r="U588">
        <f t="shared" si="151"/>
        <v>0</v>
      </c>
    </row>
    <row r="589" spans="1:21">
      <c r="A589">
        <f t="shared" si="154"/>
        <v>581</v>
      </c>
      <c r="B589" s="1">
        <v>38076</v>
      </c>
      <c r="C589">
        <v>81.680000000000007</v>
      </c>
      <c r="D589">
        <v>80.569999999999993</v>
      </c>
      <c r="F589">
        <f t="shared" si="139"/>
        <v>78.734499999999997</v>
      </c>
      <c r="G589" t="str">
        <f t="shared" si="143"/>
        <v/>
      </c>
      <c r="H589">
        <f t="shared" si="146"/>
        <v>1</v>
      </c>
      <c r="I589">
        <f t="shared" si="140"/>
        <v>1</v>
      </c>
      <c r="J589">
        <f t="shared" si="141"/>
        <v>79.45</v>
      </c>
      <c r="K589" t="str">
        <f t="shared" si="142"/>
        <v/>
      </c>
      <c r="L589">
        <f t="shared" si="147"/>
        <v>2.7681280873685099E-2</v>
      </c>
      <c r="M589" t="str">
        <f t="shared" si="149"/>
        <v/>
      </c>
      <c r="N589" t="str">
        <f t="shared" si="148"/>
        <v/>
      </c>
      <c r="O589" t="str">
        <f t="shared" si="144"/>
        <v/>
      </c>
      <c r="P589" t="str">
        <f t="shared" si="145"/>
        <v/>
      </c>
      <c r="Q589">
        <f t="shared" si="138"/>
        <v>0</v>
      </c>
      <c r="R589">
        <f t="shared" si="150"/>
        <v>0.60842778199266367</v>
      </c>
      <c r="S589" t="str">
        <f t="shared" si="152"/>
        <v/>
      </c>
      <c r="T589" t="str">
        <f t="shared" si="153"/>
        <v/>
      </c>
      <c r="U589">
        <f t="shared" si="151"/>
        <v>0</v>
      </c>
    </row>
    <row r="590" spans="1:21">
      <c r="A590">
        <f t="shared" si="154"/>
        <v>582</v>
      </c>
      <c r="B590" s="1">
        <v>38077</v>
      </c>
      <c r="C590">
        <v>81.87</v>
      </c>
      <c r="D590">
        <v>81.93</v>
      </c>
      <c r="F590">
        <f t="shared" si="139"/>
        <v>78.880500000000012</v>
      </c>
      <c r="G590" t="str">
        <f t="shared" si="143"/>
        <v/>
      </c>
      <c r="H590">
        <f t="shared" si="146"/>
        <v>1</v>
      </c>
      <c r="I590">
        <f t="shared" si="140"/>
        <v>1</v>
      </c>
      <c r="J590">
        <f t="shared" si="141"/>
        <v>79.45</v>
      </c>
      <c r="K590" t="str">
        <f t="shared" si="142"/>
        <v/>
      </c>
      <c r="L590">
        <f t="shared" si="147"/>
        <v>3.0004730405631879E-2</v>
      </c>
      <c r="M590" t="str">
        <f t="shared" si="149"/>
        <v/>
      </c>
      <c r="N590" t="str">
        <f t="shared" si="148"/>
        <v/>
      </c>
      <c r="O590" t="str">
        <f t="shared" si="144"/>
        <v/>
      </c>
      <c r="P590" t="str">
        <f t="shared" si="145"/>
        <v/>
      </c>
      <c r="Q590">
        <f t="shared" si="138"/>
        <v>0</v>
      </c>
      <c r="R590">
        <f t="shared" si="150"/>
        <v>0.60842778199266367</v>
      </c>
      <c r="S590" t="str">
        <f t="shared" si="152"/>
        <v/>
      </c>
      <c r="T590" t="str">
        <f t="shared" si="153"/>
        <v/>
      </c>
      <c r="U590">
        <f t="shared" si="151"/>
        <v>0</v>
      </c>
    </row>
    <row r="591" spans="1:21">
      <c r="A591">
        <f t="shared" si="154"/>
        <v>583</v>
      </c>
      <c r="B591" s="1">
        <v>38078</v>
      </c>
      <c r="C591">
        <v>81.05</v>
      </c>
      <c r="D591">
        <v>81.87</v>
      </c>
      <c r="F591">
        <f t="shared" si="139"/>
        <v>78.988500000000016</v>
      </c>
      <c r="G591" t="str">
        <f t="shared" si="143"/>
        <v/>
      </c>
      <c r="H591">
        <f t="shared" si="146"/>
        <v>1</v>
      </c>
      <c r="I591">
        <f t="shared" si="140"/>
        <v>1</v>
      </c>
      <c r="J591">
        <f t="shared" si="141"/>
        <v>79.45</v>
      </c>
      <c r="K591" t="str">
        <f t="shared" si="142"/>
        <v/>
      </c>
      <c r="L591">
        <f t="shared" si="147"/>
        <v>1.9938355198960121E-2</v>
      </c>
      <c r="M591" t="str">
        <f t="shared" si="149"/>
        <v/>
      </c>
      <c r="N591" t="str">
        <f t="shared" si="148"/>
        <v/>
      </c>
      <c r="O591" t="str">
        <f t="shared" si="144"/>
        <v/>
      </c>
      <c r="P591" t="str">
        <f t="shared" si="145"/>
        <v/>
      </c>
      <c r="Q591">
        <f t="shared" si="138"/>
        <v>0</v>
      </c>
      <c r="R591">
        <f t="shared" si="150"/>
        <v>0.60842778199266367</v>
      </c>
      <c r="S591" t="str">
        <f t="shared" si="152"/>
        <v/>
      </c>
      <c r="T591" t="str">
        <f t="shared" si="153"/>
        <v/>
      </c>
      <c r="U591">
        <f t="shared" si="151"/>
        <v>0</v>
      </c>
    </row>
    <row r="592" spans="1:21">
      <c r="A592">
        <f t="shared" si="154"/>
        <v>584</v>
      </c>
      <c r="B592" s="1">
        <v>38079</v>
      </c>
      <c r="C592">
        <v>81.78</v>
      </c>
      <c r="D592">
        <v>82</v>
      </c>
      <c r="F592">
        <f t="shared" si="139"/>
        <v>79.144499999999994</v>
      </c>
      <c r="G592" t="str">
        <f t="shared" si="143"/>
        <v/>
      </c>
      <c r="H592">
        <f t="shared" si="146"/>
        <v>1</v>
      </c>
      <c r="I592">
        <f t="shared" si="140"/>
        <v>1</v>
      </c>
      <c r="J592">
        <f t="shared" si="141"/>
        <v>79.45</v>
      </c>
      <c r="K592" t="str">
        <f t="shared" si="142"/>
        <v/>
      </c>
      <c r="L592">
        <f t="shared" si="147"/>
        <v>2.8904821953771271E-2</v>
      </c>
      <c r="M592" t="str">
        <f t="shared" si="149"/>
        <v/>
      </c>
      <c r="N592" t="str">
        <f t="shared" si="148"/>
        <v/>
      </c>
      <c r="O592" t="str">
        <f t="shared" si="144"/>
        <v/>
      </c>
      <c r="P592" t="str">
        <f t="shared" si="145"/>
        <v/>
      </c>
      <c r="Q592">
        <f t="shared" ref="Q592:Q655" si="155">IF(OR(AND(K592="trend rev",I591&lt;&gt;0),O592="Vargain",P592="Varloss"),L592,0)</f>
        <v>0</v>
      </c>
      <c r="R592">
        <f t="shared" si="150"/>
        <v>0.60842778199266367</v>
      </c>
      <c r="S592" t="str">
        <f t="shared" si="152"/>
        <v/>
      </c>
      <c r="T592" t="str">
        <f t="shared" si="153"/>
        <v/>
      </c>
      <c r="U592">
        <f t="shared" si="151"/>
        <v>0</v>
      </c>
    </row>
    <row r="593" spans="1:21">
      <c r="A593">
        <f t="shared" si="154"/>
        <v>585</v>
      </c>
      <c r="B593" s="1">
        <v>38082</v>
      </c>
      <c r="C593">
        <v>82.75</v>
      </c>
      <c r="D593">
        <v>81.900000000000006</v>
      </c>
      <c r="F593">
        <f t="shared" si="139"/>
        <v>79.398499999999984</v>
      </c>
      <c r="G593" t="str">
        <f t="shared" si="143"/>
        <v/>
      </c>
      <c r="H593">
        <f t="shared" si="146"/>
        <v>1</v>
      </c>
      <c r="I593">
        <f t="shared" si="140"/>
        <v>1</v>
      </c>
      <c r="J593">
        <f t="shared" si="141"/>
        <v>79.45</v>
      </c>
      <c r="K593" t="str">
        <f t="shared" si="142"/>
        <v/>
      </c>
      <c r="L593">
        <f t="shared" si="147"/>
        <v>4.0696121274447328E-2</v>
      </c>
      <c r="M593" t="str">
        <f t="shared" si="149"/>
        <v/>
      </c>
      <c r="N593" t="str">
        <f t="shared" si="148"/>
        <v/>
      </c>
      <c r="O593" t="str">
        <f t="shared" si="144"/>
        <v/>
      </c>
      <c r="P593" t="str">
        <f t="shared" si="145"/>
        <v/>
      </c>
      <c r="Q593">
        <f t="shared" si="155"/>
        <v>0</v>
      </c>
      <c r="R593">
        <f t="shared" si="150"/>
        <v>0.60842778199266367</v>
      </c>
      <c r="S593" t="str">
        <f t="shared" si="152"/>
        <v/>
      </c>
      <c r="T593" t="str">
        <f t="shared" si="153"/>
        <v/>
      </c>
      <c r="U593">
        <f t="shared" si="151"/>
        <v>0</v>
      </c>
    </row>
    <row r="594" spans="1:21">
      <c r="A594">
        <f t="shared" si="154"/>
        <v>586</v>
      </c>
      <c r="B594" s="1">
        <v>38083</v>
      </c>
      <c r="C594">
        <v>82.83</v>
      </c>
      <c r="D594">
        <v>82.35</v>
      </c>
      <c r="F594">
        <f t="shared" si="139"/>
        <v>79.647499999999994</v>
      </c>
      <c r="G594" t="str">
        <f t="shared" si="143"/>
        <v/>
      </c>
      <c r="H594">
        <f t="shared" si="146"/>
        <v>1</v>
      </c>
      <c r="I594">
        <f t="shared" si="140"/>
        <v>1</v>
      </c>
      <c r="J594">
        <f t="shared" si="141"/>
        <v>79.45</v>
      </c>
      <c r="K594" t="str">
        <f t="shared" si="142"/>
        <v/>
      </c>
      <c r="L594">
        <f t="shared" si="147"/>
        <v>4.1662421627447661E-2</v>
      </c>
      <c r="M594" t="str">
        <f t="shared" si="149"/>
        <v/>
      </c>
      <c r="N594" t="str">
        <f t="shared" si="148"/>
        <v/>
      </c>
      <c r="O594" t="str">
        <f t="shared" si="144"/>
        <v/>
      </c>
      <c r="P594" t="str">
        <f t="shared" si="145"/>
        <v/>
      </c>
      <c r="Q594">
        <f t="shared" si="155"/>
        <v>0</v>
      </c>
      <c r="R594">
        <f t="shared" si="150"/>
        <v>0.60842778199266367</v>
      </c>
      <c r="S594" t="str">
        <f t="shared" si="152"/>
        <v/>
      </c>
      <c r="T594" t="str">
        <f t="shared" si="153"/>
        <v/>
      </c>
      <c r="U594">
        <f t="shared" si="151"/>
        <v>0</v>
      </c>
    </row>
    <row r="595" spans="1:21">
      <c r="A595">
        <f t="shared" si="154"/>
        <v>587</v>
      </c>
      <c r="B595" s="1">
        <v>38084</v>
      </c>
      <c r="C595">
        <v>82.75</v>
      </c>
      <c r="D595">
        <v>82.62</v>
      </c>
      <c r="F595">
        <f t="shared" si="139"/>
        <v>79.984999999999985</v>
      </c>
      <c r="G595" t="str">
        <f t="shared" si="143"/>
        <v/>
      </c>
      <c r="H595">
        <f t="shared" si="146"/>
        <v>1</v>
      </c>
      <c r="I595">
        <f t="shared" si="140"/>
        <v>1</v>
      </c>
      <c r="J595">
        <f t="shared" si="141"/>
        <v>79.45</v>
      </c>
      <c r="K595" t="str">
        <f t="shared" si="142"/>
        <v/>
      </c>
      <c r="L595">
        <f t="shared" si="147"/>
        <v>4.0696121274447328E-2</v>
      </c>
      <c r="M595" t="str">
        <f t="shared" si="149"/>
        <v/>
      </c>
      <c r="N595" t="str">
        <f t="shared" si="148"/>
        <v/>
      </c>
      <c r="O595" t="str">
        <f t="shared" si="144"/>
        <v/>
      </c>
      <c r="P595" t="str">
        <f t="shared" si="145"/>
        <v/>
      </c>
      <c r="Q595">
        <f t="shared" si="155"/>
        <v>0</v>
      </c>
      <c r="R595">
        <f t="shared" si="150"/>
        <v>0.60842778199266367</v>
      </c>
      <c r="S595" t="str">
        <f t="shared" si="152"/>
        <v/>
      </c>
      <c r="T595" t="str">
        <f t="shared" si="153"/>
        <v/>
      </c>
      <c r="U595">
        <f t="shared" si="151"/>
        <v>0</v>
      </c>
    </row>
    <row r="596" spans="1:21">
      <c r="A596">
        <f t="shared" si="154"/>
        <v>588</v>
      </c>
      <c r="B596" s="1">
        <v>38085</v>
      </c>
      <c r="C596">
        <v>82.43</v>
      </c>
      <c r="D596">
        <v>82.95</v>
      </c>
      <c r="F596">
        <f t="shared" si="139"/>
        <v>80.338999999999999</v>
      </c>
      <c r="G596" t="str">
        <f t="shared" si="143"/>
        <v/>
      </c>
      <c r="H596">
        <f t="shared" si="146"/>
        <v>1</v>
      </c>
      <c r="I596">
        <f t="shared" si="140"/>
        <v>1</v>
      </c>
      <c r="J596">
        <f t="shared" si="141"/>
        <v>79.45</v>
      </c>
      <c r="K596" t="str">
        <f t="shared" si="142"/>
        <v/>
      </c>
      <c r="L596">
        <f t="shared" si="147"/>
        <v>3.6821555342411112E-2</v>
      </c>
      <c r="M596" t="str">
        <f t="shared" si="149"/>
        <v/>
      </c>
      <c r="N596" t="str">
        <f t="shared" si="148"/>
        <v/>
      </c>
      <c r="O596" t="str">
        <f t="shared" si="144"/>
        <v/>
      </c>
      <c r="P596" t="str">
        <f t="shared" si="145"/>
        <v/>
      </c>
      <c r="Q596">
        <f t="shared" si="155"/>
        <v>0</v>
      </c>
      <c r="R596">
        <f t="shared" si="150"/>
        <v>0.60842778199266367</v>
      </c>
      <c r="S596" t="str">
        <f t="shared" si="152"/>
        <v/>
      </c>
      <c r="T596" t="str">
        <f t="shared" si="153"/>
        <v/>
      </c>
      <c r="U596">
        <f t="shared" si="151"/>
        <v>0</v>
      </c>
    </row>
    <row r="597" spans="1:21">
      <c r="A597">
        <f t="shared" si="154"/>
        <v>589</v>
      </c>
      <c r="B597" s="1">
        <v>38089</v>
      </c>
      <c r="C597">
        <v>83.62</v>
      </c>
      <c r="D597">
        <v>82.63</v>
      </c>
      <c r="F597">
        <f t="shared" si="139"/>
        <v>80.708999999999989</v>
      </c>
      <c r="G597" t="str">
        <f t="shared" si="143"/>
        <v/>
      </c>
      <c r="H597">
        <f t="shared" si="146"/>
        <v>1</v>
      </c>
      <c r="I597">
        <f t="shared" si="140"/>
        <v>1</v>
      </c>
      <c r="J597">
        <f t="shared" si="141"/>
        <v>79.45</v>
      </c>
      <c r="K597" t="str">
        <f t="shared" si="142"/>
        <v/>
      </c>
      <c r="L597">
        <f t="shared" si="147"/>
        <v>5.1154832945693986E-2</v>
      </c>
      <c r="M597" t="str">
        <f t="shared" si="149"/>
        <v>VARGAIN</v>
      </c>
      <c r="N597" t="str">
        <f t="shared" si="148"/>
        <v/>
      </c>
      <c r="O597" t="str">
        <f t="shared" si="144"/>
        <v>VARGAIN</v>
      </c>
      <c r="P597" t="str">
        <f t="shared" si="145"/>
        <v/>
      </c>
      <c r="Q597">
        <f t="shared" si="155"/>
        <v>5.1154832945693986E-2</v>
      </c>
      <c r="R597">
        <f t="shared" si="150"/>
        <v>0.65958261493835768</v>
      </c>
      <c r="S597" t="str">
        <f t="shared" si="152"/>
        <v/>
      </c>
      <c r="T597" t="str">
        <f t="shared" si="153"/>
        <v/>
      </c>
      <c r="U597">
        <f t="shared" si="151"/>
        <v>0</v>
      </c>
    </row>
    <row r="598" spans="1:21">
      <c r="A598">
        <f t="shared" si="154"/>
        <v>590</v>
      </c>
      <c r="B598" s="1">
        <v>38090</v>
      </c>
      <c r="C598">
        <v>82.39</v>
      </c>
      <c r="D598">
        <v>83.52</v>
      </c>
      <c r="F598">
        <f t="shared" si="139"/>
        <v>81.085000000000008</v>
      </c>
      <c r="G598" t="str">
        <f t="shared" si="143"/>
        <v/>
      </c>
      <c r="H598">
        <f t="shared" si="146"/>
        <v>1</v>
      </c>
      <c r="I598">
        <f t="shared" si="140"/>
        <v>0</v>
      </c>
      <c r="J598">
        <f t="shared" si="141"/>
        <v>79.45</v>
      </c>
      <c r="K598" t="str">
        <f t="shared" si="142"/>
        <v/>
      </c>
      <c r="L598">
        <f t="shared" si="147"/>
        <v>3.6336177344773686E-2</v>
      </c>
      <c r="M598" t="str">
        <f t="shared" si="149"/>
        <v/>
      </c>
      <c r="N598" t="str">
        <f t="shared" si="148"/>
        <v/>
      </c>
      <c r="O598" t="str">
        <f t="shared" si="144"/>
        <v/>
      </c>
      <c r="P598" t="str">
        <f t="shared" si="145"/>
        <v/>
      </c>
      <c r="Q598">
        <f t="shared" si="155"/>
        <v>0</v>
      </c>
      <c r="R598">
        <f t="shared" si="150"/>
        <v>0.65958261493835768</v>
      </c>
      <c r="S598" t="str">
        <f t="shared" si="152"/>
        <v/>
      </c>
      <c r="T598" t="str">
        <f t="shared" si="153"/>
        <v/>
      </c>
      <c r="U598">
        <f t="shared" si="151"/>
        <v>0</v>
      </c>
    </row>
    <row r="599" spans="1:21">
      <c r="A599">
        <f t="shared" si="154"/>
        <v>591</v>
      </c>
      <c r="B599" s="1">
        <v>38091</v>
      </c>
      <c r="C599">
        <v>82.66</v>
      </c>
      <c r="D599">
        <v>81.64</v>
      </c>
      <c r="F599">
        <f t="shared" si="139"/>
        <v>81.277500000000003</v>
      </c>
      <c r="G599" t="str">
        <f t="shared" si="143"/>
        <v/>
      </c>
      <c r="H599">
        <f t="shared" si="146"/>
        <v>1</v>
      </c>
      <c r="I599">
        <f t="shared" si="140"/>
        <v>0</v>
      </c>
      <c r="J599">
        <f t="shared" si="141"/>
        <v>79.45</v>
      </c>
      <c r="K599" t="str">
        <f t="shared" si="142"/>
        <v/>
      </c>
      <c r="L599">
        <f t="shared" si="147"/>
        <v>3.9607916100861291E-2</v>
      </c>
      <c r="M599" t="str">
        <f t="shared" si="149"/>
        <v/>
      </c>
      <c r="N599" t="str">
        <f t="shared" si="148"/>
        <v/>
      </c>
      <c r="O599" t="str">
        <f t="shared" si="144"/>
        <v/>
      </c>
      <c r="P599" t="str">
        <f t="shared" si="145"/>
        <v/>
      </c>
      <c r="Q599">
        <f t="shared" si="155"/>
        <v>0</v>
      </c>
      <c r="R599">
        <f t="shared" si="150"/>
        <v>0.65958261493835768</v>
      </c>
      <c r="S599" t="str">
        <f t="shared" si="152"/>
        <v/>
      </c>
      <c r="T599" t="str">
        <f t="shared" si="153"/>
        <v/>
      </c>
      <c r="U599">
        <f t="shared" si="151"/>
        <v>0</v>
      </c>
    </row>
    <row r="600" spans="1:21">
      <c r="A600">
        <f t="shared" si="154"/>
        <v>592</v>
      </c>
      <c r="B600" s="1">
        <v>38092</v>
      </c>
      <c r="C600">
        <v>82.85</v>
      </c>
      <c r="D600">
        <v>82.66</v>
      </c>
      <c r="F600">
        <f t="shared" si="139"/>
        <v>81.442000000000007</v>
      </c>
      <c r="G600" t="str">
        <f t="shared" si="143"/>
        <v/>
      </c>
      <c r="H600">
        <f t="shared" si="146"/>
        <v>1</v>
      </c>
      <c r="I600">
        <f t="shared" si="140"/>
        <v>0</v>
      </c>
      <c r="J600">
        <f t="shared" si="141"/>
        <v>79.45</v>
      </c>
      <c r="K600" t="str">
        <f t="shared" si="142"/>
        <v/>
      </c>
      <c r="L600">
        <f t="shared" si="147"/>
        <v>4.1903850889846793E-2</v>
      </c>
      <c r="M600" t="str">
        <f t="shared" si="149"/>
        <v/>
      </c>
      <c r="N600" t="str">
        <f t="shared" si="148"/>
        <v/>
      </c>
      <c r="O600" t="str">
        <f t="shared" si="144"/>
        <v/>
      </c>
      <c r="P600" t="str">
        <f t="shared" si="145"/>
        <v/>
      </c>
      <c r="Q600">
        <f t="shared" si="155"/>
        <v>0</v>
      </c>
      <c r="R600">
        <f t="shared" si="150"/>
        <v>0.65958261493835768</v>
      </c>
      <c r="S600" t="str">
        <f t="shared" si="152"/>
        <v/>
      </c>
      <c r="T600" t="str">
        <f t="shared" si="153"/>
        <v/>
      </c>
      <c r="U600">
        <f t="shared" si="151"/>
        <v>0</v>
      </c>
    </row>
    <row r="601" spans="1:21">
      <c r="A601">
        <f t="shared" si="154"/>
        <v>593</v>
      </c>
      <c r="B601" s="1">
        <v>38093</v>
      </c>
      <c r="C601">
        <v>83.73</v>
      </c>
      <c r="D601">
        <v>83.3</v>
      </c>
      <c r="F601">
        <f t="shared" si="139"/>
        <v>81.634500000000003</v>
      </c>
      <c r="G601" t="str">
        <f t="shared" si="143"/>
        <v/>
      </c>
      <c r="H601">
        <f t="shared" si="146"/>
        <v>1</v>
      </c>
      <c r="I601">
        <f t="shared" si="140"/>
        <v>0</v>
      </c>
      <c r="J601">
        <f t="shared" si="141"/>
        <v>79.45</v>
      </c>
      <c r="K601" t="str">
        <f t="shared" si="142"/>
        <v/>
      </c>
      <c r="L601">
        <f t="shared" si="147"/>
        <v>5.2469443233615548E-2</v>
      </c>
      <c r="M601" t="str">
        <f t="shared" si="149"/>
        <v>VARGAIN</v>
      </c>
      <c r="N601" t="str">
        <f t="shared" si="148"/>
        <v/>
      </c>
      <c r="O601" t="str">
        <f t="shared" si="144"/>
        <v/>
      </c>
      <c r="P601" t="str">
        <f t="shared" si="145"/>
        <v/>
      </c>
      <c r="Q601">
        <f t="shared" si="155"/>
        <v>0</v>
      </c>
      <c r="R601">
        <f t="shared" si="150"/>
        <v>0.65958261493835768</v>
      </c>
      <c r="S601" t="str">
        <f t="shared" si="152"/>
        <v/>
      </c>
      <c r="T601" t="str">
        <f t="shared" si="153"/>
        <v/>
      </c>
      <c r="U601">
        <f t="shared" si="151"/>
        <v>0</v>
      </c>
    </row>
    <row r="602" spans="1:21">
      <c r="A602">
        <f t="shared" si="154"/>
        <v>594</v>
      </c>
      <c r="B602" s="1">
        <v>38096</v>
      </c>
      <c r="C602">
        <v>83.76</v>
      </c>
      <c r="D602">
        <v>83.95</v>
      </c>
      <c r="F602">
        <f t="shared" si="139"/>
        <v>81.83450000000002</v>
      </c>
      <c r="G602" t="str">
        <f t="shared" si="143"/>
        <v/>
      </c>
      <c r="H602">
        <f t="shared" si="146"/>
        <v>1</v>
      </c>
      <c r="I602">
        <f t="shared" si="140"/>
        <v>0</v>
      </c>
      <c r="J602">
        <f t="shared" si="141"/>
        <v>79.45</v>
      </c>
      <c r="K602" t="str">
        <f t="shared" si="142"/>
        <v/>
      </c>
      <c r="L602">
        <f t="shared" si="147"/>
        <v>5.2827673579556422E-2</v>
      </c>
      <c r="M602" t="str">
        <f t="shared" si="149"/>
        <v>VARGAIN</v>
      </c>
      <c r="N602" t="str">
        <f t="shared" si="148"/>
        <v/>
      </c>
      <c r="O602" t="str">
        <f t="shared" si="144"/>
        <v/>
      </c>
      <c r="P602" t="str">
        <f t="shared" si="145"/>
        <v/>
      </c>
      <c r="Q602">
        <f t="shared" si="155"/>
        <v>0</v>
      </c>
      <c r="R602">
        <f t="shared" si="150"/>
        <v>0.65958261493835768</v>
      </c>
      <c r="S602" t="str">
        <f t="shared" si="152"/>
        <v/>
      </c>
      <c r="T602" t="str">
        <f t="shared" si="153"/>
        <v/>
      </c>
      <c r="U602">
        <f t="shared" si="151"/>
        <v>0</v>
      </c>
    </row>
    <row r="603" spans="1:21">
      <c r="A603">
        <f t="shared" si="154"/>
        <v>595</v>
      </c>
      <c r="B603" s="1">
        <v>38097</v>
      </c>
      <c r="C603">
        <v>83.2</v>
      </c>
      <c r="D603">
        <v>84</v>
      </c>
      <c r="F603">
        <f t="shared" si="139"/>
        <v>82.009000000000015</v>
      </c>
      <c r="G603" t="str">
        <f t="shared" si="143"/>
        <v/>
      </c>
      <c r="H603">
        <f t="shared" si="146"/>
        <v>1</v>
      </c>
      <c r="I603">
        <f t="shared" si="140"/>
        <v>0</v>
      </c>
      <c r="J603">
        <f t="shared" si="141"/>
        <v>79.45</v>
      </c>
      <c r="K603" t="str">
        <f t="shared" si="142"/>
        <v/>
      </c>
      <c r="L603">
        <f t="shared" si="147"/>
        <v>4.6119454844437816E-2</v>
      </c>
      <c r="M603" t="str">
        <f t="shared" si="149"/>
        <v/>
      </c>
      <c r="N603" t="str">
        <f t="shared" si="148"/>
        <v/>
      </c>
      <c r="O603" t="str">
        <f t="shared" si="144"/>
        <v/>
      </c>
      <c r="P603" t="str">
        <f t="shared" si="145"/>
        <v/>
      </c>
      <c r="Q603">
        <f t="shared" si="155"/>
        <v>0</v>
      </c>
      <c r="R603">
        <f t="shared" si="150"/>
        <v>0.65958261493835768</v>
      </c>
      <c r="S603" t="str">
        <f t="shared" si="152"/>
        <v/>
      </c>
      <c r="T603" t="str">
        <f t="shared" si="153"/>
        <v/>
      </c>
      <c r="U603">
        <f t="shared" si="151"/>
        <v>0</v>
      </c>
    </row>
    <row r="604" spans="1:21">
      <c r="A604">
        <f t="shared" si="154"/>
        <v>596</v>
      </c>
      <c r="B604" s="1">
        <v>38098</v>
      </c>
      <c r="C604">
        <v>83.92</v>
      </c>
      <c r="D604">
        <v>83.2</v>
      </c>
      <c r="F604">
        <f t="shared" ref="F604:F667" si="156">AVERAGE(C585:C604)</f>
        <v>82.225000000000023</v>
      </c>
      <c r="G604" t="str">
        <f t="shared" si="143"/>
        <v/>
      </c>
      <c r="H604">
        <f t="shared" si="146"/>
        <v>1</v>
      </c>
      <c r="I604">
        <f t="shared" ref="I604:I667" si="157">IF(OR(G604="long",G604="short"),H604,IF(OR(M603=$G$7,N603=$G$6),0,IF(I603=0,0,H604)))</f>
        <v>0</v>
      </c>
      <c r="J604">
        <f t="shared" si="141"/>
        <v>79.45</v>
      </c>
      <c r="K604" t="str">
        <f t="shared" si="142"/>
        <v/>
      </c>
      <c r="L604">
        <f t="shared" si="147"/>
        <v>5.4736071105316676E-2</v>
      </c>
      <c r="M604" t="str">
        <f t="shared" si="149"/>
        <v>VARGAIN</v>
      </c>
      <c r="N604" t="str">
        <f t="shared" si="148"/>
        <v/>
      </c>
      <c r="O604" t="str">
        <f t="shared" si="144"/>
        <v/>
      </c>
      <c r="P604" t="str">
        <f t="shared" si="145"/>
        <v/>
      </c>
      <c r="Q604">
        <f t="shared" si="155"/>
        <v>0</v>
      </c>
      <c r="R604">
        <f t="shared" si="150"/>
        <v>0.65958261493835768</v>
      </c>
      <c r="S604" t="str">
        <f t="shared" si="152"/>
        <v/>
      </c>
      <c r="T604" t="str">
        <f t="shared" si="153"/>
        <v/>
      </c>
      <c r="U604">
        <f t="shared" si="151"/>
        <v>0</v>
      </c>
    </row>
    <row r="605" spans="1:21">
      <c r="A605">
        <f t="shared" si="154"/>
        <v>597</v>
      </c>
      <c r="B605" s="1">
        <v>38099</v>
      </c>
      <c r="C605">
        <v>86.95</v>
      </c>
      <c r="D605">
        <v>83.78</v>
      </c>
      <c r="F605">
        <f t="shared" si="156"/>
        <v>82.601000000000013</v>
      </c>
      <c r="G605" t="str">
        <f t="shared" si="143"/>
        <v/>
      </c>
      <c r="H605">
        <f t="shared" si="146"/>
        <v>1</v>
      </c>
      <c r="I605">
        <f t="shared" si="157"/>
        <v>0</v>
      </c>
      <c r="J605">
        <f t="shared" ref="J605:J668" si="158">IF(OR(G605="LONG",G605="SHORT"),D605,J604)</f>
        <v>79.45</v>
      </c>
      <c r="K605" t="str">
        <f t="shared" ref="K605:K668" si="159">IF(I604=0,"",IF(H605=H604,"","Trend Rev"))</f>
        <v/>
      </c>
      <c r="L605">
        <f t="shared" si="147"/>
        <v>9.0205347817567061E-2</v>
      </c>
      <c r="M605" t="str">
        <f t="shared" si="149"/>
        <v>VARGAIN</v>
      </c>
      <c r="N605" t="str">
        <f t="shared" si="148"/>
        <v/>
      </c>
      <c r="O605" t="str">
        <f t="shared" si="144"/>
        <v/>
      </c>
      <c r="P605" t="str">
        <f t="shared" si="145"/>
        <v/>
      </c>
      <c r="Q605">
        <f t="shared" si="155"/>
        <v>0</v>
      </c>
      <c r="R605">
        <f t="shared" si="150"/>
        <v>0.65958261493835768</v>
      </c>
      <c r="S605" t="str">
        <f t="shared" si="152"/>
        <v/>
      </c>
      <c r="T605" t="str">
        <f t="shared" si="153"/>
        <v/>
      </c>
      <c r="U605">
        <f t="shared" si="151"/>
        <v>0</v>
      </c>
    </row>
    <row r="606" spans="1:21">
      <c r="A606">
        <f t="shared" si="154"/>
        <v>598</v>
      </c>
      <c r="B606" s="1">
        <v>38100</v>
      </c>
      <c r="C606">
        <v>87.9</v>
      </c>
      <c r="D606">
        <v>86.3</v>
      </c>
      <c r="F606">
        <f t="shared" si="156"/>
        <v>82.945000000000022</v>
      </c>
      <c r="G606" t="str">
        <f t="shared" si="143"/>
        <v/>
      </c>
      <c r="H606">
        <f t="shared" si="146"/>
        <v>1</v>
      </c>
      <c r="I606">
        <f t="shared" si="157"/>
        <v>0</v>
      </c>
      <c r="J606">
        <f t="shared" si="158"/>
        <v>79.45</v>
      </c>
      <c r="K606" t="str">
        <f t="shared" si="159"/>
        <v/>
      </c>
      <c r="L606">
        <f t="shared" si="147"/>
        <v>0.10107191170840639</v>
      </c>
      <c r="M606" t="str">
        <f t="shared" si="149"/>
        <v>VARGAIN</v>
      </c>
      <c r="N606" t="str">
        <f t="shared" si="148"/>
        <v/>
      </c>
      <c r="O606" t="str">
        <f t="shared" si="144"/>
        <v/>
      </c>
      <c r="P606" t="str">
        <f t="shared" si="145"/>
        <v/>
      </c>
      <c r="Q606">
        <f t="shared" si="155"/>
        <v>0</v>
      </c>
      <c r="R606">
        <f t="shared" si="150"/>
        <v>0.65958261493835768</v>
      </c>
      <c r="S606" t="str">
        <f t="shared" si="152"/>
        <v/>
      </c>
      <c r="T606" t="str">
        <f t="shared" si="153"/>
        <v/>
      </c>
      <c r="U606">
        <f t="shared" si="151"/>
        <v>0</v>
      </c>
    </row>
    <row r="607" spans="1:21">
      <c r="A607">
        <f t="shared" si="154"/>
        <v>599</v>
      </c>
      <c r="B607" s="1">
        <v>38103</v>
      </c>
      <c r="C607">
        <v>87.75</v>
      </c>
      <c r="D607">
        <v>87.51</v>
      </c>
      <c r="F607">
        <f t="shared" si="156"/>
        <v>83.333500000000015</v>
      </c>
      <c r="G607" t="str">
        <f t="shared" ref="G607:G670" si="160">IF(AND(C605&lt;F605,C606&gt;F606,D607&gt;F606),"LONG",IF(AND(C605&gt;F605,C606&lt;F606,D607&lt;F606),"SHORT",""))</f>
        <v/>
      </c>
      <c r="H607">
        <f t="shared" si="146"/>
        <v>1</v>
      </c>
      <c r="I607">
        <f t="shared" si="157"/>
        <v>0</v>
      </c>
      <c r="J607">
        <f t="shared" si="158"/>
        <v>79.45</v>
      </c>
      <c r="K607" t="str">
        <f t="shared" si="159"/>
        <v/>
      </c>
      <c r="L607">
        <f t="shared" si="147"/>
        <v>9.9363969363250107E-2</v>
      </c>
      <c r="M607" t="str">
        <f t="shared" si="149"/>
        <v>VARGAIN</v>
      </c>
      <c r="N607" t="str">
        <f t="shared" si="148"/>
        <v/>
      </c>
      <c r="O607" t="str">
        <f t="shared" si="144"/>
        <v/>
      </c>
      <c r="P607" t="str">
        <f t="shared" si="145"/>
        <v/>
      </c>
      <c r="Q607">
        <f t="shared" si="155"/>
        <v>0</v>
      </c>
      <c r="R607">
        <f t="shared" si="150"/>
        <v>0.65958261493835768</v>
      </c>
      <c r="S607" t="str">
        <f t="shared" si="152"/>
        <v/>
      </c>
      <c r="T607" t="str">
        <f t="shared" si="153"/>
        <v/>
      </c>
      <c r="U607">
        <f t="shared" si="151"/>
        <v>0</v>
      </c>
    </row>
    <row r="608" spans="1:21">
      <c r="A608">
        <f t="shared" si="154"/>
        <v>600</v>
      </c>
      <c r="B608" s="1">
        <v>38104</v>
      </c>
      <c r="C608">
        <v>88.38</v>
      </c>
      <c r="D608">
        <v>87.28</v>
      </c>
      <c r="F608">
        <f t="shared" si="156"/>
        <v>83.71250000000002</v>
      </c>
      <c r="G608" t="str">
        <f t="shared" si="160"/>
        <v/>
      </c>
      <c r="H608">
        <f t="shared" si="146"/>
        <v>1</v>
      </c>
      <c r="I608">
        <f t="shared" si="157"/>
        <v>0</v>
      </c>
      <c r="J608">
        <f t="shared" si="158"/>
        <v>79.45</v>
      </c>
      <c r="K608" t="str">
        <f t="shared" si="159"/>
        <v/>
      </c>
      <c r="L608">
        <f t="shared" si="147"/>
        <v>0.1065178067198688</v>
      </c>
      <c r="M608" t="str">
        <f t="shared" si="149"/>
        <v>VARGAIN</v>
      </c>
      <c r="N608" t="str">
        <f t="shared" si="148"/>
        <v/>
      </c>
      <c r="O608" t="str">
        <f t="shared" ref="O608:O671" si="161">IF($I608=0,"",M608)</f>
        <v/>
      </c>
      <c r="P608" t="str">
        <f t="shared" ref="P608:P671" si="162">IF($I608=0,"",N608)</f>
        <v/>
      </c>
      <c r="Q608">
        <f t="shared" si="155"/>
        <v>0</v>
      </c>
      <c r="R608">
        <f t="shared" si="150"/>
        <v>0.65958261493835768</v>
      </c>
      <c r="S608" t="str">
        <f t="shared" si="152"/>
        <v/>
      </c>
      <c r="T608" t="str">
        <f t="shared" si="153"/>
        <v/>
      </c>
      <c r="U608">
        <f t="shared" si="151"/>
        <v>0</v>
      </c>
    </row>
    <row r="609" spans="1:21">
      <c r="A609">
        <f t="shared" si="154"/>
        <v>601</v>
      </c>
      <c r="B609" s="1">
        <v>38105</v>
      </c>
      <c r="C609">
        <v>86.72</v>
      </c>
      <c r="D609">
        <v>87.9</v>
      </c>
      <c r="F609">
        <f t="shared" si="156"/>
        <v>83.964500000000015</v>
      </c>
      <c r="G609" t="str">
        <f t="shared" si="160"/>
        <v/>
      </c>
      <c r="H609">
        <f t="shared" si="146"/>
        <v>1</v>
      </c>
      <c r="I609">
        <f t="shared" si="157"/>
        <v>0</v>
      </c>
      <c r="J609">
        <f t="shared" si="158"/>
        <v>79.45</v>
      </c>
      <c r="K609" t="str">
        <f t="shared" si="159"/>
        <v/>
      </c>
      <c r="L609">
        <f t="shared" si="147"/>
        <v>8.7556644708611076E-2</v>
      </c>
      <c r="M609" t="str">
        <f t="shared" si="149"/>
        <v>VARGAIN</v>
      </c>
      <c r="N609" t="str">
        <f t="shared" si="148"/>
        <v/>
      </c>
      <c r="O609" t="str">
        <f t="shared" si="161"/>
        <v/>
      </c>
      <c r="P609" t="str">
        <f t="shared" si="162"/>
        <v/>
      </c>
      <c r="Q609">
        <f t="shared" si="155"/>
        <v>0</v>
      </c>
      <c r="R609">
        <f t="shared" si="150"/>
        <v>0.65958261493835768</v>
      </c>
      <c r="S609" t="str">
        <f t="shared" si="152"/>
        <v/>
      </c>
      <c r="T609" t="str">
        <f t="shared" si="153"/>
        <v/>
      </c>
      <c r="U609">
        <f t="shared" si="151"/>
        <v>0</v>
      </c>
    </row>
    <row r="610" spans="1:21">
      <c r="A610">
        <f t="shared" si="154"/>
        <v>602</v>
      </c>
      <c r="B610" s="1">
        <v>38106</v>
      </c>
      <c r="C610">
        <v>86.12</v>
      </c>
      <c r="D610">
        <v>86.72</v>
      </c>
      <c r="F610">
        <f t="shared" si="156"/>
        <v>84.177000000000021</v>
      </c>
      <c r="G610" t="str">
        <f t="shared" si="160"/>
        <v/>
      </c>
      <c r="H610">
        <f t="shared" si="146"/>
        <v>1</v>
      </c>
      <c r="I610">
        <f t="shared" si="157"/>
        <v>0</v>
      </c>
      <c r="J610">
        <f t="shared" si="158"/>
        <v>79.45</v>
      </c>
      <c r="K610" t="str">
        <f t="shared" si="159"/>
        <v/>
      </c>
      <c r="L610">
        <f t="shared" si="147"/>
        <v>8.0613779513437248E-2</v>
      </c>
      <c r="M610" t="str">
        <f t="shared" si="149"/>
        <v>VARGAIN</v>
      </c>
      <c r="N610" t="str">
        <f t="shared" si="148"/>
        <v/>
      </c>
      <c r="O610" t="str">
        <f t="shared" si="161"/>
        <v/>
      </c>
      <c r="P610" t="str">
        <f t="shared" si="162"/>
        <v/>
      </c>
      <c r="Q610">
        <f t="shared" si="155"/>
        <v>0</v>
      </c>
      <c r="R610">
        <f t="shared" si="150"/>
        <v>0.65958261493835768</v>
      </c>
      <c r="S610" t="str">
        <f t="shared" si="152"/>
        <v/>
      </c>
      <c r="T610" t="str">
        <f t="shared" si="153"/>
        <v/>
      </c>
      <c r="U610">
        <f t="shared" si="151"/>
        <v>0</v>
      </c>
    </row>
    <row r="611" spans="1:21">
      <c r="A611">
        <f t="shared" si="154"/>
        <v>603</v>
      </c>
      <c r="B611" s="1">
        <v>38107</v>
      </c>
      <c r="C611">
        <v>86.48</v>
      </c>
      <c r="D611">
        <v>86.05</v>
      </c>
      <c r="F611">
        <f t="shared" si="156"/>
        <v>84.44850000000001</v>
      </c>
      <c r="G611" t="str">
        <f t="shared" si="160"/>
        <v/>
      </c>
      <c r="H611">
        <f t="shared" si="146"/>
        <v>1</v>
      </c>
      <c r="I611">
        <f t="shared" si="157"/>
        <v>0</v>
      </c>
      <c r="J611">
        <f t="shared" si="158"/>
        <v>79.45</v>
      </c>
      <c r="K611" t="str">
        <f t="shared" si="159"/>
        <v/>
      </c>
      <c r="L611">
        <f t="shared" si="147"/>
        <v>8.4785280348227812E-2</v>
      </c>
      <c r="M611" t="str">
        <f t="shared" si="149"/>
        <v>VARGAIN</v>
      </c>
      <c r="N611" t="str">
        <f t="shared" si="148"/>
        <v/>
      </c>
      <c r="O611" t="str">
        <f t="shared" si="161"/>
        <v/>
      </c>
      <c r="P611" t="str">
        <f t="shared" si="162"/>
        <v/>
      </c>
      <c r="Q611">
        <f t="shared" si="155"/>
        <v>0</v>
      </c>
      <c r="R611">
        <f t="shared" si="150"/>
        <v>0.65958261493835768</v>
      </c>
      <c r="S611" t="str">
        <f t="shared" si="152"/>
        <v/>
      </c>
      <c r="T611" t="str">
        <f t="shared" si="153"/>
        <v/>
      </c>
      <c r="U611">
        <f t="shared" si="151"/>
        <v>0</v>
      </c>
    </row>
    <row r="612" spans="1:21">
      <c r="A612">
        <f t="shared" si="154"/>
        <v>604</v>
      </c>
      <c r="B612" s="1">
        <v>38110</v>
      </c>
      <c r="C612">
        <v>87.03</v>
      </c>
      <c r="D612">
        <v>86.5</v>
      </c>
      <c r="F612">
        <f t="shared" si="156"/>
        <v>84.710999999999999</v>
      </c>
      <c r="G612" t="str">
        <f t="shared" si="160"/>
        <v/>
      </c>
      <c r="H612">
        <f t="shared" si="146"/>
        <v>1</v>
      </c>
      <c r="I612">
        <f t="shared" si="157"/>
        <v>0</v>
      </c>
      <c r="J612">
        <f t="shared" si="158"/>
        <v>79.45</v>
      </c>
      <c r="K612" t="str">
        <f t="shared" si="159"/>
        <v/>
      </c>
      <c r="L612">
        <f t="shared" si="147"/>
        <v>9.1124993818697431E-2</v>
      </c>
      <c r="M612" t="str">
        <f t="shared" si="149"/>
        <v>VARGAIN</v>
      </c>
      <c r="N612" t="str">
        <f t="shared" si="148"/>
        <v/>
      </c>
      <c r="O612" t="str">
        <f t="shared" si="161"/>
        <v/>
      </c>
      <c r="P612" t="str">
        <f t="shared" si="162"/>
        <v/>
      </c>
      <c r="Q612">
        <f t="shared" si="155"/>
        <v>0</v>
      </c>
      <c r="R612">
        <f t="shared" si="150"/>
        <v>0.65958261493835768</v>
      </c>
      <c r="S612" t="str">
        <f t="shared" si="152"/>
        <v/>
      </c>
      <c r="T612" t="str">
        <f t="shared" si="153"/>
        <v/>
      </c>
      <c r="U612">
        <f t="shared" si="151"/>
        <v>0</v>
      </c>
    </row>
    <row r="613" spans="1:21">
      <c r="A613">
        <f t="shared" si="154"/>
        <v>605</v>
      </c>
      <c r="B613" s="1">
        <v>38111</v>
      </c>
      <c r="C613">
        <v>86.5</v>
      </c>
      <c r="D613">
        <v>86.43</v>
      </c>
      <c r="F613">
        <f t="shared" si="156"/>
        <v>84.898499999999999</v>
      </c>
      <c r="G613" t="str">
        <f t="shared" si="160"/>
        <v/>
      </c>
      <c r="H613">
        <f t="shared" si="146"/>
        <v>1</v>
      </c>
      <c r="I613">
        <f t="shared" si="157"/>
        <v>0</v>
      </c>
      <c r="J613">
        <f t="shared" si="158"/>
        <v>79.45</v>
      </c>
      <c r="K613" t="str">
        <f t="shared" si="159"/>
        <v/>
      </c>
      <c r="L613">
        <f t="shared" si="147"/>
        <v>8.5016520955108588E-2</v>
      </c>
      <c r="M613" t="str">
        <f t="shared" si="149"/>
        <v>VARGAIN</v>
      </c>
      <c r="N613" t="str">
        <f t="shared" si="148"/>
        <v/>
      </c>
      <c r="O613" t="str">
        <f t="shared" si="161"/>
        <v/>
      </c>
      <c r="P613" t="str">
        <f t="shared" si="162"/>
        <v/>
      </c>
      <c r="Q613">
        <f t="shared" si="155"/>
        <v>0</v>
      </c>
      <c r="R613">
        <f t="shared" si="150"/>
        <v>0.65958261493835768</v>
      </c>
      <c r="S613" t="str">
        <f t="shared" si="152"/>
        <v/>
      </c>
      <c r="T613" t="str">
        <f t="shared" si="153"/>
        <v/>
      </c>
      <c r="U613">
        <f t="shared" si="151"/>
        <v>0</v>
      </c>
    </row>
    <row r="614" spans="1:21">
      <c r="A614">
        <f t="shared" si="154"/>
        <v>606</v>
      </c>
      <c r="B614" s="1">
        <v>38112</v>
      </c>
      <c r="C614">
        <v>85.75</v>
      </c>
      <c r="D614">
        <v>86.5</v>
      </c>
      <c r="F614">
        <f t="shared" si="156"/>
        <v>85.044499999999999</v>
      </c>
      <c r="G614" t="str">
        <f t="shared" si="160"/>
        <v/>
      </c>
      <c r="H614">
        <f t="shared" si="146"/>
        <v>1</v>
      </c>
      <c r="I614">
        <f t="shared" si="157"/>
        <v>0</v>
      </c>
      <c r="J614">
        <f t="shared" si="158"/>
        <v>79.45</v>
      </c>
      <c r="K614" t="str">
        <f t="shared" si="159"/>
        <v/>
      </c>
      <c r="L614">
        <f t="shared" si="147"/>
        <v>7.6308193063324259E-2</v>
      </c>
      <c r="M614" t="str">
        <f t="shared" si="149"/>
        <v>VARGAIN</v>
      </c>
      <c r="N614" t="str">
        <f t="shared" si="148"/>
        <v/>
      </c>
      <c r="O614" t="str">
        <f t="shared" si="161"/>
        <v/>
      </c>
      <c r="P614" t="str">
        <f t="shared" si="162"/>
        <v/>
      </c>
      <c r="Q614">
        <f t="shared" si="155"/>
        <v>0</v>
      </c>
      <c r="R614">
        <f t="shared" si="150"/>
        <v>0.65958261493835768</v>
      </c>
      <c r="S614" t="str">
        <f t="shared" si="152"/>
        <v/>
      </c>
      <c r="T614" t="str">
        <f t="shared" si="153"/>
        <v/>
      </c>
      <c r="U614">
        <f t="shared" si="151"/>
        <v>0</v>
      </c>
    </row>
    <row r="615" spans="1:21">
      <c r="A615">
        <f t="shared" si="154"/>
        <v>607</v>
      </c>
      <c r="B615" s="1">
        <v>38113</v>
      </c>
      <c r="C615">
        <v>84.77</v>
      </c>
      <c r="D615">
        <v>85.12</v>
      </c>
      <c r="F615">
        <f t="shared" si="156"/>
        <v>85.145499999999998</v>
      </c>
      <c r="G615" t="str">
        <f t="shared" si="160"/>
        <v/>
      </c>
      <c r="H615">
        <f t="shared" si="146"/>
        <v>1</v>
      </c>
      <c r="I615">
        <f t="shared" si="157"/>
        <v>0</v>
      </c>
      <c r="J615">
        <f t="shared" si="158"/>
        <v>79.45</v>
      </c>
      <c r="K615" t="str">
        <f t="shared" si="159"/>
        <v/>
      </c>
      <c r="L615">
        <f t="shared" si="147"/>
        <v>6.4813813637589146E-2</v>
      </c>
      <c r="M615" t="str">
        <f t="shared" si="149"/>
        <v>VARGAIN</v>
      </c>
      <c r="N615" t="str">
        <f t="shared" si="148"/>
        <v/>
      </c>
      <c r="O615" t="str">
        <f t="shared" si="161"/>
        <v/>
      </c>
      <c r="P615" t="str">
        <f t="shared" si="162"/>
        <v/>
      </c>
      <c r="Q615">
        <f t="shared" si="155"/>
        <v>0</v>
      </c>
      <c r="R615">
        <f t="shared" si="150"/>
        <v>0.65958261493835768</v>
      </c>
      <c r="S615" t="str">
        <f t="shared" si="152"/>
        <v/>
      </c>
      <c r="T615" t="str">
        <f t="shared" si="153"/>
        <v/>
      </c>
      <c r="U615">
        <f t="shared" si="151"/>
        <v>0</v>
      </c>
    </row>
    <row r="616" spans="1:21">
      <c r="A616">
        <f t="shared" si="154"/>
        <v>608</v>
      </c>
      <c r="B616" s="1">
        <v>38114</v>
      </c>
      <c r="C616">
        <v>84.43</v>
      </c>
      <c r="D616">
        <v>84.45</v>
      </c>
      <c r="F616">
        <f t="shared" si="156"/>
        <v>85.245499999999993</v>
      </c>
      <c r="G616" t="str">
        <f t="shared" si="160"/>
        <v>SHORT</v>
      </c>
      <c r="H616">
        <f t="shared" si="146"/>
        <v>-1</v>
      </c>
      <c r="I616">
        <f t="shared" si="157"/>
        <v>-1</v>
      </c>
      <c r="J616">
        <f t="shared" si="158"/>
        <v>84.45</v>
      </c>
      <c r="K616" t="str">
        <f t="shared" si="159"/>
        <v/>
      </c>
      <c r="L616">
        <f t="shared" si="147"/>
        <v>2.3685457240045887E-4</v>
      </c>
      <c r="M616" t="str">
        <f t="shared" si="149"/>
        <v/>
      </c>
      <c r="N616" t="str">
        <f t="shared" si="148"/>
        <v/>
      </c>
      <c r="O616" t="str">
        <f t="shared" si="161"/>
        <v/>
      </c>
      <c r="P616" t="str">
        <f t="shared" si="162"/>
        <v/>
      </c>
      <c r="Q616">
        <f t="shared" si="155"/>
        <v>0</v>
      </c>
      <c r="R616">
        <f t="shared" si="150"/>
        <v>0.65958261493835768</v>
      </c>
      <c r="S616" t="str">
        <f t="shared" si="152"/>
        <v/>
      </c>
      <c r="T616" t="str">
        <f t="shared" si="153"/>
        <v/>
      </c>
      <c r="U616">
        <f t="shared" si="151"/>
        <v>0</v>
      </c>
    </row>
    <row r="617" spans="1:21">
      <c r="A617">
        <f t="shared" si="154"/>
        <v>609</v>
      </c>
      <c r="B617" s="1">
        <v>38117</v>
      </c>
      <c r="C617">
        <v>83.54</v>
      </c>
      <c r="D617">
        <v>83.65</v>
      </c>
      <c r="F617">
        <f t="shared" si="156"/>
        <v>85.241500000000002</v>
      </c>
      <c r="G617" t="str">
        <f t="shared" si="160"/>
        <v/>
      </c>
      <c r="H617">
        <f t="shared" si="146"/>
        <v>-1</v>
      </c>
      <c r="I617">
        <f t="shared" si="157"/>
        <v>-1</v>
      </c>
      <c r="J617">
        <f t="shared" si="158"/>
        <v>84.45</v>
      </c>
      <c r="K617" t="str">
        <f t="shared" si="159"/>
        <v/>
      </c>
      <c r="L617">
        <f t="shared" si="147"/>
        <v>1.0834084184779779E-2</v>
      </c>
      <c r="M617" t="str">
        <f t="shared" si="149"/>
        <v/>
      </c>
      <c r="N617" t="str">
        <f t="shared" si="148"/>
        <v/>
      </c>
      <c r="O617" t="str">
        <f t="shared" si="161"/>
        <v/>
      </c>
      <c r="P617" t="str">
        <f t="shared" si="162"/>
        <v/>
      </c>
      <c r="Q617">
        <f t="shared" si="155"/>
        <v>0</v>
      </c>
      <c r="R617">
        <f t="shared" si="150"/>
        <v>0.65958261493835768</v>
      </c>
      <c r="S617" t="str">
        <f t="shared" si="152"/>
        <v/>
      </c>
      <c r="T617" t="str">
        <f t="shared" si="153"/>
        <v/>
      </c>
      <c r="U617">
        <f t="shared" si="151"/>
        <v>0</v>
      </c>
    </row>
    <row r="618" spans="1:21">
      <c r="A618">
        <f t="shared" si="154"/>
        <v>610</v>
      </c>
      <c r="B618" s="1">
        <v>38118</v>
      </c>
      <c r="C618">
        <v>84.15</v>
      </c>
      <c r="D618">
        <v>84.47</v>
      </c>
      <c r="F618">
        <f t="shared" si="156"/>
        <v>85.32950000000001</v>
      </c>
      <c r="G618" t="str">
        <f t="shared" si="160"/>
        <v/>
      </c>
      <c r="H618">
        <f t="shared" si="146"/>
        <v>-1</v>
      </c>
      <c r="I618">
        <f t="shared" si="157"/>
        <v>-1</v>
      </c>
      <c r="J618">
        <f t="shared" si="158"/>
        <v>84.45</v>
      </c>
      <c r="K618" t="str">
        <f t="shared" si="159"/>
        <v/>
      </c>
      <c r="L618">
        <f t="shared" si="147"/>
        <v>3.5587226169939952E-3</v>
      </c>
      <c r="M618" t="str">
        <f t="shared" si="149"/>
        <v/>
      </c>
      <c r="N618" t="str">
        <f t="shared" si="148"/>
        <v/>
      </c>
      <c r="O618" t="str">
        <f t="shared" si="161"/>
        <v/>
      </c>
      <c r="P618" t="str">
        <f t="shared" si="162"/>
        <v/>
      </c>
      <c r="Q618">
        <f t="shared" si="155"/>
        <v>0</v>
      </c>
      <c r="R618">
        <f t="shared" si="150"/>
        <v>0.65958261493835768</v>
      </c>
      <c r="S618" t="str">
        <f t="shared" si="152"/>
        <v/>
      </c>
      <c r="T618" t="str">
        <f t="shared" si="153"/>
        <v/>
      </c>
      <c r="U618">
        <f t="shared" si="151"/>
        <v>0</v>
      </c>
    </row>
    <row r="619" spans="1:21">
      <c r="A619">
        <f t="shared" si="154"/>
        <v>611</v>
      </c>
      <c r="B619" s="1">
        <v>38119</v>
      </c>
      <c r="C619">
        <v>85.35</v>
      </c>
      <c r="D619">
        <v>83.6</v>
      </c>
      <c r="F619">
        <f t="shared" si="156"/>
        <v>85.463999999999999</v>
      </c>
      <c r="G619" t="str">
        <f t="shared" si="160"/>
        <v/>
      </c>
      <c r="H619">
        <f t="shared" si="146"/>
        <v>-1</v>
      </c>
      <c r="I619">
        <f t="shared" si="157"/>
        <v>-1</v>
      </c>
      <c r="J619">
        <f t="shared" si="158"/>
        <v>84.45</v>
      </c>
      <c r="K619" t="str">
        <f t="shared" si="159"/>
        <v/>
      </c>
      <c r="L619">
        <f t="shared" si="147"/>
        <v>-1.0600805986640548E-2</v>
      </c>
      <c r="M619" t="str">
        <f t="shared" si="149"/>
        <v/>
      </c>
      <c r="N619" t="str">
        <f t="shared" si="148"/>
        <v/>
      </c>
      <c r="O619" t="str">
        <f t="shared" si="161"/>
        <v/>
      </c>
      <c r="P619" t="str">
        <f t="shared" si="162"/>
        <v/>
      </c>
      <c r="Q619">
        <f t="shared" si="155"/>
        <v>0</v>
      </c>
      <c r="R619">
        <f t="shared" si="150"/>
        <v>0.65958261493835768</v>
      </c>
      <c r="S619" t="str">
        <f t="shared" si="152"/>
        <v/>
      </c>
      <c r="T619" t="str">
        <f t="shared" si="153"/>
        <v/>
      </c>
      <c r="U619">
        <f t="shared" si="151"/>
        <v>0</v>
      </c>
    </row>
    <row r="620" spans="1:21">
      <c r="A620">
        <f t="shared" si="154"/>
        <v>612</v>
      </c>
      <c r="B620" s="1">
        <v>38120</v>
      </c>
      <c r="C620">
        <v>84.51</v>
      </c>
      <c r="D620">
        <v>85</v>
      </c>
      <c r="F620">
        <f t="shared" si="156"/>
        <v>85.546999999999997</v>
      </c>
      <c r="G620" t="str">
        <f t="shared" si="160"/>
        <v/>
      </c>
      <c r="H620">
        <f t="shared" si="146"/>
        <v>-1</v>
      </c>
      <c r="I620">
        <f t="shared" si="157"/>
        <v>-1</v>
      </c>
      <c r="J620">
        <f t="shared" si="158"/>
        <v>84.45</v>
      </c>
      <c r="K620" t="str">
        <f t="shared" si="159"/>
        <v/>
      </c>
      <c r="L620">
        <f t="shared" si="147"/>
        <v>-7.1022730258187309E-4</v>
      </c>
      <c r="M620" t="str">
        <f t="shared" si="149"/>
        <v/>
      </c>
      <c r="N620" t="str">
        <f t="shared" si="148"/>
        <v/>
      </c>
      <c r="O620" t="str">
        <f t="shared" si="161"/>
        <v/>
      </c>
      <c r="P620" t="str">
        <f t="shared" si="162"/>
        <v/>
      </c>
      <c r="Q620">
        <f t="shared" si="155"/>
        <v>0</v>
      </c>
      <c r="R620">
        <f t="shared" si="150"/>
        <v>0.65958261493835768</v>
      </c>
      <c r="S620" t="str">
        <f t="shared" si="152"/>
        <v/>
      </c>
      <c r="T620" t="str">
        <f t="shared" si="153"/>
        <v/>
      </c>
      <c r="U620">
        <f t="shared" si="151"/>
        <v>0</v>
      </c>
    </row>
    <row r="621" spans="1:21">
      <c r="A621">
        <f t="shared" si="154"/>
        <v>613</v>
      </c>
      <c r="B621" s="1">
        <v>38121</v>
      </c>
      <c r="C621">
        <v>83.81</v>
      </c>
      <c r="D621">
        <v>84.01</v>
      </c>
      <c r="F621">
        <f t="shared" si="156"/>
        <v>85.551000000000002</v>
      </c>
      <c r="G621" t="str">
        <f t="shared" si="160"/>
        <v/>
      </c>
      <c r="H621">
        <f t="shared" si="146"/>
        <v>-1</v>
      </c>
      <c r="I621">
        <f t="shared" si="157"/>
        <v>-1</v>
      </c>
      <c r="J621">
        <f t="shared" si="158"/>
        <v>84.45</v>
      </c>
      <c r="K621" t="str">
        <f t="shared" si="159"/>
        <v/>
      </c>
      <c r="L621">
        <f t="shared" si="147"/>
        <v>7.6073111429942122E-3</v>
      </c>
      <c r="M621" t="str">
        <f t="shared" si="149"/>
        <v/>
      </c>
      <c r="N621" t="str">
        <f t="shared" si="148"/>
        <v/>
      </c>
      <c r="O621" t="str">
        <f t="shared" si="161"/>
        <v/>
      </c>
      <c r="P621" t="str">
        <f t="shared" si="162"/>
        <v/>
      </c>
      <c r="Q621">
        <f t="shared" si="155"/>
        <v>0</v>
      </c>
      <c r="R621">
        <f t="shared" si="150"/>
        <v>0.65958261493835768</v>
      </c>
      <c r="S621" t="str">
        <f t="shared" si="152"/>
        <v/>
      </c>
      <c r="T621" t="str">
        <f t="shared" si="153"/>
        <v/>
      </c>
      <c r="U621">
        <f t="shared" si="151"/>
        <v>0</v>
      </c>
    </row>
    <row r="622" spans="1:21">
      <c r="A622">
        <f t="shared" si="154"/>
        <v>614</v>
      </c>
      <c r="B622" s="1">
        <v>38124</v>
      </c>
      <c r="C622">
        <v>83.22</v>
      </c>
      <c r="D622">
        <v>82.76</v>
      </c>
      <c r="F622">
        <f t="shared" si="156"/>
        <v>85.524000000000001</v>
      </c>
      <c r="G622" t="str">
        <f t="shared" si="160"/>
        <v/>
      </c>
      <c r="H622">
        <f t="shared" ref="H622:H685" si="163">IF(G622="Long",1,IF(G622="short",-1,H621))</f>
        <v>-1</v>
      </c>
      <c r="I622">
        <f t="shared" si="157"/>
        <v>-1</v>
      </c>
      <c r="J622">
        <f t="shared" si="158"/>
        <v>84.45</v>
      </c>
      <c r="K622" t="str">
        <f t="shared" si="159"/>
        <v/>
      </c>
      <c r="L622">
        <f t="shared" ref="L622:L685" si="164">LN(C622/J622)*H622</f>
        <v>1.4671939699013923E-2</v>
      </c>
      <c r="M622" t="str">
        <f t="shared" si="149"/>
        <v/>
      </c>
      <c r="N622" t="str">
        <f t="shared" ref="N622:N685" si="165">IF(L622&lt;$H$6,$G$6,"")</f>
        <v/>
      </c>
      <c r="O622" t="str">
        <f t="shared" si="161"/>
        <v/>
      </c>
      <c r="P622" t="str">
        <f t="shared" si="162"/>
        <v/>
      </c>
      <c r="Q622">
        <f t="shared" si="155"/>
        <v>0</v>
      </c>
      <c r="R622">
        <f t="shared" si="150"/>
        <v>0.65958261493835768</v>
      </c>
      <c r="S622" t="str">
        <f t="shared" si="152"/>
        <v/>
      </c>
      <c r="T622" t="str">
        <f t="shared" si="153"/>
        <v/>
      </c>
      <c r="U622">
        <f t="shared" si="151"/>
        <v>0</v>
      </c>
    </row>
    <row r="623" spans="1:21">
      <c r="A623">
        <f t="shared" si="154"/>
        <v>615</v>
      </c>
      <c r="B623" s="1">
        <v>38125</v>
      </c>
      <c r="C623">
        <v>83.12</v>
      </c>
      <c r="D623">
        <v>83.32</v>
      </c>
      <c r="F623">
        <f t="shared" si="156"/>
        <v>85.52000000000001</v>
      </c>
      <c r="G623" t="str">
        <f t="shared" si="160"/>
        <v/>
      </c>
      <c r="H623">
        <f t="shared" si="163"/>
        <v>-1</v>
      </c>
      <c r="I623">
        <f t="shared" si="157"/>
        <v>-1</v>
      </c>
      <c r="J623">
        <f t="shared" si="158"/>
        <v>84.45</v>
      </c>
      <c r="K623" t="str">
        <f t="shared" si="159"/>
        <v/>
      </c>
      <c r="L623">
        <f t="shared" si="164"/>
        <v>1.5874296462837095E-2</v>
      </c>
      <c r="M623" t="str">
        <f t="shared" ref="M623:M686" si="166">IF(L623&gt;$H$7,$G$7,"")</f>
        <v/>
      </c>
      <c r="N623" t="str">
        <f t="shared" si="165"/>
        <v/>
      </c>
      <c r="O623" t="str">
        <f t="shared" si="161"/>
        <v/>
      </c>
      <c r="P623" t="str">
        <f t="shared" si="162"/>
        <v/>
      </c>
      <c r="Q623">
        <f t="shared" si="155"/>
        <v>0</v>
      </c>
      <c r="R623">
        <f t="shared" ref="R623:R686" si="167">Q623+R622</f>
        <v>0.65958261493835768</v>
      </c>
      <c r="S623" t="str">
        <f t="shared" si="152"/>
        <v/>
      </c>
      <c r="T623" t="str">
        <f t="shared" si="153"/>
        <v/>
      </c>
      <c r="U623">
        <f t="shared" ref="U623:U686" si="168">IFERROR(S623*T623,0)</f>
        <v>0</v>
      </c>
    </row>
    <row r="624" spans="1:21">
      <c r="A624">
        <f t="shared" si="154"/>
        <v>616</v>
      </c>
      <c r="B624" s="1">
        <v>38126</v>
      </c>
      <c r="C624">
        <v>82.31</v>
      </c>
      <c r="D624">
        <v>83</v>
      </c>
      <c r="F624">
        <f t="shared" si="156"/>
        <v>85.439499999999995</v>
      </c>
      <c r="G624" t="str">
        <f t="shared" si="160"/>
        <v/>
      </c>
      <c r="H624">
        <f t="shared" si="163"/>
        <v>-1</v>
      </c>
      <c r="I624">
        <f t="shared" si="157"/>
        <v>-1</v>
      </c>
      <c r="J624">
        <f t="shared" si="158"/>
        <v>84.45</v>
      </c>
      <c r="K624" t="str">
        <f t="shared" si="159"/>
        <v/>
      </c>
      <c r="L624">
        <f t="shared" si="164"/>
        <v>2.5667036269256514E-2</v>
      </c>
      <c r="M624" t="str">
        <f t="shared" si="166"/>
        <v/>
      </c>
      <c r="N624" t="str">
        <f t="shared" si="165"/>
        <v/>
      </c>
      <c r="O624" t="str">
        <f t="shared" si="161"/>
        <v/>
      </c>
      <c r="P624" t="str">
        <f t="shared" si="162"/>
        <v/>
      </c>
      <c r="Q624">
        <f t="shared" si="155"/>
        <v>0</v>
      </c>
      <c r="R624">
        <f t="shared" si="167"/>
        <v>0.65958261493835768</v>
      </c>
      <c r="S624" t="str">
        <f t="shared" si="152"/>
        <v/>
      </c>
      <c r="T624" t="str">
        <f t="shared" si="153"/>
        <v/>
      </c>
      <c r="U624">
        <f t="shared" si="168"/>
        <v>0</v>
      </c>
    </row>
    <row r="625" spans="1:21">
      <c r="A625">
        <f t="shared" si="154"/>
        <v>617</v>
      </c>
      <c r="B625" s="1">
        <v>38127</v>
      </c>
      <c r="C625">
        <v>82.2</v>
      </c>
      <c r="D625">
        <v>82.45</v>
      </c>
      <c r="F625">
        <f t="shared" si="156"/>
        <v>85.201999999999984</v>
      </c>
      <c r="G625" t="str">
        <f t="shared" si="160"/>
        <v/>
      </c>
      <c r="H625">
        <f t="shared" si="163"/>
        <v>-1</v>
      </c>
      <c r="I625">
        <f t="shared" si="157"/>
        <v>-1</v>
      </c>
      <c r="J625">
        <f t="shared" si="158"/>
        <v>84.45</v>
      </c>
      <c r="K625" t="str">
        <f t="shared" si="159"/>
        <v/>
      </c>
      <c r="L625">
        <f t="shared" si="164"/>
        <v>2.7004341191674872E-2</v>
      </c>
      <c r="M625" t="str">
        <f t="shared" si="166"/>
        <v/>
      </c>
      <c r="N625" t="str">
        <f t="shared" si="165"/>
        <v/>
      </c>
      <c r="O625" t="str">
        <f t="shared" si="161"/>
        <v/>
      </c>
      <c r="P625" t="str">
        <f t="shared" si="162"/>
        <v/>
      </c>
      <c r="Q625">
        <f t="shared" si="155"/>
        <v>0</v>
      </c>
      <c r="R625">
        <f t="shared" si="167"/>
        <v>0.65958261493835768</v>
      </c>
      <c r="S625" t="str">
        <f t="shared" ref="S625:S688" si="169">IF(AND(K625="trend rev",L625&gt;0),1,"")</f>
        <v/>
      </c>
      <c r="T625" t="str">
        <f t="shared" ref="T625:T688" si="170">IF(AND(H625=1,K625="trend rev"),1,IF(AND(H625=-1,K625="trend rev"),-1,""))</f>
        <v/>
      </c>
      <c r="U625">
        <f t="shared" si="168"/>
        <v>0</v>
      </c>
    </row>
    <row r="626" spans="1:21">
      <c r="A626">
        <f t="shared" si="154"/>
        <v>618</v>
      </c>
      <c r="B626" s="1">
        <v>38128</v>
      </c>
      <c r="C626">
        <v>82.92</v>
      </c>
      <c r="D626">
        <v>82.45</v>
      </c>
      <c r="F626">
        <f t="shared" si="156"/>
        <v>84.953000000000003</v>
      </c>
      <c r="G626" t="str">
        <f t="shared" si="160"/>
        <v/>
      </c>
      <c r="H626">
        <f t="shared" si="163"/>
        <v>-1</v>
      </c>
      <c r="I626">
        <f t="shared" si="157"/>
        <v>-1</v>
      </c>
      <c r="J626">
        <f t="shared" si="158"/>
        <v>84.45</v>
      </c>
      <c r="K626" t="str">
        <f t="shared" si="159"/>
        <v/>
      </c>
      <c r="L626">
        <f t="shared" si="164"/>
        <v>1.8283355686230233E-2</v>
      </c>
      <c r="M626" t="str">
        <f t="shared" si="166"/>
        <v/>
      </c>
      <c r="N626" t="str">
        <f t="shared" si="165"/>
        <v/>
      </c>
      <c r="O626" t="str">
        <f t="shared" si="161"/>
        <v/>
      </c>
      <c r="P626" t="str">
        <f t="shared" si="162"/>
        <v/>
      </c>
      <c r="Q626">
        <f t="shared" si="155"/>
        <v>0</v>
      </c>
      <c r="R626">
        <f t="shared" si="167"/>
        <v>0.65958261493835768</v>
      </c>
      <c r="S626" t="str">
        <f t="shared" si="169"/>
        <v/>
      </c>
      <c r="T626" t="str">
        <f t="shared" si="170"/>
        <v/>
      </c>
      <c r="U626">
        <f t="shared" si="168"/>
        <v>0</v>
      </c>
    </row>
    <row r="627" spans="1:21">
      <c r="A627">
        <f t="shared" si="154"/>
        <v>619</v>
      </c>
      <c r="B627" s="1">
        <v>38131</v>
      </c>
      <c r="C627">
        <v>82.55</v>
      </c>
      <c r="D627">
        <v>82.93</v>
      </c>
      <c r="F627">
        <f t="shared" si="156"/>
        <v>84.693000000000012</v>
      </c>
      <c r="G627" t="str">
        <f t="shared" si="160"/>
        <v/>
      </c>
      <c r="H627">
        <f t="shared" si="163"/>
        <v>-1</v>
      </c>
      <c r="I627">
        <f t="shared" si="157"/>
        <v>-1</v>
      </c>
      <c r="J627">
        <f t="shared" si="158"/>
        <v>84.45</v>
      </c>
      <c r="K627" t="str">
        <f t="shared" si="159"/>
        <v/>
      </c>
      <c r="L627">
        <f t="shared" si="164"/>
        <v>2.2755472887672098E-2</v>
      </c>
      <c r="M627" t="str">
        <f t="shared" si="166"/>
        <v/>
      </c>
      <c r="N627" t="str">
        <f t="shared" si="165"/>
        <v/>
      </c>
      <c r="O627" t="str">
        <f t="shared" si="161"/>
        <v/>
      </c>
      <c r="P627" t="str">
        <f t="shared" si="162"/>
        <v/>
      </c>
      <c r="Q627">
        <f t="shared" si="155"/>
        <v>0</v>
      </c>
      <c r="R627">
        <f t="shared" si="167"/>
        <v>0.65958261493835768</v>
      </c>
      <c r="S627" t="str">
        <f t="shared" si="169"/>
        <v/>
      </c>
      <c r="T627" t="str">
        <f t="shared" si="170"/>
        <v/>
      </c>
      <c r="U627">
        <f t="shared" si="168"/>
        <v>0</v>
      </c>
    </row>
    <row r="628" spans="1:21">
      <c r="A628">
        <f t="shared" si="154"/>
        <v>620</v>
      </c>
      <c r="B628" s="1">
        <v>38132</v>
      </c>
      <c r="C628">
        <v>83.64</v>
      </c>
      <c r="D628">
        <v>82.54</v>
      </c>
      <c r="F628">
        <f t="shared" si="156"/>
        <v>84.456000000000003</v>
      </c>
      <c r="G628" t="str">
        <f t="shared" si="160"/>
        <v/>
      </c>
      <c r="H628">
        <f t="shared" si="163"/>
        <v>-1</v>
      </c>
      <c r="I628">
        <f t="shared" si="157"/>
        <v>-1</v>
      </c>
      <c r="J628">
        <f t="shared" si="158"/>
        <v>84.45</v>
      </c>
      <c r="K628" t="str">
        <f t="shared" si="159"/>
        <v/>
      </c>
      <c r="L628">
        <f t="shared" si="164"/>
        <v>9.63776869337633E-3</v>
      </c>
      <c r="M628" t="str">
        <f t="shared" si="166"/>
        <v/>
      </c>
      <c r="N628" t="str">
        <f t="shared" si="165"/>
        <v/>
      </c>
      <c r="O628" t="str">
        <f t="shared" si="161"/>
        <v/>
      </c>
      <c r="P628" t="str">
        <f t="shared" si="162"/>
        <v/>
      </c>
      <c r="Q628">
        <f t="shared" si="155"/>
        <v>0</v>
      </c>
      <c r="R628">
        <f t="shared" si="167"/>
        <v>0.65958261493835768</v>
      </c>
      <c r="S628" t="str">
        <f t="shared" si="169"/>
        <v/>
      </c>
      <c r="T628" t="str">
        <f t="shared" si="170"/>
        <v/>
      </c>
      <c r="U628">
        <f t="shared" si="168"/>
        <v>0</v>
      </c>
    </row>
    <row r="629" spans="1:21">
      <c r="A629">
        <f t="shared" si="154"/>
        <v>621</v>
      </c>
      <c r="B629" s="1">
        <v>38133</v>
      </c>
      <c r="C629">
        <v>84</v>
      </c>
      <c r="D629">
        <v>83.72</v>
      </c>
      <c r="F629">
        <f t="shared" si="156"/>
        <v>84.32</v>
      </c>
      <c r="G629" t="str">
        <f t="shared" si="160"/>
        <v/>
      </c>
      <c r="H629">
        <f t="shared" si="163"/>
        <v>-1</v>
      </c>
      <c r="I629">
        <f t="shared" si="157"/>
        <v>-1</v>
      </c>
      <c r="J629">
        <f t="shared" si="158"/>
        <v>84.45</v>
      </c>
      <c r="K629" t="str">
        <f t="shared" si="159"/>
        <v/>
      </c>
      <c r="L629">
        <f t="shared" si="164"/>
        <v>5.3428444104954695E-3</v>
      </c>
      <c r="M629" t="str">
        <f t="shared" si="166"/>
        <v/>
      </c>
      <c r="N629" t="str">
        <f t="shared" si="165"/>
        <v/>
      </c>
      <c r="O629" t="str">
        <f t="shared" si="161"/>
        <v/>
      </c>
      <c r="P629" t="str">
        <f t="shared" si="162"/>
        <v/>
      </c>
      <c r="Q629">
        <f t="shared" si="155"/>
        <v>0</v>
      </c>
      <c r="R629">
        <f t="shared" si="167"/>
        <v>0.65958261493835768</v>
      </c>
      <c r="S629" t="str">
        <f t="shared" si="169"/>
        <v/>
      </c>
      <c r="T629" t="str">
        <f t="shared" si="170"/>
        <v/>
      </c>
      <c r="U629">
        <f t="shared" si="168"/>
        <v>0</v>
      </c>
    </row>
    <row r="630" spans="1:21">
      <c r="A630">
        <f t="shared" si="154"/>
        <v>622</v>
      </c>
      <c r="B630" s="1">
        <v>38134</v>
      </c>
      <c r="C630">
        <v>84.95</v>
      </c>
      <c r="D630">
        <v>84.55</v>
      </c>
      <c r="F630">
        <f t="shared" si="156"/>
        <v>84.261499999999998</v>
      </c>
      <c r="G630" t="str">
        <f t="shared" si="160"/>
        <v/>
      </c>
      <c r="H630">
        <f t="shared" si="163"/>
        <v>-1</v>
      </c>
      <c r="I630">
        <f t="shared" si="157"/>
        <v>-1</v>
      </c>
      <c r="J630">
        <f t="shared" si="158"/>
        <v>84.45</v>
      </c>
      <c r="K630" t="str">
        <f t="shared" si="159"/>
        <v/>
      </c>
      <c r="L630">
        <f t="shared" si="164"/>
        <v>-5.9032048641319062E-3</v>
      </c>
      <c r="M630" t="str">
        <f t="shared" si="166"/>
        <v/>
      </c>
      <c r="N630" t="str">
        <f t="shared" si="165"/>
        <v/>
      </c>
      <c r="O630" t="str">
        <f t="shared" si="161"/>
        <v/>
      </c>
      <c r="P630" t="str">
        <f t="shared" si="162"/>
        <v/>
      </c>
      <c r="Q630">
        <f t="shared" si="155"/>
        <v>0</v>
      </c>
      <c r="R630">
        <f t="shared" si="167"/>
        <v>0.65958261493835768</v>
      </c>
      <c r="S630" t="str">
        <f t="shared" si="169"/>
        <v/>
      </c>
      <c r="T630" t="str">
        <f t="shared" si="170"/>
        <v/>
      </c>
      <c r="U630">
        <f t="shared" si="168"/>
        <v>0</v>
      </c>
    </row>
    <row r="631" spans="1:21">
      <c r="A631">
        <f t="shared" si="154"/>
        <v>623</v>
      </c>
      <c r="B631" s="1">
        <v>38135</v>
      </c>
      <c r="C631">
        <v>84.56</v>
      </c>
      <c r="D631">
        <v>85</v>
      </c>
      <c r="F631">
        <f t="shared" si="156"/>
        <v>84.165500000000009</v>
      </c>
      <c r="G631" t="str">
        <f t="shared" si="160"/>
        <v>LONG</v>
      </c>
      <c r="H631">
        <f t="shared" si="163"/>
        <v>1</v>
      </c>
      <c r="I631">
        <f t="shared" si="157"/>
        <v>1</v>
      </c>
      <c r="J631">
        <f t="shared" si="158"/>
        <v>85</v>
      </c>
      <c r="K631" t="str">
        <f t="shared" si="159"/>
        <v>Trend Rev</v>
      </c>
      <c r="L631">
        <f t="shared" si="164"/>
        <v>-5.1899149283341928E-3</v>
      </c>
      <c r="M631" t="str">
        <f t="shared" si="166"/>
        <v/>
      </c>
      <c r="N631" t="str">
        <f t="shared" si="165"/>
        <v/>
      </c>
      <c r="O631" t="str">
        <f t="shared" si="161"/>
        <v/>
      </c>
      <c r="P631" t="str">
        <f t="shared" si="162"/>
        <v/>
      </c>
      <c r="Q631">
        <f t="shared" si="155"/>
        <v>-5.1899149283341928E-3</v>
      </c>
      <c r="R631">
        <f t="shared" si="167"/>
        <v>0.65439270001002348</v>
      </c>
      <c r="S631" t="str">
        <f t="shared" si="169"/>
        <v/>
      </c>
      <c r="T631">
        <f t="shared" si="170"/>
        <v>1</v>
      </c>
      <c r="U631">
        <f t="shared" si="168"/>
        <v>0</v>
      </c>
    </row>
    <row r="632" spans="1:21">
      <c r="A632">
        <f t="shared" si="154"/>
        <v>624</v>
      </c>
      <c r="B632" s="1">
        <v>38139</v>
      </c>
      <c r="C632">
        <v>84.83</v>
      </c>
      <c r="D632">
        <v>84.13</v>
      </c>
      <c r="F632">
        <f t="shared" si="156"/>
        <v>84.055500000000009</v>
      </c>
      <c r="G632" t="str">
        <f t="shared" si="160"/>
        <v/>
      </c>
      <c r="H632">
        <f t="shared" si="163"/>
        <v>1</v>
      </c>
      <c r="I632">
        <f t="shared" si="157"/>
        <v>1</v>
      </c>
      <c r="J632">
        <f t="shared" si="158"/>
        <v>85</v>
      </c>
      <c r="K632" t="str">
        <f t="shared" si="159"/>
        <v/>
      </c>
      <c r="L632">
        <f t="shared" si="164"/>
        <v>-2.0020026706730793E-3</v>
      </c>
      <c r="M632" t="str">
        <f t="shared" si="166"/>
        <v/>
      </c>
      <c r="N632" t="str">
        <f t="shared" si="165"/>
        <v/>
      </c>
      <c r="O632" t="str">
        <f t="shared" si="161"/>
        <v/>
      </c>
      <c r="P632" t="str">
        <f t="shared" si="162"/>
        <v/>
      </c>
      <c r="Q632">
        <f t="shared" si="155"/>
        <v>0</v>
      </c>
      <c r="R632">
        <f t="shared" si="167"/>
        <v>0.65439270001002348</v>
      </c>
      <c r="S632" t="str">
        <f t="shared" si="169"/>
        <v/>
      </c>
      <c r="T632" t="str">
        <f t="shared" si="170"/>
        <v/>
      </c>
      <c r="U632">
        <f t="shared" si="168"/>
        <v>0</v>
      </c>
    </row>
    <row r="633" spans="1:21">
      <c r="A633">
        <f t="shared" si="154"/>
        <v>625</v>
      </c>
      <c r="B633" s="1">
        <v>38140</v>
      </c>
      <c r="C633">
        <v>85.61</v>
      </c>
      <c r="D633">
        <v>85.45</v>
      </c>
      <c r="F633">
        <f t="shared" si="156"/>
        <v>84.010999999999996</v>
      </c>
      <c r="G633" t="str">
        <f t="shared" si="160"/>
        <v/>
      </c>
      <c r="H633">
        <f t="shared" si="163"/>
        <v>1</v>
      </c>
      <c r="I633">
        <f t="shared" si="157"/>
        <v>1</v>
      </c>
      <c r="J633">
        <f t="shared" si="158"/>
        <v>85</v>
      </c>
      <c r="K633" t="str">
        <f t="shared" si="159"/>
        <v/>
      </c>
      <c r="L633">
        <f t="shared" si="164"/>
        <v>7.150842264077883E-3</v>
      </c>
      <c r="M633" t="str">
        <f t="shared" si="166"/>
        <v/>
      </c>
      <c r="N633" t="str">
        <f t="shared" si="165"/>
        <v/>
      </c>
      <c r="O633" t="str">
        <f t="shared" si="161"/>
        <v/>
      </c>
      <c r="P633" t="str">
        <f t="shared" si="162"/>
        <v/>
      </c>
      <c r="Q633">
        <f t="shared" si="155"/>
        <v>0</v>
      </c>
      <c r="R633">
        <f t="shared" si="167"/>
        <v>0.65439270001002348</v>
      </c>
      <c r="S633" t="str">
        <f t="shared" si="169"/>
        <v/>
      </c>
      <c r="T633" t="str">
        <f t="shared" si="170"/>
        <v/>
      </c>
      <c r="U633">
        <f t="shared" si="168"/>
        <v>0</v>
      </c>
    </row>
    <row r="634" spans="1:21">
      <c r="A634">
        <f t="shared" si="154"/>
        <v>626</v>
      </c>
      <c r="B634" s="1">
        <v>38141</v>
      </c>
      <c r="C634">
        <v>84.77</v>
      </c>
      <c r="D634">
        <v>85.46</v>
      </c>
      <c r="F634">
        <f t="shared" si="156"/>
        <v>83.962000000000003</v>
      </c>
      <c r="G634" t="str">
        <f t="shared" si="160"/>
        <v/>
      </c>
      <c r="H634">
        <f t="shared" si="163"/>
        <v>1</v>
      </c>
      <c r="I634">
        <f t="shared" si="157"/>
        <v>1</v>
      </c>
      <c r="J634">
        <f t="shared" si="158"/>
        <v>85</v>
      </c>
      <c r="K634" t="str">
        <f t="shared" si="159"/>
        <v/>
      </c>
      <c r="L634">
        <f t="shared" si="164"/>
        <v>-2.709549870002314E-3</v>
      </c>
      <c r="M634" t="str">
        <f t="shared" si="166"/>
        <v/>
      </c>
      <c r="N634" t="str">
        <f t="shared" si="165"/>
        <v/>
      </c>
      <c r="O634" t="str">
        <f t="shared" si="161"/>
        <v/>
      </c>
      <c r="P634" t="str">
        <f t="shared" si="162"/>
        <v/>
      </c>
      <c r="Q634">
        <f t="shared" si="155"/>
        <v>0</v>
      </c>
      <c r="R634">
        <f t="shared" si="167"/>
        <v>0.65439270001002348</v>
      </c>
      <c r="S634" t="str">
        <f t="shared" si="169"/>
        <v/>
      </c>
      <c r="T634" t="str">
        <f t="shared" si="170"/>
        <v/>
      </c>
      <c r="U634">
        <f t="shared" si="168"/>
        <v>0</v>
      </c>
    </row>
    <row r="635" spans="1:21">
      <c r="A635">
        <f t="shared" si="154"/>
        <v>627</v>
      </c>
      <c r="B635" s="1">
        <v>38142</v>
      </c>
      <c r="C635">
        <v>84.86</v>
      </c>
      <c r="D635">
        <v>85.3</v>
      </c>
      <c r="F635">
        <f t="shared" si="156"/>
        <v>83.966499999999982</v>
      </c>
      <c r="G635" t="str">
        <f t="shared" si="160"/>
        <v/>
      </c>
      <c r="H635">
        <f t="shared" si="163"/>
        <v>1</v>
      </c>
      <c r="I635">
        <f t="shared" si="157"/>
        <v>1</v>
      </c>
      <c r="J635">
        <f t="shared" si="158"/>
        <v>85</v>
      </c>
      <c r="K635" t="str">
        <f t="shared" si="159"/>
        <v/>
      </c>
      <c r="L635">
        <f t="shared" si="164"/>
        <v>-1.6484167161376932E-3</v>
      </c>
      <c r="M635" t="str">
        <f t="shared" si="166"/>
        <v/>
      </c>
      <c r="N635" t="str">
        <f t="shared" si="165"/>
        <v/>
      </c>
      <c r="O635" t="str">
        <f t="shared" si="161"/>
        <v/>
      </c>
      <c r="P635" t="str">
        <f t="shared" si="162"/>
        <v/>
      </c>
      <c r="Q635">
        <f t="shared" si="155"/>
        <v>0</v>
      </c>
      <c r="R635">
        <f t="shared" si="167"/>
        <v>0.65439270001002348</v>
      </c>
      <c r="S635" t="str">
        <f t="shared" si="169"/>
        <v/>
      </c>
      <c r="T635" t="str">
        <f t="shared" si="170"/>
        <v/>
      </c>
      <c r="U635">
        <f t="shared" si="168"/>
        <v>0</v>
      </c>
    </row>
    <row r="636" spans="1:21">
      <c r="A636">
        <f t="shared" si="154"/>
        <v>628</v>
      </c>
      <c r="B636" s="1">
        <v>38145</v>
      </c>
      <c r="C636">
        <v>85.18</v>
      </c>
      <c r="D636">
        <v>84.86</v>
      </c>
      <c r="F636">
        <f t="shared" si="156"/>
        <v>84.003999999999991</v>
      </c>
      <c r="G636" t="str">
        <f t="shared" si="160"/>
        <v/>
      </c>
      <c r="H636">
        <f t="shared" si="163"/>
        <v>1</v>
      </c>
      <c r="I636">
        <f t="shared" si="157"/>
        <v>1</v>
      </c>
      <c r="J636">
        <f t="shared" si="158"/>
        <v>85</v>
      </c>
      <c r="K636" t="str">
        <f t="shared" si="159"/>
        <v/>
      </c>
      <c r="L636">
        <f t="shared" si="164"/>
        <v>2.1154080047510022E-3</v>
      </c>
      <c r="M636" t="str">
        <f t="shared" si="166"/>
        <v/>
      </c>
      <c r="N636" t="str">
        <f t="shared" si="165"/>
        <v/>
      </c>
      <c r="O636" t="str">
        <f t="shared" si="161"/>
        <v/>
      </c>
      <c r="P636" t="str">
        <f t="shared" si="162"/>
        <v/>
      </c>
      <c r="Q636">
        <f t="shared" si="155"/>
        <v>0</v>
      </c>
      <c r="R636">
        <f t="shared" si="167"/>
        <v>0.65439270001002348</v>
      </c>
      <c r="S636" t="str">
        <f t="shared" si="169"/>
        <v/>
      </c>
      <c r="T636" t="str">
        <f t="shared" si="170"/>
        <v/>
      </c>
      <c r="U636">
        <f t="shared" si="168"/>
        <v>0</v>
      </c>
    </row>
    <row r="637" spans="1:21">
      <c r="A637">
        <f t="shared" si="154"/>
        <v>629</v>
      </c>
      <c r="B637" s="1">
        <v>38146</v>
      </c>
      <c r="C637">
        <v>86.13</v>
      </c>
      <c r="D637">
        <v>84.8</v>
      </c>
      <c r="F637">
        <f t="shared" si="156"/>
        <v>84.133499999999984</v>
      </c>
      <c r="G637" t="str">
        <f t="shared" si="160"/>
        <v/>
      </c>
      <c r="H637">
        <f t="shared" si="163"/>
        <v>1</v>
      </c>
      <c r="I637">
        <f t="shared" si="157"/>
        <v>1</v>
      </c>
      <c r="J637">
        <f t="shared" si="158"/>
        <v>85</v>
      </c>
      <c r="K637" t="str">
        <f t="shared" si="159"/>
        <v/>
      </c>
      <c r="L637">
        <f t="shared" si="164"/>
        <v>1.320652631076568E-2</v>
      </c>
      <c r="M637" t="str">
        <f t="shared" si="166"/>
        <v/>
      </c>
      <c r="N637" t="str">
        <f t="shared" si="165"/>
        <v/>
      </c>
      <c r="O637" t="str">
        <f t="shared" si="161"/>
        <v/>
      </c>
      <c r="P637" t="str">
        <f t="shared" si="162"/>
        <v/>
      </c>
      <c r="Q637">
        <f t="shared" si="155"/>
        <v>0</v>
      </c>
      <c r="R637">
        <f t="shared" si="167"/>
        <v>0.65439270001002348</v>
      </c>
      <c r="S637" t="str">
        <f t="shared" si="169"/>
        <v/>
      </c>
      <c r="T637" t="str">
        <f t="shared" si="170"/>
        <v/>
      </c>
      <c r="U637">
        <f t="shared" si="168"/>
        <v>0</v>
      </c>
    </row>
    <row r="638" spans="1:21">
      <c r="A638">
        <f t="shared" si="154"/>
        <v>630</v>
      </c>
      <c r="B638" s="1">
        <v>38147</v>
      </c>
      <c r="C638">
        <v>85.41</v>
      </c>
      <c r="D638">
        <v>86</v>
      </c>
      <c r="F638">
        <f t="shared" si="156"/>
        <v>84.196499999999986</v>
      </c>
      <c r="G638" t="str">
        <f t="shared" si="160"/>
        <v/>
      </c>
      <c r="H638">
        <f t="shared" si="163"/>
        <v>1</v>
      </c>
      <c r="I638">
        <f t="shared" si="157"/>
        <v>1</v>
      </c>
      <c r="J638">
        <f t="shared" si="158"/>
        <v>85</v>
      </c>
      <c r="K638" t="str">
        <f t="shared" si="159"/>
        <v/>
      </c>
      <c r="L638">
        <f t="shared" si="164"/>
        <v>4.8119334677393906E-3</v>
      </c>
      <c r="M638" t="str">
        <f t="shared" si="166"/>
        <v/>
      </c>
      <c r="N638" t="str">
        <f t="shared" si="165"/>
        <v/>
      </c>
      <c r="O638" t="str">
        <f t="shared" si="161"/>
        <v/>
      </c>
      <c r="P638" t="str">
        <f t="shared" si="162"/>
        <v/>
      </c>
      <c r="Q638">
        <f t="shared" si="155"/>
        <v>0</v>
      </c>
      <c r="R638">
        <f t="shared" si="167"/>
        <v>0.65439270001002348</v>
      </c>
      <c r="S638" t="str">
        <f t="shared" si="169"/>
        <v/>
      </c>
      <c r="T638" t="str">
        <f t="shared" si="170"/>
        <v/>
      </c>
      <c r="U638">
        <f t="shared" si="168"/>
        <v>0</v>
      </c>
    </row>
    <row r="639" spans="1:21">
      <c r="A639">
        <f t="shared" si="154"/>
        <v>631</v>
      </c>
      <c r="B639" s="1">
        <v>38148</v>
      </c>
      <c r="C639">
        <v>86.22</v>
      </c>
      <c r="D639">
        <v>85.44</v>
      </c>
      <c r="F639">
        <f t="shared" si="156"/>
        <v>84.239999999999981</v>
      </c>
      <c r="G639" t="str">
        <f t="shared" si="160"/>
        <v/>
      </c>
      <c r="H639">
        <f t="shared" si="163"/>
        <v>1</v>
      </c>
      <c r="I639">
        <f t="shared" si="157"/>
        <v>1</v>
      </c>
      <c r="J639">
        <f t="shared" si="158"/>
        <v>85</v>
      </c>
      <c r="K639" t="str">
        <f t="shared" si="159"/>
        <v/>
      </c>
      <c r="L639">
        <f t="shared" si="164"/>
        <v>1.4250912828672194E-2</v>
      </c>
      <c r="M639" t="str">
        <f t="shared" si="166"/>
        <v/>
      </c>
      <c r="N639" t="str">
        <f t="shared" si="165"/>
        <v/>
      </c>
      <c r="O639" t="str">
        <f t="shared" si="161"/>
        <v/>
      </c>
      <c r="P639" t="str">
        <f t="shared" si="162"/>
        <v/>
      </c>
      <c r="Q639">
        <f t="shared" si="155"/>
        <v>0</v>
      </c>
      <c r="R639">
        <f t="shared" si="167"/>
        <v>0.65439270001002348</v>
      </c>
      <c r="S639" t="str">
        <f t="shared" si="169"/>
        <v/>
      </c>
      <c r="T639" t="str">
        <f t="shared" si="170"/>
        <v/>
      </c>
      <c r="U639">
        <f t="shared" si="168"/>
        <v>0</v>
      </c>
    </row>
    <row r="640" spans="1:21">
      <c r="A640">
        <f t="shared" si="154"/>
        <v>632</v>
      </c>
      <c r="B640" s="1">
        <v>38152</v>
      </c>
      <c r="C640">
        <v>85.15</v>
      </c>
      <c r="D640">
        <v>85.6</v>
      </c>
      <c r="F640">
        <f t="shared" si="156"/>
        <v>84.272000000000006</v>
      </c>
      <c r="G640" t="str">
        <f t="shared" si="160"/>
        <v/>
      </c>
      <c r="H640">
        <f t="shared" si="163"/>
        <v>1</v>
      </c>
      <c r="I640">
        <f t="shared" si="157"/>
        <v>1</v>
      </c>
      <c r="J640">
        <f t="shared" si="158"/>
        <v>85</v>
      </c>
      <c r="K640" t="str">
        <f t="shared" si="159"/>
        <v/>
      </c>
      <c r="L640">
        <f t="shared" si="164"/>
        <v>1.7631506183810029E-3</v>
      </c>
      <c r="M640" t="str">
        <f t="shared" si="166"/>
        <v/>
      </c>
      <c r="N640" t="str">
        <f t="shared" si="165"/>
        <v/>
      </c>
      <c r="O640" t="str">
        <f t="shared" si="161"/>
        <v/>
      </c>
      <c r="P640" t="str">
        <f t="shared" si="162"/>
        <v/>
      </c>
      <c r="Q640">
        <f t="shared" si="155"/>
        <v>0</v>
      </c>
      <c r="R640">
        <f t="shared" si="167"/>
        <v>0.65439270001002348</v>
      </c>
      <c r="S640" t="str">
        <f t="shared" si="169"/>
        <v/>
      </c>
      <c r="T640" t="str">
        <f t="shared" si="170"/>
        <v/>
      </c>
      <c r="U640">
        <f t="shared" si="168"/>
        <v>0</v>
      </c>
    </row>
    <row r="641" spans="1:21">
      <c r="A641">
        <f t="shared" si="154"/>
        <v>633</v>
      </c>
      <c r="B641" s="1">
        <v>38153</v>
      </c>
      <c r="C641">
        <v>85.55</v>
      </c>
      <c r="D641">
        <v>85.95</v>
      </c>
      <c r="F641">
        <f t="shared" si="156"/>
        <v>84.359000000000009</v>
      </c>
      <c r="G641" t="str">
        <f t="shared" si="160"/>
        <v/>
      </c>
      <c r="H641">
        <f t="shared" si="163"/>
        <v>1</v>
      </c>
      <c r="I641">
        <f t="shared" si="157"/>
        <v>1</v>
      </c>
      <c r="J641">
        <f t="shared" si="158"/>
        <v>85</v>
      </c>
      <c r="K641" t="str">
        <f t="shared" si="159"/>
        <v/>
      </c>
      <c r="L641">
        <f t="shared" si="164"/>
        <v>6.4497438478859186E-3</v>
      </c>
      <c r="M641" t="str">
        <f t="shared" si="166"/>
        <v/>
      </c>
      <c r="N641" t="str">
        <f t="shared" si="165"/>
        <v/>
      </c>
      <c r="O641" t="str">
        <f t="shared" si="161"/>
        <v/>
      </c>
      <c r="P641" t="str">
        <f t="shared" si="162"/>
        <v/>
      </c>
      <c r="Q641">
        <f t="shared" si="155"/>
        <v>0</v>
      </c>
      <c r="R641">
        <f t="shared" si="167"/>
        <v>0.65439270001002348</v>
      </c>
      <c r="S641" t="str">
        <f t="shared" si="169"/>
        <v/>
      </c>
      <c r="T641" t="str">
        <f t="shared" si="170"/>
        <v/>
      </c>
      <c r="U641">
        <f t="shared" si="168"/>
        <v>0</v>
      </c>
    </row>
    <row r="642" spans="1:21">
      <c r="A642">
        <f t="shared" si="154"/>
        <v>634</v>
      </c>
      <c r="B642" s="1">
        <v>38154</v>
      </c>
      <c r="C642">
        <v>85.25</v>
      </c>
      <c r="D642">
        <v>85.55</v>
      </c>
      <c r="F642">
        <f t="shared" si="156"/>
        <v>84.46050000000001</v>
      </c>
      <c r="G642" t="str">
        <f t="shared" si="160"/>
        <v/>
      </c>
      <c r="H642">
        <f t="shared" si="163"/>
        <v>1</v>
      </c>
      <c r="I642">
        <f t="shared" si="157"/>
        <v>1</v>
      </c>
      <c r="J642">
        <f t="shared" si="158"/>
        <v>85</v>
      </c>
      <c r="K642" t="str">
        <f t="shared" si="159"/>
        <v/>
      </c>
      <c r="L642">
        <f t="shared" si="164"/>
        <v>2.9368596733097057E-3</v>
      </c>
      <c r="M642" t="str">
        <f t="shared" si="166"/>
        <v/>
      </c>
      <c r="N642" t="str">
        <f t="shared" si="165"/>
        <v/>
      </c>
      <c r="O642" t="str">
        <f t="shared" si="161"/>
        <v/>
      </c>
      <c r="P642" t="str">
        <f t="shared" si="162"/>
        <v/>
      </c>
      <c r="Q642">
        <f t="shared" si="155"/>
        <v>0</v>
      </c>
      <c r="R642">
        <f t="shared" si="167"/>
        <v>0.65439270001002348</v>
      </c>
      <c r="S642" t="str">
        <f t="shared" si="169"/>
        <v/>
      </c>
      <c r="T642" t="str">
        <f t="shared" si="170"/>
        <v/>
      </c>
      <c r="U642">
        <f t="shared" si="168"/>
        <v>0</v>
      </c>
    </row>
    <row r="643" spans="1:21">
      <c r="A643">
        <f t="shared" si="154"/>
        <v>635</v>
      </c>
      <c r="B643" s="1">
        <v>38155</v>
      </c>
      <c r="C643">
        <v>85.93</v>
      </c>
      <c r="D643">
        <v>85</v>
      </c>
      <c r="F643">
        <f t="shared" si="156"/>
        <v>84.601000000000028</v>
      </c>
      <c r="G643" t="str">
        <f t="shared" si="160"/>
        <v/>
      </c>
      <c r="H643">
        <f t="shared" si="163"/>
        <v>1</v>
      </c>
      <c r="I643">
        <f t="shared" si="157"/>
        <v>1</v>
      </c>
      <c r="J643">
        <f t="shared" si="158"/>
        <v>85</v>
      </c>
      <c r="K643" t="str">
        <f t="shared" si="159"/>
        <v/>
      </c>
      <c r="L643">
        <f t="shared" si="164"/>
        <v>1.0881754834815197E-2</v>
      </c>
      <c r="M643" t="str">
        <f t="shared" si="166"/>
        <v/>
      </c>
      <c r="N643" t="str">
        <f t="shared" si="165"/>
        <v/>
      </c>
      <c r="O643" t="str">
        <f t="shared" si="161"/>
        <v/>
      </c>
      <c r="P643" t="str">
        <f t="shared" si="162"/>
        <v/>
      </c>
      <c r="Q643">
        <f t="shared" si="155"/>
        <v>0</v>
      </c>
      <c r="R643">
        <f t="shared" si="167"/>
        <v>0.65439270001002348</v>
      </c>
      <c r="S643" t="str">
        <f t="shared" si="169"/>
        <v/>
      </c>
      <c r="T643" t="str">
        <f t="shared" si="170"/>
        <v/>
      </c>
      <c r="U643">
        <f t="shared" si="168"/>
        <v>0</v>
      </c>
    </row>
    <row r="644" spans="1:21">
      <c r="A644">
        <f t="shared" si="154"/>
        <v>636</v>
      </c>
      <c r="B644" s="1">
        <v>38156</v>
      </c>
      <c r="C644">
        <v>87.09</v>
      </c>
      <c r="D644">
        <v>85.93</v>
      </c>
      <c r="F644">
        <f t="shared" si="156"/>
        <v>84.84</v>
      </c>
      <c r="G644" t="str">
        <f t="shared" si="160"/>
        <v/>
      </c>
      <c r="H644">
        <f t="shared" si="163"/>
        <v>1</v>
      </c>
      <c r="I644">
        <f t="shared" si="157"/>
        <v>1</v>
      </c>
      <c r="J644">
        <f t="shared" si="158"/>
        <v>85</v>
      </c>
      <c r="K644" t="str">
        <f t="shared" si="159"/>
        <v/>
      </c>
      <c r="L644">
        <f t="shared" si="164"/>
        <v>2.4290810214331694E-2</v>
      </c>
      <c r="M644" t="str">
        <f t="shared" si="166"/>
        <v/>
      </c>
      <c r="N644" t="str">
        <f t="shared" si="165"/>
        <v/>
      </c>
      <c r="O644" t="str">
        <f t="shared" si="161"/>
        <v/>
      </c>
      <c r="P644" t="str">
        <f t="shared" si="162"/>
        <v/>
      </c>
      <c r="Q644">
        <f t="shared" si="155"/>
        <v>0</v>
      </c>
      <c r="R644">
        <f t="shared" si="167"/>
        <v>0.65439270001002348</v>
      </c>
      <c r="S644" t="str">
        <f t="shared" si="169"/>
        <v/>
      </c>
      <c r="T644" t="str">
        <f t="shared" si="170"/>
        <v/>
      </c>
      <c r="U644">
        <f t="shared" si="168"/>
        <v>0</v>
      </c>
    </row>
    <row r="645" spans="1:21">
      <c r="A645">
        <f t="shared" si="154"/>
        <v>637</v>
      </c>
      <c r="B645" s="1">
        <v>38159</v>
      </c>
      <c r="C645">
        <v>87.28</v>
      </c>
      <c r="D645">
        <v>86.9</v>
      </c>
      <c r="F645">
        <f t="shared" si="156"/>
        <v>85.094000000000008</v>
      </c>
      <c r="G645" t="str">
        <f t="shared" si="160"/>
        <v/>
      </c>
      <c r="H645">
        <f t="shared" si="163"/>
        <v>1</v>
      </c>
      <c r="I645">
        <f t="shared" si="157"/>
        <v>1</v>
      </c>
      <c r="J645">
        <f t="shared" si="158"/>
        <v>85</v>
      </c>
      <c r="K645" t="str">
        <f t="shared" si="159"/>
        <v/>
      </c>
      <c r="L645">
        <f t="shared" si="164"/>
        <v>2.6470085034498908E-2</v>
      </c>
      <c r="M645" t="str">
        <f t="shared" si="166"/>
        <v/>
      </c>
      <c r="N645" t="str">
        <f t="shared" si="165"/>
        <v/>
      </c>
      <c r="O645" t="str">
        <f t="shared" si="161"/>
        <v/>
      </c>
      <c r="P645" t="str">
        <f t="shared" si="162"/>
        <v/>
      </c>
      <c r="Q645">
        <f t="shared" si="155"/>
        <v>0</v>
      </c>
      <c r="R645">
        <f t="shared" si="167"/>
        <v>0.65439270001002348</v>
      </c>
      <c r="S645" t="str">
        <f t="shared" si="169"/>
        <v/>
      </c>
      <c r="T645" t="str">
        <f t="shared" si="170"/>
        <v/>
      </c>
      <c r="U645">
        <f t="shared" si="168"/>
        <v>0</v>
      </c>
    </row>
    <row r="646" spans="1:21">
      <c r="A646">
        <f t="shared" si="154"/>
        <v>638</v>
      </c>
      <c r="B646" s="1">
        <v>38160</v>
      </c>
      <c r="C646">
        <v>89.5</v>
      </c>
      <c r="D646">
        <v>87.79</v>
      </c>
      <c r="F646">
        <f t="shared" si="156"/>
        <v>85.423000000000002</v>
      </c>
      <c r="G646" t="str">
        <f t="shared" si="160"/>
        <v/>
      </c>
      <c r="H646">
        <f t="shared" si="163"/>
        <v>1</v>
      </c>
      <c r="I646">
        <f t="shared" si="157"/>
        <v>1</v>
      </c>
      <c r="J646">
        <f t="shared" si="158"/>
        <v>85</v>
      </c>
      <c r="K646" t="str">
        <f t="shared" si="159"/>
        <v/>
      </c>
      <c r="L646">
        <f t="shared" si="164"/>
        <v>5.1587368790493263E-2</v>
      </c>
      <c r="M646" t="str">
        <f t="shared" si="166"/>
        <v>VARGAIN</v>
      </c>
      <c r="N646" t="str">
        <f t="shared" si="165"/>
        <v/>
      </c>
      <c r="O646" t="str">
        <f t="shared" si="161"/>
        <v>VARGAIN</v>
      </c>
      <c r="P646" t="str">
        <f t="shared" si="162"/>
        <v/>
      </c>
      <c r="Q646">
        <f t="shared" si="155"/>
        <v>5.1587368790493263E-2</v>
      </c>
      <c r="R646">
        <f t="shared" si="167"/>
        <v>0.70598006880051678</v>
      </c>
      <c r="S646" t="str">
        <f t="shared" si="169"/>
        <v/>
      </c>
      <c r="T646" t="str">
        <f t="shared" si="170"/>
        <v/>
      </c>
      <c r="U646">
        <f t="shared" si="168"/>
        <v>0</v>
      </c>
    </row>
    <row r="647" spans="1:21">
      <c r="A647">
        <f t="shared" si="154"/>
        <v>639</v>
      </c>
      <c r="B647" s="1">
        <v>38161</v>
      </c>
      <c r="C647">
        <v>89.55</v>
      </c>
      <c r="D647">
        <v>89.02</v>
      </c>
      <c r="F647">
        <f t="shared" si="156"/>
        <v>85.772999999999996</v>
      </c>
      <c r="G647" t="str">
        <f t="shared" si="160"/>
        <v/>
      </c>
      <c r="H647">
        <f t="shared" si="163"/>
        <v>1</v>
      </c>
      <c r="I647">
        <f t="shared" si="157"/>
        <v>0</v>
      </c>
      <c r="J647">
        <f t="shared" si="158"/>
        <v>85</v>
      </c>
      <c r="K647" t="str">
        <f t="shared" si="159"/>
        <v/>
      </c>
      <c r="L647">
        <f t="shared" si="164"/>
        <v>5.2145872016404277E-2</v>
      </c>
      <c r="M647" t="str">
        <f t="shared" si="166"/>
        <v>VARGAIN</v>
      </c>
      <c r="N647" t="str">
        <f t="shared" si="165"/>
        <v/>
      </c>
      <c r="O647" t="str">
        <f t="shared" si="161"/>
        <v/>
      </c>
      <c r="P647" t="str">
        <f t="shared" si="162"/>
        <v/>
      </c>
      <c r="Q647">
        <f t="shared" si="155"/>
        <v>0</v>
      </c>
      <c r="R647">
        <f t="shared" si="167"/>
        <v>0.70598006880051678</v>
      </c>
      <c r="S647" t="str">
        <f t="shared" si="169"/>
        <v/>
      </c>
      <c r="T647" t="str">
        <f t="shared" si="170"/>
        <v/>
      </c>
      <c r="U647">
        <f t="shared" si="168"/>
        <v>0</v>
      </c>
    </row>
    <row r="648" spans="1:21">
      <c r="A648">
        <f t="shared" si="154"/>
        <v>640</v>
      </c>
      <c r="B648" s="1">
        <v>38162</v>
      </c>
      <c r="C648">
        <v>88.58</v>
      </c>
      <c r="D648">
        <v>89.15</v>
      </c>
      <c r="F648">
        <f t="shared" si="156"/>
        <v>86.02</v>
      </c>
      <c r="G648" t="str">
        <f t="shared" si="160"/>
        <v/>
      </c>
      <c r="H648">
        <f t="shared" si="163"/>
        <v>1</v>
      </c>
      <c r="I648">
        <f t="shared" si="157"/>
        <v>0</v>
      </c>
      <c r="J648">
        <f t="shared" si="158"/>
        <v>85</v>
      </c>
      <c r="K648" t="str">
        <f t="shared" si="159"/>
        <v/>
      </c>
      <c r="L648">
        <f t="shared" si="164"/>
        <v>4.1254842004735739E-2</v>
      </c>
      <c r="M648" t="str">
        <f t="shared" si="166"/>
        <v/>
      </c>
      <c r="N648" t="str">
        <f t="shared" si="165"/>
        <v/>
      </c>
      <c r="O648" t="str">
        <f t="shared" si="161"/>
        <v/>
      </c>
      <c r="P648" t="str">
        <f t="shared" si="162"/>
        <v/>
      </c>
      <c r="Q648">
        <f t="shared" si="155"/>
        <v>0</v>
      </c>
      <c r="R648">
        <f t="shared" si="167"/>
        <v>0.70598006880051678</v>
      </c>
      <c r="S648" t="str">
        <f t="shared" si="169"/>
        <v/>
      </c>
      <c r="T648" t="str">
        <f t="shared" si="170"/>
        <v/>
      </c>
      <c r="U648">
        <f t="shared" si="168"/>
        <v>0</v>
      </c>
    </row>
    <row r="649" spans="1:21">
      <c r="A649">
        <f t="shared" si="154"/>
        <v>641</v>
      </c>
      <c r="B649" s="1">
        <v>38163</v>
      </c>
      <c r="C649">
        <v>88.66</v>
      </c>
      <c r="D649">
        <v>88.6</v>
      </c>
      <c r="F649">
        <f t="shared" si="156"/>
        <v>86.252999999999986</v>
      </c>
      <c r="G649" t="str">
        <f t="shared" si="160"/>
        <v/>
      </c>
      <c r="H649">
        <f t="shared" si="163"/>
        <v>1</v>
      </c>
      <c r="I649">
        <f t="shared" si="157"/>
        <v>0</v>
      </c>
      <c r="J649">
        <f t="shared" si="158"/>
        <v>85</v>
      </c>
      <c r="K649" t="str">
        <f t="shared" si="159"/>
        <v/>
      </c>
      <c r="L649">
        <f t="shared" si="164"/>
        <v>4.2157572826591064E-2</v>
      </c>
      <c r="M649" t="str">
        <f t="shared" si="166"/>
        <v/>
      </c>
      <c r="N649" t="str">
        <f t="shared" si="165"/>
        <v/>
      </c>
      <c r="O649" t="str">
        <f t="shared" si="161"/>
        <v/>
      </c>
      <c r="P649" t="str">
        <f t="shared" si="162"/>
        <v/>
      </c>
      <c r="Q649">
        <f t="shared" si="155"/>
        <v>0</v>
      </c>
      <c r="R649">
        <f t="shared" si="167"/>
        <v>0.70598006880051678</v>
      </c>
      <c r="S649" t="str">
        <f t="shared" si="169"/>
        <v/>
      </c>
      <c r="T649" t="str">
        <f t="shared" si="170"/>
        <v/>
      </c>
      <c r="U649">
        <f t="shared" si="168"/>
        <v>0</v>
      </c>
    </row>
    <row r="650" spans="1:21">
      <c r="A650">
        <f t="shared" si="154"/>
        <v>642</v>
      </c>
      <c r="B650" s="1">
        <v>38166</v>
      </c>
      <c r="C650">
        <v>88.69</v>
      </c>
      <c r="D650">
        <v>89.05</v>
      </c>
      <c r="F650">
        <f t="shared" si="156"/>
        <v>86.44</v>
      </c>
      <c r="G650" t="str">
        <f t="shared" si="160"/>
        <v/>
      </c>
      <c r="H650">
        <f t="shared" si="163"/>
        <v>1</v>
      </c>
      <c r="I650">
        <f t="shared" si="157"/>
        <v>0</v>
      </c>
      <c r="J650">
        <f t="shared" si="158"/>
        <v>85</v>
      </c>
      <c r="K650" t="str">
        <f t="shared" si="159"/>
        <v/>
      </c>
      <c r="L650">
        <f t="shared" si="164"/>
        <v>4.2495886898044448E-2</v>
      </c>
      <c r="M650" t="str">
        <f t="shared" si="166"/>
        <v/>
      </c>
      <c r="N650" t="str">
        <f t="shared" si="165"/>
        <v/>
      </c>
      <c r="O650" t="str">
        <f t="shared" si="161"/>
        <v/>
      </c>
      <c r="P650" t="str">
        <f t="shared" si="162"/>
        <v/>
      </c>
      <c r="Q650">
        <f t="shared" si="155"/>
        <v>0</v>
      </c>
      <c r="R650">
        <f t="shared" si="167"/>
        <v>0.70598006880051678</v>
      </c>
      <c r="S650" t="str">
        <f t="shared" si="169"/>
        <v/>
      </c>
      <c r="T650" t="str">
        <f t="shared" si="170"/>
        <v/>
      </c>
      <c r="U650">
        <f t="shared" si="168"/>
        <v>0</v>
      </c>
    </row>
    <row r="651" spans="1:21">
      <c r="A651">
        <f t="shared" ref="A651:A714" si="171">A650+1</f>
        <v>643</v>
      </c>
      <c r="B651" s="1">
        <v>38167</v>
      </c>
      <c r="C651">
        <v>89.8</v>
      </c>
      <c r="D651">
        <v>88.69</v>
      </c>
      <c r="F651">
        <f t="shared" si="156"/>
        <v>86.701999999999984</v>
      </c>
      <c r="G651" t="str">
        <f t="shared" si="160"/>
        <v/>
      </c>
      <c r="H651">
        <f t="shared" si="163"/>
        <v>1</v>
      </c>
      <c r="I651">
        <f t="shared" si="157"/>
        <v>0</v>
      </c>
      <c r="J651">
        <f t="shared" si="158"/>
        <v>85</v>
      </c>
      <c r="K651" t="str">
        <f t="shared" si="159"/>
        <v/>
      </c>
      <c r="L651">
        <f t="shared" si="164"/>
        <v>5.4933718817837401E-2</v>
      </c>
      <c r="M651" t="str">
        <f t="shared" si="166"/>
        <v>VARGAIN</v>
      </c>
      <c r="N651" t="str">
        <f t="shared" si="165"/>
        <v/>
      </c>
      <c r="O651" t="str">
        <f t="shared" si="161"/>
        <v/>
      </c>
      <c r="P651" t="str">
        <f t="shared" si="162"/>
        <v/>
      </c>
      <c r="Q651">
        <f t="shared" si="155"/>
        <v>0</v>
      </c>
      <c r="R651">
        <f t="shared" si="167"/>
        <v>0.70598006880051678</v>
      </c>
      <c r="S651" t="str">
        <f t="shared" si="169"/>
        <v/>
      </c>
      <c r="T651" t="str">
        <f t="shared" si="170"/>
        <v/>
      </c>
      <c r="U651">
        <f t="shared" si="168"/>
        <v>0</v>
      </c>
    </row>
    <row r="652" spans="1:21">
      <c r="A652">
        <f t="shared" si="171"/>
        <v>644</v>
      </c>
      <c r="B652" s="1">
        <v>38168</v>
      </c>
      <c r="C652">
        <v>90.01</v>
      </c>
      <c r="D652">
        <v>89.98</v>
      </c>
      <c r="F652">
        <f t="shared" si="156"/>
        <v>86.960999999999984</v>
      </c>
      <c r="G652" t="str">
        <f t="shared" si="160"/>
        <v/>
      </c>
      <c r="H652">
        <f t="shared" si="163"/>
        <v>1</v>
      </c>
      <c r="I652">
        <f t="shared" si="157"/>
        <v>0</v>
      </c>
      <c r="J652">
        <f t="shared" si="158"/>
        <v>85</v>
      </c>
      <c r="K652" t="str">
        <f t="shared" si="159"/>
        <v/>
      </c>
      <c r="L652">
        <f t="shared" si="164"/>
        <v>5.7269518778677461E-2</v>
      </c>
      <c r="M652" t="str">
        <f t="shared" si="166"/>
        <v>VARGAIN</v>
      </c>
      <c r="N652" t="str">
        <f t="shared" si="165"/>
        <v/>
      </c>
      <c r="O652" t="str">
        <f t="shared" si="161"/>
        <v/>
      </c>
      <c r="P652" t="str">
        <f t="shared" si="162"/>
        <v/>
      </c>
      <c r="Q652">
        <f t="shared" si="155"/>
        <v>0</v>
      </c>
      <c r="R652">
        <f t="shared" si="167"/>
        <v>0.70598006880051678</v>
      </c>
      <c r="S652" t="str">
        <f t="shared" si="169"/>
        <v/>
      </c>
      <c r="T652" t="str">
        <f t="shared" si="170"/>
        <v/>
      </c>
      <c r="U652">
        <f t="shared" si="168"/>
        <v>0</v>
      </c>
    </row>
    <row r="653" spans="1:21">
      <c r="A653">
        <f t="shared" si="171"/>
        <v>645</v>
      </c>
      <c r="B653" s="1">
        <v>38169</v>
      </c>
      <c r="C653">
        <v>88.17</v>
      </c>
      <c r="D653">
        <v>90</v>
      </c>
      <c r="F653">
        <f t="shared" si="156"/>
        <v>87.089000000000013</v>
      </c>
      <c r="G653" t="str">
        <f t="shared" si="160"/>
        <v/>
      </c>
      <c r="H653">
        <f t="shared" si="163"/>
        <v>1</v>
      </c>
      <c r="I653">
        <f t="shared" si="157"/>
        <v>0</v>
      </c>
      <c r="J653">
        <f t="shared" si="158"/>
        <v>85</v>
      </c>
      <c r="K653" t="str">
        <f t="shared" si="159"/>
        <v/>
      </c>
      <c r="L653">
        <f t="shared" si="164"/>
        <v>3.6615512608619318E-2</v>
      </c>
      <c r="M653" t="str">
        <f t="shared" si="166"/>
        <v/>
      </c>
      <c r="N653" t="str">
        <f t="shared" si="165"/>
        <v/>
      </c>
      <c r="O653" t="str">
        <f t="shared" si="161"/>
        <v/>
      </c>
      <c r="P653" t="str">
        <f t="shared" si="162"/>
        <v/>
      </c>
      <c r="Q653">
        <f t="shared" si="155"/>
        <v>0</v>
      </c>
      <c r="R653">
        <f t="shared" si="167"/>
        <v>0.70598006880051678</v>
      </c>
      <c r="S653" t="str">
        <f t="shared" si="169"/>
        <v/>
      </c>
      <c r="T653" t="str">
        <f t="shared" si="170"/>
        <v/>
      </c>
      <c r="U653">
        <f t="shared" si="168"/>
        <v>0</v>
      </c>
    </row>
    <row r="654" spans="1:21">
      <c r="A654">
        <f t="shared" si="171"/>
        <v>646</v>
      </c>
      <c r="B654" s="1">
        <v>38170</v>
      </c>
      <c r="C654">
        <v>87.5</v>
      </c>
      <c r="D654">
        <v>88.33</v>
      </c>
      <c r="F654">
        <f t="shared" si="156"/>
        <v>87.225500000000011</v>
      </c>
      <c r="G654" t="str">
        <f t="shared" si="160"/>
        <v/>
      </c>
      <c r="H654">
        <f t="shared" si="163"/>
        <v>1</v>
      </c>
      <c r="I654">
        <f t="shared" si="157"/>
        <v>0</v>
      </c>
      <c r="J654">
        <f t="shared" si="158"/>
        <v>85</v>
      </c>
      <c r="K654" t="str">
        <f t="shared" si="159"/>
        <v/>
      </c>
      <c r="L654">
        <f t="shared" si="164"/>
        <v>2.8987536873252187E-2</v>
      </c>
      <c r="M654" t="str">
        <f t="shared" si="166"/>
        <v/>
      </c>
      <c r="N654" t="str">
        <f t="shared" si="165"/>
        <v/>
      </c>
      <c r="O654" t="str">
        <f t="shared" si="161"/>
        <v/>
      </c>
      <c r="P654" t="str">
        <f t="shared" si="162"/>
        <v/>
      </c>
      <c r="Q654">
        <f t="shared" si="155"/>
        <v>0</v>
      </c>
      <c r="R654">
        <f t="shared" si="167"/>
        <v>0.70598006880051678</v>
      </c>
      <c r="S654" t="str">
        <f t="shared" si="169"/>
        <v/>
      </c>
      <c r="T654" t="str">
        <f t="shared" si="170"/>
        <v/>
      </c>
      <c r="U654">
        <f t="shared" si="168"/>
        <v>0</v>
      </c>
    </row>
    <row r="655" spans="1:21">
      <c r="A655">
        <f t="shared" si="171"/>
        <v>647</v>
      </c>
      <c r="B655" s="1">
        <v>38174</v>
      </c>
      <c r="C655">
        <v>87.55</v>
      </c>
      <c r="D655">
        <v>87.07</v>
      </c>
      <c r="F655">
        <f t="shared" si="156"/>
        <v>87.36</v>
      </c>
      <c r="G655" t="str">
        <f t="shared" si="160"/>
        <v/>
      </c>
      <c r="H655">
        <f t="shared" si="163"/>
        <v>1</v>
      </c>
      <c r="I655">
        <f t="shared" si="157"/>
        <v>0</v>
      </c>
      <c r="J655">
        <f t="shared" si="158"/>
        <v>85</v>
      </c>
      <c r="K655" t="str">
        <f t="shared" si="159"/>
        <v/>
      </c>
      <c r="L655">
        <f t="shared" si="164"/>
        <v>2.9558802241544429E-2</v>
      </c>
      <c r="M655" t="str">
        <f t="shared" si="166"/>
        <v/>
      </c>
      <c r="N655" t="str">
        <f t="shared" si="165"/>
        <v/>
      </c>
      <c r="O655" t="str">
        <f t="shared" si="161"/>
        <v/>
      </c>
      <c r="P655" t="str">
        <f t="shared" si="162"/>
        <v/>
      </c>
      <c r="Q655">
        <f t="shared" si="155"/>
        <v>0</v>
      </c>
      <c r="R655">
        <f t="shared" si="167"/>
        <v>0.70598006880051678</v>
      </c>
      <c r="S655" t="str">
        <f t="shared" si="169"/>
        <v/>
      </c>
      <c r="T655" t="str">
        <f t="shared" si="170"/>
        <v/>
      </c>
      <c r="U655">
        <f t="shared" si="168"/>
        <v>0</v>
      </c>
    </row>
    <row r="656" spans="1:21">
      <c r="A656">
        <f t="shared" si="171"/>
        <v>648</v>
      </c>
      <c r="B656" s="1">
        <v>38175</v>
      </c>
      <c r="C656">
        <v>88.43</v>
      </c>
      <c r="D656">
        <v>87.55</v>
      </c>
      <c r="F656">
        <f t="shared" si="156"/>
        <v>87.522500000000008</v>
      </c>
      <c r="G656" t="str">
        <f t="shared" si="160"/>
        <v/>
      </c>
      <c r="H656">
        <f t="shared" si="163"/>
        <v>1</v>
      </c>
      <c r="I656">
        <f t="shared" si="157"/>
        <v>0</v>
      </c>
      <c r="J656">
        <f t="shared" si="158"/>
        <v>85</v>
      </c>
      <c r="K656" t="str">
        <f t="shared" si="159"/>
        <v/>
      </c>
      <c r="L656">
        <f t="shared" si="164"/>
        <v>3.9560022097327396E-2</v>
      </c>
      <c r="M656" t="str">
        <f t="shared" si="166"/>
        <v/>
      </c>
      <c r="N656" t="str">
        <f t="shared" si="165"/>
        <v/>
      </c>
      <c r="O656" t="str">
        <f t="shared" si="161"/>
        <v/>
      </c>
      <c r="P656" t="str">
        <f t="shared" si="162"/>
        <v/>
      </c>
      <c r="Q656">
        <f t="shared" ref="Q656:Q719" si="172">IF(OR(AND(K656="trend rev",I655&lt;&gt;0),O656="Vargain",P656="Varloss"),L656,0)</f>
        <v>0</v>
      </c>
      <c r="R656">
        <f t="shared" si="167"/>
        <v>0.70598006880051678</v>
      </c>
      <c r="S656" t="str">
        <f t="shared" si="169"/>
        <v/>
      </c>
      <c r="T656" t="str">
        <f t="shared" si="170"/>
        <v/>
      </c>
      <c r="U656">
        <f t="shared" si="168"/>
        <v>0</v>
      </c>
    </row>
    <row r="657" spans="1:21">
      <c r="A657">
        <f t="shared" si="171"/>
        <v>649</v>
      </c>
      <c r="B657" s="1">
        <v>38176</v>
      </c>
      <c r="C657">
        <v>87.74</v>
      </c>
      <c r="D657">
        <v>88.43</v>
      </c>
      <c r="F657">
        <f t="shared" si="156"/>
        <v>87.603000000000009</v>
      </c>
      <c r="G657" t="str">
        <f t="shared" si="160"/>
        <v/>
      </c>
      <c r="H657">
        <f t="shared" si="163"/>
        <v>1</v>
      </c>
      <c r="I657">
        <f t="shared" si="157"/>
        <v>0</v>
      </c>
      <c r="J657">
        <f t="shared" si="158"/>
        <v>85</v>
      </c>
      <c r="K657" t="str">
        <f t="shared" si="159"/>
        <v/>
      </c>
      <c r="L657">
        <f t="shared" si="164"/>
        <v>3.1726639247751327E-2</v>
      </c>
      <c r="M657" t="str">
        <f t="shared" si="166"/>
        <v/>
      </c>
      <c r="N657" t="str">
        <f t="shared" si="165"/>
        <v/>
      </c>
      <c r="O657" t="str">
        <f t="shared" si="161"/>
        <v/>
      </c>
      <c r="P657" t="str">
        <f t="shared" si="162"/>
        <v/>
      </c>
      <c r="Q657">
        <f t="shared" si="172"/>
        <v>0</v>
      </c>
      <c r="R657">
        <f t="shared" si="167"/>
        <v>0.70598006880051678</v>
      </c>
      <c r="S657" t="str">
        <f t="shared" si="169"/>
        <v/>
      </c>
      <c r="T657" t="str">
        <f t="shared" si="170"/>
        <v/>
      </c>
      <c r="U657">
        <f t="shared" si="168"/>
        <v>0</v>
      </c>
    </row>
    <row r="658" spans="1:21">
      <c r="A658">
        <f t="shared" si="171"/>
        <v>650</v>
      </c>
      <c r="B658" s="1">
        <v>38177</v>
      </c>
      <c r="C658">
        <v>87.65</v>
      </c>
      <c r="D658">
        <v>88.2</v>
      </c>
      <c r="F658">
        <f t="shared" si="156"/>
        <v>87.715000000000003</v>
      </c>
      <c r="G658" t="str">
        <f t="shared" si="160"/>
        <v/>
      </c>
      <c r="H658">
        <f t="shared" si="163"/>
        <v>1</v>
      </c>
      <c r="I658">
        <f t="shared" si="157"/>
        <v>0</v>
      </c>
      <c r="J658">
        <f t="shared" si="158"/>
        <v>85</v>
      </c>
      <c r="K658" t="str">
        <f t="shared" si="159"/>
        <v/>
      </c>
      <c r="L658">
        <f t="shared" si="164"/>
        <v>3.0700354876927113E-2</v>
      </c>
      <c r="M658" t="str">
        <f t="shared" si="166"/>
        <v/>
      </c>
      <c r="N658" t="str">
        <f t="shared" si="165"/>
        <v/>
      </c>
      <c r="O658" t="str">
        <f t="shared" si="161"/>
        <v/>
      </c>
      <c r="P658" t="str">
        <f t="shared" si="162"/>
        <v/>
      </c>
      <c r="Q658">
        <f t="shared" si="172"/>
        <v>0</v>
      </c>
      <c r="R658">
        <f t="shared" si="167"/>
        <v>0.70598006880051678</v>
      </c>
      <c r="S658" t="str">
        <f t="shared" si="169"/>
        <v/>
      </c>
      <c r="T658" t="str">
        <f t="shared" si="170"/>
        <v/>
      </c>
      <c r="U658">
        <f t="shared" si="168"/>
        <v>0</v>
      </c>
    </row>
    <row r="659" spans="1:21">
      <c r="A659">
        <f t="shared" si="171"/>
        <v>651</v>
      </c>
      <c r="B659" s="1">
        <v>38180</v>
      </c>
      <c r="C659">
        <v>87.9</v>
      </c>
      <c r="D659">
        <v>87.77</v>
      </c>
      <c r="F659">
        <f t="shared" si="156"/>
        <v>87.799000000000007</v>
      </c>
      <c r="G659" t="str">
        <f t="shared" si="160"/>
        <v/>
      </c>
      <c r="H659">
        <f t="shared" si="163"/>
        <v>1</v>
      </c>
      <c r="I659">
        <f t="shared" si="157"/>
        <v>0</v>
      </c>
      <c r="J659">
        <f t="shared" si="158"/>
        <v>85</v>
      </c>
      <c r="K659" t="str">
        <f t="shared" si="159"/>
        <v/>
      </c>
      <c r="L659">
        <f t="shared" si="164"/>
        <v>3.3548548200814911E-2</v>
      </c>
      <c r="M659" t="str">
        <f t="shared" si="166"/>
        <v/>
      </c>
      <c r="N659" t="str">
        <f t="shared" si="165"/>
        <v/>
      </c>
      <c r="O659" t="str">
        <f t="shared" si="161"/>
        <v/>
      </c>
      <c r="P659" t="str">
        <f t="shared" si="162"/>
        <v/>
      </c>
      <c r="Q659">
        <f t="shared" si="172"/>
        <v>0</v>
      </c>
      <c r="R659">
        <f t="shared" si="167"/>
        <v>0.70598006880051678</v>
      </c>
      <c r="S659" t="str">
        <f t="shared" si="169"/>
        <v/>
      </c>
      <c r="T659" t="str">
        <f t="shared" si="170"/>
        <v/>
      </c>
      <c r="U659">
        <f t="shared" si="168"/>
        <v>0</v>
      </c>
    </row>
    <row r="660" spans="1:21">
      <c r="A660">
        <f t="shared" si="171"/>
        <v>652</v>
      </c>
      <c r="B660" s="1">
        <v>38181</v>
      </c>
      <c r="C660">
        <v>87.38</v>
      </c>
      <c r="D660">
        <v>87.72</v>
      </c>
      <c r="F660">
        <f t="shared" si="156"/>
        <v>87.910499999999999</v>
      </c>
      <c r="G660" t="str">
        <f t="shared" si="160"/>
        <v/>
      </c>
      <c r="H660">
        <f t="shared" si="163"/>
        <v>1</v>
      </c>
      <c r="I660">
        <f t="shared" si="157"/>
        <v>0</v>
      </c>
      <c r="J660">
        <f t="shared" si="158"/>
        <v>85</v>
      </c>
      <c r="K660" t="str">
        <f t="shared" si="159"/>
        <v/>
      </c>
      <c r="L660">
        <f t="shared" si="164"/>
        <v>2.7615167032973391E-2</v>
      </c>
      <c r="M660" t="str">
        <f t="shared" si="166"/>
        <v/>
      </c>
      <c r="N660" t="str">
        <f t="shared" si="165"/>
        <v/>
      </c>
      <c r="O660" t="str">
        <f t="shared" si="161"/>
        <v/>
      </c>
      <c r="P660" t="str">
        <f t="shared" si="162"/>
        <v/>
      </c>
      <c r="Q660">
        <f t="shared" si="172"/>
        <v>0</v>
      </c>
      <c r="R660">
        <f t="shared" si="167"/>
        <v>0.70598006880051678</v>
      </c>
      <c r="S660" t="str">
        <f t="shared" si="169"/>
        <v/>
      </c>
      <c r="T660" t="str">
        <f t="shared" si="170"/>
        <v/>
      </c>
      <c r="U660">
        <f t="shared" si="168"/>
        <v>0</v>
      </c>
    </row>
    <row r="661" spans="1:21">
      <c r="A661">
        <f t="shared" si="171"/>
        <v>653</v>
      </c>
      <c r="B661" s="1">
        <v>38182</v>
      </c>
      <c r="C661">
        <v>88.19</v>
      </c>
      <c r="D661">
        <v>86.57</v>
      </c>
      <c r="F661">
        <f t="shared" si="156"/>
        <v>88.042500000000018</v>
      </c>
      <c r="G661" t="str">
        <f t="shared" si="160"/>
        <v>SHORT</v>
      </c>
      <c r="H661">
        <f t="shared" si="163"/>
        <v>-1</v>
      </c>
      <c r="I661">
        <f t="shared" si="157"/>
        <v>-1</v>
      </c>
      <c r="J661">
        <f t="shared" si="158"/>
        <v>86.57</v>
      </c>
      <c r="K661" t="str">
        <f t="shared" si="159"/>
        <v/>
      </c>
      <c r="L661">
        <f t="shared" si="164"/>
        <v>-1.8540242672407118E-2</v>
      </c>
      <c r="M661" t="str">
        <f t="shared" si="166"/>
        <v/>
      </c>
      <c r="N661" t="str">
        <f t="shared" si="165"/>
        <v/>
      </c>
      <c r="O661" t="str">
        <f t="shared" si="161"/>
        <v/>
      </c>
      <c r="P661" t="str">
        <f t="shared" si="162"/>
        <v/>
      </c>
      <c r="Q661">
        <f t="shared" si="172"/>
        <v>0</v>
      </c>
      <c r="R661">
        <f t="shared" si="167"/>
        <v>0.70598006880051678</v>
      </c>
      <c r="S661" t="str">
        <f t="shared" si="169"/>
        <v/>
      </c>
      <c r="T661" t="str">
        <f t="shared" si="170"/>
        <v/>
      </c>
      <c r="U661">
        <f t="shared" si="168"/>
        <v>0</v>
      </c>
    </row>
    <row r="662" spans="1:21">
      <c r="A662">
        <f t="shared" si="171"/>
        <v>654</v>
      </c>
      <c r="B662" s="1">
        <v>38183</v>
      </c>
      <c r="C662">
        <v>88.62</v>
      </c>
      <c r="D662">
        <v>88.19</v>
      </c>
      <c r="F662">
        <f t="shared" si="156"/>
        <v>88.210999999999984</v>
      </c>
      <c r="G662" t="str">
        <f t="shared" si="160"/>
        <v>LONG</v>
      </c>
      <c r="H662">
        <f t="shared" si="163"/>
        <v>1</v>
      </c>
      <c r="I662">
        <f t="shared" si="157"/>
        <v>1</v>
      </c>
      <c r="J662">
        <f t="shared" si="158"/>
        <v>88.19</v>
      </c>
      <c r="K662" t="str">
        <f t="shared" si="159"/>
        <v>Trend Rev</v>
      </c>
      <c r="L662">
        <f t="shared" si="164"/>
        <v>4.863987871254102E-3</v>
      </c>
      <c r="M662" t="str">
        <f t="shared" si="166"/>
        <v/>
      </c>
      <c r="N662" t="str">
        <f t="shared" si="165"/>
        <v/>
      </c>
      <c r="O662" t="str">
        <f t="shared" si="161"/>
        <v/>
      </c>
      <c r="P662" t="str">
        <f t="shared" si="162"/>
        <v/>
      </c>
      <c r="Q662">
        <f t="shared" si="172"/>
        <v>4.863987871254102E-3</v>
      </c>
      <c r="R662">
        <f t="shared" si="167"/>
        <v>0.71084405667177086</v>
      </c>
      <c r="S662">
        <f t="shared" si="169"/>
        <v>1</v>
      </c>
      <c r="T662">
        <f t="shared" si="170"/>
        <v>1</v>
      </c>
      <c r="U662">
        <f t="shared" si="168"/>
        <v>1</v>
      </c>
    </row>
    <row r="663" spans="1:21">
      <c r="A663">
        <f t="shared" si="171"/>
        <v>655</v>
      </c>
      <c r="B663" s="1">
        <v>38184</v>
      </c>
      <c r="C663">
        <v>87.84</v>
      </c>
      <c r="D663">
        <v>89.3</v>
      </c>
      <c r="F663">
        <f t="shared" si="156"/>
        <v>88.3065</v>
      </c>
      <c r="G663" t="str">
        <f t="shared" si="160"/>
        <v/>
      </c>
      <c r="H663">
        <f t="shared" si="163"/>
        <v>1</v>
      </c>
      <c r="I663">
        <f t="shared" si="157"/>
        <v>1</v>
      </c>
      <c r="J663">
        <f t="shared" si="158"/>
        <v>88.19</v>
      </c>
      <c r="K663" t="str">
        <f t="shared" si="159"/>
        <v/>
      </c>
      <c r="L663">
        <f t="shared" si="164"/>
        <v>-3.9766001388688473E-3</v>
      </c>
      <c r="M663" t="str">
        <f t="shared" si="166"/>
        <v/>
      </c>
      <c r="N663" t="str">
        <f t="shared" si="165"/>
        <v/>
      </c>
      <c r="O663" t="str">
        <f t="shared" si="161"/>
        <v/>
      </c>
      <c r="P663" t="str">
        <f t="shared" si="162"/>
        <v/>
      </c>
      <c r="Q663">
        <f t="shared" si="172"/>
        <v>0</v>
      </c>
      <c r="R663">
        <f t="shared" si="167"/>
        <v>0.71084405667177086</v>
      </c>
      <c r="S663" t="str">
        <f t="shared" si="169"/>
        <v/>
      </c>
      <c r="T663" t="str">
        <f t="shared" si="170"/>
        <v/>
      </c>
      <c r="U663">
        <f t="shared" si="168"/>
        <v>0</v>
      </c>
    </row>
    <row r="664" spans="1:21">
      <c r="A664">
        <f t="shared" si="171"/>
        <v>656</v>
      </c>
      <c r="B664" s="1">
        <v>38187</v>
      </c>
      <c r="C664">
        <v>83.05</v>
      </c>
      <c r="D664">
        <v>85.5</v>
      </c>
      <c r="F664">
        <f t="shared" si="156"/>
        <v>88.104499999999987</v>
      </c>
      <c r="G664" t="str">
        <f t="shared" si="160"/>
        <v>SHORT</v>
      </c>
      <c r="H664">
        <f t="shared" si="163"/>
        <v>-1</v>
      </c>
      <c r="I664">
        <f t="shared" si="157"/>
        <v>-1</v>
      </c>
      <c r="J664">
        <f t="shared" si="158"/>
        <v>85.5</v>
      </c>
      <c r="K664" t="str">
        <f t="shared" si="159"/>
        <v>Trend Rev</v>
      </c>
      <c r="L664">
        <f t="shared" si="164"/>
        <v>2.907353988341067E-2</v>
      </c>
      <c r="M664" t="str">
        <f t="shared" si="166"/>
        <v/>
      </c>
      <c r="N664" t="str">
        <f t="shared" si="165"/>
        <v/>
      </c>
      <c r="O664" t="str">
        <f t="shared" si="161"/>
        <v/>
      </c>
      <c r="P664" t="str">
        <f t="shared" si="162"/>
        <v/>
      </c>
      <c r="Q664">
        <f t="shared" si="172"/>
        <v>2.907353988341067E-2</v>
      </c>
      <c r="R664">
        <f t="shared" si="167"/>
        <v>0.73991759655518152</v>
      </c>
      <c r="S664">
        <f t="shared" si="169"/>
        <v>1</v>
      </c>
      <c r="T664">
        <f t="shared" si="170"/>
        <v>-1</v>
      </c>
      <c r="U664">
        <f t="shared" si="168"/>
        <v>-1</v>
      </c>
    </row>
    <row r="665" spans="1:21">
      <c r="A665">
        <f t="shared" si="171"/>
        <v>657</v>
      </c>
      <c r="B665" s="1">
        <v>38188</v>
      </c>
      <c r="C665">
        <v>85</v>
      </c>
      <c r="D665">
        <v>83.45</v>
      </c>
      <c r="F665">
        <f t="shared" si="156"/>
        <v>87.990499999999997</v>
      </c>
      <c r="G665" t="str">
        <f t="shared" si="160"/>
        <v/>
      </c>
      <c r="H665">
        <f t="shared" si="163"/>
        <v>-1</v>
      </c>
      <c r="I665">
        <f t="shared" si="157"/>
        <v>-1</v>
      </c>
      <c r="J665">
        <f t="shared" si="158"/>
        <v>85.5</v>
      </c>
      <c r="K665" t="str">
        <f t="shared" si="159"/>
        <v/>
      </c>
      <c r="L665">
        <f t="shared" si="164"/>
        <v>5.8651194523981339E-3</v>
      </c>
      <c r="M665" t="str">
        <f t="shared" si="166"/>
        <v/>
      </c>
      <c r="N665" t="str">
        <f t="shared" si="165"/>
        <v/>
      </c>
      <c r="O665" t="str">
        <f t="shared" si="161"/>
        <v/>
      </c>
      <c r="P665" t="str">
        <f t="shared" si="162"/>
        <v/>
      </c>
      <c r="Q665">
        <f t="shared" si="172"/>
        <v>0</v>
      </c>
      <c r="R665">
        <f t="shared" si="167"/>
        <v>0.73991759655518152</v>
      </c>
      <c r="S665" t="str">
        <f t="shared" si="169"/>
        <v/>
      </c>
      <c r="T665" t="str">
        <f t="shared" si="170"/>
        <v/>
      </c>
      <c r="U665">
        <f t="shared" si="168"/>
        <v>0</v>
      </c>
    </row>
    <row r="666" spans="1:21">
      <c r="A666">
        <f t="shared" si="171"/>
        <v>658</v>
      </c>
      <c r="B666" s="1">
        <v>38189</v>
      </c>
      <c r="C666">
        <v>83.58</v>
      </c>
      <c r="D666">
        <v>85.2</v>
      </c>
      <c r="F666">
        <f t="shared" si="156"/>
        <v>87.694499999999991</v>
      </c>
      <c r="G666" t="str">
        <f t="shared" si="160"/>
        <v/>
      </c>
      <c r="H666">
        <f t="shared" si="163"/>
        <v>-1</v>
      </c>
      <c r="I666">
        <f t="shared" si="157"/>
        <v>-1</v>
      </c>
      <c r="J666">
        <f t="shared" si="158"/>
        <v>85.5</v>
      </c>
      <c r="K666" t="str">
        <f t="shared" si="159"/>
        <v/>
      </c>
      <c r="L666">
        <f t="shared" si="164"/>
        <v>2.2712118922945182E-2</v>
      </c>
      <c r="M666" t="str">
        <f t="shared" si="166"/>
        <v/>
      </c>
      <c r="N666" t="str">
        <f t="shared" si="165"/>
        <v/>
      </c>
      <c r="O666" t="str">
        <f t="shared" si="161"/>
        <v/>
      </c>
      <c r="P666" t="str">
        <f t="shared" si="162"/>
        <v/>
      </c>
      <c r="Q666">
        <f t="shared" si="172"/>
        <v>0</v>
      </c>
      <c r="R666">
        <f t="shared" si="167"/>
        <v>0.73991759655518152</v>
      </c>
      <c r="S666" t="str">
        <f t="shared" si="169"/>
        <v/>
      </c>
      <c r="T666" t="str">
        <f t="shared" si="170"/>
        <v/>
      </c>
      <c r="U666">
        <f t="shared" si="168"/>
        <v>0</v>
      </c>
    </row>
    <row r="667" spans="1:21">
      <c r="A667">
        <f t="shared" si="171"/>
        <v>659</v>
      </c>
      <c r="B667" s="1">
        <v>38190</v>
      </c>
      <c r="C667">
        <v>83.7</v>
      </c>
      <c r="D667">
        <v>83.02</v>
      </c>
      <c r="F667">
        <f t="shared" si="156"/>
        <v>87.401999999999987</v>
      </c>
      <c r="G667" t="str">
        <f t="shared" si="160"/>
        <v/>
      </c>
      <c r="H667">
        <f t="shared" si="163"/>
        <v>-1</v>
      </c>
      <c r="I667">
        <f t="shared" si="157"/>
        <v>-1</v>
      </c>
      <c r="J667">
        <f t="shared" si="158"/>
        <v>85.5</v>
      </c>
      <c r="K667" t="str">
        <f t="shared" si="159"/>
        <v/>
      </c>
      <c r="L667">
        <f t="shared" si="164"/>
        <v>2.1277398447284851E-2</v>
      </c>
      <c r="M667" t="str">
        <f t="shared" si="166"/>
        <v/>
      </c>
      <c r="N667" t="str">
        <f t="shared" si="165"/>
        <v/>
      </c>
      <c r="O667" t="str">
        <f t="shared" si="161"/>
        <v/>
      </c>
      <c r="P667" t="str">
        <f t="shared" si="162"/>
        <v/>
      </c>
      <c r="Q667">
        <f t="shared" si="172"/>
        <v>0</v>
      </c>
      <c r="R667">
        <f t="shared" si="167"/>
        <v>0.73991759655518152</v>
      </c>
      <c r="S667" t="str">
        <f t="shared" si="169"/>
        <v/>
      </c>
      <c r="T667" t="str">
        <f t="shared" si="170"/>
        <v/>
      </c>
      <c r="U667">
        <f t="shared" si="168"/>
        <v>0</v>
      </c>
    </row>
    <row r="668" spans="1:21">
      <c r="A668">
        <f t="shared" si="171"/>
        <v>660</v>
      </c>
      <c r="B668" s="1">
        <v>38191</v>
      </c>
      <c r="C668">
        <v>82.62</v>
      </c>
      <c r="D668">
        <v>83.7</v>
      </c>
      <c r="F668">
        <f t="shared" ref="F668:F731" si="173">AVERAGE(C649:C668)</f>
        <v>87.103999999999999</v>
      </c>
      <c r="G668" t="str">
        <f t="shared" si="160"/>
        <v/>
      </c>
      <c r="H668">
        <f t="shared" si="163"/>
        <v>-1</v>
      </c>
      <c r="I668">
        <f t="shared" ref="I668:I731" si="174">IF(OR(G668="long",G668="short"),H668,IF(OR(M667=$G$7,N667=$G$6),0,IF(I667=0,0,H668)))</f>
        <v>-1</v>
      </c>
      <c r="J668">
        <f t="shared" si="158"/>
        <v>85.5</v>
      </c>
      <c r="K668" t="str">
        <f t="shared" si="159"/>
        <v/>
      </c>
      <c r="L668">
        <f t="shared" si="164"/>
        <v>3.4264593974096022E-2</v>
      </c>
      <c r="M668" t="str">
        <f t="shared" si="166"/>
        <v/>
      </c>
      <c r="N668" t="str">
        <f t="shared" si="165"/>
        <v/>
      </c>
      <c r="O668" t="str">
        <f t="shared" si="161"/>
        <v/>
      </c>
      <c r="P668" t="str">
        <f t="shared" si="162"/>
        <v/>
      </c>
      <c r="Q668">
        <f t="shared" si="172"/>
        <v>0</v>
      </c>
      <c r="R668">
        <f t="shared" si="167"/>
        <v>0.73991759655518152</v>
      </c>
      <c r="S668" t="str">
        <f t="shared" si="169"/>
        <v/>
      </c>
      <c r="T668" t="str">
        <f t="shared" si="170"/>
        <v/>
      </c>
      <c r="U668">
        <f t="shared" si="168"/>
        <v>0</v>
      </c>
    </row>
    <row r="669" spans="1:21">
      <c r="A669">
        <f t="shared" si="171"/>
        <v>661</v>
      </c>
      <c r="B669" s="1">
        <v>38194</v>
      </c>
      <c r="C669">
        <v>81.63</v>
      </c>
      <c r="D669">
        <v>82.62</v>
      </c>
      <c r="F669">
        <f t="shared" si="173"/>
        <v>86.752500000000012</v>
      </c>
      <c r="G669" t="str">
        <f t="shared" si="160"/>
        <v/>
      </c>
      <c r="H669">
        <f t="shared" si="163"/>
        <v>-1</v>
      </c>
      <c r="I669">
        <f t="shared" si="174"/>
        <v>-1</v>
      </c>
      <c r="J669">
        <f t="shared" ref="J669:J732" si="175">IF(OR(G669="LONG",G669="SHORT"),D669,J668)</f>
        <v>85.5</v>
      </c>
      <c r="K669" t="str">
        <f t="shared" ref="K669:K732" si="176">IF(I668=0,"",IF(H669=H668,"","Trend Rev"))</f>
        <v/>
      </c>
      <c r="L669">
        <f t="shared" si="164"/>
        <v>4.6319534479449968E-2</v>
      </c>
      <c r="M669" t="str">
        <f t="shared" si="166"/>
        <v/>
      </c>
      <c r="N669" t="str">
        <f t="shared" si="165"/>
        <v/>
      </c>
      <c r="O669" t="str">
        <f t="shared" si="161"/>
        <v/>
      </c>
      <c r="P669" t="str">
        <f t="shared" si="162"/>
        <v/>
      </c>
      <c r="Q669">
        <f t="shared" si="172"/>
        <v>0</v>
      </c>
      <c r="R669">
        <f t="shared" si="167"/>
        <v>0.73991759655518152</v>
      </c>
      <c r="S669" t="str">
        <f t="shared" si="169"/>
        <v/>
      </c>
      <c r="T669" t="str">
        <f t="shared" si="170"/>
        <v/>
      </c>
      <c r="U669">
        <f t="shared" si="168"/>
        <v>0</v>
      </c>
    </row>
    <row r="670" spans="1:21">
      <c r="A670">
        <f t="shared" si="171"/>
        <v>662</v>
      </c>
      <c r="B670" s="1">
        <v>38195</v>
      </c>
      <c r="C670">
        <v>83.05</v>
      </c>
      <c r="D670">
        <v>81.98</v>
      </c>
      <c r="F670">
        <f t="shared" si="173"/>
        <v>86.470500000000001</v>
      </c>
      <c r="G670" t="str">
        <f t="shared" si="160"/>
        <v/>
      </c>
      <c r="H670">
        <f t="shared" si="163"/>
        <v>-1</v>
      </c>
      <c r="I670">
        <f t="shared" si="174"/>
        <v>-1</v>
      </c>
      <c r="J670">
        <f t="shared" si="175"/>
        <v>85.5</v>
      </c>
      <c r="K670" t="str">
        <f t="shared" si="176"/>
        <v/>
      </c>
      <c r="L670">
        <f t="shared" si="164"/>
        <v>2.907353988341067E-2</v>
      </c>
      <c r="M670" t="str">
        <f t="shared" si="166"/>
        <v/>
      </c>
      <c r="N670" t="str">
        <f t="shared" si="165"/>
        <v/>
      </c>
      <c r="O670" t="str">
        <f t="shared" si="161"/>
        <v/>
      </c>
      <c r="P670" t="str">
        <f t="shared" si="162"/>
        <v/>
      </c>
      <c r="Q670">
        <f t="shared" si="172"/>
        <v>0</v>
      </c>
      <c r="R670">
        <f t="shared" si="167"/>
        <v>0.73991759655518152</v>
      </c>
      <c r="S670" t="str">
        <f t="shared" si="169"/>
        <v/>
      </c>
      <c r="T670" t="str">
        <f t="shared" si="170"/>
        <v/>
      </c>
      <c r="U670">
        <f t="shared" si="168"/>
        <v>0</v>
      </c>
    </row>
    <row r="671" spans="1:21">
      <c r="A671">
        <f t="shared" si="171"/>
        <v>663</v>
      </c>
      <c r="B671" s="1">
        <v>38196</v>
      </c>
      <c r="C671">
        <v>81.99</v>
      </c>
      <c r="D671">
        <v>83.05</v>
      </c>
      <c r="F671">
        <f t="shared" si="173"/>
        <v>86.08</v>
      </c>
      <c r="G671" t="str">
        <f t="shared" ref="G671:G734" si="177">IF(AND(C669&lt;F669,C670&gt;F670,D671&gt;F670),"LONG",IF(AND(C669&gt;F669,C670&lt;F670,D671&lt;F670),"SHORT",""))</f>
        <v/>
      </c>
      <c r="H671">
        <f t="shared" si="163"/>
        <v>-1</v>
      </c>
      <c r="I671">
        <f t="shared" si="174"/>
        <v>-1</v>
      </c>
      <c r="J671">
        <f t="shared" si="175"/>
        <v>85.5</v>
      </c>
      <c r="K671" t="str">
        <f t="shared" si="176"/>
        <v/>
      </c>
      <c r="L671">
        <f t="shared" si="164"/>
        <v>4.1919087334628284E-2</v>
      </c>
      <c r="M671" t="str">
        <f t="shared" si="166"/>
        <v/>
      </c>
      <c r="N671" t="str">
        <f t="shared" si="165"/>
        <v/>
      </c>
      <c r="O671" t="str">
        <f t="shared" si="161"/>
        <v/>
      </c>
      <c r="P671" t="str">
        <f t="shared" si="162"/>
        <v/>
      </c>
      <c r="Q671">
        <f t="shared" si="172"/>
        <v>0</v>
      </c>
      <c r="R671">
        <f t="shared" si="167"/>
        <v>0.73991759655518152</v>
      </c>
      <c r="S671" t="str">
        <f t="shared" si="169"/>
        <v/>
      </c>
      <c r="T671" t="str">
        <f t="shared" si="170"/>
        <v/>
      </c>
      <c r="U671">
        <f t="shared" si="168"/>
        <v>0</v>
      </c>
    </row>
    <row r="672" spans="1:21">
      <c r="A672">
        <f t="shared" si="171"/>
        <v>664</v>
      </c>
      <c r="B672" s="1">
        <v>38197</v>
      </c>
      <c r="C672">
        <v>82.12</v>
      </c>
      <c r="D672">
        <v>82.69</v>
      </c>
      <c r="F672">
        <f t="shared" si="173"/>
        <v>85.685500000000005</v>
      </c>
      <c r="G672" t="str">
        <f t="shared" si="177"/>
        <v/>
      </c>
      <c r="H672">
        <f t="shared" si="163"/>
        <v>-1</v>
      </c>
      <c r="I672">
        <f t="shared" si="174"/>
        <v>-1</v>
      </c>
      <c r="J672">
        <f t="shared" si="175"/>
        <v>85.5</v>
      </c>
      <c r="K672" t="str">
        <f t="shared" si="176"/>
        <v/>
      </c>
      <c r="L672">
        <f t="shared" si="164"/>
        <v>4.0334783791981625E-2</v>
      </c>
      <c r="M672" t="str">
        <f t="shared" si="166"/>
        <v/>
      </c>
      <c r="N672" t="str">
        <f t="shared" si="165"/>
        <v/>
      </c>
      <c r="O672" t="str">
        <f t="shared" ref="O672:O735" si="178">IF($I672=0,"",M672)</f>
        <v/>
      </c>
      <c r="P672" t="str">
        <f t="shared" ref="P672:P735" si="179">IF($I672=0,"",N672)</f>
        <v/>
      </c>
      <c r="Q672">
        <f t="shared" si="172"/>
        <v>0</v>
      </c>
      <c r="R672">
        <f t="shared" si="167"/>
        <v>0.73991759655518152</v>
      </c>
      <c r="S672" t="str">
        <f t="shared" si="169"/>
        <v/>
      </c>
      <c r="T672" t="str">
        <f t="shared" si="170"/>
        <v/>
      </c>
      <c r="U672">
        <f t="shared" si="168"/>
        <v>0</v>
      </c>
    </row>
    <row r="673" spans="1:21">
      <c r="A673">
        <f t="shared" si="171"/>
        <v>665</v>
      </c>
      <c r="B673" s="1">
        <v>38198</v>
      </c>
      <c r="C673">
        <v>82.36</v>
      </c>
      <c r="D673">
        <v>82.12</v>
      </c>
      <c r="F673">
        <f t="shared" si="173"/>
        <v>85.394999999999996</v>
      </c>
      <c r="G673" t="str">
        <f t="shared" si="177"/>
        <v/>
      </c>
      <c r="H673">
        <f t="shared" si="163"/>
        <v>-1</v>
      </c>
      <c r="I673">
        <f t="shared" si="174"/>
        <v>-1</v>
      </c>
      <c r="J673">
        <f t="shared" si="175"/>
        <v>85.5</v>
      </c>
      <c r="K673" t="str">
        <f t="shared" si="176"/>
        <v/>
      </c>
      <c r="L673">
        <f t="shared" si="164"/>
        <v>3.7416493783125809E-2</v>
      </c>
      <c r="M673" t="str">
        <f t="shared" si="166"/>
        <v/>
      </c>
      <c r="N673" t="str">
        <f t="shared" si="165"/>
        <v/>
      </c>
      <c r="O673" t="str">
        <f t="shared" si="178"/>
        <v/>
      </c>
      <c r="P673" t="str">
        <f t="shared" si="179"/>
        <v/>
      </c>
      <c r="Q673">
        <f t="shared" si="172"/>
        <v>0</v>
      </c>
      <c r="R673">
        <f t="shared" si="167"/>
        <v>0.73991759655518152</v>
      </c>
      <c r="S673" t="str">
        <f t="shared" si="169"/>
        <v/>
      </c>
      <c r="T673" t="str">
        <f t="shared" si="170"/>
        <v/>
      </c>
      <c r="U673">
        <f t="shared" si="168"/>
        <v>0</v>
      </c>
    </row>
    <row r="674" spans="1:21">
      <c r="A674">
        <f t="shared" si="171"/>
        <v>666</v>
      </c>
      <c r="B674" s="1">
        <v>38201</v>
      </c>
      <c r="C674">
        <v>83.55</v>
      </c>
      <c r="D674">
        <v>82.3</v>
      </c>
      <c r="F674">
        <f t="shared" si="173"/>
        <v>85.197499999999991</v>
      </c>
      <c r="G674" t="str">
        <f t="shared" si="177"/>
        <v/>
      </c>
      <c r="H674">
        <f t="shared" si="163"/>
        <v>-1</v>
      </c>
      <c r="I674">
        <f t="shared" si="174"/>
        <v>-1</v>
      </c>
      <c r="J674">
        <f t="shared" si="175"/>
        <v>85.5</v>
      </c>
      <c r="K674" t="str">
        <f t="shared" si="176"/>
        <v/>
      </c>
      <c r="L674">
        <f t="shared" si="164"/>
        <v>2.3071120901311887E-2</v>
      </c>
      <c r="M674" t="str">
        <f t="shared" si="166"/>
        <v/>
      </c>
      <c r="N674" t="str">
        <f t="shared" si="165"/>
        <v/>
      </c>
      <c r="O674" t="str">
        <f t="shared" si="178"/>
        <v/>
      </c>
      <c r="P674" t="str">
        <f t="shared" si="179"/>
        <v/>
      </c>
      <c r="Q674">
        <f t="shared" si="172"/>
        <v>0</v>
      </c>
      <c r="R674">
        <f t="shared" si="167"/>
        <v>0.73991759655518152</v>
      </c>
      <c r="S674" t="str">
        <f t="shared" si="169"/>
        <v/>
      </c>
      <c r="T674" t="str">
        <f t="shared" si="170"/>
        <v/>
      </c>
      <c r="U674">
        <f t="shared" si="168"/>
        <v>0</v>
      </c>
    </row>
    <row r="675" spans="1:21">
      <c r="A675">
        <f t="shared" si="171"/>
        <v>667</v>
      </c>
      <c r="B675" s="1">
        <v>38202</v>
      </c>
      <c r="C675">
        <v>82.93</v>
      </c>
      <c r="D675">
        <v>83.26</v>
      </c>
      <c r="F675">
        <f t="shared" si="173"/>
        <v>84.966499999999982</v>
      </c>
      <c r="G675" t="str">
        <f t="shared" si="177"/>
        <v/>
      </c>
      <c r="H675">
        <f t="shared" si="163"/>
        <v>-1</v>
      </c>
      <c r="I675">
        <f t="shared" si="174"/>
        <v>-1</v>
      </c>
      <c r="J675">
        <f t="shared" si="175"/>
        <v>85.5</v>
      </c>
      <c r="K675" t="str">
        <f t="shared" si="176"/>
        <v/>
      </c>
      <c r="L675">
        <f t="shared" si="164"/>
        <v>3.0519497479602087E-2</v>
      </c>
      <c r="M675" t="str">
        <f t="shared" si="166"/>
        <v/>
      </c>
      <c r="N675" t="str">
        <f t="shared" si="165"/>
        <v/>
      </c>
      <c r="O675" t="str">
        <f t="shared" si="178"/>
        <v/>
      </c>
      <c r="P675" t="str">
        <f t="shared" si="179"/>
        <v/>
      </c>
      <c r="Q675">
        <f t="shared" si="172"/>
        <v>0</v>
      </c>
      <c r="R675">
        <f t="shared" si="167"/>
        <v>0.73991759655518152</v>
      </c>
      <c r="S675" t="str">
        <f t="shared" si="169"/>
        <v/>
      </c>
      <c r="T675" t="str">
        <f t="shared" si="170"/>
        <v/>
      </c>
      <c r="U675">
        <f t="shared" si="168"/>
        <v>0</v>
      </c>
    </row>
    <row r="676" spans="1:21">
      <c r="A676">
        <f t="shared" si="171"/>
        <v>668</v>
      </c>
      <c r="B676" s="1">
        <v>38203</v>
      </c>
      <c r="C676">
        <v>83.18</v>
      </c>
      <c r="D676">
        <v>82.4</v>
      </c>
      <c r="F676">
        <f t="shared" si="173"/>
        <v>84.703999999999994</v>
      </c>
      <c r="G676" t="str">
        <f t="shared" si="177"/>
        <v/>
      </c>
      <c r="H676">
        <f t="shared" si="163"/>
        <v>-1</v>
      </c>
      <c r="I676">
        <f t="shared" si="174"/>
        <v>-1</v>
      </c>
      <c r="J676">
        <f t="shared" si="175"/>
        <v>85.5</v>
      </c>
      <c r="K676" t="str">
        <f t="shared" si="176"/>
        <v/>
      </c>
      <c r="L676">
        <f t="shared" si="164"/>
        <v>2.7509441627948879E-2</v>
      </c>
      <c r="M676" t="str">
        <f t="shared" si="166"/>
        <v/>
      </c>
      <c r="N676" t="str">
        <f t="shared" si="165"/>
        <v/>
      </c>
      <c r="O676" t="str">
        <f t="shared" si="178"/>
        <v/>
      </c>
      <c r="P676" t="str">
        <f t="shared" si="179"/>
        <v/>
      </c>
      <c r="Q676">
        <f t="shared" si="172"/>
        <v>0</v>
      </c>
      <c r="R676">
        <f t="shared" si="167"/>
        <v>0.73991759655518152</v>
      </c>
      <c r="S676" t="str">
        <f t="shared" si="169"/>
        <v/>
      </c>
      <c r="T676" t="str">
        <f t="shared" si="170"/>
        <v/>
      </c>
      <c r="U676">
        <f t="shared" si="168"/>
        <v>0</v>
      </c>
    </row>
    <row r="677" spans="1:21">
      <c r="A677">
        <f t="shared" si="171"/>
        <v>669</v>
      </c>
      <c r="B677" s="1">
        <v>38204</v>
      </c>
      <c r="C677">
        <v>81.569999999999993</v>
      </c>
      <c r="D677">
        <v>82.83</v>
      </c>
      <c r="F677">
        <f t="shared" si="173"/>
        <v>84.395499999999998</v>
      </c>
      <c r="G677" t="str">
        <f t="shared" si="177"/>
        <v/>
      </c>
      <c r="H677">
        <f t="shared" si="163"/>
        <v>-1</v>
      </c>
      <c r="I677">
        <f t="shared" si="174"/>
        <v>-1</v>
      </c>
      <c r="J677">
        <f t="shared" si="175"/>
        <v>85.5</v>
      </c>
      <c r="K677" t="str">
        <f t="shared" si="176"/>
        <v/>
      </c>
      <c r="L677">
        <f t="shared" si="164"/>
        <v>4.7054828630225622E-2</v>
      </c>
      <c r="M677" t="str">
        <f t="shared" si="166"/>
        <v/>
      </c>
      <c r="N677" t="str">
        <f t="shared" si="165"/>
        <v/>
      </c>
      <c r="O677" t="str">
        <f t="shared" si="178"/>
        <v/>
      </c>
      <c r="P677" t="str">
        <f t="shared" si="179"/>
        <v/>
      </c>
      <c r="Q677">
        <f t="shared" si="172"/>
        <v>0</v>
      </c>
      <c r="R677">
        <f t="shared" si="167"/>
        <v>0.73991759655518152</v>
      </c>
      <c r="S677" t="str">
        <f t="shared" si="169"/>
        <v/>
      </c>
      <c r="T677" t="str">
        <f t="shared" si="170"/>
        <v/>
      </c>
      <c r="U677">
        <f t="shared" si="168"/>
        <v>0</v>
      </c>
    </row>
    <row r="678" spans="1:21">
      <c r="A678">
        <f t="shared" si="171"/>
        <v>670</v>
      </c>
      <c r="B678" s="1">
        <v>38205</v>
      </c>
      <c r="C678">
        <v>79.87</v>
      </c>
      <c r="D678">
        <v>80.760000000000005</v>
      </c>
      <c r="F678">
        <f t="shared" si="173"/>
        <v>84.006500000000003</v>
      </c>
      <c r="G678" t="str">
        <f t="shared" si="177"/>
        <v/>
      </c>
      <c r="H678">
        <f t="shared" si="163"/>
        <v>-1</v>
      </c>
      <c r="I678">
        <f t="shared" si="174"/>
        <v>-1</v>
      </c>
      <c r="J678">
        <f t="shared" si="175"/>
        <v>85.5</v>
      </c>
      <c r="K678" t="str">
        <f t="shared" si="176"/>
        <v/>
      </c>
      <c r="L678">
        <f t="shared" si="164"/>
        <v>6.8116063013416953E-2</v>
      </c>
      <c r="M678" t="str">
        <f t="shared" si="166"/>
        <v>VARGAIN</v>
      </c>
      <c r="N678" t="str">
        <f t="shared" si="165"/>
        <v/>
      </c>
      <c r="O678" t="str">
        <f t="shared" si="178"/>
        <v>VARGAIN</v>
      </c>
      <c r="P678" t="str">
        <f t="shared" si="179"/>
        <v/>
      </c>
      <c r="Q678">
        <f t="shared" si="172"/>
        <v>6.8116063013416953E-2</v>
      </c>
      <c r="R678">
        <f t="shared" si="167"/>
        <v>0.80803365956859852</v>
      </c>
      <c r="S678" t="str">
        <f t="shared" si="169"/>
        <v/>
      </c>
      <c r="T678" t="str">
        <f t="shared" si="170"/>
        <v/>
      </c>
      <c r="U678">
        <f t="shared" si="168"/>
        <v>0</v>
      </c>
    </row>
    <row r="679" spans="1:21">
      <c r="A679">
        <f t="shared" si="171"/>
        <v>671</v>
      </c>
      <c r="B679" s="1">
        <v>38208</v>
      </c>
      <c r="C679">
        <v>79.45</v>
      </c>
      <c r="D679">
        <v>79.8</v>
      </c>
      <c r="F679">
        <f t="shared" si="173"/>
        <v>83.584000000000003</v>
      </c>
      <c r="G679" t="str">
        <f t="shared" si="177"/>
        <v/>
      </c>
      <c r="H679">
        <f t="shared" si="163"/>
        <v>-1</v>
      </c>
      <c r="I679">
        <f t="shared" si="174"/>
        <v>0</v>
      </c>
      <c r="J679">
        <f t="shared" si="175"/>
        <v>85.5</v>
      </c>
      <c r="K679" t="str">
        <f t="shared" si="176"/>
        <v/>
      </c>
      <c r="L679">
        <f t="shared" si="164"/>
        <v>7.3388482959989468E-2</v>
      </c>
      <c r="M679" t="str">
        <f t="shared" si="166"/>
        <v>VARGAIN</v>
      </c>
      <c r="N679" t="str">
        <f t="shared" si="165"/>
        <v/>
      </c>
      <c r="O679" t="str">
        <f t="shared" si="178"/>
        <v/>
      </c>
      <c r="P679" t="str">
        <f t="shared" si="179"/>
        <v/>
      </c>
      <c r="Q679">
        <f t="shared" si="172"/>
        <v>0</v>
      </c>
      <c r="R679">
        <f t="shared" si="167"/>
        <v>0.80803365956859852</v>
      </c>
      <c r="S679" t="str">
        <f t="shared" si="169"/>
        <v/>
      </c>
      <c r="T679" t="str">
        <f t="shared" si="170"/>
        <v/>
      </c>
      <c r="U679">
        <f t="shared" si="168"/>
        <v>0</v>
      </c>
    </row>
    <row r="680" spans="1:21">
      <c r="A680">
        <f t="shared" si="171"/>
        <v>672</v>
      </c>
      <c r="B680" s="1">
        <v>38209</v>
      </c>
      <c r="C680">
        <v>79.61</v>
      </c>
      <c r="D680">
        <v>80</v>
      </c>
      <c r="F680">
        <f t="shared" si="173"/>
        <v>83.195499999999996</v>
      </c>
      <c r="G680" t="str">
        <f t="shared" si="177"/>
        <v/>
      </c>
      <c r="H680">
        <f t="shared" si="163"/>
        <v>-1</v>
      </c>
      <c r="I680">
        <f t="shared" si="174"/>
        <v>0</v>
      </c>
      <c r="J680">
        <f t="shared" si="175"/>
        <v>85.5</v>
      </c>
      <c r="K680" t="str">
        <f t="shared" si="176"/>
        <v/>
      </c>
      <c r="L680">
        <f t="shared" si="164"/>
        <v>7.1376662842227712E-2</v>
      </c>
      <c r="M680" t="str">
        <f t="shared" si="166"/>
        <v>VARGAIN</v>
      </c>
      <c r="N680" t="str">
        <f t="shared" si="165"/>
        <v/>
      </c>
      <c r="O680" t="str">
        <f t="shared" si="178"/>
        <v/>
      </c>
      <c r="P680" t="str">
        <f t="shared" si="179"/>
        <v/>
      </c>
      <c r="Q680">
        <f t="shared" si="172"/>
        <v>0</v>
      </c>
      <c r="R680">
        <f t="shared" si="167"/>
        <v>0.80803365956859852</v>
      </c>
      <c r="S680" t="str">
        <f t="shared" si="169"/>
        <v/>
      </c>
      <c r="T680" t="str">
        <f t="shared" si="170"/>
        <v/>
      </c>
      <c r="U680">
        <f t="shared" si="168"/>
        <v>0</v>
      </c>
    </row>
    <row r="681" spans="1:21">
      <c r="A681">
        <f t="shared" si="171"/>
        <v>673</v>
      </c>
      <c r="B681" s="1">
        <v>38210</v>
      </c>
      <c r="C681">
        <v>79.23</v>
      </c>
      <c r="D681">
        <v>79.3</v>
      </c>
      <c r="F681">
        <f t="shared" si="173"/>
        <v>82.747499999999988</v>
      </c>
      <c r="G681" t="str">
        <f t="shared" si="177"/>
        <v/>
      </c>
      <c r="H681">
        <f t="shared" si="163"/>
        <v>-1</v>
      </c>
      <c r="I681">
        <f t="shared" si="174"/>
        <v>0</v>
      </c>
      <c r="J681">
        <f t="shared" si="175"/>
        <v>85.5</v>
      </c>
      <c r="K681" t="str">
        <f t="shared" si="176"/>
        <v/>
      </c>
      <c r="L681">
        <f t="shared" si="164"/>
        <v>7.6161360965563904E-2</v>
      </c>
      <c r="M681" t="str">
        <f t="shared" si="166"/>
        <v>VARGAIN</v>
      </c>
      <c r="N681" t="str">
        <f t="shared" si="165"/>
        <v/>
      </c>
      <c r="O681" t="str">
        <f t="shared" si="178"/>
        <v/>
      </c>
      <c r="P681" t="str">
        <f t="shared" si="179"/>
        <v/>
      </c>
      <c r="Q681">
        <f t="shared" si="172"/>
        <v>0</v>
      </c>
      <c r="R681">
        <f t="shared" si="167"/>
        <v>0.80803365956859852</v>
      </c>
      <c r="S681" t="str">
        <f t="shared" si="169"/>
        <v/>
      </c>
      <c r="T681" t="str">
        <f t="shared" si="170"/>
        <v/>
      </c>
      <c r="U681">
        <f t="shared" si="168"/>
        <v>0</v>
      </c>
    </row>
    <row r="682" spans="1:21">
      <c r="A682">
        <f t="shared" si="171"/>
        <v>674</v>
      </c>
      <c r="B682" s="1">
        <v>38211</v>
      </c>
      <c r="C682">
        <v>77.790000000000006</v>
      </c>
      <c r="D682">
        <v>79.02</v>
      </c>
      <c r="F682">
        <f t="shared" si="173"/>
        <v>82.205999999999989</v>
      </c>
      <c r="G682" t="str">
        <f t="shared" si="177"/>
        <v/>
      </c>
      <c r="H682">
        <f t="shared" si="163"/>
        <v>-1</v>
      </c>
      <c r="I682">
        <f t="shared" si="174"/>
        <v>0</v>
      </c>
      <c r="J682">
        <f t="shared" si="175"/>
        <v>85.5</v>
      </c>
      <c r="K682" t="str">
        <f t="shared" si="176"/>
        <v/>
      </c>
      <c r="L682">
        <f t="shared" si="164"/>
        <v>9.4503487724031721E-2</v>
      </c>
      <c r="M682" t="str">
        <f t="shared" si="166"/>
        <v>VARGAIN</v>
      </c>
      <c r="N682" t="str">
        <f t="shared" si="165"/>
        <v/>
      </c>
      <c r="O682" t="str">
        <f t="shared" si="178"/>
        <v/>
      </c>
      <c r="P682" t="str">
        <f t="shared" si="179"/>
        <v/>
      </c>
      <c r="Q682">
        <f t="shared" si="172"/>
        <v>0</v>
      </c>
      <c r="R682">
        <f t="shared" si="167"/>
        <v>0.80803365956859852</v>
      </c>
      <c r="S682" t="str">
        <f t="shared" si="169"/>
        <v/>
      </c>
      <c r="T682" t="str">
        <f t="shared" si="170"/>
        <v/>
      </c>
      <c r="U682">
        <f t="shared" si="168"/>
        <v>0</v>
      </c>
    </row>
    <row r="683" spans="1:21">
      <c r="A683">
        <f t="shared" si="171"/>
        <v>675</v>
      </c>
      <c r="B683" s="1">
        <v>38212</v>
      </c>
      <c r="C683">
        <v>77.66</v>
      </c>
      <c r="D683">
        <v>78.150000000000006</v>
      </c>
      <c r="F683">
        <f t="shared" si="173"/>
        <v>81.696999999999989</v>
      </c>
      <c r="G683" t="str">
        <f t="shared" si="177"/>
        <v/>
      </c>
      <c r="H683">
        <f t="shared" si="163"/>
        <v>-1</v>
      </c>
      <c r="I683">
        <f t="shared" si="174"/>
        <v>0</v>
      </c>
      <c r="J683">
        <f t="shared" si="175"/>
        <v>85.5</v>
      </c>
      <c r="K683" t="str">
        <f t="shared" si="176"/>
        <v/>
      </c>
      <c r="L683">
        <f t="shared" si="164"/>
        <v>9.6176051639193363E-2</v>
      </c>
      <c r="M683" t="str">
        <f t="shared" si="166"/>
        <v>VARGAIN</v>
      </c>
      <c r="N683" t="str">
        <f t="shared" si="165"/>
        <v/>
      </c>
      <c r="O683" t="str">
        <f t="shared" si="178"/>
        <v/>
      </c>
      <c r="P683" t="str">
        <f t="shared" si="179"/>
        <v/>
      </c>
      <c r="Q683">
        <f t="shared" si="172"/>
        <v>0</v>
      </c>
      <c r="R683">
        <f t="shared" si="167"/>
        <v>0.80803365956859852</v>
      </c>
      <c r="S683" t="str">
        <f t="shared" si="169"/>
        <v/>
      </c>
      <c r="T683" t="str">
        <f t="shared" si="170"/>
        <v/>
      </c>
      <c r="U683">
        <f t="shared" si="168"/>
        <v>0</v>
      </c>
    </row>
    <row r="684" spans="1:21">
      <c r="A684">
        <f t="shared" si="171"/>
        <v>676</v>
      </c>
      <c r="B684" s="1">
        <v>38215</v>
      </c>
      <c r="C684">
        <v>78.23</v>
      </c>
      <c r="D684">
        <v>78.150000000000006</v>
      </c>
      <c r="F684">
        <f t="shared" si="173"/>
        <v>81.456000000000003</v>
      </c>
      <c r="G684" t="str">
        <f t="shared" si="177"/>
        <v/>
      </c>
      <c r="H684">
        <f t="shared" si="163"/>
        <v>-1</v>
      </c>
      <c r="I684">
        <f t="shared" si="174"/>
        <v>0</v>
      </c>
      <c r="J684">
        <f t="shared" si="175"/>
        <v>85.5</v>
      </c>
      <c r="K684" t="str">
        <f t="shared" si="176"/>
        <v/>
      </c>
      <c r="L684">
        <f t="shared" si="164"/>
        <v>8.8863170245725182E-2</v>
      </c>
      <c r="M684" t="str">
        <f t="shared" si="166"/>
        <v>VARGAIN</v>
      </c>
      <c r="N684" t="str">
        <f t="shared" si="165"/>
        <v/>
      </c>
      <c r="O684" t="str">
        <f t="shared" si="178"/>
        <v/>
      </c>
      <c r="P684" t="str">
        <f t="shared" si="179"/>
        <v/>
      </c>
      <c r="Q684">
        <f t="shared" si="172"/>
        <v>0</v>
      </c>
      <c r="R684">
        <f t="shared" si="167"/>
        <v>0.80803365956859852</v>
      </c>
      <c r="S684" t="str">
        <f t="shared" si="169"/>
        <v/>
      </c>
      <c r="T684" t="str">
        <f t="shared" si="170"/>
        <v/>
      </c>
      <c r="U684">
        <f t="shared" si="168"/>
        <v>0</v>
      </c>
    </row>
    <row r="685" spans="1:21">
      <c r="A685">
        <f t="shared" si="171"/>
        <v>677</v>
      </c>
      <c r="B685" s="1">
        <v>38216</v>
      </c>
      <c r="C685">
        <v>78.680000000000007</v>
      </c>
      <c r="D685">
        <v>78.150000000000006</v>
      </c>
      <c r="F685">
        <f t="shared" si="173"/>
        <v>81.140000000000015</v>
      </c>
      <c r="G685" t="str">
        <f t="shared" si="177"/>
        <v/>
      </c>
      <c r="H685">
        <f t="shared" si="163"/>
        <v>-1</v>
      </c>
      <c r="I685">
        <f t="shared" si="174"/>
        <v>0</v>
      </c>
      <c r="J685">
        <f t="shared" si="175"/>
        <v>85.5</v>
      </c>
      <c r="K685" t="str">
        <f t="shared" si="176"/>
        <v/>
      </c>
      <c r="L685">
        <f t="shared" si="164"/>
        <v>8.3127382421856105E-2</v>
      </c>
      <c r="M685" t="str">
        <f t="shared" si="166"/>
        <v>VARGAIN</v>
      </c>
      <c r="N685" t="str">
        <f t="shared" si="165"/>
        <v/>
      </c>
      <c r="O685" t="str">
        <f t="shared" si="178"/>
        <v/>
      </c>
      <c r="P685" t="str">
        <f t="shared" si="179"/>
        <v/>
      </c>
      <c r="Q685">
        <f t="shared" si="172"/>
        <v>0</v>
      </c>
      <c r="R685">
        <f t="shared" si="167"/>
        <v>0.80803365956859852</v>
      </c>
      <c r="S685" t="str">
        <f t="shared" si="169"/>
        <v/>
      </c>
      <c r="T685" t="str">
        <f t="shared" si="170"/>
        <v/>
      </c>
      <c r="U685">
        <f t="shared" si="168"/>
        <v>0</v>
      </c>
    </row>
    <row r="686" spans="1:21">
      <c r="A686">
        <f t="shared" si="171"/>
        <v>678</v>
      </c>
      <c r="B686" s="1">
        <v>38217</v>
      </c>
      <c r="C686">
        <v>80</v>
      </c>
      <c r="D686">
        <v>78.2</v>
      </c>
      <c r="F686">
        <f t="shared" si="173"/>
        <v>80.960999999999999</v>
      </c>
      <c r="G686" t="str">
        <f t="shared" si="177"/>
        <v/>
      </c>
      <c r="H686">
        <f t="shared" ref="H686:H749" si="180">IF(G686="Long",1,IF(G686="short",-1,H685))</f>
        <v>-1</v>
      </c>
      <c r="I686">
        <f t="shared" si="174"/>
        <v>0</v>
      </c>
      <c r="J686">
        <f t="shared" si="175"/>
        <v>85.5</v>
      </c>
      <c r="K686" t="str">
        <f t="shared" si="176"/>
        <v/>
      </c>
      <c r="L686">
        <f t="shared" ref="L686:L749" si="181">LN(C686/J686)*H686</f>
        <v>6.6489741268832975E-2</v>
      </c>
      <c r="M686" t="str">
        <f t="shared" si="166"/>
        <v>VARGAIN</v>
      </c>
      <c r="N686" t="str">
        <f t="shared" ref="N686:N749" si="182">IF(L686&lt;$H$6,$G$6,"")</f>
        <v/>
      </c>
      <c r="O686" t="str">
        <f t="shared" si="178"/>
        <v/>
      </c>
      <c r="P686" t="str">
        <f t="shared" si="179"/>
        <v/>
      </c>
      <c r="Q686">
        <f t="shared" si="172"/>
        <v>0</v>
      </c>
      <c r="R686">
        <f t="shared" si="167"/>
        <v>0.80803365956859852</v>
      </c>
      <c r="S686" t="str">
        <f t="shared" si="169"/>
        <v/>
      </c>
      <c r="T686" t="str">
        <f t="shared" si="170"/>
        <v/>
      </c>
      <c r="U686">
        <f t="shared" si="168"/>
        <v>0</v>
      </c>
    </row>
    <row r="687" spans="1:21">
      <c r="A687">
        <f t="shared" si="171"/>
        <v>679</v>
      </c>
      <c r="B687" s="1">
        <v>38218</v>
      </c>
      <c r="C687">
        <v>79.98</v>
      </c>
      <c r="D687">
        <v>79.75</v>
      </c>
      <c r="F687">
        <f t="shared" si="173"/>
        <v>80.775000000000006</v>
      </c>
      <c r="G687" t="str">
        <f t="shared" si="177"/>
        <v/>
      </c>
      <c r="H687">
        <f t="shared" si="180"/>
        <v>-1</v>
      </c>
      <c r="I687">
        <f t="shared" si="174"/>
        <v>0</v>
      </c>
      <c r="J687">
        <f t="shared" si="175"/>
        <v>85.5</v>
      </c>
      <c r="K687" t="str">
        <f t="shared" si="176"/>
        <v/>
      </c>
      <c r="L687">
        <f t="shared" si="181"/>
        <v>6.6739772524042229E-2</v>
      </c>
      <c r="M687" t="str">
        <f t="shared" ref="M687:M750" si="183">IF(L687&gt;$H$7,$G$7,"")</f>
        <v>VARGAIN</v>
      </c>
      <c r="N687" t="str">
        <f t="shared" si="182"/>
        <v/>
      </c>
      <c r="O687" t="str">
        <f t="shared" si="178"/>
        <v/>
      </c>
      <c r="P687" t="str">
        <f t="shared" si="179"/>
        <v/>
      </c>
      <c r="Q687">
        <f t="shared" si="172"/>
        <v>0</v>
      </c>
      <c r="R687">
        <f t="shared" ref="R687:R750" si="184">Q687+R686</f>
        <v>0.80803365956859852</v>
      </c>
      <c r="S687" t="str">
        <f t="shared" si="169"/>
        <v/>
      </c>
      <c r="T687" t="str">
        <f t="shared" si="170"/>
        <v/>
      </c>
      <c r="U687">
        <f t="shared" ref="U687:U750" si="185">IFERROR(S687*T687,0)</f>
        <v>0</v>
      </c>
    </row>
    <row r="688" spans="1:21">
      <c r="A688">
        <f t="shared" si="171"/>
        <v>680</v>
      </c>
      <c r="B688" s="1">
        <v>38219</v>
      </c>
      <c r="C688">
        <v>80.27</v>
      </c>
      <c r="D688">
        <v>79.599999999999994</v>
      </c>
      <c r="F688">
        <f t="shared" si="173"/>
        <v>80.657500000000013</v>
      </c>
      <c r="G688" t="str">
        <f t="shared" si="177"/>
        <v/>
      </c>
      <c r="H688">
        <f t="shared" si="180"/>
        <v>-1</v>
      </c>
      <c r="I688">
        <f t="shared" si="174"/>
        <v>0</v>
      </c>
      <c r="J688">
        <f t="shared" si="175"/>
        <v>85.5</v>
      </c>
      <c r="K688" t="str">
        <f t="shared" si="176"/>
        <v/>
      </c>
      <c r="L688">
        <f t="shared" si="181"/>
        <v>6.3120423799229067E-2</v>
      </c>
      <c r="M688" t="str">
        <f t="shared" si="183"/>
        <v>VARGAIN</v>
      </c>
      <c r="N688" t="str">
        <f t="shared" si="182"/>
        <v/>
      </c>
      <c r="O688" t="str">
        <f t="shared" si="178"/>
        <v/>
      </c>
      <c r="P688" t="str">
        <f t="shared" si="179"/>
        <v/>
      </c>
      <c r="Q688">
        <f t="shared" si="172"/>
        <v>0</v>
      </c>
      <c r="R688">
        <f t="shared" si="184"/>
        <v>0.80803365956859852</v>
      </c>
      <c r="S688" t="str">
        <f t="shared" si="169"/>
        <v/>
      </c>
      <c r="T688" t="str">
        <f t="shared" si="170"/>
        <v/>
      </c>
      <c r="U688">
        <f t="shared" si="185"/>
        <v>0</v>
      </c>
    </row>
    <row r="689" spans="1:21">
      <c r="A689">
        <f t="shared" si="171"/>
        <v>681</v>
      </c>
      <c r="B689" s="1">
        <v>38222</v>
      </c>
      <c r="C689">
        <v>80.36</v>
      </c>
      <c r="D689">
        <v>80.19</v>
      </c>
      <c r="F689">
        <f t="shared" si="173"/>
        <v>80.594000000000008</v>
      </c>
      <c r="G689" t="str">
        <f t="shared" si="177"/>
        <v/>
      </c>
      <c r="H689">
        <f t="shared" si="180"/>
        <v>-1</v>
      </c>
      <c r="I689">
        <f t="shared" si="174"/>
        <v>0</v>
      </c>
      <c r="J689">
        <f t="shared" si="175"/>
        <v>85.5</v>
      </c>
      <c r="K689" t="str">
        <f t="shared" si="176"/>
        <v/>
      </c>
      <c r="L689">
        <f t="shared" si="181"/>
        <v>6.1999835995980836E-2</v>
      </c>
      <c r="M689" t="str">
        <f t="shared" si="183"/>
        <v>VARGAIN</v>
      </c>
      <c r="N689" t="str">
        <f t="shared" si="182"/>
        <v/>
      </c>
      <c r="O689" t="str">
        <f t="shared" si="178"/>
        <v/>
      </c>
      <c r="P689" t="str">
        <f t="shared" si="179"/>
        <v/>
      </c>
      <c r="Q689">
        <f t="shared" si="172"/>
        <v>0</v>
      </c>
      <c r="R689">
        <f t="shared" si="184"/>
        <v>0.80803365956859852</v>
      </c>
      <c r="S689" t="str">
        <f t="shared" ref="S689:S752" si="186">IF(AND(K689="trend rev",L689&gt;0),1,"")</f>
        <v/>
      </c>
      <c r="T689" t="str">
        <f t="shared" ref="T689:T752" si="187">IF(AND(H689=1,K689="trend rev"),1,IF(AND(H689=-1,K689="trend rev"),-1,""))</f>
        <v/>
      </c>
      <c r="U689">
        <f t="shared" si="185"/>
        <v>0</v>
      </c>
    </row>
    <row r="690" spans="1:21">
      <c r="A690">
        <f t="shared" si="171"/>
        <v>682</v>
      </c>
      <c r="B690" s="1">
        <v>38223</v>
      </c>
      <c r="C690">
        <v>80.58</v>
      </c>
      <c r="D690">
        <v>80.7</v>
      </c>
      <c r="F690">
        <f t="shared" si="173"/>
        <v>80.470500000000001</v>
      </c>
      <c r="G690" t="str">
        <f t="shared" si="177"/>
        <v/>
      </c>
      <c r="H690">
        <f t="shared" si="180"/>
        <v>-1</v>
      </c>
      <c r="I690">
        <f t="shared" si="174"/>
        <v>0</v>
      </c>
      <c r="J690">
        <f t="shared" si="175"/>
        <v>85.5</v>
      </c>
      <c r="K690" t="str">
        <f t="shared" si="176"/>
        <v/>
      </c>
      <c r="L690">
        <f t="shared" si="181"/>
        <v>5.9265896179513305E-2</v>
      </c>
      <c r="M690" t="str">
        <f t="shared" si="183"/>
        <v>VARGAIN</v>
      </c>
      <c r="N690" t="str">
        <f t="shared" si="182"/>
        <v/>
      </c>
      <c r="O690" t="str">
        <f t="shared" si="178"/>
        <v/>
      </c>
      <c r="P690" t="str">
        <f t="shared" si="179"/>
        <v/>
      </c>
      <c r="Q690">
        <f t="shared" si="172"/>
        <v>0</v>
      </c>
      <c r="R690">
        <f t="shared" si="184"/>
        <v>0.80803365956859852</v>
      </c>
      <c r="S690" t="str">
        <f t="shared" si="186"/>
        <v/>
      </c>
      <c r="T690" t="str">
        <f t="shared" si="187"/>
        <v/>
      </c>
      <c r="U690">
        <f t="shared" si="185"/>
        <v>0</v>
      </c>
    </row>
    <row r="691" spans="1:21">
      <c r="A691">
        <f t="shared" si="171"/>
        <v>683</v>
      </c>
      <c r="B691" s="1">
        <v>38224</v>
      </c>
      <c r="C691">
        <v>81.2</v>
      </c>
      <c r="D691">
        <v>80.349999999999994</v>
      </c>
      <c r="F691">
        <f t="shared" si="173"/>
        <v>80.430999999999997</v>
      </c>
      <c r="G691" t="str">
        <f t="shared" si="177"/>
        <v/>
      </c>
      <c r="H691">
        <f t="shared" si="180"/>
        <v>-1</v>
      </c>
      <c r="I691">
        <f t="shared" si="174"/>
        <v>0</v>
      </c>
      <c r="J691">
        <f t="shared" si="175"/>
        <v>85.5</v>
      </c>
      <c r="K691" t="str">
        <f t="shared" si="176"/>
        <v/>
      </c>
      <c r="L691">
        <f t="shared" si="181"/>
        <v>5.1601128775082272E-2</v>
      </c>
      <c r="M691" t="str">
        <f t="shared" si="183"/>
        <v>VARGAIN</v>
      </c>
      <c r="N691" t="str">
        <f t="shared" si="182"/>
        <v/>
      </c>
      <c r="O691" t="str">
        <f t="shared" si="178"/>
        <v/>
      </c>
      <c r="P691" t="str">
        <f t="shared" si="179"/>
        <v/>
      </c>
      <c r="Q691">
        <f t="shared" si="172"/>
        <v>0</v>
      </c>
      <c r="R691">
        <f t="shared" si="184"/>
        <v>0.80803365956859852</v>
      </c>
      <c r="S691" t="str">
        <f t="shared" si="186"/>
        <v/>
      </c>
      <c r="T691" t="str">
        <f t="shared" si="187"/>
        <v/>
      </c>
      <c r="U691">
        <f t="shared" si="185"/>
        <v>0</v>
      </c>
    </row>
    <row r="692" spans="1:21">
      <c r="A692">
        <f t="shared" si="171"/>
        <v>684</v>
      </c>
      <c r="B692" s="1">
        <v>38225</v>
      </c>
      <c r="C692">
        <v>81.27</v>
      </c>
      <c r="D692">
        <v>81.23</v>
      </c>
      <c r="F692">
        <f t="shared" si="173"/>
        <v>80.388499999999993</v>
      </c>
      <c r="G692" t="str">
        <f t="shared" si="177"/>
        <v/>
      </c>
      <c r="H692">
        <f t="shared" si="180"/>
        <v>-1</v>
      </c>
      <c r="I692">
        <f t="shared" si="174"/>
        <v>0</v>
      </c>
      <c r="J692">
        <f t="shared" si="175"/>
        <v>85.5</v>
      </c>
      <c r="K692" t="str">
        <f t="shared" si="176"/>
        <v/>
      </c>
      <c r="L692">
        <f t="shared" si="181"/>
        <v>5.0739431177601123E-2</v>
      </c>
      <c r="M692" t="str">
        <f t="shared" si="183"/>
        <v>VARGAIN</v>
      </c>
      <c r="N692" t="str">
        <f t="shared" si="182"/>
        <v/>
      </c>
      <c r="O692" t="str">
        <f t="shared" si="178"/>
        <v/>
      </c>
      <c r="P692" t="str">
        <f t="shared" si="179"/>
        <v/>
      </c>
      <c r="Q692">
        <f t="shared" si="172"/>
        <v>0</v>
      </c>
      <c r="R692">
        <f t="shared" si="184"/>
        <v>0.80803365956859852</v>
      </c>
      <c r="S692" t="str">
        <f t="shared" si="186"/>
        <v/>
      </c>
      <c r="T692" t="str">
        <f t="shared" si="187"/>
        <v/>
      </c>
      <c r="U692">
        <f t="shared" si="185"/>
        <v>0</v>
      </c>
    </row>
    <row r="693" spans="1:21">
      <c r="A693">
        <f t="shared" si="171"/>
        <v>685</v>
      </c>
      <c r="B693" s="1">
        <v>38226</v>
      </c>
      <c r="C693">
        <v>81.48</v>
      </c>
      <c r="D693">
        <v>80.95</v>
      </c>
      <c r="F693">
        <f t="shared" si="173"/>
        <v>80.344499999999996</v>
      </c>
      <c r="G693" t="str">
        <f t="shared" si="177"/>
        <v/>
      </c>
      <c r="H693">
        <f t="shared" si="180"/>
        <v>-1</v>
      </c>
      <c r="I693">
        <f t="shared" si="174"/>
        <v>0</v>
      </c>
      <c r="J693">
        <f t="shared" si="175"/>
        <v>85.5</v>
      </c>
      <c r="K693" t="str">
        <f t="shared" si="176"/>
        <v/>
      </c>
      <c r="L693">
        <f t="shared" si="181"/>
        <v>4.815878458410941E-2</v>
      </c>
      <c r="M693" t="str">
        <f t="shared" si="183"/>
        <v/>
      </c>
      <c r="N693" t="str">
        <f t="shared" si="182"/>
        <v/>
      </c>
      <c r="O693" t="str">
        <f t="shared" si="178"/>
        <v/>
      </c>
      <c r="P693" t="str">
        <f t="shared" si="179"/>
        <v/>
      </c>
      <c r="Q693">
        <f t="shared" si="172"/>
        <v>0</v>
      </c>
      <c r="R693">
        <f t="shared" si="184"/>
        <v>0.80803365956859852</v>
      </c>
      <c r="S693" t="str">
        <f t="shared" si="186"/>
        <v/>
      </c>
      <c r="T693" t="str">
        <f t="shared" si="187"/>
        <v/>
      </c>
      <c r="U693">
        <f t="shared" si="185"/>
        <v>0</v>
      </c>
    </row>
    <row r="694" spans="1:21">
      <c r="A694">
        <f t="shared" si="171"/>
        <v>686</v>
      </c>
      <c r="B694" s="1">
        <v>38229</v>
      </c>
      <c r="C694">
        <v>81.3</v>
      </c>
      <c r="D694">
        <v>81.5</v>
      </c>
      <c r="F694">
        <f t="shared" si="173"/>
        <v>80.231999999999999</v>
      </c>
      <c r="G694" t="str">
        <f t="shared" si="177"/>
        <v/>
      </c>
      <c r="H694">
        <f t="shared" si="180"/>
        <v>-1</v>
      </c>
      <c r="I694">
        <f t="shared" si="174"/>
        <v>0</v>
      </c>
      <c r="J694">
        <f t="shared" si="175"/>
        <v>85.5</v>
      </c>
      <c r="K694" t="str">
        <f t="shared" si="176"/>
        <v/>
      </c>
      <c r="L694">
        <f t="shared" si="181"/>
        <v>5.0370359388949668E-2</v>
      </c>
      <c r="M694" t="str">
        <f t="shared" si="183"/>
        <v>VARGAIN</v>
      </c>
      <c r="N694" t="str">
        <f t="shared" si="182"/>
        <v/>
      </c>
      <c r="O694" t="str">
        <f t="shared" si="178"/>
        <v/>
      </c>
      <c r="P694" t="str">
        <f t="shared" si="179"/>
        <v/>
      </c>
      <c r="Q694">
        <f t="shared" si="172"/>
        <v>0</v>
      </c>
      <c r="R694">
        <f t="shared" si="184"/>
        <v>0.80803365956859852</v>
      </c>
      <c r="S694" t="str">
        <f t="shared" si="186"/>
        <v/>
      </c>
      <c r="T694" t="str">
        <f t="shared" si="187"/>
        <v/>
      </c>
      <c r="U694">
        <f t="shared" si="185"/>
        <v>0</v>
      </c>
    </row>
    <row r="695" spans="1:21">
      <c r="A695">
        <f t="shared" si="171"/>
        <v>687</v>
      </c>
      <c r="B695" s="1">
        <v>38230</v>
      </c>
      <c r="C695">
        <v>82.36</v>
      </c>
      <c r="D695">
        <v>81.38</v>
      </c>
      <c r="F695">
        <f t="shared" si="173"/>
        <v>80.203499999999991</v>
      </c>
      <c r="G695" t="str">
        <f t="shared" si="177"/>
        <v/>
      </c>
      <c r="H695">
        <f t="shared" si="180"/>
        <v>-1</v>
      </c>
      <c r="I695">
        <f t="shared" si="174"/>
        <v>0</v>
      </c>
      <c r="J695">
        <f t="shared" si="175"/>
        <v>85.5</v>
      </c>
      <c r="K695" t="str">
        <f t="shared" si="176"/>
        <v/>
      </c>
      <c r="L695">
        <f t="shared" si="181"/>
        <v>3.7416493783125809E-2</v>
      </c>
      <c r="M695" t="str">
        <f t="shared" si="183"/>
        <v/>
      </c>
      <c r="N695" t="str">
        <f t="shared" si="182"/>
        <v/>
      </c>
      <c r="O695" t="str">
        <f t="shared" si="178"/>
        <v/>
      </c>
      <c r="P695" t="str">
        <f t="shared" si="179"/>
        <v/>
      </c>
      <c r="Q695">
        <f t="shared" si="172"/>
        <v>0</v>
      </c>
      <c r="R695">
        <f t="shared" si="184"/>
        <v>0.80803365956859852</v>
      </c>
      <c r="S695" t="str">
        <f t="shared" si="186"/>
        <v/>
      </c>
      <c r="T695" t="str">
        <f t="shared" si="187"/>
        <v/>
      </c>
      <c r="U695">
        <f t="shared" si="185"/>
        <v>0</v>
      </c>
    </row>
    <row r="696" spans="1:21">
      <c r="A696">
        <f t="shared" si="171"/>
        <v>688</v>
      </c>
      <c r="B696" s="1">
        <v>38231</v>
      </c>
      <c r="C696">
        <v>82.86</v>
      </c>
      <c r="D696">
        <v>82.12</v>
      </c>
      <c r="F696">
        <f t="shared" si="173"/>
        <v>80.187499999999986</v>
      </c>
      <c r="G696" t="str">
        <f t="shared" si="177"/>
        <v/>
      </c>
      <c r="H696">
        <f t="shared" si="180"/>
        <v>-1</v>
      </c>
      <c r="I696">
        <f t="shared" si="174"/>
        <v>0</v>
      </c>
      <c r="J696">
        <f t="shared" si="175"/>
        <v>85.5</v>
      </c>
      <c r="K696" t="str">
        <f t="shared" si="176"/>
        <v/>
      </c>
      <c r="L696">
        <f t="shared" si="181"/>
        <v>3.1363939293458813E-2</v>
      </c>
      <c r="M696" t="str">
        <f t="shared" si="183"/>
        <v/>
      </c>
      <c r="N696" t="str">
        <f t="shared" si="182"/>
        <v/>
      </c>
      <c r="O696" t="str">
        <f t="shared" si="178"/>
        <v/>
      </c>
      <c r="P696" t="str">
        <f t="shared" si="179"/>
        <v/>
      </c>
      <c r="Q696">
        <f t="shared" si="172"/>
        <v>0</v>
      </c>
      <c r="R696">
        <f t="shared" si="184"/>
        <v>0.80803365956859852</v>
      </c>
      <c r="S696" t="str">
        <f t="shared" si="186"/>
        <v/>
      </c>
      <c r="T696" t="str">
        <f t="shared" si="187"/>
        <v/>
      </c>
      <c r="U696">
        <f t="shared" si="185"/>
        <v>0</v>
      </c>
    </row>
    <row r="697" spans="1:21">
      <c r="A697">
        <f t="shared" si="171"/>
        <v>689</v>
      </c>
      <c r="B697" s="1">
        <v>38232</v>
      </c>
      <c r="C697">
        <v>83.54</v>
      </c>
      <c r="D697">
        <v>82.76</v>
      </c>
      <c r="F697">
        <f t="shared" si="173"/>
        <v>80.285999999999987</v>
      </c>
      <c r="G697" t="str">
        <f t="shared" si="177"/>
        <v/>
      </c>
      <c r="H697">
        <f t="shared" si="180"/>
        <v>-1</v>
      </c>
      <c r="I697">
        <f t="shared" si="174"/>
        <v>0</v>
      </c>
      <c r="J697">
        <f t="shared" si="175"/>
        <v>85.5</v>
      </c>
      <c r="K697" t="str">
        <f t="shared" si="176"/>
        <v/>
      </c>
      <c r="L697">
        <f t="shared" si="181"/>
        <v>2.3190816873685131E-2</v>
      </c>
      <c r="M697" t="str">
        <f t="shared" si="183"/>
        <v/>
      </c>
      <c r="N697" t="str">
        <f t="shared" si="182"/>
        <v/>
      </c>
      <c r="O697" t="str">
        <f t="shared" si="178"/>
        <v/>
      </c>
      <c r="P697" t="str">
        <f t="shared" si="179"/>
        <v/>
      </c>
      <c r="Q697">
        <f t="shared" si="172"/>
        <v>0</v>
      </c>
      <c r="R697">
        <f t="shared" si="184"/>
        <v>0.80803365956859852</v>
      </c>
      <c r="S697" t="str">
        <f t="shared" si="186"/>
        <v/>
      </c>
      <c r="T697" t="str">
        <f t="shared" si="187"/>
        <v/>
      </c>
      <c r="U697">
        <f t="shared" si="185"/>
        <v>0</v>
      </c>
    </row>
    <row r="698" spans="1:21">
      <c r="A698">
        <f t="shared" si="171"/>
        <v>690</v>
      </c>
      <c r="B698" s="1">
        <v>38233</v>
      </c>
      <c r="C698">
        <v>83.94</v>
      </c>
      <c r="D698">
        <v>83.57</v>
      </c>
      <c r="F698">
        <f t="shared" si="173"/>
        <v>80.489499999999992</v>
      </c>
      <c r="G698" t="str">
        <f t="shared" si="177"/>
        <v/>
      </c>
      <c r="H698">
        <f t="shared" si="180"/>
        <v>-1</v>
      </c>
      <c r="I698">
        <f t="shared" si="174"/>
        <v>0</v>
      </c>
      <c r="J698">
        <f t="shared" si="175"/>
        <v>85.5</v>
      </c>
      <c r="K698" t="str">
        <f t="shared" si="176"/>
        <v/>
      </c>
      <c r="L698">
        <f t="shared" si="181"/>
        <v>1.8414118037269736E-2</v>
      </c>
      <c r="M698" t="str">
        <f t="shared" si="183"/>
        <v/>
      </c>
      <c r="N698" t="str">
        <f t="shared" si="182"/>
        <v/>
      </c>
      <c r="O698" t="str">
        <f t="shared" si="178"/>
        <v/>
      </c>
      <c r="P698" t="str">
        <f t="shared" si="179"/>
        <v/>
      </c>
      <c r="Q698">
        <f t="shared" si="172"/>
        <v>0</v>
      </c>
      <c r="R698">
        <f t="shared" si="184"/>
        <v>0.80803365956859852</v>
      </c>
      <c r="S698" t="str">
        <f t="shared" si="186"/>
        <v/>
      </c>
      <c r="T698" t="str">
        <f t="shared" si="187"/>
        <v/>
      </c>
      <c r="U698">
        <f t="shared" si="185"/>
        <v>0</v>
      </c>
    </row>
    <row r="699" spans="1:21">
      <c r="A699">
        <f t="shared" si="171"/>
        <v>691</v>
      </c>
      <c r="B699" s="1">
        <v>38237</v>
      </c>
      <c r="C699">
        <v>84.22</v>
      </c>
      <c r="D699">
        <v>84.2</v>
      </c>
      <c r="F699">
        <f t="shared" si="173"/>
        <v>80.727999999999994</v>
      </c>
      <c r="G699" t="str">
        <f t="shared" si="177"/>
        <v/>
      </c>
      <c r="H699">
        <f t="shared" si="180"/>
        <v>-1</v>
      </c>
      <c r="I699">
        <f t="shared" si="174"/>
        <v>0</v>
      </c>
      <c r="J699">
        <f t="shared" si="175"/>
        <v>85.5</v>
      </c>
      <c r="K699" t="str">
        <f t="shared" si="176"/>
        <v/>
      </c>
      <c r="L699">
        <f t="shared" si="181"/>
        <v>1.508395320893288E-2</v>
      </c>
      <c r="M699" t="str">
        <f t="shared" si="183"/>
        <v/>
      </c>
      <c r="N699" t="str">
        <f t="shared" si="182"/>
        <v/>
      </c>
      <c r="O699" t="str">
        <f t="shared" si="178"/>
        <v/>
      </c>
      <c r="P699" t="str">
        <f t="shared" si="179"/>
        <v/>
      </c>
      <c r="Q699">
        <f t="shared" si="172"/>
        <v>0</v>
      </c>
      <c r="R699">
        <f t="shared" si="184"/>
        <v>0.80803365956859852</v>
      </c>
      <c r="S699" t="str">
        <f t="shared" si="186"/>
        <v/>
      </c>
      <c r="T699" t="str">
        <f t="shared" si="187"/>
        <v/>
      </c>
      <c r="U699">
        <f t="shared" si="185"/>
        <v>0</v>
      </c>
    </row>
    <row r="700" spans="1:21">
      <c r="A700">
        <f t="shared" si="171"/>
        <v>692</v>
      </c>
      <c r="B700" s="1">
        <v>38238</v>
      </c>
      <c r="C700">
        <v>83.85</v>
      </c>
      <c r="D700">
        <v>84.22</v>
      </c>
      <c r="F700">
        <f t="shared" si="173"/>
        <v>80.939999999999984</v>
      </c>
      <c r="G700" t="str">
        <f t="shared" si="177"/>
        <v/>
      </c>
      <c r="H700">
        <f t="shared" si="180"/>
        <v>-1</v>
      </c>
      <c r="I700">
        <f t="shared" si="174"/>
        <v>0</v>
      </c>
      <c r="J700">
        <f t="shared" si="175"/>
        <v>85.5</v>
      </c>
      <c r="K700" t="str">
        <f t="shared" si="176"/>
        <v/>
      </c>
      <c r="L700">
        <f t="shared" si="181"/>
        <v>1.9486887673496735E-2</v>
      </c>
      <c r="M700" t="str">
        <f t="shared" si="183"/>
        <v/>
      </c>
      <c r="N700" t="str">
        <f t="shared" si="182"/>
        <v/>
      </c>
      <c r="O700" t="str">
        <f t="shared" si="178"/>
        <v/>
      </c>
      <c r="P700" t="str">
        <f t="shared" si="179"/>
        <v/>
      </c>
      <c r="Q700">
        <f t="shared" si="172"/>
        <v>0</v>
      </c>
      <c r="R700">
        <f t="shared" si="184"/>
        <v>0.80803365956859852</v>
      </c>
      <c r="S700" t="str">
        <f t="shared" si="186"/>
        <v/>
      </c>
      <c r="T700" t="str">
        <f t="shared" si="187"/>
        <v/>
      </c>
      <c r="U700">
        <f t="shared" si="185"/>
        <v>0</v>
      </c>
    </row>
    <row r="701" spans="1:21">
      <c r="A701">
        <f t="shared" si="171"/>
        <v>693</v>
      </c>
      <c r="B701" s="1">
        <v>38239</v>
      </c>
      <c r="C701">
        <v>83.85</v>
      </c>
      <c r="D701">
        <v>84.1</v>
      </c>
      <c r="F701">
        <f t="shared" si="173"/>
        <v>81.170999999999992</v>
      </c>
      <c r="G701" t="str">
        <f t="shared" si="177"/>
        <v/>
      </c>
      <c r="H701">
        <f t="shared" si="180"/>
        <v>-1</v>
      </c>
      <c r="I701">
        <f t="shared" si="174"/>
        <v>0</v>
      </c>
      <c r="J701">
        <f t="shared" si="175"/>
        <v>85.5</v>
      </c>
      <c r="K701" t="str">
        <f t="shared" si="176"/>
        <v/>
      </c>
      <c r="L701">
        <f t="shared" si="181"/>
        <v>1.9486887673496735E-2</v>
      </c>
      <c r="M701" t="str">
        <f t="shared" si="183"/>
        <v/>
      </c>
      <c r="N701" t="str">
        <f t="shared" si="182"/>
        <v/>
      </c>
      <c r="O701" t="str">
        <f t="shared" si="178"/>
        <v/>
      </c>
      <c r="P701" t="str">
        <f t="shared" si="179"/>
        <v/>
      </c>
      <c r="Q701">
        <f t="shared" si="172"/>
        <v>0</v>
      </c>
      <c r="R701">
        <f t="shared" si="184"/>
        <v>0.80803365956859852</v>
      </c>
      <c r="S701" t="str">
        <f t="shared" si="186"/>
        <v/>
      </c>
      <c r="T701" t="str">
        <f t="shared" si="187"/>
        <v/>
      </c>
      <c r="U701">
        <f t="shared" si="185"/>
        <v>0</v>
      </c>
    </row>
    <row r="702" spans="1:21">
      <c r="A702">
        <f t="shared" si="171"/>
        <v>694</v>
      </c>
      <c r="B702" s="1">
        <v>38240</v>
      </c>
      <c r="C702">
        <v>84.69</v>
      </c>
      <c r="D702">
        <v>83.9</v>
      </c>
      <c r="F702">
        <f t="shared" si="173"/>
        <v>81.515999999999991</v>
      </c>
      <c r="G702" t="str">
        <f t="shared" si="177"/>
        <v/>
      </c>
      <c r="H702">
        <f t="shared" si="180"/>
        <v>-1</v>
      </c>
      <c r="I702">
        <f t="shared" si="174"/>
        <v>0</v>
      </c>
      <c r="J702">
        <f t="shared" si="175"/>
        <v>85.5</v>
      </c>
      <c r="K702" t="str">
        <f t="shared" si="176"/>
        <v/>
      </c>
      <c r="L702">
        <f t="shared" si="181"/>
        <v>9.5188450092068694E-3</v>
      </c>
      <c r="M702" t="str">
        <f t="shared" si="183"/>
        <v/>
      </c>
      <c r="N702" t="str">
        <f t="shared" si="182"/>
        <v/>
      </c>
      <c r="O702" t="str">
        <f t="shared" si="178"/>
        <v/>
      </c>
      <c r="P702" t="str">
        <f t="shared" si="179"/>
        <v/>
      </c>
      <c r="Q702">
        <f t="shared" si="172"/>
        <v>0</v>
      </c>
      <c r="R702">
        <f t="shared" si="184"/>
        <v>0.80803365956859852</v>
      </c>
      <c r="S702" t="str">
        <f t="shared" si="186"/>
        <v/>
      </c>
      <c r="T702" t="str">
        <f t="shared" si="187"/>
        <v/>
      </c>
      <c r="U702">
        <f t="shared" si="185"/>
        <v>0</v>
      </c>
    </row>
    <row r="703" spans="1:21">
      <c r="A703">
        <f t="shared" si="171"/>
        <v>695</v>
      </c>
      <c r="B703" s="1">
        <v>38243</v>
      </c>
      <c r="C703">
        <v>84.65</v>
      </c>
      <c r="D703">
        <v>84.69</v>
      </c>
      <c r="F703">
        <f t="shared" si="173"/>
        <v>81.865499999999997</v>
      </c>
      <c r="G703" t="str">
        <f t="shared" si="177"/>
        <v/>
      </c>
      <c r="H703">
        <f t="shared" si="180"/>
        <v>-1</v>
      </c>
      <c r="I703">
        <f t="shared" si="174"/>
        <v>0</v>
      </c>
      <c r="J703">
        <f t="shared" si="175"/>
        <v>85.5</v>
      </c>
      <c r="K703" t="str">
        <f t="shared" si="176"/>
        <v/>
      </c>
      <c r="L703">
        <f t="shared" si="181"/>
        <v>9.9912673635700923E-3</v>
      </c>
      <c r="M703" t="str">
        <f t="shared" si="183"/>
        <v/>
      </c>
      <c r="N703" t="str">
        <f t="shared" si="182"/>
        <v/>
      </c>
      <c r="O703" t="str">
        <f t="shared" si="178"/>
        <v/>
      </c>
      <c r="P703" t="str">
        <f t="shared" si="179"/>
        <v/>
      </c>
      <c r="Q703">
        <f t="shared" si="172"/>
        <v>0</v>
      </c>
      <c r="R703">
        <f t="shared" si="184"/>
        <v>0.80803365956859852</v>
      </c>
      <c r="S703" t="str">
        <f t="shared" si="186"/>
        <v/>
      </c>
      <c r="T703" t="str">
        <f t="shared" si="187"/>
        <v/>
      </c>
      <c r="U703">
        <f t="shared" si="185"/>
        <v>0</v>
      </c>
    </row>
    <row r="704" spans="1:21">
      <c r="A704">
        <f t="shared" si="171"/>
        <v>696</v>
      </c>
      <c r="B704" s="1">
        <v>38244</v>
      </c>
      <c r="C704">
        <v>83.92</v>
      </c>
      <c r="D704">
        <v>84.65</v>
      </c>
      <c r="F704">
        <f t="shared" si="173"/>
        <v>82.15</v>
      </c>
      <c r="G704" t="str">
        <f t="shared" si="177"/>
        <v/>
      </c>
      <c r="H704">
        <f t="shared" si="180"/>
        <v>-1</v>
      </c>
      <c r="I704">
        <f t="shared" si="174"/>
        <v>0</v>
      </c>
      <c r="J704">
        <f t="shared" si="175"/>
        <v>85.5</v>
      </c>
      <c r="K704" t="str">
        <f t="shared" si="176"/>
        <v/>
      </c>
      <c r="L704">
        <f t="shared" si="181"/>
        <v>1.8652411854672757E-2</v>
      </c>
      <c r="M704" t="str">
        <f t="shared" si="183"/>
        <v/>
      </c>
      <c r="N704" t="str">
        <f t="shared" si="182"/>
        <v/>
      </c>
      <c r="O704" t="str">
        <f t="shared" si="178"/>
        <v/>
      </c>
      <c r="P704" t="str">
        <f t="shared" si="179"/>
        <v/>
      </c>
      <c r="Q704">
        <f t="shared" si="172"/>
        <v>0</v>
      </c>
      <c r="R704">
        <f t="shared" si="184"/>
        <v>0.80803365956859852</v>
      </c>
      <c r="S704" t="str">
        <f t="shared" si="186"/>
        <v/>
      </c>
      <c r="T704" t="str">
        <f t="shared" si="187"/>
        <v/>
      </c>
      <c r="U704">
        <f t="shared" si="185"/>
        <v>0</v>
      </c>
    </row>
    <row r="705" spans="1:21">
      <c r="A705">
        <f t="shared" si="171"/>
        <v>697</v>
      </c>
      <c r="B705" s="1">
        <v>38245</v>
      </c>
      <c r="C705">
        <v>82</v>
      </c>
      <c r="D705">
        <v>83.92</v>
      </c>
      <c r="F705">
        <f t="shared" si="173"/>
        <v>82.316000000000003</v>
      </c>
      <c r="G705" t="str">
        <f t="shared" si="177"/>
        <v/>
      </c>
      <c r="H705">
        <f t="shared" si="180"/>
        <v>-1</v>
      </c>
      <c r="I705">
        <f t="shared" si="174"/>
        <v>0</v>
      </c>
      <c r="J705">
        <f t="shared" si="175"/>
        <v>85.5</v>
      </c>
      <c r="K705" t="str">
        <f t="shared" si="176"/>
        <v/>
      </c>
      <c r="L705">
        <f t="shared" si="181"/>
        <v>4.1797128678461477E-2</v>
      </c>
      <c r="M705" t="str">
        <f t="shared" si="183"/>
        <v/>
      </c>
      <c r="N705" t="str">
        <f t="shared" si="182"/>
        <v/>
      </c>
      <c r="O705" t="str">
        <f t="shared" si="178"/>
        <v/>
      </c>
      <c r="P705" t="str">
        <f t="shared" si="179"/>
        <v/>
      </c>
      <c r="Q705">
        <f t="shared" si="172"/>
        <v>0</v>
      </c>
      <c r="R705">
        <f t="shared" si="184"/>
        <v>0.80803365956859852</v>
      </c>
      <c r="S705" t="str">
        <f t="shared" si="186"/>
        <v/>
      </c>
      <c r="T705" t="str">
        <f t="shared" si="187"/>
        <v/>
      </c>
      <c r="U705">
        <f t="shared" si="185"/>
        <v>0</v>
      </c>
    </row>
    <row r="706" spans="1:21">
      <c r="A706">
        <f t="shared" si="171"/>
        <v>698</v>
      </c>
      <c r="B706" s="1">
        <v>38246</v>
      </c>
      <c r="C706">
        <v>82.05</v>
      </c>
      <c r="D706">
        <v>82.2</v>
      </c>
      <c r="F706">
        <f t="shared" si="173"/>
        <v>82.418499999999995</v>
      </c>
      <c r="G706" t="str">
        <f t="shared" si="177"/>
        <v>SHORT</v>
      </c>
      <c r="H706">
        <f t="shared" si="180"/>
        <v>-1</v>
      </c>
      <c r="I706">
        <f t="shared" si="174"/>
        <v>-1</v>
      </c>
      <c r="J706">
        <f t="shared" si="175"/>
        <v>82.2</v>
      </c>
      <c r="K706" t="str">
        <f t="shared" si="176"/>
        <v/>
      </c>
      <c r="L706">
        <f t="shared" si="181"/>
        <v>1.8264845260344098E-3</v>
      </c>
      <c r="M706" t="str">
        <f t="shared" si="183"/>
        <v/>
      </c>
      <c r="N706" t="str">
        <f t="shared" si="182"/>
        <v/>
      </c>
      <c r="O706" t="str">
        <f t="shared" si="178"/>
        <v/>
      </c>
      <c r="P706" t="str">
        <f t="shared" si="179"/>
        <v/>
      </c>
      <c r="Q706">
        <f t="shared" si="172"/>
        <v>0</v>
      </c>
      <c r="R706">
        <f t="shared" si="184"/>
        <v>0.80803365956859852</v>
      </c>
      <c r="S706" t="str">
        <f t="shared" si="186"/>
        <v/>
      </c>
      <c r="T706" t="str">
        <f t="shared" si="187"/>
        <v/>
      </c>
      <c r="U706">
        <f t="shared" si="185"/>
        <v>0</v>
      </c>
    </row>
    <row r="707" spans="1:21">
      <c r="A707">
        <f t="shared" si="171"/>
        <v>699</v>
      </c>
      <c r="B707" s="1">
        <v>38247</v>
      </c>
      <c r="C707">
        <v>82.32</v>
      </c>
      <c r="D707">
        <v>82.05</v>
      </c>
      <c r="F707">
        <f t="shared" si="173"/>
        <v>82.535499999999985</v>
      </c>
      <c r="G707" t="str">
        <f t="shared" si="177"/>
        <v/>
      </c>
      <c r="H707">
        <f t="shared" si="180"/>
        <v>-1</v>
      </c>
      <c r="I707">
        <f t="shared" si="174"/>
        <v>-1</v>
      </c>
      <c r="J707">
        <f t="shared" si="175"/>
        <v>82.2</v>
      </c>
      <c r="K707" t="str">
        <f t="shared" si="176"/>
        <v/>
      </c>
      <c r="L707">
        <f t="shared" si="181"/>
        <v>-1.4587894636598666E-3</v>
      </c>
      <c r="M707" t="str">
        <f t="shared" si="183"/>
        <v/>
      </c>
      <c r="N707" t="str">
        <f t="shared" si="182"/>
        <v/>
      </c>
      <c r="O707" t="str">
        <f t="shared" si="178"/>
        <v/>
      </c>
      <c r="P707" t="str">
        <f t="shared" si="179"/>
        <v/>
      </c>
      <c r="Q707">
        <f t="shared" si="172"/>
        <v>0</v>
      </c>
      <c r="R707">
        <f t="shared" si="184"/>
        <v>0.80803365956859852</v>
      </c>
      <c r="S707" t="str">
        <f t="shared" si="186"/>
        <v/>
      </c>
      <c r="T707" t="str">
        <f t="shared" si="187"/>
        <v/>
      </c>
      <c r="U707">
        <f t="shared" si="185"/>
        <v>0</v>
      </c>
    </row>
    <row r="708" spans="1:21">
      <c r="A708">
        <f t="shared" si="171"/>
        <v>700</v>
      </c>
      <c r="B708" s="1">
        <v>38250</v>
      </c>
      <c r="C708">
        <v>80.94</v>
      </c>
      <c r="D708">
        <v>82.15</v>
      </c>
      <c r="F708">
        <f t="shared" si="173"/>
        <v>82.569000000000003</v>
      </c>
      <c r="G708" t="str">
        <f t="shared" si="177"/>
        <v/>
      </c>
      <c r="H708">
        <f t="shared" si="180"/>
        <v>-1</v>
      </c>
      <c r="I708">
        <f t="shared" si="174"/>
        <v>-1</v>
      </c>
      <c r="J708">
        <f t="shared" si="175"/>
        <v>82.2</v>
      </c>
      <c r="K708" t="str">
        <f t="shared" si="176"/>
        <v/>
      </c>
      <c r="L708">
        <f t="shared" si="181"/>
        <v>1.5447162614414778E-2</v>
      </c>
      <c r="M708" t="str">
        <f t="shared" si="183"/>
        <v/>
      </c>
      <c r="N708" t="str">
        <f t="shared" si="182"/>
        <v/>
      </c>
      <c r="O708" t="str">
        <f t="shared" si="178"/>
        <v/>
      </c>
      <c r="P708" t="str">
        <f t="shared" si="179"/>
        <v/>
      </c>
      <c r="Q708">
        <f t="shared" si="172"/>
        <v>0</v>
      </c>
      <c r="R708">
        <f t="shared" si="184"/>
        <v>0.80803365956859852</v>
      </c>
      <c r="S708" t="str">
        <f t="shared" si="186"/>
        <v/>
      </c>
      <c r="T708" t="str">
        <f t="shared" si="187"/>
        <v/>
      </c>
      <c r="U708">
        <f t="shared" si="185"/>
        <v>0</v>
      </c>
    </row>
    <row r="709" spans="1:21">
      <c r="A709">
        <f t="shared" si="171"/>
        <v>701</v>
      </c>
      <c r="B709" s="1">
        <v>38251</v>
      </c>
      <c r="C709">
        <v>81.569999999999993</v>
      </c>
      <c r="D709">
        <v>81.27</v>
      </c>
      <c r="F709">
        <f t="shared" si="173"/>
        <v>82.629500000000007</v>
      </c>
      <c r="G709" t="str">
        <f t="shared" si="177"/>
        <v/>
      </c>
      <c r="H709">
        <f t="shared" si="180"/>
        <v>-1</v>
      </c>
      <c r="I709">
        <f t="shared" si="174"/>
        <v>-1</v>
      </c>
      <c r="J709">
        <f t="shared" si="175"/>
        <v>82.2</v>
      </c>
      <c r="K709" t="str">
        <f t="shared" si="176"/>
        <v/>
      </c>
      <c r="L709">
        <f t="shared" si="181"/>
        <v>7.6937547496453368E-3</v>
      </c>
      <c r="M709" t="str">
        <f t="shared" si="183"/>
        <v/>
      </c>
      <c r="N709" t="str">
        <f t="shared" si="182"/>
        <v/>
      </c>
      <c r="O709" t="str">
        <f t="shared" si="178"/>
        <v/>
      </c>
      <c r="P709" t="str">
        <f t="shared" si="179"/>
        <v/>
      </c>
      <c r="Q709">
        <f t="shared" si="172"/>
        <v>0</v>
      </c>
      <c r="R709">
        <f t="shared" si="184"/>
        <v>0.80803365956859852</v>
      </c>
      <c r="S709" t="str">
        <f t="shared" si="186"/>
        <v/>
      </c>
      <c r="T709" t="str">
        <f t="shared" si="187"/>
        <v/>
      </c>
      <c r="U709">
        <f t="shared" si="185"/>
        <v>0</v>
      </c>
    </row>
    <row r="710" spans="1:21">
      <c r="A710">
        <f t="shared" si="171"/>
        <v>702</v>
      </c>
      <c r="B710" s="1">
        <v>38252</v>
      </c>
      <c r="C710">
        <v>80.23</v>
      </c>
      <c r="D710">
        <v>81.2</v>
      </c>
      <c r="F710">
        <f t="shared" si="173"/>
        <v>82.612000000000009</v>
      </c>
      <c r="G710" t="str">
        <f t="shared" si="177"/>
        <v/>
      </c>
      <c r="H710">
        <f t="shared" si="180"/>
        <v>-1</v>
      </c>
      <c r="I710">
        <f t="shared" si="174"/>
        <v>-1</v>
      </c>
      <c r="J710">
        <f t="shared" si="175"/>
        <v>82.2</v>
      </c>
      <c r="K710" t="str">
        <f t="shared" si="176"/>
        <v/>
      </c>
      <c r="L710">
        <f t="shared" si="181"/>
        <v>2.425779229656954E-2</v>
      </c>
      <c r="M710" t="str">
        <f t="shared" si="183"/>
        <v/>
      </c>
      <c r="N710" t="str">
        <f t="shared" si="182"/>
        <v/>
      </c>
      <c r="O710" t="str">
        <f t="shared" si="178"/>
        <v/>
      </c>
      <c r="P710" t="str">
        <f t="shared" si="179"/>
        <v/>
      </c>
      <c r="Q710">
        <f t="shared" si="172"/>
        <v>0</v>
      </c>
      <c r="R710">
        <f t="shared" si="184"/>
        <v>0.80803365956859852</v>
      </c>
      <c r="S710" t="str">
        <f t="shared" si="186"/>
        <v/>
      </c>
      <c r="T710" t="str">
        <f t="shared" si="187"/>
        <v/>
      </c>
      <c r="U710">
        <f t="shared" si="185"/>
        <v>0</v>
      </c>
    </row>
    <row r="711" spans="1:21">
      <c r="A711">
        <f t="shared" si="171"/>
        <v>703</v>
      </c>
      <c r="B711" s="1">
        <v>38253</v>
      </c>
      <c r="C711">
        <v>78.7</v>
      </c>
      <c r="D711">
        <v>80.02</v>
      </c>
      <c r="F711">
        <f t="shared" si="173"/>
        <v>82.486999999999995</v>
      </c>
      <c r="G711" t="str">
        <f t="shared" si="177"/>
        <v/>
      </c>
      <c r="H711">
        <f t="shared" si="180"/>
        <v>-1</v>
      </c>
      <c r="I711">
        <f t="shared" si="174"/>
        <v>-1</v>
      </c>
      <c r="J711">
        <f t="shared" si="175"/>
        <v>82.2</v>
      </c>
      <c r="K711" t="str">
        <f t="shared" si="176"/>
        <v/>
      </c>
      <c r="L711">
        <f t="shared" si="181"/>
        <v>4.3512146638776693E-2</v>
      </c>
      <c r="M711" t="str">
        <f t="shared" si="183"/>
        <v/>
      </c>
      <c r="N711" t="str">
        <f t="shared" si="182"/>
        <v/>
      </c>
      <c r="O711" t="str">
        <f t="shared" si="178"/>
        <v/>
      </c>
      <c r="P711" t="str">
        <f t="shared" si="179"/>
        <v/>
      </c>
      <c r="Q711">
        <f t="shared" si="172"/>
        <v>0</v>
      </c>
      <c r="R711">
        <f t="shared" si="184"/>
        <v>0.80803365956859852</v>
      </c>
      <c r="S711" t="str">
        <f t="shared" si="186"/>
        <v/>
      </c>
      <c r="T711" t="str">
        <f t="shared" si="187"/>
        <v/>
      </c>
      <c r="U711">
        <f t="shared" si="185"/>
        <v>0</v>
      </c>
    </row>
    <row r="712" spans="1:21">
      <c r="A712">
        <f t="shared" si="171"/>
        <v>704</v>
      </c>
      <c r="B712" s="1">
        <v>38254</v>
      </c>
      <c r="C712">
        <v>78.680000000000007</v>
      </c>
      <c r="D712">
        <v>78.87</v>
      </c>
      <c r="F712">
        <f t="shared" si="173"/>
        <v>82.357500000000002</v>
      </c>
      <c r="G712" t="str">
        <f t="shared" si="177"/>
        <v/>
      </c>
      <c r="H712">
        <f t="shared" si="180"/>
        <v>-1</v>
      </c>
      <c r="I712">
        <f t="shared" si="174"/>
        <v>-1</v>
      </c>
      <c r="J712">
        <f t="shared" si="175"/>
        <v>82.2</v>
      </c>
      <c r="K712" t="str">
        <f t="shared" si="176"/>
        <v/>
      </c>
      <c r="L712">
        <f t="shared" si="181"/>
        <v>4.3766308541275903E-2</v>
      </c>
      <c r="M712" t="str">
        <f t="shared" si="183"/>
        <v/>
      </c>
      <c r="N712" t="str">
        <f t="shared" si="182"/>
        <v/>
      </c>
      <c r="O712" t="str">
        <f t="shared" si="178"/>
        <v/>
      </c>
      <c r="P712" t="str">
        <f t="shared" si="179"/>
        <v/>
      </c>
      <c r="Q712">
        <f t="shared" si="172"/>
        <v>0</v>
      </c>
      <c r="R712">
        <f t="shared" si="184"/>
        <v>0.80803365956859852</v>
      </c>
      <c r="S712" t="str">
        <f t="shared" si="186"/>
        <v/>
      </c>
      <c r="T712" t="str">
        <f t="shared" si="187"/>
        <v/>
      </c>
      <c r="U712">
        <f t="shared" si="185"/>
        <v>0</v>
      </c>
    </row>
    <row r="713" spans="1:21">
      <c r="A713">
        <f t="shared" si="171"/>
        <v>705</v>
      </c>
      <c r="B713" s="1">
        <v>38257</v>
      </c>
      <c r="C713">
        <v>77.69</v>
      </c>
      <c r="D713">
        <v>78.680000000000007</v>
      </c>
      <c r="F713">
        <f t="shared" si="173"/>
        <v>82.168000000000006</v>
      </c>
      <c r="G713" t="str">
        <f t="shared" si="177"/>
        <v/>
      </c>
      <c r="H713">
        <f t="shared" si="180"/>
        <v>-1</v>
      </c>
      <c r="I713">
        <f t="shared" si="174"/>
        <v>-1</v>
      </c>
      <c r="J713">
        <f t="shared" si="175"/>
        <v>82.2</v>
      </c>
      <c r="K713" t="str">
        <f t="shared" si="176"/>
        <v/>
      </c>
      <c r="L713">
        <f t="shared" si="181"/>
        <v>5.6428753099804864E-2</v>
      </c>
      <c r="M713" t="str">
        <f t="shared" si="183"/>
        <v>VARGAIN</v>
      </c>
      <c r="N713" t="str">
        <f t="shared" si="182"/>
        <v/>
      </c>
      <c r="O713" t="str">
        <f t="shared" si="178"/>
        <v>VARGAIN</v>
      </c>
      <c r="P713" t="str">
        <f t="shared" si="179"/>
        <v/>
      </c>
      <c r="Q713">
        <f t="shared" si="172"/>
        <v>5.6428753099804864E-2</v>
      </c>
      <c r="R713">
        <f t="shared" si="184"/>
        <v>0.8644624126684034</v>
      </c>
      <c r="S713" t="str">
        <f t="shared" si="186"/>
        <v/>
      </c>
      <c r="T713" t="str">
        <f t="shared" si="187"/>
        <v/>
      </c>
      <c r="U713">
        <f t="shared" si="185"/>
        <v>0</v>
      </c>
    </row>
    <row r="714" spans="1:21">
      <c r="A714">
        <f t="shared" si="171"/>
        <v>706</v>
      </c>
      <c r="B714" s="1">
        <v>38258</v>
      </c>
      <c r="C714">
        <v>79.069999999999993</v>
      </c>
      <c r="D714">
        <v>78.260000000000005</v>
      </c>
      <c r="F714">
        <f t="shared" si="173"/>
        <v>82.0565</v>
      </c>
      <c r="G714" t="str">
        <f t="shared" si="177"/>
        <v/>
      </c>
      <c r="H714">
        <f t="shared" si="180"/>
        <v>-1</v>
      </c>
      <c r="I714">
        <f t="shared" si="174"/>
        <v>0</v>
      </c>
      <c r="J714">
        <f t="shared" si="175"/>
        <v>82.2</v>
      </c>
      <c r="K714" t="str">
        <f t="shared" si="176"/>
        <v/>
      </c>
      <c r="L714">
        <f t="shared" si="181"/>
        <v>3.8821765979298727E-2</v>
      </c>
      <c r="M714" t="str">
        <f t="shared" si="183"/>
        <v/>
      </c>
      <c r="N714" t="str">
        <f t="shared" si="182"/>
        <v/>
      </c>
      <c r="O714" t="str">
        <f t="shared" si="178"/>
        <v/>
      </c>
      <c r="P714" t="str">
        <f t="shared" si="179"/>
        <v/>
      </c>
      <c r="Q714">
        <f t="shared" si="172"/>
        <v>0</v>
      </c>
      <c r="R714">
        <f t="shared" si="184"/>
        <v>0.8644624126684034</v>
      </c>
      <c r="S714" t="str">
        <f t="shared" si="186"/>
        <v/>
      </c>
      <c r="T714" t="str">
        <f t="shared" si="187"/>
        <v/>
      </c>
      <c r="U714">
        <f t="shared" si="185"/>
        <v>0</v>
      </c>
    </row>
    <row r="715" spans="1:21">
      <c r="A715">
        <f t="shared" ref="A715:A778" si="188">A714+1</f>
        <v>707</v>
      </c>
      <c r="B715" s="1">
        <v>38259</v>
      </c>
      <c r="C715">
        <v>78.78</v>
      </c>
      <c r="D715">
        <v>78.849999999999994</v>
      </c>
      <c r="F715">
        <f t="shared" si="173"/>
        <v>81.877499999999998</v>
      </c>
      <c r="G715" t="str">
        <f t="shared" si="177"/>
        <v/>
      </c>
      <c r="H715">
        <f t="shared" si="180"/>
        <v>-1</v>
      </c>
      <c r="I715">
        <f t="shared" si="174"/>
        <v>0</v>
      </c>
      <c r="J715">
        <f t="shared" si="175"/>
        <v>82.2</v>
      </c>
      <c r="K715" t="str">
        <f t="shared" si="176"/>
        <v/>
      </c>
      <c r="L715">
        <f t="shared" si="181"/>
        <v>4.2496144519374467E-2</v>
      </c>
      <c r="M715" t="str">
        <f t="shared" si="183"/>
        <v/>
      </c>
      <c r="N715" t="str">
        <f t="shared" si="182"/>
        <v/>
      </c>
      <c r="O715" t="str">
        <f t="shared" si="178"/>
        <v/>
      </c>
      <c r="P715" t="str">
        <f t="shared" si="179"/>
        <v/>
      </c>
      <c r="Q715">
        <f t="shared" si="172"/>
        <v>0</v>
      </c>
      <c r="R715">
        <f t="shared" si="184"/>
        <v>0.8644624126684034</v>
      </c>
      <c r="S715" t="str">
        <f t="shared" si="186"/>
        <v/>
      </c>
      <c r="T715" t="str">
        <f t="shared" si="187"/>
        <v/>
      </c>
      <c r="U715">
        <f t="shared" si="185"/>
        <v>0</v>
      </c>
    </row>
    <row r="716" spans="1:21">
      <c r="A716">
        <f t="shared" si="188"/>
        <v>708</v>
      </c>
      <c r="B716" s="1">
        <v>38260</v>
      </c>
      <c r="C716">
        <v>79.97</v>
      </c>
      <c r="D716">
        <v>78.680000000000007</v>
      </c>
      <c r="F716">
        <f t="shared" si="173"/>
        <v>81.733000000000004</v>
      </c>
      <c r="G716" t="str">
        <f t="shared" si="177"/>
        <v/>
      </c>
      <c r="H716">
        <f t="shared" si="180"/>
        <v>-1</v>
      </c>
      <c r="I716">
        <f t="shared" si="174"/>
        <v>0</v>
      </c>
      <c r="J716">
        <f t="shared" si="175"/>
        <v>82.2</v>
      </c>
      <c r="K716" t="str">
        <f t="shared" si="176"/>
        <v/>
      </c>
      <c r="L716">
        <f t="shared" si="181"/>
        <v>2.7503737718335697E-2</v>
      </c>
      <c r="M716" t="str">
        <f t="shared" si="183"/>
        <v/>
      </c>
      <c r="N716" t="str">
        <f t="shared" si="182"/>
        <v/>
      </c>
      <c r="O716" t="str">
        <f t="shared" si="178"/>
        <v/>
      </c>
      <c r="P716" t="str">
        <f t="shared" si="179"/>
        <v/>
      </c>
      <c r="Q716">
        <f t="shared" si="172"/>
        <v>0</v>
      </c>
      <c r="R716">
        <f t="shared" si="184"/>
        <v>0.8644624126684034</v>
      </c>
      <c r="S716" t="str">
        <f t="shared" si="186"/>
        <v/>
      </c>
      <c r="T716" t="str">
        <f t="shared" si="187"/>
        <v/>
      </c>
      <c r="U716">
        <f t="shared" si="185"/>
        <v>0</v>
      </c>
    </row>
    <row r="717" spans="1:21">
      <c r="A717">
        <f t="shared" si="188"/>
        <v>709</v>
      </c>
      <c r="B717" s="1">
        <v>38261</v>
      </c>
      <c r="C717">
        <v>79.69</v>
      </c>
      <c r="D717">
        <v>80</v>
      </c>
      <c r="F717">
        <f t="shared" si="173"/>
        <v>81.540500000000009</v>
      </c>
      <c r="G717" t="str">
        <f t="shared" si="177"/>
        <v/>
      </c>
      <c r="H717">
        <f t="shared" si="180"/>
        <v>-1</v>
      </c>
      <c r="I717">
        <f t="shared" si="174"/>
        <v>0</v>
      </c>
      <c r="J717">
        <f t="shared" si="175"/>
        <v>82.2</v>
      </c>
      <c r="K717" t="str">
        <f t="shared" si="176"/>
        <v/>
      </c>
      <c r="L717">
        <f t="shared" si="181"/>
        <v>3.1011194652477536E-2</v>
      </c>
      <c r="M717" t="str">
        <f t="shared" si="183"/>
        <v/>
      </c>
      <c r="N717" t="str">
        <f t="shared" si="182"/>
        <v/>
      </c>
      <c r="O717" t="str">
        <f t="shared" si="178"/>
        <v/>
      </c>
      <c r="P717" t="str">
        <f t="shared" si="179"/>
        <v/>
      </c>
      <c r="Q717">
        <f t="shared" si="172"/>
        <v>0</v>
      </c>
      <c r="R717">
        <f t="shared" si="184"/>
        <v>0.8644624126684034</v>
      </c>
      <c r="S717" t="str">
        <f t="shared" si="186"/>
        <v/>
      </c>
      <c r="T717" t="str">
        <f t="shared" si="187"/>
        <v/>
      </c>
      <c r="U717">
        <f t="shared" si="185"/>
        <v>0</v>
      </c>
    </row>
    <row r="718" spans="1:21">
      <c r="A718">
        <f t="shared" si="188"/>
        <v>710</v>
      </c>
      <c r="B718" s="1">
        <v>38264</v>
      </c>
      <c r="C718">
        <v>78.94</v>
      </c>
      <c r="D718">
        <v>80.150000000000006</v>
      </c>
      <c r="F718">
        <f t="shared" si="173"/>
        <v>81.290500000000009</v>
      </c>
      <c r="G718" t="str">
        <f t="shared" si="177"/>
        <v/>
      </c>
      <c r="H718">
        <f t="shared" si="180"/>
        <v>-1</v>
      </c>
      <c r="I718">
        <f t="shared" si="174"/>
        <v>0</v>
      </c>
      <c r="J718">
        <f t="shared" si="175"/>
        <v>82.2</v>
      </c>
      <c r="K718" t="str">
        <f t="shared" si="176"/>
        <v/>
      </c>
      <c r="L718">
        <f t="shared" si="181"/>
        <v>4.0467231827433212E-2</v>
      </c>
      <c r="M718" t="str">
        <f t="shared" si="183"/>
        <v/>
      </c>
      <c r="N718" t="str">
        <f t="shared" si="182"/>
        <v/>
      </c>
      <c r="O718" t="str">
        <f t="shared" si="178"/>
        <v/>
      </c>
      <c r="P718" t="str">
        <f t="shared" si="179"/>
        <v/>
      </c>
      <c r="Q718">
        <f t="shared" si="172"/>
        <v>0</v>
      </c>
      <c r="R718">
        <f t="shared" si="184"/>
        <v>0.8644624126684034</v>
      </c>
      <c r="S718" t="str">
        <f t="shared" si="186"/>
        <v/>
      </c>
      <c r="T718" t="str">
        <f t="shared" si="187"/>
        <v/>
      </c>
      <c r="U718">
        <f t="shared" si="185"/>
        <v>0</v>
      </c>
    </row>
    <row r="719" spans="1:21">
      <c r="A719">
        <f t="shared" si="188"/>
        <v>711</v>
      </c>
      <c r="B719" s="1">
        <v>38265</v>
      </c>
      <c r="C719">
        <v>78.760000000000005</v>
      </c>
      <c r="D719">
        <v>78.95</v>
      </c>
      <c r="F719">
        <f t="shared" si="173"/>
        <v>81.017500000000013</v>
      </c>
      <c r="G719" t="str">
        <f t="shared" si="177"/>
        <v/>
      </c>
      <c r="H719">
        <f t="shared" si="180"/>
        <v>-1</v>
      </c>
      <c r="I719">
        <f t="shared" si="174"/>
        <v>0</v>
      </c>
      <c r="J719">
        <f t="shared" si="175"/>
        <v>82.2</v>
      </c>
      <c r="K719" t="str">
        <f t="shared" si="176"/>
        <v/>
      </c>
      <c r="L719">
        <f t="shared" si="181"/>
        <v>4.2750048291209368E-2</v>
      </c>
      <c r="M719" t="str">
        <f t="shared" si="183"/>
        <v/>
      </c>
      <c r="N719" t="str">
        <f t="shared" si="182"/>
        <v/>
      </c>
      <c r="O719" t="str">
        <f t="shared" si="178"/>
        <v/>
      </c>
      <c r="P719" t="str">
        <f t="shared" si="179"/>
        <v/>
      </c>
      <c r="Q719">
        <f t="shared" si="172"/>
        <v>0</v>
      </c>
      <c r="R719">
        <f t="shared" si="184"/>
        <v>0.8644624126684034</v>
      </c>
      <c r="S719" t="str">
        <f t="shared" si="186"/>
        <v/>
      </c>
      <c r="T719" t="str">
        <f t="shared" si="187"/>
        <v/>
      </c>
      <c r="U719">
        <f t="shared" si="185"/>
        <v>0</v>
      </c>
    </row>
    <row r="720" spans="1:21">
      <c r="A720">
        <f t="shared" si="188"/>
        <v>712</v>
      </c>
      <c r="B720" s="1">
        <v>38266</v>
      </c>
      <c r="C720">
        <v>81.14</v>
      </c>
      <c r="D720">
        <v>79.63</v>
      </c>
      <c r="F720">
        <f t="shared" si="173"/>
        <v>80.882000000000019</v>
      </c>
      <c r="G720" t="str">
        <f t="shared" si="177"/>
        <v/>
      </c>
      <c r="H720">
        <f t="shared" si="180"/>
        <v>-1</v>
      </c>
      <c r="I720">
        <f t="shared" si="174"/>
        <v>0</v>
      </c>
      <c r="J720">
        <f t="shared" si="175"/>
        <v>82.2</v>
      </c>
      <c r="K720" t="str">
        <f t="shared" si="176"/>
        <v/>
      </c>
      <c r="L720">
        <f t="shared" si="181"/>
        <v>1.2979244283833119E-2</v>
      </c>
      <c r="M720" t="str">
        <f t="shared" si="183"/>
        <v/>
      </c>
      <c r="N720" t="str">
        <f t="shared" si="182"/>
        <v/>
      </c>
      <c r="O720" t="str">
        <f t="shared" si="178"/>
        <v/>
      </c>
      <c r="P720" t="str">
        <f t="shared" si="179"/>
        <v/>
      </c>
      <c r="Q720">
        <f t="shared" ref="Q720:Q783" si="189">IF(OR(AND(K720="trend rev",I719&lt;&gt;0),O720="Vargain",P720="Varloss"),L720,0)</f>
        <v>0</v>
      </c>
      <c r="R720">
        <f t="shared" si="184"/>
        <v>0.8644624126684034</v>
      </c>
      <c r="S720" t="str">
        <f t="shared" si="186"/>
        <v/>
      </c>
      <c r="T720" t="str">
        <f t="shared" si="187"/>
        <v/>
      </c>
      <c r="U720">
        <f t="shared" si="185"/>
        <v>0</v>
      </c>
    </row>
    <row r="721" spans="1:21">
      <c r="A721">
        <f t="shared" si="188"/>
        <v>713</v>
      </c>
      <c r="B721" s="1">
        <v>38267</v>
      </c>
      <c r="C721">
        <v>79.66</v>
      </c>
      <c r="D721">
        <v>81.97</v>
      </c>
      <c r="F721">
        <f t="shared" si="173"/>
        <v>80.672500000000014</v>
      </c>
      <c r="G721" t="str">
        <f t="shared" si="177"/>
        <v>LONG</v>
      </c>
      <c r="H721">
        <f t="shared" si="180"/>
        <v>1</v>
      </c>
      <c r="I721">
        <f t="shared" si="174"/>
        <v>1</v>
      </c>
      <c r="J721">
        <f t="shared" si="175"/>
        <v>81.97</v>
      </c>
      <c r="K721" t="str">
        <f t="shared" si="176"/>
        <v/>
      </c>
      <c r="L721">
        <f t="shared" si="181"/>
        <v>-2.8585748911441087E-2</v>
      </c>
      <c r="M721" t="str">
        <f t="shared" si="183"/>
        <v/>
      </c>
      <c r="N721" t="str">
        <f t="shared" si="182"/>
        <v/>
      </c>
      <c r="O721" t="str">
        <f t="shared" si="178"/>
        <v/>
      </c>
      <c r="P721" t="str">
        <f t="shared" si="179"/>
        <v/>
      </c>
      <c r="Q721">
        <f t="shared" si="189"/>
        <v>0</v>
      </c>
      <c r="R721">
        <f t="shared" si="184"/>
        <v>0.8644624126684034</v>
      </c>
      <c r="S721" t="str">
        <f t="shared" si="186"/>
        <v/>
      </c>
      <c r="T721" t="str">
        <f t="shared" si="187"/>
        <v/>
      </c>
      <c r="U721">
        <f t="shared" si="185"/>
        <v>0</v>
      </c>
    </row>
    <row r="722" spans="1:21">
      <c r="A722">
        <f t="shared" si="188"/>
        <v>714</v>
      </c>
      <c r="B722" s="1">
        <v>38268</v>
      </c>
      <c r="C722">
        <v>79.260000000000005</v>
      </c>
      <c r="D722">
        <v>79.760000000000005</v>
      </c>
      <c r="F722">
        <f t="shared" si="173"/>
        <v>80.401000000000025</v>
      </c>
      <c r="G722" t="str">
        <f t="shared" si="177"/>
        <v>SHORT</v>
      </c>
      <c r="H722">
        <f t="shared" si="180"/>
        <v>-1</v>
      </c>
      <c r="I722">
        <f t="shared" si="174"/>
        <v>-1</v>
      </c>
      <c r="J722">
        <f t="shared" si="175"/>
        <v>79.760000000000005</v>
      </c>
      <c r="K722" t="str">
        <f t="shared" si="176"/>
        <v>Trend Rev</v>
      </c>
      <c r="L722">
        <f t="shared" si="181"/>
        <v>6.2885378912939209E-3</v>
      </c>
      <c r="M722" t="str">
        <f t="shared" si="183"/>
        <v/>
      </c>
      <c r="N722" t="str">
        <f t="shared" si="182"/>
        <v/>
      </c>
      <c r="O722" t="str">
        <f t="shared" si="178"/>
        <v/>
      </c>
      <c r="P722" t="str">
        <f t="shared" si="179"/>
        <v/>
      </c>
      <c r="Q722">
        <f t="shared" si="189"/>
        <v>6.2885378912939209E-3</v>
      </c>
      <c r="R722">
        <f t="shared" si="184"/>
        <v>0.87075095055969731</v>
      </c>
      <c r="S722">
        <f t="shared" si="186"/>
        <v>1</v>
      </c>
      <c r="T722">
        <f t="shared" si="187"/>
        <v>-1</v>
      </c>
      <c r="U722">
        <f t="shared" si="185"/>
        <v>-1</v>
      </c>
    </row>
    <row r="723" spans="1:21">
      <c r="A723">
        <f t="shared" si="188"/>
        <v>715</v>
      </c>
      <c r="B723" s="1">
        <v>38271</v>
      </c>
      <c r="C723">
        <v>79.22</v>
      </c>
      <c r="D723">
        <v>79.5</v>
      </c>
      <c r="F723">
        <f t="shared" si="173"/>
        <v>80.129500000000021</v>
      </c>
      <c r="G723" t="str">
        <f t="shared" si="177"/>
        <v/>
      </c>
      <c r="H723">
        <f t="shared" si="180"/>
        <v>-1</v>
      </c>
      <c r="I723">
        <f t="shared" si="174"/>
        <v>-1</v>
      </c>
      <c r="J723">
        <f t="shared" si="175"/>
        <v>79.760000000000005</v>
      </c>
      <c r="K723" t="str">
        <f t="shared" si="176"/>
        <v/>
      </c>
      <c r="L723">
        <f t="shared" si="181"/>
        <v>6.7933334598123596E-3</v>
      </c>
      <c r="M723" t="str">
        <f t="shared" si="183"/>
        <v/>
      </c>
      <c r="N723" t="str">
        <f t="shared" si="182"/>
        <v/>
      </c>
      <c r="O723" t="str">
        <f t="shared" si="178"/>
        <v/>
      </c>
      <c r="P723" t="str">
        <f t="shared" si="179"/>
        <v/>
      </c>
      <c r="Q723">
        <f t="shared" si="189"/>
        <v>0</v>
      </c>
      <c r="R723">
        <f t="shared" si="184"/>
        <v>0.87075095055969731</v>
      </c>
      <c r="S723" t="str">
        <f t="shared" si="186"/>
        <v/>
      </c>
      <c r="T723" t="str">
        <f t="shared" si="187"/>
        <v/>
      </c>
      <c r="U723">
        <f t="shared" si="185"/>
        <v>0</v>
      </c>
    </row>
    <row r="724" spans="1:21">
      <c r="A724">
        <f t="shared" si="188"/>
        <v>716</v>
      </c>
      <c r="B724" s="1">
        <v>38272</v>
      </c>
      <c r="C724">
        <v>78.63</v>
      </c>
      <c r="D724">
        <v>79.150000000000006</v>
      </c>
      <c r="F724">
        <f t="shared" si="173"/>
        <v>79.865000000000009</v>
      </c>
      <c r="G724" t="str">
        <f t="shared" si="177"/>
        <v/>
      </c>
      <c r="H724">
        <f t="shared" si="180"/>
        <v>-1</v>
      </c>
      <c r="I724">
        <f t="shared" si="174"/>
        <v>-1</v>
      </c>
      <c r="J724">
        <f t="shared" si="175"/>
        <v>79.760000000000005</v>
      </c>
      <c r="K724" t="str">
        <f t="shared" si="176"/>
        <v/>
      </c>
      <c r="L724">
        <f t="shared" si="181"/>
        <v>1.4268819650158292E-2</v>
      </c>
      <c r="M724" t="str">
        <f t="shared" si="183"/>
        <v/>
      </c>
      <c r="N724" t="str">
        <f t="shared" si="182"/>
        <v/>
      </c>
      <c r="O724" t="str">
        <f t="shared" si="178"/>
        <v/>
      </c>
      <c r="P724" t="str">
        <f t="shared" si="179"/>
        <v/>
      </c>
      <c r="Q724">
        <f t="shared" si="189"/>
        <v>0</v>
      </c>
      <c r="R724">
        <f t="shared" si="184"/>
        <v>0.87075095055969731</v>
      </c>
      <c r="S724" t="str">
        <f t="shared" si="186"/>
        <v/>
      </c>
      <c r="T724" t="str">
        <f t="shared" si="187"/>
        <v/>
      </c>
      <c r="U724">
        <f t="shared" si="185"/>
        <v>0</v>
      </c>
    </row>
    <row r="725" spans="1:21">
      <c r="A725">
        <f t="shared" si="188"/>
        <v>717</v>
      </c>
      <c r="B725" s="1">
        <v>38273</v>
      </c>
      <c r="C725">
        <v>77.98</v>
      </c>
      <c r="D725">
        <v>79.45</v>
      </c>
      <c r="F725">
        <f t="shared" si="173"/>
        <v>79.664000000000016</v>
      </c>
      <c r="G725" t="str">
        <f t="shared" si="177"/>
        <v/>
      </c>
      <c r="H725">
        <f t="shared" si="180"/>
        <v>-1</v>
      </c>
      <c r="I725">
        <f t="shared" si="174"/>
        <v>-1</v>
      </c>
      <c r="J725">
        <f t="shared" si="175"/>
        <v>79.760000000000005</v>
      </c>
      <c r="K725" t="str">
        <f t="shared" si="176"/>
        <v/>
      </c>
      <c r="L725">
        <f t="shared" si="181"/>
        <v>2.2569742099131644E-2</v>
      </c>
      <c r="M725" t="str">
        <f t="shared" si="183"/>
        <v/>
      </c>
      <c r="N725" t="str">
        <f t="shared" si="182"/>
        <v/>
      </c>
      <c r="O725" t="str">
        <f t="shared" si="178"/>
        <v/>
      </c>
      <c r="P725" t="str">
        <f t="shared" si="179"/>
        <v/>
      </c>
      <c r="Q725">
        <f t="shared" si="189"/>
        <v>0</v>
      </c>
      <c r="R725">
        <f t="shared" si="184"/>
        <v>0.87075095055969731</v>
      </c>
      <c r="S725" t="str">
        <f t="shared" si="186"/>
        <v/>
      </c>
      <c r="T725" t="str">
        <f t="shared" si="187"/>
        <v/>
      </c>
      <c r="U725">
        <f t="shared" si="185"/>
        <v>0</v>
      </c>
    </row>
    <row r="726" spans="1:21">
      <c r="A726">
        <f t="shared" si="188"/>
        <v>718</v>
      </c>
      <c r="B726" s="1">
        <v>38274</v>
      </c>
      <c r="C726">
        <v>77.599999999999994</v>
      </c>
      <c r="D726">
        <v>78.150000000000006</v>
      </c>
      <c r="F726">
        <f t="shared" si="173"/>
        <v>79.441500000000019</v>
      </c>
      <c r="G726" t="str">
        <f t="shared" si="177"/>
        <v/>
      </c>
      <c r="H726">
        <f t="shared" si="180"/>
        <v>-1</v>
      </c>
      <c r="I726">
        <f t="shared" si="174"/>
        <v>-1</v>
      </c>
      <c r="J726">
        <f t="shared" si="175"/>
        <v>79.760000000000005</v>
      </c>
      <c r="K726" t="str">
        <f t="shared" si="176"/>
        <v/>
      </c>
      <c r="L726">
        <f t="shared" si="181"/>
        <v>2.7454698464409941E-2</v>
      </c>
      <c r="M726" t="str">
        <f t="shared" si="183"/>
        <v/>
      </c>
      <c r="N726" t="str">
        <f t="shared" si="182"/>
        <v/>
      </c>
      <c r="O726" t="str">
        <f t="shared" si="178"/>
        <v/>
      </c>
      <c r="P726" t="str">
        <f t="shared" si="179"/>
        <v/>
      </c>
      <c r="Q726">
        <f t="shared" si="189"/>
        <v>0</v>
      </c>
      <c r="R726">
        <f t="shared" si="184"/>
        <v>0.87075095055969731</v>
      </c>
      <c r="S726" t="str">
        <f t="shared" si="186"/>
        <v/>
      </c>
      <c r="T726" t="str">
        <f t="shared" si="187"/>
        <v/>
      </c>
      <c r="U726">
        <f t="shared" si="185"/>
        <v>0</v>
      </c>
    </row>
    <row r="727" spans="1:21">
      <c r="A727">
        <f t="shared" si="188"/>
        <v>719</v>
      </c>
      <c r="B727" s="1">
        <v>38275</v>
      </c>
      <c r="C727">
        <v>77.98</v>
      </c>
      <c r="D727">
        <v>77.650000000000006</v>
      </c>
      <c r="F727">
        <f t="shared" si="173"/>
        <v>79.224500000000006</v>
      </c>
      <c r="G727" t="str">
        <f t="shared" si="177"/>
        <v/>
      </c>
      <c r="H727">
        <f t="shared" si="180"/>
        <v>-1</v>
      </c>
      <c r="I727">
        <f t="shared" si="174"/>
        <v>-1</v>
      </c>
      <c r="J727">
        <f t="shared" si="175"/>
        <v>79.760000000000005</v>
      </c>
      <c r="K727" t="str">
        <f t="shared" si="176"/>
        <v/>
      </c>
      <c r="L727">
        <f t="shared" si="181"/>
        <v>2.2569742099131644E-2</v>
      </c>
      <c r="M727" t="str">
        <f t="shared" si="183"/>
        <v/>
      </c>
      <c r="N727" t="str">
        <f t="shared" si="182"/>
        <v/>
      </c>
      <c r="O727" t="str">
        <f t="shared" si="178"/>
        <v/>
      </c>
      <c r="P727" t="str">
        <f t="shared" si="179"/>
        <v/>
      </c>
      <c r="Q727">
        <f t="shared" si="189"/>
        <v>0</v>
      </c>
      <c r="R727">
        <f t="shared" si="184"/>
        <v>0.87075095055969731</v>
      </c>
      <c r="S727" t="str">
        <f t="shared" si="186"/>
        <v/>
      </c>
      <c r="T727" t="str">
        <f t="shared" si="187"/>
        <v/>
      </c>
      <c r="U727">
        <f t="shared" si="185"/>
        <v>0</v>
      </c>
    </row>
    <row r="728" spans="1:21">
      <c r="A728">
        <f t="shared" si="188"/>
        <v>720</v>
      </c>
      <c r="B728" s="1">
        <v>38278</v>
      </c>
      <c r="C728">
        <v>76.099999999999994</v>
      </c>
      <c r="D728">
        <v>75</v>
      </c>
      <c r="F728">
        <f t="shared" si="173"/>
        <v>78.982500000000002</v>
      </c>
      <c r="G728" t="str">
        <f t="shared" si="177"/>
        <v/>
      </c>
      <c r="H728">
        <f t="shared" si="180"/>
        <v>-1</v>
      </c>
      <c r="I728">
        <f t="shared" si="174"/>
        <v>-1</v>
      </c>
      <c r="J728">
        <f t="shared" si="175"/>
        <v>79.760000000000005</v>
      </c>
      <c r="K728" t="str">
        <f t="shared" si="176"/>
        <v/>
      </c>
      <c r="L728">
        <f t="shared" si="181"/>
        <v>4.6973860785942914E-2</v>
      </c>
      <c r="M728" t="str">
        <f t="shared" si="183"/>
        <v/>
      </c>
      <c r="N728" t="str">
        <f t="shared" si="182"/>
        <v/>
      </c>
      <c r="O728" t="str">
        <f t="shared" si="178"/>
        <v/>
      </c>
      <c r="P728" t="str">
        <f t="shared" si="179"/>
        <v/>
      </c>
      <c r="Q728">
        <f t="shared" si="189"/>
        <v>0</v>
      </c>
      <c r="R728">
        <f t="shared" si="184"/>
        <v>0.87075095055969731</v>
      </c>
      <c r="S728" t="str">
        <f t="shared" si="186"/>
        <v/>
      </c>
      <c r="T728" t="str">
        <f t="shared" si="187"/>
        <v/>
      </c>
      <c r="U728">
        <f t="shared" si="185"/>
        <v>0</v>
      </c>
    </row>
    <row r="729" spans="1:21">
      <c r="A729">
        <f t="shared" si="188"/>
        <v>721</v>
      </c>
      <c r="B729" s="1">
        <v>38279</v>
      </c>
      <c r="C729">
        <v>75.39</v>
      </c>
      <c r="D729">
        <v>76.8</v>
      </c>
      <c r="F729">
        <f t="shared" si="173"/>
        <v>78.673500000000004</v>
      </c>
      <c r="G729" t="str">
        <f t="shared" si="177"/>
        <v/>
      </c>
      <c r="H729">
        <f t="shared" si="180"/>
        <v>-1</v>
      </c>
      <c r="I729">
        <f t="shared" si="174"/>
        <v>-1</v>
      </c>
      <c r="J729">
        <f t="shared" si="175"/>
        <v>79.760000000000005</v>
      </c>
      <c r="K729" t="str">
        <f t="shared" si="176"/>
        <v/>
      </c>
      <c r="L729">
        <f t="shared" si="181"/>
        <v>5.6347485429972463E-2</v>
      </c>
      <c r="M729" t="str">
        <f t="shared" si="183"/>
        <v>VARGAIN</v>
      </c>
      <c r="N729" t="str">
        <f t="shared" si="182"/>
        <v/>
      </c>
      <c r="O729" t="str">
        <f t="shared" si="178"/>
        <v>VARGAIN</v>
      </c>
      <c r="P729" t="str">
        <f t="shared" si="179"/>
        <v/>
      </c>
      <c r="Q729">
        <f t="shared" si="189"/>
        <v>5.6347485429972463E-2</v>
      </c>
      <c r="R729">
        <f t="shared" si="184"/>
        <v>0.92709843598966979</v>
      </c>
      <c r="S729" t="str">
        <f t="shared" si="186"/>
        <v/>
      </c>
      <c r="T729" t="str">
        <f t="shared" si="187"/>
        <v/>
      </c>
      <c r="U729">
        <f t="shared" si="185"/>
        <v>0</v>
      </c>
    </row>
    <row r="730" spans="1:21">
      <c r="A730">
        <f t="shared" si="188"/>
        <v>722</v>
      </c>
      <c r="B730" s="1">
        <v>38280</v>
      </c>
      <c r="C730">
        <v>76.8</v>
      </c>
      <c r="D730">
        <v>75.53</v>
      </c>
      <c r="F730">
        <f t="shared" si="173"/>
        <v>78.501999999999995</v>
      </c>
      <c r="G730" t="str">
        <f t="shared" si="177"/>
        <v/>
      </c>
      <c r="H730">
        <f t="shared" si="180"/>
        <v>-1</v>
      </c>
      <c r="I730">
        <f t="shared" si="174"/>
        <v>0</v>
      </c>
      <c r="J730">
        <f t="shared" si="175"/>
        <v>79.760000000000005</v>
      </c>
      <c r="K730" t="str">
        <f t="shared" si="176"/>
        <v/>
      </c>
      <c r="L730">
        <f t="shared" si="181"/>
        <v>3.7817485499956567E-2</v>
      </c>
      <c r="M730" t="str">
        <f t="shared" si="183"/>
        <v/>
      </c>
      <c r="N730" t="str">
        <f t="shared" si="182"/>
        <v/>
      </c>
      <c r="O730" t="str">
        <f t="shared" si="178"/>
        <v/>
      </c>
      <c r="P730" t="str">
        <f t="shared" si="179"/>
        <v/>
      </c>
      <c r="Q730">
        <f t="shared" si="189"/>
        <v>0</v>
      </c>
      <c r="R730">
        <f t="shared" si="184"/>
        <v>0.92709843598966979</v>
      </c>
      <c r="S730" t="str">
        <f t="shared" si="186"/>
        <v/>
      </c>
      <c r="T730" t="str">
        <f t="shared" si="187"/>
        <v/>
      </c>
      <c r="U730">
        <f t="shared" si="185"/>
        <v>0</v>
      </c>
    </row>
    <row r="731" spans="1:21">
      <c r="A731">
        <f t="shared" si="188"/>
        <v>723</v>
      </c>
      <c r="B731" s="1">
        <v>38281</v>
      </c>
      <c r="C731">
        <v>77.599999999999994</v>
      </c>
      <c r="D731">
        <v>76.95</v>
      </c>
      <c r="F731">
        <f t="shared" si="173"/>
        <v>78.446999999999989</v>
      </c>
      <c r="G731" t="str">
        <f t="shared" si="177"/>
        <v/>
      </c>
      <c r="H731">
        <f t="shared" si="180"/>
        <v>-1</v>
      </c>
      <c r="I731">
        <f t="shared" si="174"/>
        <v>0</v>
      </c>
      <c r="J731">
        <f t="shared" si="175"/>
        <v>79.760000000000005</v>
      </c>
      <c r="K731" t="str">
        <f t="shared" si="176"/>
        <v/>
      </c>
      <c r="L731">
        <f t="shared" si="181"/>
        <v>2.7454698464409941E-2</v>
      </c>
      <c r="M731" t="str">
        <f t="shared" si="183"/>
        <v/>
      </c>
      <c r="N731" t="str">
        <f t="shared" si="182"/>
        <v/>
      </c>
      <c r="O731" t="str">
        <f t="shared" si="178"/>
        <v/>
      </c>
      <c r="P731" t="str">
        <f t="shared" si="179"/>
        <v/>
      </c>
      <c r="Q731">
        <f t="shared" si="189"/>
        <v>0</v>
      </c>
      <c r="R731">
        <f t="shared" si="184"/>
        <v>0.92709843598966979</v>
      </c>
      <c r="S731" t="str">
        <f t="shared" si="186"/>
        <v/>
      </c>
      <c r="T731" t="str">
        <f t="shared" si="187"/>
        <v/>
      </c>
      <c r="U731">
        <f t="shared" si="185"/>
        <v>0</v>
      </c>
    </row>
    <row r="732" spans="1:21">
      <c r="A732">
        <f t="shared" si="188"/>
        <v>724</v>
      </c>
      <c r="B732" s="1">
        <v>38282</v>
      </c>
      <c r="C732">
        <v>75.88</v>
      </c>
      <c r="D732">
        <v>77.849999999999994</v>
      </c>
      <c r="F732">
        <f t="shared" ref="F732:F795" si="190">AVERAGE(C713:C732)</f>
        <v>78.306999999999988</v>
      </c>
      <c r="G732" t="str">
        <f t="shared" si="177"/>
        <v/>
      </c>
      <c r="H732">
        <f t="shared" si="180"/>
        <v>-1</v>
      </c>
      <c r="I732">
        <f t="shared" ref="I732:I795" si="191">IF(OR(G732="long",G732="short"),H732,IF(OR(M731=$G$7,N731=$G$6),0,IF(I731=0,0,H732)))</f>
        <v>0</v>
      </c>
      <c r="J732">
        <f t="shared" si="175"/>
        <v>79.760000000000005</v>
      </c>
      <c r="K732" t="str">
        <f t="shared" si="176"/>
        <v/>
      </c>
      <c r="L732">
        <f t="shared" si="181"/>
        <v>4.9868980586769515E-2</v>
      </c>
      <c r="M732" t="str">
        <f t="shared" si="183"/>
        <v/>
      </c>
      <c r="N732" t="str">
        <f t="shared" si="182"/>
        <v/>
      </c>
      <c r="O732" t="str">
        <f t="shared" si="178"/>
        <v/>
      </c>
      <c r="P732" t="str">
        <f t="shared" si="179"/>
        <v/>
      </c>
      <c r="Q732">
        <f t="shared" si="189"/>
        <v>0</v>
      </c>
      <c r="R732">
        <f t="shared" si="184"/>
        <v>0.92709843598966979</v>
      </c>
      <c r="S732" t="str">
        <f t="shared" si="186"/>
        <v/>
      </c>
      <c r="T732" t="str">
        <f t="shared" si="187"/>
        <v/>
      </c>
      <c r="U732">
        <f t="shared" si="185"/>
        <v>0</v>
      </c>
    </row>
    <row r="733" spans="1:21">
      <c r="A733">
        <f t="shared" si="188"/>
        <v>725</v>
      </c>
      <c r="B733" s="1">
        <v>38285</v>
      </c>
      <c r="C733">
        <v>75.569999999999993</v>
      </c>
      <c r="D733">
        <v>75.37</v>
      </c>
      <c r="F733">
        <f t="shared" si="190"/>
        <v>78.200999999999993</v>
      </c>
      <c r="G733" t="str">
        <f t="shared" si="177"/>
        <v/>
      </c>
      <c r="H733">
        <f t="shared" si="180"/>
        <v>-1</v>
      </c>
      <c r="I733">
        <f t="shared" si="191"/>
        <v>0</v>
      </c>
      <c r="J733">
        <f t="shared" ref="J733:J796" si="192">IF(OR(G733="LONG",G733="SHORT"),D733,J732)</f>
        <v>79.760000000000005</v>
      </c>
      <c r="K733" t="str">
        <f t="shared" ref="K733:K796" si="193">IF(I732=0,"",IF(H733=H732,"","Trend Rev"))</f>
        <v/>
      </c>
      <c r="L733">
        <f t="shared" si="181"/>
        <v>5.3962746620954509E-2</v>
      </c>
      <c r="M733" t="str">
        <f t="shared" si="183"/>
        <v>VARGAIN</v>
      </c>
      <c r="N733" t="str">
        <f t="shared" si="182"/>
        <v/>
      </c>
      <c r="O733" t="str">
        <f t="shared" si="178"/>
        <v/>
      </c>
      <c r="P733" t="str">
        <f t="shared" si="179"/>
        <v/>
      </c>
      <c r="Q733">
        <f t="shared" si="189"/>
        <v>0</v>
      </c>
      <c r="R733">
        <f t="shared" si="184"/>
        <v>0.92709843598966979</v>
      </c>
      <c r="S733" t="str">
        <f t="shared" si="186"/>
        <v/>
      </c>
      <c r="T733" t="str">
        <f t="shared" si="187"/>
        <v/>
      </c>
      <c r="U733">
        <f t="shared" si="185"/>
        <v>0</v>
      </c>
    </row>
    <row r="734" spans="1:21">
      <c r="A734">
        <f t="shared" si="188"/>
        <v>726</v>
      </c>
      <c r="B734" s="1">
        <v>38286</v>
      </c>
      <c r="C734">
        <v>76.22</v>
      </c>
      <c r="D734">
        <v>75.400000000000006</v>
      </c>
      <c r="F734">
        <f t="shared" si="190"/>
        <v>78.058499999999981</v>
      </c>
      <c r="G734" t="str">
        <f t="shared" si="177"/>
        <v/>
      </c>
      <c r="H734">
        <f t="shared" si="180"/>
        <v>-1</v>
      </c>
      <c r="I734">
        <f t="shared" si="191"/>
        <v>0</v>
      </c>
      <c r="J734">
        <f t="shared" si="192"/>
        <v>79.760000000000005</v>
      </c>
      <c r="K734" t="str">
        <f t="shared" si="193"/>
        <v/>
      </c>
      <c r="L734">
        <f t="shared" si="181"/>
        <v>4.5398230207868796E-2</v>
      </c>
      <c r="M734" t="str">
        <f t="shared" si="183"/>
        <v/>
      </c>
      <c r="N734" t="str">
        <f t="shared" si="182"/>
        <v/>
      </c>
      <c r="O734" t="str">
        <f t="shared" si="178"/>
        <v/>
      </c>
      <c r="P734" t="str">
        <f t="shared" si="179"/>
        <v/>
      </c>
      <c r="Q734">
        <f t="shared" si="189"/>
        <v>0</v>
      </c>
      <c r="R734">
        <f t="shared" si="184"/>
        <v>0.92709843598966979</v>
      </c>
      <c r="S734" t="str">
        <f t="shared" si="186"/>
        <v/>
      </c>
      <c r="T734" t="str">
        <f t="shared" si="187"/>
        <v/>
      </c>
      <c r="U734">
        <f t="shared" si="185"/>
        <v>0</v>
      </c>
    </row>
    <row r="735" spans="1:21">
      <c r="A735">
        <f t="shared" si="188"/>
        <v>727</v>
      </c>
      <c r="B735" s="1">
        <v>38287</v>
      </c>
      <c r="C735">
        <v>77.569999999999993</v>
      </c>
      <c r="D735">
        <v>75.81</v>
      </c>
      <c r="F735">
        <f t="shared" si="190"/>
        <v>77.99799999999999</v>
      </c>
      <c r="G735" t="str">
        <f t="shared" ref="G735:G798" si="194">IF(AND(C733&lt;F733,C734&gt;F734,D735&gt;F734),"LONG",IF(AND(C733&gt;F733,C734&lt;F734,D735&lt;F734),"SHORT",""))</f>
        <v/>
      </c>
      <c r="H735">
        <f t="shared" si="180"/>
        <v>-1</v>
      </c>
      <c r="I735">
        <f t="shared" si="191"/>
        <v>0</v>
      </c>
      <c r="J735">
        <f t="shared" si="192"/>
        <v>79.760000000000005</v>
      </c>
      <c r="K735" t="str">
        <f t="shared" si="193"/>
        <v/>
      </c>
      <c r="L735">
        <f t="shared" si="181"/>
        <v>2.7841371150802877E-2</v>
      </c>
      <c r="M735" t="str">
        <f t="shared" si="183"/>
        <v/>
      </c>
      <c r="N735" t="str">
        <f t="shared" si="182"/>
        <v/>
      </c>
      <c r="O735" t="str">
        <f t="shared" si="178"/>
        <v/>
      </c>
      <c r="P735" t="str">
        <f t="shared" si="179"/>
        <v/>
      </c>
      <c r="Q735">
        <f t="shared" si="189"/>
        <v>0</v>
      </c>
      <c r="R735">
        <f t="shared" si="184"/>
        <v>0.92709843598966979</v>
      </c>
      <c r="S735" t="str">
        <f t="shared" si="186"/>
        <v/>
      </c>
      <c r="T735" t="str">
        <f t="shared" si="187"/>
        <v/>
      </c>
      <c r="U735">
        <f t="shared" si="185"/>
        <v>0</v>
      </c>
    </row>
    <row r="736" spans="1:21">
      <c r="A736">
        <f t="shared" si="188"/>
        <v>728</v>
      </c>
      <c r="B736" s="1">
        <v>38288</v>
      </c>
      <c r="C736">
        <v>77.150000000000006</v>
      </c>
      <c r="D736">
        <v>77.03</v>
      </c>
      <c r="F736">
        <f t="shared" si="190"/>
        <v>77.856999999999999</v>
      </c>
      <c r="G736" t="str">
        <f t="shared" si="194"/>
        <v/>
      </c>
      <c r="H736">
        <f t="shared" si="180"/>
        <v>-1</v>
      </c>
      <c r="I736">
        <f t="shared" si="191"/>
        <v>0</v>
      </c>
      <c r="J736">
        <f t="shared" si="192"/>
        <v>79.760000000000005</v>
      </c>
      <c r="K736" t="str">
        <f t="shared" si="193"/>
        <v/>
      </c>
      <c r="L736">
        <f t="shared" si="181"/>
        <v>3.3270546844413072E-2</v>
      </c>
      <c r="M736" t="str">
        <f t="shared" si="183"/>
        <v/>
      </c>
      <c r="N736" t="str">
        <f t="shared" si="182"/>
        <v/>
      </c>
      <c r="O736" t="str">
        <f t="shared" ref="O736:O799" si="195">IF($I736=0,"",M736)</f>
        <v/>
      </c>
      <c r="P736" t="str">
        <f t="shared" ref="P736:P799" si="196">IF($I736=0,"",N736)</f>
        <v/>
      </c>
      <c r="Q736">
        <f t="shared" si="189"/>
        <v>0</v>
      </c>
      <c r="R736">
        <f t="shared" si="184"/>
        <v>0.92709843598966979</v>
      </c>
      <c r="S736" t="str">
        <f t="shared" si="186"/>
        <v/>
      </c>
      <c r="T736" t="str">
        <f t="shared" si="187"/>
        <v/>
      </c>
      <c r="U736">
        <f t="shared" si="185"/>
        <v>0</v>
      </c>
    </row>
    <row r="737" spans="1:21">
      <c r="A737">
        <f t="shared" si="188"/>
        <v>729</v>
      </c>
      <c r="B737" s="1">
        <v>38289</v>
      </c>
      <c r="C737">
        <v>77.569999999999993</v>
      </c>
      <c r="D737">
        <v>76.95</v>
      </c>
      <c r="F737">
        <f t="shared" si="190"/>
        <v>77.751000000000005</v>
      </c>
      <c r="G737" t="str">
        <f t="shared" si="194"/>
        <v/>
      </c>
      <c r="H737">
        <f t="shared" si="180"/>
        <v>-1</v>
      </c>
      <c r="I737">
        <f t="shared" si="191"/>
        <v>0</v>
      </c>
      <c r="J737">
        <f t="shared" si="192"/>
        <v>79.760000000000005</v>
      </c>
      <c r="K737" t="str">
        <f t="shared" si="193"/>
        <v/>
      </c>
      <c r="L737">
        <f t="shared" si="181"/>
        <v>2.7841371150802877E-2</v>
      </c>
      <c r="M737" t="str">
        <f t="shared" si="183"/>
        <v/>
      </c>
      <c r="N737" t="str">
        <f t="shared" si="182"/>
        <v/>
      </c>
      <c r="O737" t="str">
        <f t="shared" si="195"/>
        <v/>
      </c>
      <c r="P737" t="str">
        <f t="shared" si="196"/>
        <v/>
      </c>
      <c r="Q737">
        <f t="shared" si="189"/>
        <v>0</v>
      </c>
      <c r="R737">
        <f t="shared" si="184"/>
        <v>0.92709843598966979</v>
      </c>
      <c r="S737" t="str">
        <f t="shared" si="186"/>
        <v/>
      </c>
      <c r="T737" t="str">
        <f t="shared" si="187"/>
        <v/>
      </c>
      <c r="U737">
        <f t="shared" si="185"/>
        <v>0</v>
      </c>
    </row>
    <row r="738" spans="1:21">
      <c r="A738">
        <f t="shared" si="188"/>
        <v>730</v>
      </c>
      <c r="B738" s="1">
        <v>38292</v>
      </c>
      <c r="C738">
        <v>76.91</v>
      </c>
      <c r="D738">
        <v>77.5</v>
      </c>
      <c r="F738">
        <f t="shared" si="190"/>
        <v>77.649500000000003</v>
      </c>
      <c r="G738" t="str">
        <f t="shared" si="194"/>
        <v/>
      </c>
      <c r="H738">
        <f t="shared" si="180"/>
        <v>-1</v>
      </c>
      <c r="I738">
        <f t="shared" si="191"/>
        <v>0</v>
      </c>
      <c r="J738">
        <f t="shared" si="192"/>
        <v>79.760000000000005</v>
      </c>
      <c r="K738" t="str">
        <f t="shared" si="193"/>
        <v/>
      </c>
      <c r="L738">
        <f t="shared" si="181"/>
        <v>3.63862185846206E-2</v>
      </c>
      <c r="M738" t="str">
        <f t="shared" si="183"/>
        <v/>
      </c>
      <c r="N738" t="str">
        <f t="shared" si="182"/>
        <v/>
      </c>
      <c r="O738" t="str">
        <f t="shared" si="195"/>
        <v/>
      </c>
      <c r="P738" t="str">
        <f t="shared" si="196"/>
        <v/>
      </c>
      <c r="Q738">
        <f t="shared" si="189"/>
        <v>0</v>
      </c>
      <c r="R738">
        <f t="shared" si="184"/>
        <v>0.92709843598966979</v>
      </c>
      <c r="S738" t="str">
        <f t="shared" si="186"/>
        <v/>
      </c>
      <c r="T738" t="str">
        <f t="shared" si="187"/>
        <v/>
      </c>
      <c r="U738">
        <f t="shared" si="185"/>
        <v>0</v>
      </c>
    </row>
    <row r="739" spans="1:21">
      <c r="A739">
        <f t="shared" si="188"/>
        <v>731</v>
      </c>
      <c r="B739" s="1">
        <v>38293</v>
      </c>
      <c r="C739">
        <v>75.88</v>
      </c>
      <c r="D739">
        <v>76.349999999999994</v>
      </c>
      <c r="F739">
        <f t="shared" si="190"/>
        <v>77.505500000000012</v>
      </c>
      <c r="G739" t="str">
        <f t="shared" si="194"/>
        <v/>
      </c>
      <c r="H739">
        <f t="shared" si="180"/>
        <v>-1</v>
      </c>
      <c r="I739">
        <f t="shared" si="191"/>
        <v>0</v>
      </c>
      <c r="J739">
        <f t="shared" si="192"/>
        <v>79.760000000000005</v>
      </c>
      <c r="K739" t="str">
        <f t="shared" si="193"/>
        <v/>
      </c>
      <c r="L739">
        <f t="shared" si="181"/>
        <v>4.9868980586769515E-2</v>
      </c>
      <c r="M739" t="str">
        <f t="shared" si="183"/>
        <v/>
      </c>
      <c r="N739" t="str">
        <f t="shared" si="182"/>
        <v/>
      </c>
      <c r="O739" t="str">
        <f t="shared" si="195"/>
        <v/>
      </c>
      <c r="P739" t="str">
        <f t="shared" si="196"/>
        <v/>
      </c>
      <c r="Q739">
        <f t="shared" si="189"/>
        <v>0</v>
      </c>
      <c r="R739">
        <f t="shared" si="184"/>
        <v>0.92709843598966979</v>
      </c>
      <c r="S739" t="str">
        <f t="shared" si="186"/>
        <v/>
      </c>
      <c r="T739" t="str">
        <f t="shared" si="187"/>
        <v/>
      </c>
      <c r="U739">
        <f t="shared" si="185"/>
        <v>0</v>
      </c>
    </row>
    <row r="740" spans="1:21">
      <c r="A740">
        <f t="shared" si="188"/>
        <v>732</v>
      </c>
      <c r="B740" s="1">
        <v>38294</v>
      </c>
      <c r="C740">
        <v>75.290000000000006</v>
      </c>
      <c r="D740">
        <v>76</v>
      </c>
      <c r="F740">
        <f t="shared" si="190"/>
        <v>77.213000000000008</v>
      </c>
      <c r="G740" t="str">
        <f t="shared" si="194"/>
        <v/>
      </c>
      <c r="H740">
        <f t="shared" si="180"/>
        <v>-1</v>
      </c>
      <c r="I740">
        <f t="shared" si="191"/>
        <v>0</v>
      </c>
      <c r="J740">
        <f t="shared" si="192"/>
        <v>79.760000000000005</v>
      </c>
      <c r="K740" t="str">
        <f t="shared" si="193"/>
        <v/>
      </c>
      <c r="L740">
        <f t="shared" si="181"/>
        <v>5.7674801791551947E-2</v>
      </c>
      <c r="M740" t="str">
        <f t="shared" si="183"/>
        <v>VARGAIN</v>
      </c>
      <c r="N740" t="str">
        <f t="shared" si="182"/>
        <v/>
      </c>
      <c r="O740" t="str">
        <f t="shared" si="195"/>
        <v/>
      </c>
      <c r="P740" t="str">
        <f t="shared" si="196"/>
        <v/>
      </c>
      <c r="Q740">
        <f t="shared" si="189"/>
        <v>0</v>
      </c>
      <c r="R740">
        <f t="shared" si="184"/>
        <v>0.92709843598966979</v>
      </c>
      <c r="S740" t="str">
        <f t="shared" si="186"/>
        <v/>
      </c>
      <c r="T740" t="str">
        <f t="shared" si="187"/>
        <v/>
      </c>
      <c r="U740">
        <f t="shared" si="185"/>
        <v>0</v>
      </c>
    </row>
    <row r="741" spans="1:21">
      <c r="A741">
        <f t="shared" si="188"/>
        <v>733</v>
      </c>
      <c r="B741" s="1">
        <v>38295</v>
      </c>
      <c r="C741">
        <v>78.08</v>
      </c>
      <c r="D741">
        <v>75.540000000000006</v>
      </c>
      <c r="F741">
        <f t="shared" si="190"/>
        <v>77.133999999999986</v>
      </c>
      <c r="G741" t="str">
        <f t="shared" si="194"/>
        <v/>
      </c>
      <c r="H741">
        <f t="shared" si="180"/>
        <v>-1</v>
      </c>
      <c r="I741">
        <f t="shared" si="191"/>
        <v>0</v>
      </c>
      <c r="J741">
        <f t="shared" si="192"/>
        <v>79.760000000000005</v>
      </c>
      <c r="K741" t="str">
        <f t="shared" si="193"/>
        <v/>
      </c>
      <c r="L741">
        <f t="shared" si="181"/>
        <v>2.1288183548745957E-2</v>
      </c>
      <c r="M741" t="str">
        <f t="shared" si="183"/>
        <v/>
      </c>
      <c r="N741" t="str">
        <f t="shared" si="182"/>
        <v/>
      </c>
      <c r="O741" t="str">
        <f t="shared" si="195"/>
        <v/>
      </c>
      <c r="P741" t="str">
        <f t="shared" si="196"/>
        <v/>
      </c>
      <c r="Q741">
        <f t="shared" si="189"/>
        <v>0</v>
      </c>
      <c r="R741">
        <f t="shared" si="184"/>
        <v>0.92709843598966979</v>
      </c>
      <c r="S741" t="str">
        <f t="shared" si="186"/>
        <v/>
      </c>
      <c r="T741" t="str">
        <f t="shared" si="187"/>
        <v/>
      </c>
      <c r="U741">
        <f t="shared" si="185"/>
        <v>0</v>
      </c>
    </row>
    <row r="742" spans="1:21">
      <c r="A742">
        <f t="shared" si="188"/>
        <v>734</v>
      </c>
      <c r="B742" s="1">
        <v>38296</v>
      </c>
      <c r="C742">
        <v>81.400000000000006</v>
      </c>
      <c r="D742">
        <v>78.5</v>
      </c>
      <c r="F742">
        <f t="shared" si="190"/>
        <v>77.241000000000014</v>
      </c>
      <c r="G742" t="str">
        <f t="shared" si="194"/>
        <v>LONG</v>
      </c>
      <c r="H742">
        <f t="shared" si="180"/>
        <v>1</v>
      </c>
      <c r="I742">
        <f t="shared" si="191"/>
        <v>1</v>
      </c>
      <c r="J742">
        <f t="shared" si="192"/>
        <v>78.5</v>
      </c>
      <c r="K742" t="str">
        <f t="shared" si="193"/>
        <v/>
      </c>
      <c r="L742">
        <f t="shared" si="181"/>
        <v>3.6276648220131859E-2</v>
      </c>
      <c r="M742" t="str">
        <f t="shared" si="183"/>
        <v/>
      </c>
      <c r="N742" t="str">
        <f t="shared" si="182"/>
        <v/>
      </c>
      <c r="O742" t="str">
        <f t="shared" si="195"/>
        <v/>
      </c>
      <c r="P742" t="str">
        <f t="shared" si="196"/>
        <v/>
      </c>
      <c r="Q742">
        <f t="shared" si="189"/>
        <v>0</v>
      </c>
      <c r="R742">
        <f t="shared" si="184"/>
        <v>0.92709843598966979</v>
      </c>
      <c r="S742" t="str">
        <f t="shared" si="186"/>
        <v/>
      </c>
      <c r="T742" t="str">
        <f t="shared" si="187"/>
        <v/>
      </c>
      <c r="U742">
        <f t="shared" si="185"/>
        <v>0</v>
      </c>
    </row>
    <row r="743" spans="1:21">
      <c r="A743">
        <f t="shared" si="188"/>
        <v>735</v>
      </c>
      <c r="B743" s="1">
        <v>38299</v>
      </c>
      <c r="C743">
        <v>81.38</v>
      </c>
      <c r="D743">
        <v>81.400000000000006</v>
      </c>
      <c r="F743">
        <f t="shared" si="190"/>
        <v>77.349000000000004</v>
      </c>
      <c r="G743" t="str">
        <f t="shared" si="194"/>
        <v/>
      </c>
      <c r="H743">
        <f t="shared" si="180"/>
        <v>1</v>
      </c>
      <c r="I743">
        <f t="shared" si="191"/>
        <v>1</v>
      </c>
      <c r="J743">
        <f t="shared" si="192"/>
        <v>78.5</v>
      </c>
      <c r="K743" t="str">
        <f t="shared" si="193"/>
        <v/>
      </c>
      <c r="L743">
        <f t="shared" si="181"/>
        <v>3.6030917785181013E-2</v>
      </c>
      <c r="M743" t="str">
        <f t="shared" si="183"/>
        <v/>
      </c>
      <c r="N743" t="str">
        <f t="shared" si="182"/>
        <v/>
      </c>
      <c r="O743" t="str">
        <f t="shared" si="195"/>
        <v/>
      </c>
      <c r="P743" t="str">
        <f t="shared" si="196"/>
        <v/>
      </c>
      <c r="Q743">
        <f t="shared" si="189"/>
        <v>0</v>
      </c>
      <c r="R743">
        <f t="shared" si="184"/>
        <v>0.92709843598966979</v>
      </c>
      <c r="S743" t="str">
        <f t="shared" si="186"/>
        <v/>
      </c>
      <c r="T743" t="str">
        <f t="shared" si="187"/>
        <v/>
      </c>
      <c r="U743">
        <f t="shared" si="185"/>
        <v>0</v>
      </c>
    </row>
    <row r="744" spans="1:21">
      <c r="A744">
        <f t="shared" si="188"/>
        <v>736</v>
      </c>
      <c r="B744" s="1">
        <v>38300</v>
      </c>
      <c r="C744">
        <v>81.19</v>
      </c>
      <c r="D744">
        <v>81.63</v>
      </c>
      <c r="F744">
        <f t="shared" si="190"/>
        <v>77.477000000000004</v>
      </c>
      <c r="G744" t="str">
        <f t="shared" si="194"/>
        <v/>
      </c>
      <c r="H744">
        <f t="shared" si="180"/>
        <v>1</v>
      </c>
      <c r="I744">
        <f t="shared" si="191"/>
        <v>1</v>
      </c>
      <c r="J744">
        <f t="shared" si="192"/>
        <v>78.5</v>
      </c>
      <c r="K744" t="str">
        <f t="shared" si="193"/>
        <v/>
      </c>
      <c r="L744">
        <f t="shared" si="181"/>
        <v>3.3693462085992269E-2</v>
      </c>
      <c r="M744" t="str">
        <f t="shared" si="183"/>
        <v/>
      </c>
      <c r="N744" t="str">
        <f t="shared" si="182"/>
        <v/>
      </c>
      <c r="O744" t="str">
        <f t="shared" si="195"/>
        <v/>
      </c>
      <c r="P744" t="str">
        <f t="shared" si="196"/>
        <v/>
      </c>
      <c r="Q744">
        <f t="shared" si="189"/>
        <v>0</v>
      </c>
      <c r="R744">
        <f t="shared" si="184"/>
        <v>0.92709843598966979</v>
      </c>
      <c r="S744" t="str">
        <f t="shared" si="186"/>
        <v/>
      </c>
      <c r="T744" t="str">
        <f t="shared" si="187"/>
        <v/>
      </c>
      <c r="U744">
        <f t="shared" si="185"/>
        <v>0</v>
      </c>
    </row>
    <row r="745" spans="1:21">
      <c r="A745">
        <f t="shared" si="188"/>
        <v>737</v>
      </c>
      <c r="B745" s="1">
        <v>38301</v>
      </c>
      <c r="C745">
        <v>80.849999999999994</v>
      </c>
      <c r="D745">
        <v>81.13</v>
      </c>
      <c r="F745">
        <f t="shared" si="190"/>
        <v>77.620499999999993</v>
      </c>
      <c r="G745" t="str">
        <f t="shared" si="194"/>
        <v/>
      </c>
      <c r="H745">
        <f t="shared" si="180"/>
        <v>1</v>
      </c>
      <c r="I745">
        <f t="shared" si="191"/>
        <v>1</v>
      </c>
      <c r="J745">
        <f t="shared" si="192"/>
        <v>78.5</v>
      </c>
      <c r="K745" t="str">
        <f t="shared" si="193"/>
        <v/>
      </c>
      <c r="L745">
        <f t="shared" si="181"/>
        <v>2.949696123475299E-2</v>
      </c>
      <c r="M745" t="str">
        <f t="shared" si="183"/>
        <v/>
      </c>
      <c r="N745" t="str">
        <f t="shared" si="182"/>
        <v/>
      </c>
      <c r="O745" t="str">
        <f t="shared" si="195"/>
        <v/>
      </c>
      <c r="P745" t="str">
        <f t="shared" si="196"/>
        <v/>
      </c>
      <c r="Q745">
        <f t="shared" si="189"/>
        <v>0</v>
      </c>
      <c r="R745">
        <f t="shared" si="184"/>
        <v>0.92709843598966979</v>
      </c>
      <c r="S745" t="str">
        <f t="shared" si="186"/>
        <v/>
      </c>
      <c r="T745" t="str">
        <f t="shared" si="187"/>
        <v/>
      </c>
      <c r="U745">
        <f t="shared" si="185"/>
        <v>0</v>
      </c>
    </row>
    <row r="746" spans="1:21">
      <c r="A746">
        <f t="shared" si="188"/>
        <v>738</v>
      </c>
      <c r="B746" s="1">
        <v>38302</v>
      </c>
      <c r="C746">
        <v>81.88</v>
      </c>
      <c r="D746">
        <v>81.349999999999994</v>
      </c>
      <c r="F746">
        <f t="shared" si="190"/>
        <v>77.834500000000006</v>
      </c>
      <c r="G746" t="str">
        <f t="shared" si="194"/>
        <v/>
      </c>
      <c r="H746">
        <f t="shared" si="180"/>
        <v>1</v>
      </c>
      <c r="I746">
        <f t="shared" si="191"/>
        <v>1</v>
      </c>
      <c r="J746">
        <f t="shared" si="192"/>
        <v>78.5</v>
      </c>
      <c r="K746" t="str">
        <f t="shared" si="193"/>
        <v/>
      </c>
      <c r="L746">
        <f t="shared" si="181"/>
        <v>4.2156136004725897E-2</v>
      </c>
      <c r="M746" t="str">
        <f t="shared" si="183"/>
        <v/>
      </c>
      <c r="N746" t="str">
        <f t="shared" si="182"/>
        <v/>
      </c>
      <c r="O746" t="str">
        <f t="shared" si="195"/>
        <v/>
      </c>
      <c r="P746" t="str">
        <f t="shared" si="196"/>
        <v/>
      </c>
      <c r="Q746">
        <f t="shared" si="189"/>
        <v>0</v>
      </c>
      <c r="R746">
        <f t="shared" si="184"/>
        <v>0.92709843598966979</v>
      </c>
      <c r="S746" t="str">
        <f t="shared" si="186"/>
        <v/>
      </c>
      <c r="T746" t="str">
        <f t="shared" si="187"/>
        <v/>
      </c>
      <c r="U746">
        <f t="shared" si="185"/>
        <v>0</v>
      </c>
    </row>
    <row r="747" spans="1:21">
      <c r="A747">
        <f t="shared" si="188"/>
        <v>739</v>
      </c>
      <c r="B747" s="1">
        <v>38303</v>
      </c>
      <c r="C747">
        <v>82.68</v>
      </c>
      <c r="D747">
        <v>82</v>
      </c>
      <c r="F747">
        <f t="shared" si="190"/>
        <v>78.069500000000005</v>
      </c>
      <c r="G747" t="str">
        <f t="shared" si="194"/>
        <v/>
      </c>
      <c r="H747">
        <f t="shared" si="180"/>
        <v>1</v>
      </c>
      <c r="I747">
        <f t="shared" si="191"/>
        <v>1</v>
      </c>
      <c r="J747">
        <f t="shared" si="192"/>
        <v>78.5</v>
      </c>
      <c r="K747" t="str">
        <f t="shared" si="193"/>
        <v/>
      </c>
      <c r="L747">
        <f t="shared" si="181"/>
        <v>5.1879110025204837E-2</v>
      </c>
      <c r="M747" t="str">
        <f t="shared" si="183"/>
        <v>VARGAIN</v>
      </c>
      <c r="N747" t="str">
        <f t="shared" si="182"/>
        <v/>
      </c>
      <c r="O747" t="str">
        <f t="shared" si="195"/>
        <v>VARGAIN</v>
      </c>
      <c r="P747" t="str">
        <f t="shared" si="196"/>
        <v/>
      </c>
      <c r="Q747">
        <f t="shared" si="189"/>
        <v>5.1879110025204837E-2</v>
      </c>
      <c r="R747">
        <f t="shared" si="184"/>
        <v>0.97897754601487463</v>
      </c>
      <c r="S747" t="str">
        <f t="shared" si="186"/>
        <v/>
      </c>
      <c r="T747" t="str">
        <f t="shared" si="187"/>
        <v/>
      </c>
      <c r="U747">
        <f t="shared" si="185"/>
        <v>0</v>
      </c>
    </row>
    <row r="748" spans="1:21">
      <c r="A748">
        <f t="shared" si="188"/>
        <v>740</v>
      </c>
      <c r="B748" s="1">
        <v>38306</v>
      </c>
      <c r="C748">
        <v>82.28</v>
      </c>
      <c r="D748">
        <v>82.8</v>
      </c>
      <c r="F748">
        <f t="shared" si="190"/>
        <v>78.378500000000003</v>
      </c>
      <c r="G748" t="str">
        <f t="shared" si="194"/>
        <v/>
      </c>
      <c r="H748">
        <f t="shared" si="180"/>
        <v>1</v>
      </c>
      <c r="I748">
        <f t="shared" si="191"/>
        <v>0</v>
      </c>
      <c r="J748">
        <f t="shared" si="192"/>
        <v>78.5</v>
      </c>
      <c r="K748" t="str">
        <f t="shared" si="193"/>
        <v/>
      </c>
      <c r="L748">
        <f t="shared" si="181"/>
        <v>4.7029439996393745E-2</v>
      </c>
      <c r="M748" t="str">
        <f t="shared" si="183"/>
        <v/>
      </c>
      <c r="N748" t="str">
        <f t="shared" si="182"/>
        <v/>
      </c>
      <c r="O748" t="str">
        <f t="shared" si="195"/>
        <v/>
      </c>
      <c r="P748" t="str">
        <f t="shared" si="196"/>
        <v/>
      </c>
      <c r="Q748">
        <f t="shared" si="189"/>
        <v>0</v>
      </c>
      <c r="R748">
        <f t="shared" si="184"/>
        <v>0.97897754601487463</v>
      </c>
      <c r="S748" t="str">
        <f t="shared" si="186"/>
        <v/>
      </c>
      <c r="T748" t="str">
        <f t="shared" si="187"/>
        <v/>
      </c>
      <c r="U748">
        <f t="shared" si="185"/>
        <v>0</v>
      </c>
    </row>
    <row r="749" spans="1:21">
      <c r="A749">
        <f t="shared" si="188"/>
        <v>741</v>
      </c>
      <c r="B749" s="1">
        <v>38307</v>
      </c>
      <c r="C749">
        <v>81.77</v>
      </c>
      <c r="D749">
        <v>82.2</v>
      </c>
      <c r="F749">
        <f t="shared" si="190"/>
        <v>78.697499999999991</v>
      </c>
      <c r="G749" t="str">
        <f t="shared" si="194"/>
        <v/>
      </c>
      <c r="H749">
        <f t="shared" si="180"/>
        <v>1</v>
      </c>
      <c r="I749">
        <f t="shared" si="191"/>
        <v>0</v>
      </c>
      <c r="J749">
        <f t="shared" si="192"/>
        <v>78.5</v>
      </c>
      <c r="K749" t="str">
        <f t="shared" si="193"/>
        <v/>
      </c>
      <c r="L749">
        <f t="shared" si="181"/>
        <v>4.0811803385523156E-2</v>
      </c>
      <c r="M749" t="str">
        <f t="shared" si="183"/>
        <v/>
      </c>
      <c r="N749" t="str">
        <f t="shared" si="182"/>
        <v/>
      </c>
      <c r="O749" t="str">
        <f t="shared" si="195"/>
        <v/>
      </c>
      <c r="P749" t="str">
        <f t="shared" si="196"/>
        <v/>
      </c>
      <c r="Q749">
        <f t="shared" si="189"/>
        <v>0</v>
      </c>
      <c r="R749">
        <f t="shared" si="184"/>
        <v>0.97897754601487463</v>
      </c>
      <c r="S749" t="str">
        <f t="shared" si="186"/>
        <v/>
      </c>
      <c r="T749" t="str">
        <f t="shared" si="187"/>
        <v/>
      </c>
      <c r="U749">
        <f t="shared" si="185"/>
        <v>0</v>
      </c>
    </row>
    <row r="750" spans="1:21">
      <c r="A750">
        <f t="shared" si="188"/>
        <v>742</v>
      </c>
      <c r="B750" s="1">
        <v>38308</v>
      </c>
      <c r="C750">
        <v>82.23</v>
      </c>
      <c r="D750">
        <v>81.98</v>
      </c>
      <c r="F750">
        <f t="shared" si="190"/>
        <v>78.96899999999998</v>
      </c>
      <c r="G750" t="str">
        <f t="shared" si="194"/>
        <v/>
      </c>
      <c r="H750">
        <f t="shared" ref="H750:H813" si="197">IF(G750="Long",1,IF(G750="short",-1,H749))</f>
        <v>1</v>
      </c>
      <c r="I750">
        <f t="shared" si="191"/>
        <v>0</v>
      </c>
      <c r="J750">
        <f t="shared" si="192"/>
        <v>78.5</v>
      </c>
      <c r="K750" t="str">
        <f t="shared" si="193"/>
        <v/>
      </c>
      <c r="L750">
        <f t="shared" ref="L750:L813" si="198">LN(C750/J750)*H750</f>
        <v>4.6421574194441338E-2</v>
      </c>
      <c r="M750" t="str">
        <f t="shared" si="183"/>
        <v/>
      </c>
      <c r="N750" t="str">
        <f t="shared" ref="N750:N813" si="199">IF(L750&lt;$H$6,$G$6,"")</f>
        <v/>
      </c>
      <c r="O750" t="str">
        <f t="shared" si="195"/>
        <v/>
      </c>
      <c r="P750" t="str">
        <f t="shared" si="196"/>
        <v/>
      </c>
      <c r="Q750">
        <f t="shared" si="189"/>
        <v>0</v>
      </c>
      <c r="R750">
        <f t="shared" si="184"/>
        <v>0.97897754601487463</v>
      </c>
      <c r="S750" t="str">
        <f t="shared" si="186"/>
        <v/>
      </c>
      <c r="T750" t="str">
        <f t="shared" si="187"/>
        <v/>
      </c>
      <c r="U750">
        <f t="shared" si="185"/>
        <v>0</v>
      </c>
    </row>
    <row r="751" spans="1:21">
      <c r="A751">
        <f t="shared" si="188"/>
        <v>743</v>
      </c>
      <c r="B751" s="1">
        <v>38309</v>
      </c>
      <c r="C751">
        <v>82.37</v>
      </c>
      <c r="D751">
        <v>82</v>
      </c>
      <c r="F751">
        <f t="shared" si="190"/>
        <v>79.207499999999982</v>
      </c>
      <c r="G751" t="str">
        <f t="shared" si="194"/>
        <v/>
      </c>
      <c r="H751">
        <f t="shared" si="197"/>
        <v>1</v>
      </c>
      <c r="I751">
        <f t="shared" si="191"/>
        <v>0</v>
      </c>
      <c r="J751">
        <f t="shared" si="192"/>
        <v>78.5</v>
      </c>
      <c r="K751" t="str">
        <f t="shared" si="193"/>
        <v/>
      </c>
      <c r="L751">
        <f t="shared" si="198"/>
        <v>4.8122668164794637E-2</v>
      </c>
      <c r="M751" t="str">
        <f t="shared" ref="M751:M814" si="200">IF(L751&gt;$H$7,$G$7,"")</f>
        <v/>
      </c>
      <c r="N751" t="str">
        <f t="shared" si="199"/>
        <v/>
      </c>
      <c r="O751" t="str">
        <f t="shared" si="195"/>
        <v/>
      </c>
      <c r="P751" t="str">
        <f t="shared" si="196"/>
        <v/>
      </c>
      <c r="Q751">
        <f t="shared" si="189"/>
        <v>0</v>
      </c>
      <c r="R751">
        <f t="shared" ref="R751:R814" si="201">Q751+R750</f>
        <v>0.97897754601487463</v>
      </c>
      <c r="S751" t="str">
        <f t="shared" si="186"/>
        <v/>
      </c>
      <c r="T751" t="str">
        <f t="shared" si="187"/>
        <v/>
      </c>
      <c r="U751">
        <f t="shared" ref="U751:U814" si="202">IFERROR(S751*T751,0)</f>
        <v>0</v>
      </c>
    </row>
    <row r="752" spans="1:21">
      <c r="A752">
        <f t="shared" si="188"/>
        <v>744</v>
      </c>
      <c r="B752" s="1">
        <v>38310</v>
      </c>
      <c r="C752">
        <v>80.95</v>
      </c>
      <c r="D752">
        <v>82.17</v>
      </c>
      <c r="F752">
        <f t="shared" si="190"/>
        <v>79.460999999999999</v>
      </c>
      <c r="G752" t="str">
        <f t="shared" si="194"/>
        <v/>
      </c>
      <c r="H752">
        <f t="shared" si="197"/>
        <v>1</v>
      </c>
      <c r="I752">
        <f t="shared" si="191"/>
        <v>0</v>
      </c>
      <c r="J752">
        <f t="shared" si="192"/>
        <v>78.5</v>
      </c>
      <c r="K752" t="str">
        <f t="shared" si="193"/>
        <v/>
      </c>
      <c r="L752">
        <f t="shared" si="198"/>
        <v>3.0733055335281489E-2</v>
      </c>
      <c r="M752" t="str">
        <f t="shared" si="200"/>
        <v/>
      </c>
      <c r="N752" t="str">
        <f t="shared" si="199"/>
        <v/>
      </c>
      <c r="O752" t="str">
        <f t="shared" si="195"/>
        <v/>
      </c>
      <c r="P752" t="str">
        <f t="shared" si="196"/>
        <v/>
      </c>
      <c r="Q752">
        <f t="shared" si="189"/>
        <v>0</v>
      </c>
      <c r="R752">
        <f t="shared" si="201"/>
        <v>0.97897754601487463</v>
      </c>
      <c r="S752" t="str">
        <f t="shared" si="186"/>
        <v/>
      </c>
      <c r="T752" t="str">
        <f t="shared" si="187"/>
        <v/>
      </c>
      <c r="U752">
        <f t="shared" si="202"/>
        <v>0</v>
      </c>
    </row>
    <row r="753" spans="1:21">
      <c r="A753">
        <f t="shared" si="188"/>
        <v>745</v>
      </c>
      <c r="B753" s="1">
        <v>38313</v>
      </c>
      <c r="C753">
        <v>80.739999999999995</v>
      </c>
      <c r="D753">
        <v>80.95</v>
      </c>
      <c r="F753">
        <f t="shared" si="190"/>
        <v>79.719499999999996</v>
      </c>
      <c r="G753" t="str">
        <f t="shared" si="194"/>
        <v/>
      </c>
      <c r="H753">
        <f t="shared" si="197"/>
        <v>1</v>
      </c>
      <c r="I753">
        <f t="shared" si="191"/>
        <v>0</v>
      </c>
      <c r="J753">
        <f t="shared" si="192"/>
        <v>78.5</v>
      </c>
      <c r="K753" t="str">
        <f t="shared" si="193"/>
        <v/>
      </c>
      <c r="L753">
        <f t="shared" si="198"/>
        <v>2.8135490636432045E-2</v>
      </c>
      <c r="M753" t="str">
        <f t="shared" si="200"/>
        <v/>
      </c>
      <c r="N753" t="str">
        <f t="shared" si="199"/>
        <v/>
      </c>
      <c r="O753" t="str">
        <f t="shared" si="195"/>
        <v/>
      </c>
      <c r="P753" t="str">
        <f t="shared" si="196"/>
        <v/>
      </c>
      <c r="Q753">
        <f t="shared" si="189"/>
        <v>0</v>
      </c>
      <c r="R753">
        <f t="shared" si="201"/>
        <v>0.97897754601487463</v>
      </c>
      <c r="S753" t="str">
        <f t="shared" ref="S753:S816" si="203">IF(AND(K753="trend rev",L753&gt;0),1,"")</f>
        <v/>
      </c>
      <c r="T753" t="str">
        <f t="shared" ref="T753:T816" si="204">IF(AND(H753=1,K753="trend rev"),1,IF(AND(H753=-1,K753="trend rev"),-1,""))</f>
        <v/>
      </c>
      <c r="U753">
        <f t="shared" si="202"/>
        <v>0</v>
      </c>
    </row>
    <row r="754" spans="1:21">
      <c r="A754">
        <f t="shared" si="188"/>
        <v>746</v>
      </c>
      <c r="B754" s="1">
        <v>38314</v>
      </c>
      <c r="C754">
        <v>80.239999999999995</v>
      </c>
      <c r="D754">
        <v>80.739999999999995</v>
      </c>
      <c r="F754">
        <f t="shared" si="190"/>
        <v>79.920500000000004</v>
      </c>
      <c r="G754" t="str">
        <f t="shared" si="194"/>
        <v/>
      </c>
      <c r="H754">
        <f t="shared" si="197"/>
        <v>1</v>
      </c>
      <c r="I754">
        <f t="shared" si="191"/>
        <v>0</v>
      </c>
      <c r="J754">
        <f t="shared" si="192"/>
        <v>78.5</v>
      </c>
      <c r="K754" t="str">
        <f t="shared" si="193"/>
        <v/>
      </c>
      <c r="L754">
        <f t="shared" si="198"/>
        <v>2.1923518865317383E-2</v>
      </c>
      <c r="M754" t="str">
        <f t="shared" si="200"/>
        <v/>
      </c>
      <c r="N754" t="str">
        <f t="shared" si="199"/>
        <v/>
      </c>
      <c r="O754" t="str">
        <f t="shared" si="195"/>
        <v/>
      </c>
      <c r="P754" t="str">
        <f t="shared" si="196"/>
        <v/>
      </c>
      <c r="Q754">
        <f t="shared" si="189"/>
        <v>0</v>
      </c>
      <c r="R754">
        <f t="shared" si="201"/>
        <v>0.97897754601487463</v>
      </c>
      <c r="S754" t="str">
        <f t="shared" si="203"/>
        <v/>
      </c>
      <c r="T754" t="str">
        <f t="shared" si="204"/>
        <v/>
      </c>
      <c r="U754">
        <f t="shared" si="202"/>
        <v>0</v>
      </c>
    </row>
    <row r="755" spans="1:21">
      <c r="A755">
        <f t="shared" si="188"/>
        <v>747</v>
      </c>
      <c r="B755" s="1">
        <v>38315</v>
      </c>
      <c r="C755">
        <v>80.25</v>
      </c>
      <c r="D755">
        <v>80.17</v>
      </c>
      <c r="F755">
        <f t="shared" si="190"/>
        <v>80.05449999999999</v>
      </c>
      <c r="G755" t="str">
        <f t="shared" si="194"/>
        <v/>
      </c>
      <c r="H755">
        <f t="shared" si="197"/>
        <v>1</v>
      </c>
      <c r="I755">
        <f t="shared" si="191"/>
        <v>0</v>
      </c>
      <c r="J755">
        <f t="shared" si="192"/>
        <v>78.5</v>
      </c>
      <c r="K755" t="str">
        <f t="shared" si="193"/>
        <v/>
      </c>
      <c r="L755">
        <f t="shared" si="198"/>
        <v>2.20481372217626E-2</v>
      </c>
      <c r="M755" t="str">
        <f t="shared" si="200"/>
        <v/>
      </c>
      <c r="N755" t="str">
        <f t="shared" si="199"/>
        <v/>
      </c>
      <c r="O755" t="str">
        <f t="shared" si="195"/>
        <v/>
      </c>
      <c r="P755" t="str">
        <f t="shared" si="196"/>
        <v/>
      </c>
      <c r="Q755">
        <f t="shared" si="189"/>
        <v>0</v>
      </c>
      <c r="R755">
        <f t="shared" si="201"/>
        <v>0.97897754601487463</v>
      </c>
      <c r="S755" t="str">
        <f t="shared" si="203"/>
        <v/>
      </c>
      <c r="T755" t="str">
        <f t="shared" si="204"/>
        <v/>
      </c>
      <c r="U755">
        <f t="shared" si="202"/>
        <v>0</v>
      </c>
    </row>
    <row r="756" spans="1:21">
      <c r="A756">
        <f t="shared" si="188"/>
        <v>748</v>
      </c>
      <c r="B756" s="1">
        <v>38317</v>
      </c>
      <c r="C756">
        <v>80.16</v>
      </c>
      <c r="D756">
        <v>80</v>
      </c>
      <c r="F756">
        <f t="shared" si="190"/>
        <v>80.205000000000013</v>
      </c>
      <c r="G756" t="str">
        <f t="shared" si="194"/>
        <v/>
      </c>
      <c r="H756">
        <f t="shared" si="197"/>
        <v>1</v>
      </c>
      <c r="I756">
        <f t="shared" si="191"/>
        <v>0</v>
      </c>
      <c r="J756">
        <f t="shared" si="192"/>
        <v>78.5</v>
      </c>
      <c r="K756" t="str">
        <f t="shared" si="193"/>
        <v/>
      </c>
      <c r="L756">
        <f t="shared" si="198"/>
        <v>2.0926012548191871E-2</v>
      </c>
      <c r="M756" t="str">
        <f t="shared" si="200"/>
        <v/>
      </c>
      <c r="N756" t="str">
        <f t="shared" si="199"/>
        <v/>
      </c>
      <c r="O756" t="str">
        <f t="shared" si="195"/>
        <v/>
      </c>
      <c r="P756" t="str">
        <f t="shared" si="196"/>
        <v/>
      </c>
      <c r="Q756">
        <f t="shared" si="189"/>
        <v>0</v>
      </c>
      <c r="R756">
        <f t="shared" si="201"/>
        <v>0.97897754601487463</v>
      </c>
      <c r="S756" t="str">
        <f t="shared" si="203"/>
        <v/>
      </c>
      <c r="T756" t="str">
        <f t="shared" si="204"/>
        <v/>
      </c>
      <c r="U756">
        <f t="shared" si="202"/>
        <v>0</v>
      </c>
    </row>
    <row r="757" spans="1:21">
      <c r="A757">
        <f t="shared" si="188"/>
        <v>749</v>
      </c>
      <c r="B757" s="1">
        <v>38320</v>
      </c>
      <c r="C757">
        <v>80</v>
      </c>
      <c r="D757">
        <v>80.2</v>
      </c>
      <c r="F757">
        <f t="shared" si="190"/>
        <v>80.32650000000001</v>
      </c>
      <c r="G757" t="str">
        <f t="shared" si="194"/>
        <v>SHORT</v>
      </c>
      <c r="H757">
        <f t="shared" si="197"/>
        <v>-1</v>
      </c>
      <c r="I757">
        <f t="shared" si="191"/>
        <v>-1</v>
      </c>
      <c r="J757">
        <f t="shared" si="192"/>
        <v>80.2</v>
      </c>
      <c r="K757" t="str">
        <f t="shared" si="193"/>
        <v/>
      </c>
      <c r="L757">
        <f t="shared" si="198"/>
        <v>2.4968801985872659E-3</v>
      </c>
      <c r="M757" t="str">
        <f t="shared" si="200"/>
        <v/>
      </c>
      <c r="N757" t="str">
        <f t="shared" si="199"/>
        <v/>
      </c>
      <c r="O757" t="str">
        <f t="shared" si="195"/>
        <v/>
      </c>
      <c r="P757" t="str">
        <f t="shared" si="196"/>
        <v/>
      </c>
      <c r="Q757">
        <f t="shared" si="189"/>
        <v>0</v>
      </c>
      <c r="R757">
        <f t="shared" si="201"/>
        <v>0.97897754601487463</v>
      </c>
      <c r="S757" t="str">
        <f t="shared" si="203"/>
        <v/>
      </c>
      <c r="T757" t="str">
        <f t="shared" si="204"/>
        <v/>
      </c>
      <c r="U757">
        <f t="shared" si="202"/>
        <v>0</v>
      </c>
    </row>
    <row r="758" spans="1:21">
      <c r="A758">
        <f t="shared" si="188"/>
        <v>750</v>
      </c>
      <c r="B758" s="1">
        <v>38321</v>
      </c>
      <c r="C758">
        <v>79.59</v>
      </c>
      <c r="D758">
        <v>80</v>
      </c>
      <c r="F758">
        <f t="shared" si="190"/>
        <v>80.460499999999996</v>
      </c>
      <c r="G758" t="str">
        <f t="shared" si="194"/>
        <v/>
      </c>
      <c r="H758">
        <f t="shared" si="197"/>
        <v>-1</v>
      </c>
      <c r="I758">
        <f t="shared" si="191"/>
        <v>-1</v>
      </c>
      <c r="J758">
        <f t="shared" si="192"/>
        <v>80.2</v>
      </c>
      <c r="K758" t="str">
        <f t="shared" si="193"/>
        <v/>
      </c>
      <c r="L758">
        <f t="shared" si="198"/>
        <v>7.6350580547108558E-3</v>
      </c>
      <c r="M758" t="str">
        <f t="shared" si="200"/>
        <v/>
      </c>
      <c r="N758" t="str">
        <f t="shared" si="199"/>
        <v/>
      </c>
      <c r="O758" t="str">
        <f t="shared" si="195"/>
        <v/>
      </c>
      <c r="P758" t="str">
        <f t="shared" si="196"/>
        <v/>
      </c>
      <c r="Q758">
        <f t="shared" si="189"/>
        <v>0</v>
      </c>
      <c r="R758">
        <f t="shared" si="201"/>
        <v>0.97897754601487463</v>
      </c>
      <c r="S758" t="str">
        <f t="shared" si="203"/>
        <v/>
      </c>
      <c r="T758" t="str">
        <f t="shared" si="204"/>
        <v/>
      </c>
      <c r="U758">
        <f t="shared" si="202"/>
        <v>0</v>
      </c>
    </row>
    <row r="759" spans="1:21">
      <c r="A759">
        <f t="shared" si="188"/>
        <v>751</v>
      </c>
      <c r="B759" s="1">
        <v>38322</v>
      </c>
      <c r="C759">
        <v>80.45</v>
      </c>
      <c r="D759">
        <v>79.5</v>
      </c>
      <c r="F759">
        <f t="shared" si="190"/>
        <v>80.688999999999993</v>
      </c>
      <c r="G759" t="str">
        <f t="shared" si="194"/>
        <v/>
      </c>
      <c r="H759">
        <f t="shared" si="197"/>
        <v>-1</v>
      </c>
      <c r="I759">
        <f t="shared" si="191"/>
        <v>-1</v>
      </c>
      <c r="J759">
        <f t="shared" si="192"/>
        <v>80.2</v>
      </c>
      <c r="K759" t="str">
        <f t="shared" si="193"/>
        <v/>
      </c>
      <c r="L759">
        <f t="shared" si="198"/>
        <v>-3.1123585659233494E-3</v>
      </c>
      <c r="M759" t="str">
        <f t="shared" si="200"/>
        <v/>
      </c>
      <c r="N759" t="str">
        <f t="shared" si="199"/>
        <v/>
      </c>
      <c r="O759" t="str">
        <f t="shared" si="195"/>
        <v/>
      </c>
      <c r="P759" t="str">
        <f t="shared" si="196"/>
        <v/>
      </c>
      <c r="Q759">
        <f t="shared" si="189"/>
        <v>0</v>
      </c>
      <c r="R759">
        <f t="shared" si="201"/>
        <v>0.97897754601487463</v>
      </c>
      <c r="S759" t="str">
        <f t="shared" si="203"/>
        <v/>
      </c>
      <c r="T759" t="str">
        <f t="shared" si="204"/>
        <v/>
      </c>
      <c r="U759">
        <f t="shared" si="202"/>
        <v>0</v>
      </c>
    </row>
    <row r="760" spans="1:21">
      <c r="A760">
        <f t="shared" si="188"/>
        <v>752</v>
      </c>
      <c r="B760" s="1">
        <v>38323</v>
      </c>
      <c r="C760">
        <v>79.91</v>
      </c>
      <c r="D760">
        <v>80.2</v>
      </c>
      <c r="F760">
        <f t="shared" si="190"/>
        <v>80.92</v>
      </c>
      <c r="G760" t="str">
        <f t="shared" si="194"/>
        <v/>
      </c>
      <c r="H760">
        <f t="shared" si="197"/>
        <v>-1</v>
      </c>
      <c r="I760">
        <f t="shared" si="191"/>
        <v>-1</v>
      </c>
      <c r="J760">
        <f t="shared" si="192"/>
        <v>80.2</v>
      </c>
      <c r="K760" t="str">
        <f t="shared" si="193"/>
        <v/>
      </c>
      <c r="L760">
        <f t="shared" si="198"/>
        <v>3.6225134860975003E-3</v>
      </c>
      <c r="M760" t="str">
        <f t="shared" si="200"/>
        <v/>
      </c>
      <c r="N760" t="str">
        <f t="shared" si="199"/>
        <v/>
      </c>
      <c r="O760" t="str">
        <f t="shared" si="195"/>
        <v/>
      </c>
      <c r="P760" t="str">
        <f t="shared" si="196"/>
        <v/>
      </c>
      <c r="Q760">
        <f t="shared" si="189"/>
        <v>0</v>
      </c>
      <c r="R760">
        <f t="shared" si="201"/>
        <v>0.97897754601487463</v>
      </c>
      <c r="S760" t="str">
        <f t="shared" si="203"/>
        <v/>
      </c>
      <c r="T760" t="str">
        <f t="shared" si="204"/>
        <v/>
      </c>
      <c r="U760">
        <f t="shared" si="202"/>
        <v>0</v>
      </c>
    </row>
    <row r="761" spans="1:21">
      <c r="A761">
        <f t="shared" si="188"/>
        <v>753</v>
      </c>
      <c r="B761" s="1">
        <v>38324</v>
      </c>
      <c r="C761">
        <v>81.08</v>
      </c>
      <c r="D761">
        <v>80.12</v>
      </c>
      <c r="F761">
        <f t="shared" si="190"/>
        <v>81.070000000000007</v>
      </c>
      <c r="G761" t="str">
        <f t="shared" si="194"/>
        <v/>
      </c>
      <c r="H761">
        <f t="shared" si="197"/>
        <v>-1</v>
      </c>
      <c r="I761">
        <f t="shared" si="191"/>
        <v>-1</v>
      </c>
      <c r="J761">
        <f t="shared" si="192"/>
        <v>80.2</v>
      </c>
      <c r="K761" t="str">
        <f t="shared" si="193"/>
        <v/>
      </c>
      <c r="L761">
        <f t="shared" si="198"/>
        <v>-1.0912806711330415E-2</v>
      </c>
      <c r="M761" t="str">
        <f t="shared" si="200"/>
        <v/>
      </c>
      <c r="N761" t="str">
        <f t="shared" si="199"/>
        <v/>
      </c>
      <c r="O761" t="str">
        <f t="shared" si="195"/>
        <v/>
      </c>
      <c r="P761" t="str">
        <f t="shared" si="196"/>
        <v/>
      </c>
      <c r="Q761">
        <f t="shared" si="189"/>
        <v>0</v>
      </c>
      <c r="R761">
        <f t="shared" si="201"/>
        <v>0.97897754601487463</v>
      </c>
      <c r="S761" t="str">
        <f t="shared" si="203"/>
        <v/>
      </c>
      <c r="T761" t="str">
        <f t="shared" si="204"/>
        <v/>
      </c>
      <c r="U761">
        <f t="shared" si="202"/>
        <v>0</v>
      </c>
    </row>
    <row r="762" spans="1:21">
      <c r="A762">
        <f t="shared" si="188"/>
        <v>754</v>
      </c>
      <c r="B762" s="1">
        <v>38327</v>
      </c>
      <c r="C762">
        <v>80.37</v>
      </c>
      <c r="D762">
        <v>80.75</v>
      </c>
      <c r="F762">
        <f t="shared" si="190"/>
        <v>81.018499999999989</v>
      </c>
      <c r="G762" t="str">
        <f t="shared" si="194"/>
        <v/>
      </c>
      <c r="H762">
        <f t="shared" si="197"/>
        <v>-1</v>
      </c>
      <c r="I762">
        <f t="shared" si="191"/>
        <v>-1</v>
      </c>
      <c r="J762">
        <f t="shared" si="192"/>
        <v>80.2</v>
      </c>
      <c r="K762" t="str">
        <f t="shared" si="193"/>
        <v/>
      </c>
      <c r="L762">
        <f t="shared" si="198"/>
        <v>-2.1174573521583013E-3</v>
      </c>
      <c r="M762" t="str">
        <f t="shared" si="200"/>
        <v/>
      </c>
      <c r="N762" t="str">
        <f t="shared" si="199"/>
        <v/>
      </c>
      <c r="O762" t="str">
        <f t="shared" si="195"/>
        <v/>
      </c>
      <c r="P762" t="str">
        <f t="shared" si="196"/>
        <v/>
      </c>
      <c r="Q762">
        <f t="shared" si="189"/>
        <v>0</v>
      </c>
      <c r="R762">
        <f t="shared" si="201"/>
        <v>0.97897754601487463</v>
      </c>
      <c r="S762" t="str">
        <f t="shared" si="203"/>
        <v/>
      </c>
      <c r="T762" t="str">
        <f t="shared" si="204"/>
        <v/>
      </c>
      <c r="U762">
        <f t="shared" si="202"/>
        <v>0</v>
      </c>
    </row>
    <row r="763" spans="1:21">
      <c r="A763">
        <f t="shared" si="188"/>
        <v>755</v>
      </c>
      <c r="B763" s="1">
        <v>38328</v>
      </c>
      <c r="C763">
        <v>78.87</v>
      </c>
      <c r="D763">
        <v>80.62</v>
      </c>
      <c r="F763">
        <f t="shared" si="190"/>
        <v>80.893000000000001</v>
      </c>
      <c r="G763" t="str">
        <f t="shared" si="194"/>
        <v>SHORT</v>
      </c>
      <c r="H763">
        <f t="shared" si="197"/>
        <v>-1</v>
      </c>
      <c r="I763">
        <f t="shared" si="191"/>
        <v>-1</v>
      </c>
      <c r="J763">
        <f t="shared" si="192"/>
        <v>80.62</v>
      </c>
      <c r="K763" t="str">
        <f t="shared" si="193"/>
        <v/>
      </c>
      <c r="L763">
        <f t="shared" si="198"/>
        <v>2.1945830279120237E-2</v>
      </c>
      <c r="M763" t="str">
        <f t="shared" si="200"/>
        <v/>
      </c>
      <c r="N763" t="str">
        <f t="shared" si="199"/>
        <v/>
      </c>
      <c r="O763" t="str">
        <f t="shared" si="195"/>
        <v/>
      </c>
      <c r="P763" t="str">
        <f t="shared" si="196"/>
        <v/>
      </c>
      <c r="Q763">
        <f t="shared" si="189"/>
        <v>0</v>
      </c>
      <c r="R763">
        <f t="shared" si="201"/>
        <v>0.97897754601487463</v>
      </c>
      <c r="S763" t="str">
        <f t="shared" si="203"/>
        <v/>
      </c>
      <c r="T763" t="str">
        <f t="shared" si="204"/>
        <v/>
      </c>
      <c r="U763">
        <f t="shared" si="202"/>
        <v>0</v>
      </c>
    </row>
    <row r="764" spans="1:21">
      <c r="A764">
        <f t="shared" si="188"/>
        <v>756</v>
      </c>
      <c r="B764" s="1">
        <v>38329</v>
      </c>
      <c r="C764">
        <v>79.239999999999995</v>
      </c>
      <c r="D764">
        <v>79</v>
      </c>
      <c r="F764">
        <f t="shared" si="190"/>
        <v>80.795500000000004</v>
      </c>
      <c r="G764" t="str">
        <f t="shared" si="194"/>
        <v/>
      </c>
      <c r="H764">
        <f t="shared" si="197"/>
        <v>-1</v>
      </c>
      <c r="I764">
        <f t="shared" si="191"/>
        <v>-1</v>
      </c>
      <c r="J764">
        <f t="shared" si="192"/>
        <v>80.62</v>
      </c>
      <c r="K764" t="str">
        <f t="shared" si="193"/>
        <v/>
      </c>
      <c r="L764">
        <f t="shared" si="198"/>
        <v>1.7265535858669624E-2</v>
      </c>
      <c r="M764" t="str">
        <f t="shared" si="200"/>
        <v/>
      </c>
      <c r="N764" t="str">
        <f t="shared" si="199"/>
        <v/>
      </c>
      <c r="O764" t="str">
        <f t="shared" si="195"/>
        <v/>
      </c>
      <c r="P764" t="str">
        <f t="shared" si="196"/>
        <v/>
      </c>
      <c r="Q764">
        <f t="shared" si="189"/>
        <v>0</v>
      </c>
      <c r="R764">
        <f t="shared" si="201"/>
        <v>0.97897754601487463</v>
      </c>
      <c r="S764" t="str">
        <f t="shared" si="203"/>
        <v/>
      </c>
      <c r="T764" t="str">
        <f t="shared" si="204"/>
        <v/>
      </c>
      <c r="U764">
        <f t="shared" si="202"/>
        <v>0</v>
      </c>
    </row>
    <row r="765" spans="1:21">
      <c r="A765">
        <f t="shared" si="188"/>
        <v>757</v>
      </c>
      <c r="B765" s="1">
        <v>38330</v>
      </c>
      <c r="C765">
        <v>78.97</v>
      </c>
      <c r="D765">
        <v>79.06</v>
      </c>
      <c r="F765">
        <f t="shared" si="190"/>
        <v>80.70150000000001</v>
      </c>
      <c r="G765" t="str">
        <f t="shared" si="194"/>
        <v/>
      </c>
      <c r="H765">
        <f t="shared" si="197"/>
        <v>-1</v>
      </c>
      <c r="I765">
        <f t="shared" si="191"/>
        <v>-1</v>
      </c>
      <c r="J765">
        <f t="shared" si="192"/>
        <v>80.62</v>
      </c>
      <c r="K765" t="str">
        <f t="shared" si="193"/>
        <v/>
      </c>
      <c r="L765">
        <f t="shared" si="198"/>
        <v>2.067872417953015E-2</v>
      </c>
      <c r="M765" t="str">
        <f t="shared" si="200"/>
        <v/>
      </c>
      <c r="N765" t="str">
        <f t="shared" si="199"/>
        <v/>
      </c>
      <c r="O765" t="str">
        <f t="shared" si="195"/>
        <v/>
      </c>
      <c r="P765" t="str">
        <f t="shared" si="196"/>
        <v/>
      </c>
      <c r="Q765">
        <f t="shared" si="189"/>
        <v>0</v>
      </c>
      <c r="R765">
        <f t="shared" si="201"/>
        <v>0.97897754601487463</v>
      </c>
      <c r="S765" t="str">
        <f t="shared" si="203"/>
        <v/>
      </c>
      <c r="T765" t="str">
        <f t="shared" si="204"/>
        <v/>
      </c>
      <c r="U765">
        <f t="shared" si="202"/>
        <v>0</v>
      </c>
    </row>
    <row r="766" spans="1:21">
      <c r="A766">
        <f t="shared" si="188"/>
        <v>758</v>
      </c>
      <c r="B766" s="1">
        <v>38331</v>
      </c>
      <c r="C766">
        <v>78.8</v>
      </c>
      <c r="D766">
        <v>78.599999999999994</v>
      </c>
      <c r="F766">
        <f t="shared" si="190"/>
        <v>80.547499999999999</v>
      </c>
      <c r="G766" t="str">
        <f t="shared" si="194"/>
        <v/>
      </c>
      <c r="H766">
        <f t="shared" si="197"/>
        <v>-1</v>
      </c>
      <c r="I766">
        <f t="shared" si="191"/>
        <v>-1</v>
      </c>
      <c r="J766">
        <f t="shared" si="192"/>
        <v>80.62</v>
      </c>
      <c r="K766" t="str">
        <f t="shared" si="193"/>
        <v/>
      </c>
      <c r="L766">
        <f t="shared" si="198"/>
        <v>2.2833760825186365E-2</v>
      </c>
      <c r="M766" t="str">
        <f t="shared" si="200"/>
        <v/>
      </c>
      <c r="N766" t="str">
        <f t="shared" si="199"/>
        <v/>
      </c>
      <c r="O766" t="str">
        <f t="shared" si="195"/>
        <v/>
      </c>
      <c r="P766" t="str">
        <f t="shared" si="196"/>
        <v/>
      </c>
      <c r="Q766">
        <f t="shared" si="189"/>
        <v>0</v>
      </c>
      <c r="R766">
        <f t="shared" si="201"/>
        <v>0.97897754601487463</v>
      </c>
      <c r="S766" t="str">
        <f t="shared" si="203"/>
        <v/>
      </c>
      <c r="T766" t="str">
        <f t="shared" si="204"/>
        <v/>
      </c>
      <c r="U766">
        <f t="shared" si="202"/>
        <v>0</v>
      </c>
    </row>
    <row r="767" spans="1:21">
      <c r="A767">
        <f t="shared" si="188"/>
        <v>759</v>
      </c>
      <c r="B767" s="1">
        <v>38334</v>
      </c>
      <c r="C767">
        <v>78.48</v>
      </c>
      <c r="D767">
        <v>79.05</v>
      </c>
      <c r="F767">
        <f t="shared" si="190"/>
        <v>80.337499999999991</v>
      </c>
      <c r="G767" t="str">
        <f t="shared" si="194"/>
        <v/>
      </c>
      <c r="H767">
        <f t="shared" si="197"/>
        <v>-1</v>
      </c>
      <c r="I767">
        <f t="shared" si="191"/>
        <v>-1</v>
      </c>
      <c r="J767">
        <f t="shared" si="192"/>
        <v>80.62</v>
      </c>
      <c r="K767" t="str">
        <f t="shared" si="193"/>
        <v/>
      </c>
      <c r="L767">
        <f t="shared" si="198"/>
        <v>2.690294243191212E-2</v>
      </c>
      <c r="M767" t="str">
        <f t="shared" si="200"/>
        <v/>
      </c>
      <c r="N767" t="str">
        <f t="shared" si="199"/>
        <v/>
      </c>
      <c r="O767" t="str">
        <f t="shared" si="195"/>
        <v/>
      </c>
      <c r="P767" t="str">
        <f t="shared" si="196"/>
        <v/>
      </c>
      <c r="Q767">
        <f t="shared" si="189"/>
        <v>0</v>
      </c>
      <c r="R767">
        <f t="shared" si="201"/>
        <v>0.97897754601487463</v>
      </c>
      <c r="S767" t="str">
        <f t="shared" si="203"/>
        <v/>
      </c>
      <c r="T767" t="str">
        <f t="shared" si="204"/>
        <v/>
      </c>
      <c r="U767">
        <f t="shared" si="202"/>
        <v>0</v>
      </c>
    </row>
    <row r="768" spans="1:21">
      <c r="A768">
        <f t="shared" si="188"/>
        <v>760</v>
      </c>
      <c r="B768" s="1">
        <v>38335</v>
      </c>
      <c r="C768">
        <v>78.5</v>
      </c>
      <c r="D768">
        <v>78.5</v>
      </c>
      <c r="F768">
        <f t="shared" si="190"/>
        <v>80.148499999999999</v>
      </c>
      <c r="G768" t="str">
        <f t="shared" si="194"/>
        <v/>
      </c>
      <c r="H768">
        <f t="shared" si="197"/>
        <v>-1</v>
      </c>
      <c r="I768">
        <f t="shared" si="191"/>
        <v>-1</v>
      </c>
      <c r="J768">
        <f t="shared" si="192"/>
        <v>80.62</v>
      </c>
      <c r="K768" t="str">
        <f t="shared" si="193"/>
        <v/>
      </c>
      <c r="L768">
        <f t="shared" si="198"/>
        <v>2.6648132900656991E-2</v>
      </c>
      <c r="M768" t="str">
        <f t="shared" si="200"/>
        <v/>
      </c>
      <c r="N768" t="str">
        <f t="shared" si="199"/>
        <v/>
      </c>
      <c r="O768" t="str">
        <f t="shared" si="195"/>
        <v/>
      </c>
      <c r="P768" t="str">
        <f t="shared" si="196"/>
        <v/>
      </c>
      <c r="Q768">
        <f t="shared" si="189"/>
        <v>0</v>
      </c>
      <c r="R768">
        <f t="shared" si="201"/>
        <v>0.97897754601487463</v>
      </c>
      <c r="S768" t="str">
        <f t="shared" si="203"/>
        <v/>
      </c>
      <c r="T768" t="str">
        <f t="shared" si="204"/>
        <v/>
      </c>
      <c r="U768">
        <f t="shared" si="202"/>
        <v>0</v>
      </c>
    </row>
    <row r="769" spans="1:21">
      <c r="A769">
        <f t="shared" si="188"/>
        <v>761</v>
      </c>
      <c r="B769" s="1">
        <v>38336</v>
      </c>
      <c r="C769">
        <v>79.09</v>
      </c>
      <c r="D769">
        <v>78.87</v>
      </c>
      <c r="F769">
        <f t="shared" si="190"/>
        <v>80.014499999999998</v>
      </c>
      <c r="G769" t="str">
        <f t="shared" si="194"/>
        <v/>
      </c>
      <c r="H769">
        <f t="shared" si="197"/>
        <v>-1</v>
      </c>
      <c r="I769">
        <f t="shared" si="191"/>
        <v>-1</v>
      </c>
      <c r="J769">
        <f t="shared" si="192"/>
        <v>80.62</v>
      </c>
      <c r="K769" t="str">
        <f t="shared" si="193"/>
        <v/>
      </c>
      <c r="L769">
        <f t="shared" si="198"/>
        <v>1.9160313157693849E-2</v>
      </c>
      <c r="M769" t="str">
        <f t="shared" si="200"/>
        <v/>
      </c>
      <c r="N769" t="str">
        <f t="shared" si="199"/>
        <v/>
      </c>
      <c r="O769" t="str">
        <f t="shared" si="195"/>
        <v/>
      </c>
      <c r="P769" t="str">
        <f t="shared" si="196"/>
        <v/>
      </c>
      <c r="Q769">
        <f t="shared" si="189"/>
        <v>0</v>
      </c>
      <c r="R769">
        <f t="shared" si="201"/>
        <v>0.97897754601487463</v>
      </c>
      <c r="S769" t="str">
        <f t="shared" si="203"/>
        <v/>
      </c>
      <c r="T769" t="str">
        <f t="shared" si="204"/>
        <v/>
      </c>
      <c r="U769">
        <f t="shared" si="202"/>
        <v>0</v>
      </c>
    </row>
    <row r="770" spans="1:21">
      <c r="A770">
        <f t="shared" si="188"/>
        <v>762</v>
      </c>
      <c r="B770" s="1">
        <v>38337</v>
      </c>
      <c r="C770">
        <v>79.900000000000006</v>
      </c>
      <c r="D770">
        <v>79.14</v>
      </c>
      <c r="F770">
        <f t="shared" si="190"/>
        <v>79.897999999999996</v>
      </c>
      <c r="G770" t="str">
        <f t="shared" si="194"/>
        <v/>
      </c>
      <c r="H770">
        <f t="shared" si="197"/>
        <v>-1</v>
      </c>
      <c r="I770">
        <f t="shared" si="191"/>
        <v>-1</v>
      </c>
      <c r="J770">
        <f t="shared" si="192"/>
        <v>80.62</v>
      </c>
      <c r="K770" t="str">
        <f t="shared" si="193"/>
        <v/>
      </c>
      <c r="L770">
        <f t="shared" si="198"/>
        <v>8.9709049167907631E-3</v>
      </c>
      <c r="M770" t="str">
        <f t="shared" si="200"/>
        <v/>
      </c>
      <c r="N770" t="str">
        <f t="shared" si="199"/>
        <v/>
      </c>
      <c r="O770" t="str">
        <f t="shared" si="195"/>
        <v/>
      </c>
      <c r="P770" t="str">
        <f t="shared" si="196"/>
        <v/>
      </c>
      <c r="Q770">
        <f t="shared" si="189"/>
        <v>0</v>
      </c>
      <c r="R770">
        <f t="shared" si="201"/>
        <v>0.97897754601487463</v>
      </c>
      <c r="S770" t="str">
        <f t="shared" si="203"/>
        <v/>
      </c>
      <c r="T770" t="str">
        <f t="shared" si="204"/>
        <v/>
      </c>
      <c r="U770">
        <f t="shared" si="202"/>
        <v>0</v>
      </c>
    </row>
    <row r="771" spans="1:21">
      <c r="A771">
        <f t="shared" si="188"/>
        <v>763</v>
      </c>
      <c r="B771" s="1">
        <v>38338</v>
      </c>
      <c r="C771">
        <v>80.62</v>
      </c>
      <c r="D771">
        <v>80.400000000000006</v>
      </c>
      <c r="F771">
        <f t="shared" si="190"/>
        <v>79.810500000000005</v>
      </c>
      <c r="G771" t="str">
        <f t="shared" si="194"/>
        <v>LONG</v>
      </c>
      <c r="H771">
        <f t="shared" si="197"/>
        <v>1</v>
      </c>
      <c r="I771">
        <f t="shared" si="191"/>
        <v>1</v>
      </c>
      <c r="J771">
        <f t="shared" si="192"/>
        <v>80.400000000000006</v>
      </c>
      <c r="K771" t="str">
        <f t="shared" si="193"/>
        <v>Trend Rev</v>
      </c>
      <c r="L771">
        <f t="shared" si="198"/>
        <v>2.7325815040991326E-3</v>
      </c>
      <c r="M771" t="str">
        <f t="shared" si="200"/>
        <v/>
      </c>
      <c r="N771" t="str">
        <f t="shared" si="199"/>
        <v/>
      </c>
      <c r="O771" t="str">
        <f t="shared" si="195"/>
        <v/>
      </c>
      <c r="P771" t="str">
        <f t="shared" si="196"/>
        <v/>
      </c>
      <c r="Q771">
        <f t="shared" si="189"/>
        <v>2.7325815040991326E-3</v>
      </c>
      <c r="R771">
        <f t="shared" si="201"/>
        <v>0.9817101275189738</v>
      </c>
      <c r="S771">
        <f t="shared" si="203"/>
        <v>1</v>
      </c>
      <c r="T771">
        <f t="shared" si="204"/>
        <v>1</v>
      </c>
      <c r="U771">
        <f t="shared" si="202"/>
        <v>1</v>
      </c>
    </row>
    <row r="772" spans="1:21">
      <c r="A772">
        <f t="shared" si="188"/>
        <v>764</v>
      </c>
      <c r="B772" s="1">
        <v>38341</v>
      </c>
      <c r="C772">
        <v>80.75</v>
      </c>
      <c r="D772">
        <v>80.209999999999994</v>
      </c>
      <c r="F772">
        <f t="shared" si="190"/>
        <v>79.800500000000014</v>
      </c>
      <c r="G772" t="str">
        <f t="shared" si="194"/>
        <v/>
      </c>
      <c r="H772">
        <f t="shared" si="197"/>
        <v>1</v>
      </c>
      <c r="I772">
        <f t="shared" si="191"/>
        <v>1</v>
      </c>
      <c r="J772">
        <f t="shared" si="192"/>
        <v>80.400000000000006</v>
      </c>
      <c r="K772" t="str">
        <f t="shared" si="193"/>
        <v/>
      </c>
      <c r="L772">
        <f t="shared" si="198"/>
        <v>4.3437859178450918E-3</v>
      </c>
      <c r="M772" t="str">
        <f t="shared" si="200"/>
        <v/>
      </c>
      <c r="N772" t="str">
        <f t="shared" si="199"/>
        <v/>
      </c>
      <c r="O772" t="str">
        <f t="shared" si="195"/>
        <v/>
      </c>
      <c r="P772" t="str">
        <f t="shared" si="196"/>
        <v/>
      </c>
      <c r="Q772">
        <f t="shared" si="189"/>
        <v>0</v>
      </c>
      <c r="R772">
        <f t="shared" si="201"/>
        <v>0.9817101275189738</v>
      </c>
      <c r="S772" t="str">
        <f t="shared" si="203"/>
        <v/>
      </c>
      <c r="T772" t="str">
        <f t="shared" si="204"/>
        <v/>
      </c>
      <c r="U772">
        <f t="shared" si="202"/>
        <v>0</v>
      </c>
    </row>
    <row r="773" spans="1:21">
      <c r="A773">
        <f t="shared" si="188"/>
        <v>765</v>
      </c>
      <c r="B773" s="1">
        <v>38342</v>
      </c>
      <c r="C773">
        <v>81.099999999999994</v>
      </c>
      <c r="D773">
        <v>80.77</v>
      </c>
      <c r="F773">
        <f t="shared" si="190"/>
        <v>79.8185</v>
      </c>
      <c r="G773" t="str">
        <f t="shared" si="194"/>
        <v/>
      </c>
      <c r="H773">
        <f t="shared" si="197"/>
        <v>1</v>
      </c>
      <c r="I773">
        <f t="shared" si="191"/>
        <v>1</v>
      </c>
      <c r="J773">
        <f t="shared" si="192"/>
        <v>80.400000000000006</v>
      </c>
      <c r="K773" t="str">
        <f t="shared" si="193"/>
        <v/>
      </c>
      <c r="L773">
        <f t="shared" si="198"/>
        <v>8.6687849364464852E-3</v>
      </c>
      <c r="M773" t="str">
        <f t="shared" si="200"/>
        <v/>
      </c>
      <c r="N773" t="str">
        <f t="shared" si="199"/>
        <v/>
      </c>
      <c r="O773" t="str">
        <f t="shared" si="195"/>
        <v/>
      </c>
      <c r="P773" t="str">
        <f t="shared" si="196"/>
        <v/>
      </c>
      <c r="Q773">
        <f t="shared" si="189"/>
        <v>0</v>
      </c>
      <c r="R773">
        <f t="shared" si="201"/>
        <v>0.9817101275189738</v>
      </c>
      <c r="S773" t="str">
        <f t="shared" si="203"/>
        <v/>
      </c>
      <c r="T773" t="str">
        <f t="shared" si="204"/>
        <v/>
      </c>
      <c r="U773">
        <f t="shared" si="202"/>
        <v>0</v>
      </c>
    </row>
    <row r="774" spans="1:21">
      <c r="A774">
        <f t="shared" si="188"/>
        <v>766</v>
      </c>
      <c r="B774" s="1">
        <v>38343</v>
      </c>
      <c r="C774">
        <v>81.510000000000005</v>
      </c>
      <c r="D774">
        <v>81</v>
      </c>
      <c r="F774">
        <f t="shared" si="190"/>
        <v>79.882000000000005</v>
      </c>
      <c r="G774" t="str">
        <f t="shared" si="194"/>
        <v/>
      </c>
      <c r="H774">
        <f t="shared" si="197"/>
        <v>1</v>
      </c>
      <c r="I774">
        <f t="shared" si="191"/>
        <v>1</v>
      </c>
      <c r="J774">
        <f t="shared" si="192"/>
        <v>80.400000000000006</v>
      </c>
      <c r="K774" t="str">
        <f t="shared" si="193"/>
        <v/>
      </c>
      <c r="L774">
        <f t="shared" si="198"/>
        <v>1.3711535921445313E-2</v>
      </c>
      <c r="M774" t="str">
        <f t="shared" si="200"/>
        <v/>
      </c>
      <c r="N774" t="str">
        <f t="shared" si="199"/>
        <v/>
      </c>
      <c r="O774" t="str">
        <f t="shared" si="195"/>
        <v/>
      </c>
      <c r="P774" t="str">
        <f t="shared" si="196"/>
        <v/>
      </c>
      <c r="Q774">
        <f t="shared" si="189"/>
        <v>0</v>
      </c>
      <c r="R774">
        <f t="shared" si="201"/>
        <v>0.9817101275189738</v>
      </c>
      <c r="S774" t="str">
        <f t="shared" si="203"/>
        <v/>
      </c>
      <c r="T774" t="str">
        <f t="shared" si="204"/>
        <v/>
      </c>
      <c r="U774">
        <f t="shared" si="202"/>
        <v>0</v>
      </c>
    </row>
    <row r="775" spans="1:21">
      <c r="A775">
        <f t="shared" si="188"/>
        <v>767</v>
      </c>
      <c r="B775" s="1">
        <v>38344</v>
      </c>
      <c r="C775">
        <v>82.55</v>
      </c>
      <c r="D775">
        <v>81.86</v>
      </c>
      <c r="F775">
        <f t="shared" si="190"/>
        <v>79.997</v>
      </c>
      <c r="G775" t="str">
        <f t="shared" si="194"/>
        <v/>
      </c>
      <c r="H775">
        <f t="shared" si="197"/>
        <v>1</v>
      </c>
      <c r="I775">
        <f t="shared" si="191"/>
        <v>1</v>
      </c>
      <c r="J775">
        <f t="shared" si="192"/>
        <v>80.400000000000006</v>
      </c>
      <c r="K775" t="str">
        <f t="shared" si="193"/>
        <v/>
      </c>
      <c r="L775">
        <f t="shared" si="198"/>
        <v>2.6389994181216143E-2</v>
      </c>
      <c r="M775" t="str">
        <f t="shared" si="200"/>
        <v/>
      </c>
      <c r="N775" t="str">
        <f t="shared" si="199"/>
        <v/>
      </c>
      <c r="O775" t="str">
        <f t="shared" si="195"/>
        <v/>
      </c>
      <c r="P775" t="str">
        <f t="shared" si="196"/>
        <v/>
      </c>
      <c r="Q775">
        <f t="shared" si="189"/>
        <v>0</v>
      </c>
      <c r="R775">
        <f t="shared" si="201"/>
        <v>0.9817101275189738</v>
      </c>
      <c r="S775" t="str">
        <f t="shared" si="203"/>
        <v/>
      </c>
      <c r="T775" t="str">
        <f t="shared" si="204"/>
        <v/>
      </c>
      <c r="U775">
        <f t="shared" si="202"/>
        <v>0</v>
      </c>
    </row>
    <row r="776" spans="1:21">
      <c r="A776">
        <f t="shared" si="188"/>
        <v>768</v>
      </c>
      <c r="B776" s="1">
        <v>38348</v>
      </c>
      <c r="C776">
        <v>82.15</v>
      </c>
      <c r="D776">
        <v>82.59</v>
      </c>
      <c r="F776">
        <f t="shared" si="190"/>
        <v>80.096499999999992</v>
      </c>
      <c r="G776" t="str">
        <f t="shared" si="194"/>
        <v/>
      </c>
      <c r="H776">
        <f t="shared" si="197"/>
        <v>1</v>
      </c>
      <c r="I776">
        <f t="shared" si="191"/>
        <v>1</v>
      </c>
      <c r="J776">
        <f t="shared" si="192"/>
        <v>80.400000000000006</v>
      </c>
      <c r="K776" t="str">
        <f t="shared" si="193"/>
        <v/>
      </c>
      <c r="L776">
        <f t="shared" si="198"/>
        <v>2.1532668298356344E-2</v>
      </c>
      <c r="M776" t="str">
        <f t="shared" si="200"/>
        <v/>
      </c>
      <c r="N776" t="str">
        <f t="shared" si="199"/>
        <v/>
      </c>
      <c r="O776" t="str">
        <f t="shared" si="195"/>
        <v/>
      </c>
      <c r="P776" t="str">
        <f t="shared" si="196"/>
        <v/>
      </c>
      <c r="Q776">
        <f t="shared" si="189"/>
        <v>0</v>
      </c>
      <c r="R776">
        <f t="shared" si="201"/>
        <v>0.9817101275189738</v>
      </c>
      <c r="S776" t="str">
        <f t="shared" si="203"/>
        <v/>
      </c>
      <c r="T776" t="str">
        <f t="shared" si="204"/>
        <v/>
      </c>
      <c r="U776">
        <f t="shared" si="202"/>
        <v>0</v>
      </c>
    </row>
    <row r="777" spans="1:21">
      <c r="A777">
        <f t="shared" si="188"/>
        <v>769</v>
      </c>
      <c r="B777" s="1">
        <v>38349</v>
      </c>
      <c r="C777">
        <v>82.99</v>
      </c>
      <c r="D777">
        <v>82.4</v>
      </c>
      <c r="F777">
        <f t="shared" si="190"/>
        <v>80.245999999999995</v>
      </c>
      <c r="G777" t="str">
        <f t="shared" si="194"/>
        <v/>
      </c>
      <c r="H777">
        <f t="shared" si="197"/>
        <v>1</v>
      </c>
      <c r="I777">
        <f t="shared" si="191"/>
        <v>1</v>
      </c>
      <c r="J777">
        <f t="shared" si="192"/>
        <v>80.400000000000006</v>
      </c>
      <c r="K777" t="str">
        <f t="shared" si="193"/>
        <v/>
      </c>
      <c r="L777">
        <f t="shared" si="198"/>
        <v>3.1705942425435701E-2</v>
      </c>
      <c r="M777" t="str">
        <f t="shared" si="200"/>
        <v/>
      </c>
      <c r="N777" t="str">
        <f t="shared" si="199"/>
        <v/>
      </c>
      <c r="O777" t="str">
        <f t="shared" si="195"/>
        <v/>
      </c>
      <c r="P777" t="str">
        <f t="shared" si="196"/>
        <v/>
      </c>
      <c r="Q777">
        <f t="shared" si="189"/>
        <v>0</v>
      </c>
      <c r="R777">
        <f t="shared" si="201"/>
        <v>0.9817101275189738</v>
      </c>
      <c r="S777" t="str">
        <f t="shared" si="203"/>
        <v/>
      </c>
      <c r="T777" t="str">
        <f t="shared" si="204"/>
        <v/>
      </c>
      <c r="U777">
        <f t="shared" si="202"/>
        <v>0</v>
      </c>
    </row>
    <row r="778" spans="1:21">
      <c r="A778">
        <f t="shared" si="188"/>
        <v>770</v>
      </c>
      <c r="B778" s="1">
        <v>38350</v>
      </c>
      <c r="C778">
        <v>82.74</v>
      </c>
      <c r="D778">
        <v>82.75</v>
      </c>
      <c r="F778">
        <f t="shared" si="190"/>
        <v>80.403499999999994</v>
      </c>
      <c r="G778" t="str">
        <f t="shared" si="194"/>
        <v/>
      </c>
      <c r="H778">
        <f t="shared" si="197"/>
        <v>1</v>
      </c>
      <c r="I778">
        <f t="shared" si="191"/>
        <v>1</v>
      </c>
      <c r="J778">
        <f t="shared" si="192"/>
        <v>80.400000000000006</v>
      </c>
      <c r="K778" t="str">
        <f t="shared" si="193"/>
        <v/>
      </c>
      <c r="L778">
        <f t="shared" si="198"/>
        <v>2.8688984848344701E-2</v>
      </c>
      <c r="M778" t="str">
        <f t="shared" si="200"/>
        <v/>
      </c>
      <c r="N778" t="str">
        <f t="shared" si="199"/>
        <v/>
      </c>
      <c r="O778" t="str">
        <f t="shared" si="195"/>
        <v/>
      </c>
      <c r="P778" t="str">
        <f t="shared" si="196"/>
        <v/>
      </c>
      <c r="Q778">
        <f t="shared" si="189"/>
        <v>0</v>
      </c>
      <c r="R778">
        <f t="shared" si="201"/>
        <v>0.9817101275189738</v>
      </c>
      <c r="S778" t="str">
        <f t="shared" si="203"/>
        <v/>
      </c>
      <c r="T778" t="str">
        <f t="shared" si="204"/>
        <v/>
      </c>
      <c r="U778">
        <f t="shared" si="202"/>
        <v>0</v>
      </c>
    </row>
    <row r="779" spans="1:21">
      <c r="A779">
        <f t="shared" ref="A779:A842" si="205">A778+1</f>
        <v>771</v>
      </c>
      <c r="B779" s="1">
        <v>38351</v>
      </c>
      <c r="C779">
        <v>82.75</v>
      </c>
      <c r="D779">
        <v>82.7</v>
      </c>
      <c r="F779">
        <f t="shared" si="190"/>
        <v>80.518499999999989</v>
      </c>
      <c r="G779" t="str">
        <f t="shared" si="194"/>
        <v/>
      </c>
      <c r="H779">
        <f t="shared" si="197"/>
        <v>1</v>
      </c>
      <c r="I779">
        <f t="shared" si="191"/>
        <v>1</v>
      </c>
      <c r="J779">
        <f t="shared" si="192"/>
        <v>80.400000000000006</v>
      </c>
      <c r="K779" t="str">
        <f t="shared" si="193"/>
        <v/>
      </c>
      <c r="L779">
        <f t="shared" si="198"/>
        <v>2.8809838072251452E-2</v>
      </c>
      <c r="M779" t="str">
        <f t="shared" si="200"/>
        <v/>
      </c>
      <c r="N779" t="str">
        <f t="shared" si="199"/>
        <v/>
      </c>
      <c r="O779" t="str">
        <f t="shared" si="195"/>
        <v/>
      </c>
      <c r="P779" t="str">
        <f t="shared" si="196"/>
        <v/>
      </c>
      <c r="Q779">
        <f t="shared" si="189"/>
        <v>0</v>
      </c>
      <c r="R779">
        <f t="shared" si="201"/>
        <v>0.9817101275189738</v>
      </c>
      <c r="S779" t="str">
        <f t="shared" si="203"/>
        <v/>
      </c>
      <c r="T779" t="str">
        <f t="shared" si="204"/>
        <v/>
      </c>
      <c r="U779">
        <f t="shared" si="202"/>
        <v>0</v>
      </c>
    </row>
    <row r="780" spans="1:21">
      <c r="A780">
        <f t="shared" si="205"/>
        <v>772</v>
      </c>
      <c r="B780" s="1">
        <v>38352</v>
      </c>
      <c r="C780">
        <v>82.07</v>
      </c>
      <c r="D780">
        <v>82.73</v>
      </c>
      <c r="F780">
        <f t="shared" si="190"/>
        <v>80.626499999999993</v>
      </c>
      <c r="G780" t="str">
        <f t="shared" si="194"/>
        <v/>
      </c>
      <c r="H780">
        <f t="shared" si="197"/>
        <v>1</v>
      </c>
      <c r="I780">
        <f t="shared" si="191"/>
        <v>1</v>
      </c>
      <c r="J780">
        <f t="shared" si="192"/>
        <v>80.400000000000006</v>
      </c>
      <c r="K780" t="str">
        <f t="shared" si="193"/>
        <v/>
      </c>
      <c r="L780">
        <f t="shared" si="198"/>
        <v>2.0558365456699351E-2</v>
      </c>
      <c r="M780" t="str">
        <f t="shared" si="200"/>
        <v/>
      </c>
      <c r="N780" t="str">
        <f t="shared" si="199"/>
        <v/>
      </c>
      <c r="O780" t="str">
        <f t="shared" si="195"/>
        <v/>
      </c>
      <c r="P780" t="str">
        <f t="shared" si="196"/>
        <v/>
      </c>
      <c r="Q780">
        <f t="shared" si="189"/>
        <v>0</v>
      </c>
      <c r="R780">
        <f t="shared" si="201"/>
        <v>0.9817101275189738</v>
      </c>
      <c r="S780" t="str">
        <f t="shared" si="203"/>
        <v/>
      </c>
      <c r="T780" t="str">
        <f t="shared" si="204"/>
        <v/>
      </c>
      <c r="U780">
        <f t="shared" si="202"/>
        <v>0</v>
      </c>
    </row>
    <row r="781" spans="1:21">
      <c r="A781">
        <f t="shared" si="205"/>
        <v>773</v>
      </c>
      <c r="B781" s="1">
        <v>38355</v>
      </c>
      <c r="C781">
        <v>82.4</v>
      </c>
      <c r="D781">
        <v>82.17</v>
      </c>
      <c r="F781">
        <f t="shared" si="190"/>
        <v>80.69250000000001</v>
      </c>
      <c r="G781" t="str">
        <f t="shared" si="194"/>
        <v/>
      </c>
      <c r="H781">
        <f t="shared" si="197"/>
        <v>1</v>
      </c>
      <c r="I781">
        <f t="shared" si="191"/>
        <v>1</v>
      </c>
      <c r="J781">
        <f t="shared" si="192"/>
        <v>80.400000000000006</v>
      </c>
      <c r="K781" t="str">
        <f t="shared" si="193"/>
        <v/>
      </c>
      <c r="L781">
        <f t="shared" si="198"/>
        <v>2.4571260730505327E-2</v>
      </c>
      <c r="M781" t="str">
        <f t="shared" si="200"/>
        <v/>
      </c>
      <c r="N781" t="str">
        <f t="shared" si="199"/>
        <v/>
      </c>
      <c r="O781" t="str">
        <f t="shared" si="195"/>
        <v/>
      </c>
      <c r="P781" t="str">
        <f t="shared" si="196"/>
        <v/>
      </c>
      <c r="Q781">
        <f t="shared" si="189"/>
        <v>0</v>
      </c>
      <c r="R781">
        <f t="shared" si="201"/>
        <v>0.9817101275189738</v>
      </c>
      <c r="S781" t="str">
        <f t="shared" si="203"/>
        <v/>
      </c>
      <c r="T781" t="str">
        <f t="shared" si="204"/>
        <v/>
      </c>
      <c r="U781">
        <f t="shared" si="202"/>
        <v>0</v>
      </c>
    </row>
    <row r="782" spans="1:21">
      <c r="A782">
        <f t="shared" si="205"/>
        <v>774</v>
      </c>
      <c r="B782" s="1">
        <v>38356</v>
      </c>
      <c r="C782">
        <v>81.73</v>
      </c>
      <c r="D782">
        <v>82.4</v>
      </c>
      <c r="F782">
        <f t="shared" si="190"/>
        <v>80.760500000000008</v>
      </c>
      <c r="G782" t="str">
        <f t="shared" si="194"/>
        <v/>
      </c>
      <c r="H782">
        <f t="shared" si="197"/>
        <v>1</v>
      </c>
      <c r="I782">
        <f t="shared" si="191"/>
        <v>1</v>
      </c>
      <c r="J782">
        <f t="shared" si="192"/>
        <v>80.400000000000006</v>
      </c>
      <c r="K782" t="str">
        <f t="shared" si="193"/>
        <v/>
      </c>
      <c r="L782">
        <f t="shared" si="198"/>
        <v>1.6406955343117681E-2</v>
      </c>
      <c r="M782" t="str">
        <f t="shared" si="200"/>
        <v/>
      </c>
      <c r="N782" t="str">
        <f t="shared" si="199"/>
        <v/>
      </c>
      <c r="O782" t="str">
        <f t="shared" si="195"/>
        <v/>
      </c>
      <c r="P782" t="str">
        <f t="shared" si="196"/>
        <v/>
      </c>
      <c r="Q782">
        <f t="shared" si="189"/>
        <v>0</v>
      </c>
      <c r="R782">
        <f t="shared" si="201"/>
        <v>0.9817101275189738</v>
      </c>
      <c r="S782" t="str">
        <f t="shared" si="203"/>
        <v/>
      </c>
      <c r="T782" t="str">
        <f t="shared" si="204"/>
        <v/>
      </c>
      <c r="U782">
        <f t="shared" si="202"/>
        <v>0</v>
      </c>
    </row>
    <row r="783" spans="1:21">
      <c r="A783">
        <f t="shared" si="205"/>
        <v>775</v>
      </c>
      <c r="B783" s="1">
        <v>38357</v>
      </c>
      <c r="C783">
        <v>80.73</v>
      </c>
      <c r="D783">
        <v>81.7</v>
      </c>
      <c r="F783">
        <f t="shared" si="190"/>
        <v>80.853500000000011</v>
      </c>
      <c r="G783" t="str">
        <f t="shared" si="194"/>
        <v/>
      </c>
      <c r="H783">
        <f t="shared" si="197"/>
        <v>1</v>
      </c>
      <c r="I783">
        <f t="shared" si="191"/>
        <v>1</v>
      </c>
      <c r="J783">
        <f t="shared" si="192"/>
        <v>80.400000000000006</v>
      </c>
      <c r="K783" t="str">
        <f t="shared" si="193"/>
        <v/>
      </c>
      <c r="L783">
        <f t="shared" si="198"/>
        <v>4.0960772220034756E-3</v>
      </c>
      <c r="M783" t="str">
        <f t="shared" si="200"/>
        <v/>
      </c>
      <c r="N783" t="str">
        <f t="shared" si="199"/>
        <v/>
      </c>
      <c r="O783" t="str">
        <f t="shared" si="195"/>
        <v/>
      </c>
      <c r="P783" t="str">
        <f t="shared" si="196"/>
        <v/>
      </c>
      <c r="Q783">
        <f t="shared" si="189"/>
        <v>0</v>
      </c>
      <c r="R783">
        <f t="shared" si="201"/>
        <v>0.9817101275189738</v>
      </c>
      <c r="S783" t="str">
        <f t="shared" si="203"/>
        <v/>
      </c>
      <c r="T783" t="str">
        <f t="shared" si="204"/>
        <v/>
      </c>
      <c r="U783">
        <f t="shared" si="202"/>
        <v>0</v>
      </c>
    </row>
    <row r="784" spans="1:21">
      <c r="A784">
        <f t="shared" si="205"/>
        <v>776</v>
      </c>
      <c r="B784" s="1">
        <v>38358</v>
      </c>
      <c r="C784">
        <v>81.459999999999994</v>
      </c>
      <c r="D784">
        <v>80.88</v>
      </c>
      <c r="F784">
        <f t="shared" si="190"/>
        <v>80.964500000000001</v>
      </c>
      <c r="G784" t="str">
        <f t="shared" si="194"/>
        <v/>
      </c>
      <c r="H784">
        <f t="shared" si="197"/>
        <v>1</v>
      </c>
      <c r="I784">
        <f t="shared" si="191"/>
        <v>1</v>
      </c>
      <c r="J784">
        <f t="shared" si="192"/>
        <v>80.400000000000006</v>
      </c>
      <c r="K784" t="str">
        <f t="shared" si="193"/>
        <v/>
      </c>
      <c r="L784">
        <f t="shared" si="198"/>
        <v>1.309792603534576E-2</v>
      </c>
      <c r="M784" t="str">
        <f t="shared" si="200"/>
        <v/>
      </c>
      <c r="N784" t="str">
        <f t="shared" si="199"/>
        <v/>
      </c>
      <c r="O784" t="str">
        <f t="shared" si="195"/>
        <v/>
      </c>
      <c r="P784" t="str">
        <f t="shared" si="196"/>
        <v/>
      </c>
      <c r="Q784">
        <f t="shared" ref="Q784:Q847" si="206">IF(OR(AND(K784="trend rev",I783&lt;&gt;0),O784="Vargain",P784="Varloss"),L784,0)</f>
        <v>0</v>
      </c>
      <c r="R784">
        <f t="shared" si="201"/>
        <v>0.9817101275189738</v>
      </c>
      <c r="S784" t="str">
        <f t="shared" si="203"/>
        <v/>
      </c>
      <c r="T784" t="str">
        <f t="shared" si="204"/>
        <v/>
      </c>
      <c r="U784">
        <f t="shared" si="202"/>
        <v>0</v>
      </c>
    </row>
    <row r="785" spans="1:21">
      <c r="A785">
        <f t="shared" si="205"/>
        <v>777</v>
      </c>
      <c r="B785" s="1">
        <v>38359</v>
      </c>
      <c r="C785">
        <v>82.3</v>
      </c>
      <c r="D785">
        <v>81.5</v>
      </c>
      <c r="F785">
        <f t="shared" si="190"/>
        <v>81.131</v>
      </c>
      <c r="G785" t="str">
        <f t="shared" si="194"/>
        <v>LONG</v>
      </c>
      <c r="H785">
        <f t="shared" si="197"/>
        <v>1</v>
      </c>
      <c r="I785">
        <f t="shared" si="191"/>
        <v>1</v>
      </c>
      <c r="J785">
        <f t="shared" si="192"/>
        <v>81.5</v>
      </c>
      <c r="K785" t="str">
        <f t="shared" si="193"/>
        <v/>
      </c>
      <c r="L785">
        <f t="shared" si="198"/>
        <v>9.7680874362070479E-3</v>
      </c>
      <c r="M785" t="str">
        <f t="shared" si="200"/>
        <v/>
      </c>
      <c r="N785" t="str">
        <f t="shared" si="199"/>
        <v/>
      </c>
      <c r="O785" t="str">
        <f t="shared" si="195"/>
        <v/>
      </c>
      <c r="P785" t="str">
        <f t="shared" si="196"/>
        <v/>
      </c>
      <c r="Q785">
        <f t="shared" si="206"/>
        <v>0</v>
      </c>
      <c r="R785">
        <f t="shared" si="201"/>
        <v>0.9817101275189738</v>
      </c>
      <c r="S785" t="str">
        <f t="shared" si="203"/>
        <v/>
      </c>
      <c r="T785" t="str">
        <f t="shared" si="204"/>
        <v/>
      </c>
      <c r="U785">
        <f t="shared" si="202"/>
        <v>0</v>
      </c>
    </row>
    <row r="786" spans="1:21">
      <c r="A786">
        <f t="shared" si="205"/>
        <v>778</v>
      </c>
      <c r="B786" s="1">
        <v>38362</v>
      </c>
      <c r="C786">
        <v>83.94</v>
      </c>
      <c r="D786">
        <v>82.3</v>
      </c>
      <c r="F786">
        <f t="shared" si="190"/>
        <v>81.388000000000005</v>
      </c>
      <c r="G786" t="str">
        <f t="shared" si="194"/>
        <v/>
      </c>
      <c r="H786">
        <f t="shared" si="197"/>
        <v>1</v>
      </c>
      <c r="I786">
        <f t="shared" si="191"/>
        <v>1</v>
      </c>
      <c r="J786">
        <f t="shared" si="192"/>
        <v>81.5</v>
      </c>
      <c r="K786" t="str">
        <f t="shared" si="193"/>
        <v/>
      </c>
      <c r="L786">
        <f t="shared" si="198"/>
        <v>2.9499237658627789E-2</v>
      </c>
      <c r="M786" t="str">
        <f t="shared" si="200"/>
        <v/>
      </c>
      <c r="N786" t="str">
        <f t="shared" si="199"/>
        <v/>
      </c>
      <c r="O786" t="str">
        <f t="shared" si="195"/>
        <v/>
      </c>
      <c r="P786" t="str">
        <f t="shared" si="196"/>
        <v/>
      </c>
      <c r="Q786">
        <f t="shared" si="206"/>
        <v>0</v>
      </c>
      <c r="R786">
        <f t="shared" si="201"/>
        <v>0.9817101275189738</v>
      </c>
      <c r="S786" t="str">
        <f t="shared" si="203"/>
        <v/>
      </c>
      <c r="T786" t="str">
        <f t="shared" si="204"/>
        <v/>
      </c>
      <c r="U786">
        <f t="shared" si="202"/>
        <v>0</v>
      </c>
    </row>
    <row r="787" spans="1:21">
      <c r="A787">
        <f t="shared" si="205"/>
        <v>779</v>
      </c>
      <c r="B787" s="1">
        <v>38363</v>
      </c>
      <c r="C787">
        <v>84.71</v>
      </c>
      <c r="D787">
        <v>83.95</v>
      </c>
      <c r="F787">
        <f t="shared" si="190"/>
        <v>81.699500000000015</v>
      </c>
      <c r="G787" t="str">
        <f t="shared" si="194"/>
        <v/>
      </c>
      <c r="H787">
        <f t="shared" si="197"/>
        <v>1</v>
      </c>
      <c r="I787">
        <f t="shared" si="191"/>
        <v>1</v>
      </c>
      <c r="J787">
        <f t="shared" si="192"/>
        <v>81.5</v>
      </c>
      <c r="K787" t="str">
        <f t="shared" si="193"/>
        <v/>
      </c>
      <c r="L787">
        <f t="shared" si="198"/>
        <v>3.8630638196642364E-2</v>
      </c>
      <c r="M787" t="str">
        <f t="shared" si="200"/>
        <v/>
      </c>
      <c r="N787" t="str">
        <f t="shared" si="199"/>
        <v/>
      </c>
      <c r="O787" t="str">
        <f t="shared" si="195"/>
        <v/>
      </c>
      <c r="P787" t="str">
        <f t="shared" si="196"/>
        <v/>
      </c>
      <c r="Q787">
        <f t="shared" si="206"/>
        <v>0</v>
      </c>
      <c r="R787">
        <f t="shared" si="201"/>
        <v>0.9817101275189738</v>
      </c>
      <c r="S787" t="str">
        <f t="shared" si="203"/>
        <v/>
      </c>
      <c r="T787" t="str">
        <f t="shared" si="204"/>
        <v/>
      </c>
      <c r="U787">
        <f t="shared" si="202"/>
        <v>0</v>
      </c>
    </row>
    <row r="788" spans="1:21">
      <c r="A788">
        <f t="shared" si="205"/>
        <v>780</v>
      </c>
      <c r="B788" s="1">
        <v>38364</v>
      </c>
      <c r="C788">
        <v>84.96</v>
      </c>
      <c r="D788">
        <v>84.58</v>
      </c>
      <c r="F788">
        <f t="shared" si="190"/>
        <v>82.022500000000008</v>
      </c>
      <c r="G788" t="str">
        <f t="shared" si="194"/>
        <v/>
      </c>
      <c r="H788">
        <f t="shared" si="197"/>
        <v>1</v>
      </c>
      <c r="I788">
        <f t="shared" si="191"/>
        <v>1</v>
      </c>
      <c r="J788">
        <f t="shared" si="192"/>
        <v>81.5</v>
      </c>
      <c r="K788" t="str">
        <f t="shared" si="193"/>
        <v/>
      </c>
      <c r="L788">
        <f t="shared" si="198"/>
        <v>4.1577537246811701E-2</v>
      </c>
      <c r="M788" t="str">
        <f t="shared" si="200"/>
        <v/>
      </c>
      <c r="N788" t="str">
        <f t="shared" si="199"/>
        <v/>
      </c>
      <c r="O788" t="str">
        <f t="shared" si="195"/>
        <v/>
      </c>
      <c r="P788" t="str">
        <f t="shared" si="196"/>
        <v/>
      </c>
      <c r="Q788">
        <f t="shared" si="206"/>
        <v>0</v>
      </c>
      <c r="R788">
        <f t="shared" si="201"/>
        <v>0.9817101275189738</v>
      </c>
      <c r="S788" t="str">
        <f t="shared" si="203"/>
        <v/>
      </c>
      <c r="T788" t="str">
        <f t="shared" si="204"/>
        <v/>
      </c>
      <c r="U788">
        <f t="shared" si="202"/>
        <v>0</v>
      </c>
    </row>
    <row r="789" spans="1:21">
      <c r="A789">
        <f t="shared" si="205"/>
        <v>781</v>
      </c>
      <c r="B789" s="1">
        <v>38365</v>
      </c>
      <c r="C789">
        <v>83.79</v>
      </c>
      <c r="D789">
        <v>84.66</v>
      </c>
      <c r="F789">
        <f t="shared" si="190"/>
        <v>82.257500000000007</v>
      </c>
      <c r="G789" t="str">
        <f t="shared" si="194"/>
        <v/>
      </c>
      <c r="H789">
        <f t="shared" si="197"/>
        <v>1</v>
      </c>
      <c r="I789">
        <f t="shared" si="191"/>
        <v>1</v>
      </c>
      <c r="J789">
        <f t="shared" si="192"/>
        <v>81.5</v>
      </c>
      <c r="K789" t="str">
        <f t="shared" si="193"/>
        <v/>
      </c>
      <c r="L789">
        <f t="shared" si="198"/>
        <v>2.7710648378378076E-2</v>
      </c>
      <c r="M789" t="str">
        <f t="shared" si="200"/>
        <v/>
      </c>
      <c r="N789" t="str">
        <f t="shared" si="199"/>
        <v/>
      </c>
      <c r="O789" t="str">
        <f t="shared" si="195"/>
        <v/>
      </c>
      <c r="P789" t="str">
        <f t="shared" si="196"/>
        <v/>
      </c>
      <c r="Q789">
        <f t="shared" si="206"/>
        <v>0</v>
      </c>
      <c r="R789">
        <f t="shared" si="201"/>
        <v>0.9817101275189738</v>
      </c>
      <c r="S789" t="str">
        <f t="shared" si="203"/>
        <v/>
      </c>
      <c r="T789" t="str">
        <f t="shared" si="204"/>
        <v/>
      </c>
      <c r="U789">
        <f t="shared" si="202"/>
        <v>0</v>
      </c>
    </row>
    <row r="790" spans="1:21">
      <c r="A790">
        <f t="shared" si="205"/>
        <v>782</v>
      </c>
      <c r="B790" s="1">
        <v>38366</v>
      </c>
      <c r="C790">
        <v>83.97</v>
      </c>
      <c r="D790">
        <v>83.79</v>
      </c>
      <c r="F790">
        <f t="shared" si="190"/>
        <v>82.460999999999999</v>
      </c>
      <c r="G790" t="str">
        <f t="shared" si="194"/>
        <v/>
      </c>
      <c r="H790">
        <f t="shared" si="197"/>
        <v>1</v>
      </c>
      <c r="I790">
        <f t="shared" si="191"/>
        <v>1</v>
      </c>
      <c r="J790">
        <f t="shared" si="192"/>
        <v>81.5</v>
      </c>
      <c r="K790" t="str">
        <f t="shared" si="193"/>
        <v/>
      </c>
      <c r="L790">
        <f t="shared" si="198"/>
        <v>2.9856571948654733E-2</v>
      </c>
      <c r="M790" t="str">
        <f t="shared" si="200"/>
        <v/>
      </c>
      <c r="N790" t="str">
        <f t="shared" si="199"/>
        <v/>
      </c>
      <c r="O790" t="str">
        <f t="shared" si="195"/>
        <v/>
      </c>
      <c r="P790" t="str">
        <f t="shared" si="196"/>
        <v/>
      </c>
      <c r="Q790">
        <f t="shared" si="206"/>
        <v>0</v>
      </c>
      <c r="R790">
        <f t="shared" si="201"/>
        <v>0.9817101275189738</v>
      </c>
      <c r="S790" t="str">
        <f t="shared" si="203"/>
        <v/>
      </c>
      <c r="T790" t="str">
        <f t="shared" si="204"/>
        <v/>
      </c>
      <c r="U790">
        <f t="shared" si="202"/>
        <v>0</v>
      </c>
    </row>
    <row r="791" spans="1:21">
      <c r="A791">
        <f t="shared" si="205"/>
        <v>783</v>
      </c>
      <c r="B791" s="1">
        <v>38370</v>
      </c>
      <c r="C791">
        <v>82.02</v>
      </c>
      <c r="D791">
        <v>83.99</v>
      </c>
      <c r="F791">
        <f t="shared" si="190"/>
        <v>82.531000000000006</v>
      </c>
      <c r="G791" t="str">
        <f t="shared" si="194"/>
        <v/>
      </c>
      <c r="H791">
        <f t="shared" si="197"/>
        <v>1</v>
      </c>
      <c r="I791">
        <f t="shared" si="191"/>
        <v>1</v>
      </c>
      <c r="J791">
        <f t="shared" si="192"/>
        <v>81.5</v>
      </c>
      <c r="K791" t="str">
        <f t="shared" si="193"/>
        <v/>
      </c>
      <c r="L791">
        <f t="shared" si="198"/>
        <v>6.3600997170962202E-3</v>
      </c>
      <c r="M791" t="str">
        <f t="shared" si="200"/>
        <v/>
      </c>
      <c r="N791" t="str">
        <f t="shared" si="199"/>
        <v/>
      </c>
      <c r="O791" t="str">
        <f t="shared" si="195"/>
        <v/>
      </c>
      <c r="P791" t="str">
        <f t="shared" si="196"/>
        <v/>
      </c>
      <c r="Q791">
        <f t="shared" si="206"/>
        <v>0</v>
      </c>
      <c r="R791">
        <f t="shared" si="201"/>
        <v>0.9817101275189738</v>
      </c>
      <c r="S791" t="str">
        <f t="shared" si="203"/>
        <v/>
      </c>
      <c r="T791" t="str">
        <f t="shared" si="204"/>
        <v/>
      </c>
      <c r="U791">
        <f t="shared" si="202"/>
        <v>0</v>
      </c>
    </row>
    <row r="792" spans="1:21">
      <c r="A792">
        <f t="shared" si="205"/>
        <v>784</v>
      </c>
      <c r="B792" s="1">
        <v>38371</v>
      </c>
      <c r="C792">
        <v>82.17</v>
      </c>
      <c r="D792">
        <v>82.5</v>
      </c>
      <c r="F792">
        <f t="shared" si="190"/>
        <v>82.602000000000018</v>
      </c>
      <c r="G792" t="str">
        <f t="shared" si="194"/>
        <v>SHORT</v>
      </c>
      <c r="H792">
        <f t="shared" si="197"/>
        <v>-1</v>
      </c>
      <c r="I792">
        <f t="shared" si="191"/>
        <v>-1</v>
      </c>
      <c r="J792">
        <f t="shared" si="192"/>
        <v>82.5</v>
      </c>
      <c r="K792" t="str">
        <f t="shared" si="193"/>
        <v>Trend Rev</v>
      </c>
      <c r="L792">
        <f t="shared" si="198"/>
        <v>4.0080213975388218E-3</v>
      </c>
      <c r="M792" t="str">
        <f t="shared" si="200"/>
        <v/>
      </c>
      <c r="N792" t="str">
        <f t="shared" si="199"/>
        <v/>
      </c>
      <c r="O792" t="str">
        <f t="shared" si="195"/>
        <v/>
      </c>
      <c r="P792" t="str">
        <f t="shared" si="196"/>
        <v/>
      </c>
      <c r="Q792">
        <f t="shared" si="206"/>
        <v>4.0080213975388218E-3</v>
      </c>
      <c r="R792">
        <f t="shared" si="201"/>
        <v>0.98571814891651266</v>
      </c>
      <c r="S792">
        <f t="shared" si="203"/>
        <v>1</v>
      </c>
      <c r="T792">
        <f t="shared" si="204"/>
        <v>-1</v>
      </c>
      <c r="U792">
        <f t="shared" si="202"/>
        <v>-1</v>
      </c>
    </row>
    <row r="793" spans="1:21">
      <c r="A793">
        <f t="shared" si="205"/>
        <v>785</v>
      </c>
      <c r="B793" s="1">
        <v>38372</v>
      </c>
      <c r="C793">
        <v>82.95</v>
      </c>
      <c r="D793">
        <v>82.7</v>
      </c>
      <c r="F793">
        <f t="shared" si="190"/>
        <v>82.694500000000005</v>
      </c>
      <c r="G793" t="str">
        <f t="shared" si="194"/>
        <v/>
      </c>
      <c r="H793">
        <f t="shared" si="197"/>
        <v>-1</v>
      </c>
      <c r="I793">
        <f t="shared" si="191"/>
        <v>-1</v>
      </c>
      <c r="J793">
        <f t="shared" si="192"/>
        <v>82.5</v>
      </c>
      <c r="K793" t="str">
        <f t="shared" si="193"/>
        <v/>
      </c>
      <c r="L793">
        <f t="shared" si="198"/>
        <v>-5.4397232958181213E-3</v>
      </c>
      <c r="M793" t="str">
        <f t="shared" si="200"/>
        <v/>
      </c>
      <c r="N793" t="str">
        <f t="shared" si="199"/>
        <v/>
      </c>
      <c r="O793" t="str">
        <f t="shared" si="195"/>
        <v/>
      </c>
      <c r="P793" t="str">
        <f t="shared" si="196"/>
        <v/>
      </c>
      <c r="Q793">
        <f t="shared" si="206"/>
        <v>0</v>
      </c>
      <c r="R793">
        <f t="shared" si="201"/>
        <v>0.98571814891651266</v>
      </c>
      <c r="S793" t="str">
        <f t="shared" si="203"/>
        <v/>
      </c>
      <c r="T793" t="str">
        <f t="shared" si="204"/>
        <v/>
      </c>
      <c r="U793">
        <f t="shared" si="202"/>
        <v>0</v>
      </c>
    </row>
    <row r="794" spans="1:21">
      <c r="A794">
        <f t="shared" si="205"/>
        <v>786</v>
      </c>
      <c r="B794" s="1">
        <v>38373</v>
      </c>
      <c r="C794">
        <v>81.27</v>
      </c>
      <c r="D794">
        <v>82.75</v>
      </c>
      <c r="F794">
        <f t="shared" si="190"/>
        <v>82.682500000000005</v>
      </c>
      <c r="G794" t="str">
        <f t="shared" si="194"/>
        <v>LONG</v>
      </c>
      <c r="H794">
        <f t="shared" si="197"/>
        <v>1</v>
      </c>
      <c r="I794">
        <f t="shared" si="191"/>
        <v>1</v>
      </c>
      <c r="J794">
        <f t="shared" si="192"/>
        <v>82.75</v>
      </c>
      <c r="K794" t="str">
        <f t="shared" si="193"/>
        <v>Trend Rev</v>
      </c>
      <c r="L794">
        <f t="shared" si="198"/>
        <v>-1.8047069492058872E-2</v>
      </c>
      <c r="M794" t="str">
        <f t="shared" si="200"/>
        <v/>
      </c>
      <c r="N794" t="str">
        <f t="shared" si="199"/>
        <v/>
      </c>
      <c r="O794" t="str">
        <f t="shared" si="195"/>
        <v/>
      </c>
      <c r="P794" t="str">
        <f t="shared" si="196"/>
        <v/>
      </c>
      <c r="Q794">
        <f t="shared" si="206"/>
        <v>-1.8047069492058872E-2</v>
      </c>
      <c r="R794">
        <f t="shared" si="201"/>
        <v>0.96767107942445374</v>
      </c>
      <c r="S794" t="str">
        <f t="shared" si="203"/>
        <v/>
      </c>
      <c r="T794">
        <f t="shared" si="204"/>
        <v>1</v>
      </c>
      <c r="U794">
        <f t="shared" si="202"/>
        <v>0</v>
      </c>
    </row>
    <row r="795" spans="1:21">
      <c r="A795">
        <f t="shared" si="205"/>
        <v>787</v>
      </c>
      <c r="B795" s="1">
        <v>38376</v>
      </c>
      <c r="C795">
        <v>81.62</v>
      </c>
      <c r="D795">
        <v>81.5</v>
      </c>
      <c r="F795">
        <f t="shared" si="190"/>
        <v>82.63600000000001</v>
      </c>
      <c r="G795" t="str">
        <f t="shared" si="194"/>
        <v>SHORT</v>
      </c>
      <c r="H795">
        <f t="shared" si="197"/>
        <v>-1</v>
      </c>
      <c r="I795">
        <f t="shared" si="191"/>
        <v>-1</v>
      </c>
      <c r="J795">
        <f t="shared" si="192"/>
        <v>81.5</v>
      </c>
      <c r="K795" t="str">
        <f t="shared" si="193"/>
        <v>Trend Rev</v>
      </c>
      <c r="L795">
        <f t="shared" si="198"/>
        <v>-1.4713097308426803E-3</v>
      </c>
      <c r="M795" t="str">
        <f t="shared" si="200"/>
        <v/>
      </c>
      <c r="N795" t="str">
        <f t="shared" si="199"/>
        <v/>
      </c>
      <c r="O795" t="str">
        <f t="shared" si="195"/>
        <v/>
      </c>
      <c r="P795" t="str">
        <f t="shared" si="196"/>
        <v/>
      </c>
      <c r="Q795">
        <f t="shared" si="206"/>
        <v>-1.4713097308426803E-3</v>
      </c>
      <c r="R795">
        <f t="shared" si="201"/>
        <v>0.9661997696936111</v>
      </c>
      <c r="S795" t="str">
        <f t="shared" si="203"/>
        <v/>
      </c>
      <c r="T795">
        <f t="shared" si="204"/>
        <v>-1</v>
      </c>
      <c r="U795">
        <f t="shared" si="202"/>
        <v>0</v>
      </c>
    </row>
    <row r="796" spans="1:21">
      <c r="A796">
        <f t="shared" si="205"/>
        <v>788</v>
      </c>
      <c r="B796" s="1">
        <v>38377</v>
      </c>
      <c r="C796">
        <v>82.82</v>
      </c>
      <c r="D796">
        <v>82.15</v>
      </c>
      <c r="F796">
        <f t="shared" ref="F796:F859" si="207">AVERAGE(C777:C796)</f>
        <v>82.669499999999999</v>
      </c>
      <c r="G796" t="str">
        <f t="shared" si="194"/>
        <v/>
      </c>
      <c r="H796">
        <f t="shared" si="197"/>
        <v>-1</v>
      </c>
      <c r="I796">
        <f t="shared" ref="I796:I859" si="208">IF(OR(G796="long",G796="short"),H796,IF(OR(M795=$G$7,N795=$G$6),0,IF(I795=0,0,H796)))</f>
        <v>-1</v>
      </c>
      <c r="J796">
        <f t="shared" si="192"/>
        <v>81.5</v>
      </c>
      <c r="K796" t="str">
        <f t="shared" si="193"/>
        <v/>
      </c>
      <c r="L796">
        <f t="shared" si="198"/>
        <v>-1.6066557870604167E-2</v>
      </c>
      <c r="M796" t="str">
        <f t="shared" si="200"/>
        <v/>
      </c>
      <c r="N796" t="str">
        <f t="shared" si="199"/>
        <v/>
      </c>
      <c r="O796" t="str">
        <f t="shared" si="195"/>
        <v/>
      </c>
      <c r="P796" t="str">
        <f t="shared" si="196"/>
        <v/>
      </c>
      <c r="Q796">
        <f t="shared" si="206"/>
        <v>0</v>
      </c>
      <c r="R796">
        <f t="shared" si="201"/>
        <v>0.9661997696936111</v>
      </c>
      <c r="S796" t="str">
        <f t="shared" si="203"/>
        <v/>
      </c>
      <c r="T796" t="str">
        <f t="shared" si="204"/>
        <v/>
      </c>
      <c r="U796">
        <f t="shared" si="202"/>
        <v>0</v>
      </c>
    </row>
    <row r="797" spans="1:21">
      <c r="A797">
        <f t="shared" si="205"/>
        <v>789</v>
      </c>
      <c r="B797" s="1">
        <v>38378</v>
      </c>
      <c r="C797">
        <v>83.42</v>
      </c>
      <c r="D797">
        <v>82.97</v>
      </c>
      <c r="F797">
        <f t="shared" si="207"/>
        <v>82.691000000000017</v>
      </c>
      <c r="G797" t="str">
        <f t="shared" si="194"/>
        <v>LONG</v>
      </c>
      <c r="H797">
        <f t="shared" si="197"/>
        <v>1</v>
      </c>
      <c r="I797">
        <f t="shared" si="208"/>
        <v>1</v>
      </c>
      <c r="J797">
        <f t="shared" ref="J797:J860" si="209">IF(OR(G797="LONG",G797="SHORT"),D797,J796)</f>
        <v>82.97</v>
      </c>
      <c r="K797" t="str">
        <f t="shared" ref="K797:K860" si="210">IF(I796=0,"",IF(H797=H796,"","Trend Rev"))</f>
        <v>Trend Rev</v>
      </c>
      <c r="L797">
        <f t="shared" si="198"/>
        <v>5.4089920926053284E-3</v>
      </c>
      <c r="M797" t="str">
        <f t="shared" si="200"/>
        <v/>
      </c>
      <c r="N797" t="str">
        <f t="shared" si="199"/>
        <v/>
      </c>
      <c r="O797" t="str">
        <f t="shared" si="195"/>
        <v/>
      </c>
      <c r="P797" t="str">
        <f t="shared" si="196"/>
        <v/>
      </c>
      <c r="Q797">
        <f t="shared" si="206"/>
        <v>5.4089920926053284E-3</v>
      </c>
      <c r="R797">
        <f t="shared" si="201"/>
        <v>0.97160876178621647</v>
      </c>
      <c r="S797">
        <f t="shared" si="203"/>
        <v>1</v>
      </c>
      <c r="T797">
        <f t="shared" si="204"/>
        <v>1</v>
      </c>
      <c r="U797">
        <f t="shared" si="202"/>
        <v>1</v>
      </c>
    </row>
    <row r="798" spans="1:21">
      <c r="A798">
        <f t="shared" si="205"/>
        <v>790</v>
      </c>
      <c r="B798" s="1">
        <v>38379</v>
      </c>
      <c r="C798">
        <v>82.89</v>
      </c>
      <c r="D798">
        <v>83</v>
      </c>
      <c r="F798">
        <f t="shared" si="207"/>
        <v>82.69850000000001</v>
      </c>
      <c r="G798" t="str">
        <f t="shared" si="194"/>
        <v/>
      </c>
      <c r="H798">
        <f t="shared" si="197"/>
        <v>1</v>
      </c>
      <c r="I798">
        <f t="shared" si="208"/>
        <v>1</v>
      </c>
      <c r="J798">
        <f t="shared" si="209"/>
        <v>82.97</v>
      </c>
      <c r="K798" t="str">
        <f t="shared" si="210"/>
        <v/>
      </c>
      <c r="L798">
        <f t="shared" si="198"/>
        <v>-9.6466907275904632E-4</v>
      </c>
      <c r="M798" t="str">
        <f t="shared" si="200"/>
        <v/>
      </c>
      <c r="N798" t="str">
        <f t="shared" si="199"/>
        <v/>
      </c>
      <c r="O798" t="str">
        <f t="shared" si="195"/>
        <v/>
      </c>
      <c r="P798" t="str">
        <f t="shared" si="196"/>
        <v/>
      </c>
      <c r="Q798">
        <f t="shared" si="206"/>
        <v>0</v>
      </c>
      <c r="R798">
        <f t="shared" si="201"/>
        <v>0.97160876178621647</v>
      </c>
      <c r="S798" t="str">
        <f t="shared" si="203"/>
        <v/>
      </c>
      <c r="T798" t="str">
        <f t="shared" si="204"/>
        <v/>
      </c>
      <c r="U798">
        <f t="shared" si="202"/>
        <v>0</v>
      </c>
    </row>
    <row r="799" spans="1:21">
      <c r="A799">
        <f t="shared" si="205"/>
        <v>791</v>
      </c>
      <c r="B799" s="1">
        <v>38380</v>
      </c>
      <c r="C799">
        <v>83.25</v>
      </c>
      <c r="D799">
        <v>82.89</v>
      </c>
      <c r="F799">
        <f t="shared" si="207"/>
        <v>82.723500000000016</v>
      </c>
      <c r="G799" t="str">
        <f t="shared" ref="G799:G862" si="211">IF(AND(C797&lt;F797,C798&gt;F798,D799&gt;F798),"LONG",IF(AND(C797&gt;F797,C798&lt;F798,D799&lt;F798),"SHORT",""))</f>
        <v/>
      </c>
      <c r="H799">
        <f t="shared" si="197"/>
        <v>1</v>
      </c>
      <c r="I799">
        <f t="shared" si="208"/>
        <v>1</v>
      </c>
      <c r="J799">
        <f t="shared" si="209"/>
        <v>82.97</v>
      </c>
      <c r="K799" t="str">
        <f t="shared" si="210"/>
        <v/>
      </c>
      <c r="L799">
        <f t="shared" si="198"/>
        <v>3.3690321843593786E-3</v>
      </c>
      <c r="M799" t="str">
        <f t="shared" si="200"/>
        <v/>
      </c>
      <c r="N799" t="str">
        <f t="shared" si="199"/>
        <v/>
      </c>
      <c r="O799" t="str">
        <f t="shared" si="195"/>
        <v/>
      </c>
      <c r="P799" t="str">
        <f t="shared" si="196"/>
        <v/>
      </c>
      <c r="Q799">
        <f t="shared" si="206"/>
        <v>0</v>
      </c>
      <c r="R799">
        <f t="shared" si="201"/>
        <v>0.97160876178621647</v>
      </c>
      <c r="S799" t="str">
        <f t="shared" si="203"/>
        <v/>
      </c>
      <c r="T799" t="str">
        <f t="shared" si="204"/>
        <v/>
      </c>
      <c r="U799">
        <f t="shared" si="202"/>
        <v>0</v>
      </c>
    </row>
    <row r="800" spans="1:21">
      <c r="A800">
        <f t="shared" si="205"/>
        <v>792</v>
      </c>
      <c r="B800" s="1">
        <v>38383</v>
      </c>
      <c r="C800">
        <v>84.36</v>
      </c>
      <c r="D800">
        <v>83.6</v>
      </c>
      <c r="F800">
        <f t="shared" si="207"/>
        <v>82.837999999999994</v>
      </c>
      <c r="G800" t="str">
        <f t="shared" si="211"/>
        <v/>
      </c>
      <c r="H800">
        <f t="shared" si="197"/>
        <v>1</v>
      </c>
      <c r="I800">
        <f t="shared" si="208"/>
        <v>1</v>
      </c>
      <c r="J800">
        <f t="shared" si="209"/>
        <v>82.97</v>
      </c>
      <c r="K800" t="str">
        <f t="shared" si="210"/>
        <v/>
      </c>
      <c r="L800">
        <f t="shared" si="198"/>
        <v>1.6614258934379948E-2</v>
      </c>
      <c r="M800" t="str">
        <f t="shared" si="200"/>
        <v/>
      </c>
      <c r="N800" t="str">
        <f t="shared" si="199"/>
        <v/>
      </c>
      <c r="O800" t="str">
        <f t="shared" ref="O800:O863" si="212">IF($I800=0,"",M800)</f>
        <v/>
      </c>
      <c r="P800" t="str">
        <f t="shared" ref="P800:P863" si="213">IF($I800=0,"",N800)</f>
        <v/>
      </c>
      <c r="Q800">
        <f t="shared" si="206"/>
        <v>0</v>
      </c>
      <c r="R800">
        <f t="shared" si="201"/>
        <v>0.97160876178621647</v>
      </c>
      <c r="S800" t="str">
        <f t="shared" si="203"/>
        <v/>
      </c>
      <c r="T800" t="str">
        <f t="shared" si="204"/>
        <v/>
      </c>
      <c r="U800">
        <f t="shared" si="202"/>
        <v>0</v>
      </c>
    </row>
    <row r="801" spans="1:21">
      <c r="A801">
        <f t="shared" si="205"/>
        <v>793</v>
      </c>
      <c r="B801" s="1">
        <v>38384</v>
      </c>
      <c r="C801">
        <v>84.08</v>
      </c>
      <c r="D801">
        <v>84.35</v>
      </c>
      <c r="F801">
        <f t="shared" si="207"/>
        <v>82.921999999999997</v>
      </c>
      <c r="G801" t="str">
        <f t="shared" si="211"/>
        <v/>
      </c>
      <c r="H801">
        <f t="shared" si="197"/>
        <v>1</v>
      </c>
      <c r="I801">
        <f t="shared" si="208"/>
        <v>1</v>
      </c>
      <c r="J801">
        <f t="shared" si="209"/>
        <v>82.97</v>
      </c>
      <c r="K801" t="str">
        <f t="shared" si="210"/>
        <v/>
      </c>
      <c r="L801">
        <f t="shared" si="198"/>
        <v>1.3289629892501691E-2</v>
      </c>
      <c r="M801" t="str">
        <f t="shared" si="200"/>
        <v/>
      </c>
      <c r="N801" t="str">
        <f t="shared" si="199"/>
        <v/>
      </c>
      <c r="O801" t="str">
        <f t="shared" si="212"/>
        <v/>
      </c>
      <c r="P801" t="str">
        <f t="shared" si="213"/>
        <v/>
      </c>
      <c r="Q801">
        <f t="shared" si="206"/>
        <v>0</v>
      </c>
      <c r="R801">
        <f t="shared" si="201"/>
        <v>0.97160876178621647</v>
      </c>
      <c r="S801" t="str">
        <f t="shared" si="203"/>
        <v/>
      </c>
      <c r="T801" t="str">
        <f t="shared" si="204"/>
        <v/>
      </c>
      <c r="U801">
        <f t="shared" si="202"/>
        <v>0</v>
      </c>
    </row>
    <row r="802" spans="1:21">
      <c r="A802">
        <f t="shared" si="205"/>
        <v>794</v>
      </c>
      <c r="B802" s="1">
        <v>38385</v>
      </c>
      <c r="C802">
        <v>83.34</v>
      </c>
      <c r="D802">
        <v>83.77</v>
      </c>
      <c r="F802">
        <f t="shared" si="207"/>
        <v>83.002499999999984</v>
      </c>
      <c r="G802" t="str">
        <f t="shared" si="211"/>
        <v/>
      </c>
      <c r="H802">
        <f t="shared" si="197"/>
        <v>1</v>
      </c>
      <c r="I802">
        <f t="shared" si="208"/>
        <v>1</v>
      </c>
      <c r="J802">
        <f t="shared" si="209"/>
        <v>82.97</v>
      </c>
      <c r="K802" t="str">
        <f t="shared" si="210"/>
        <v/>
      </c>
      <c r="L802">
        <f t="shared" si="198"/>
        <v>4.4495293181134495E-3</v>
      </c>
      <c r="M802" t="str">
        <f t="shared" si="200"/>
        <v/>
      </c>
      <c r="N802" t="str">
        <f t="shared" si="199"/>
        <v/>
      </c>
      <c r="O802" t="str">
        <f t="shared" si="212"/>
        <v/>
      </c>
      <c r="P802" t="str">
        <f t="shared" si="213"/>
        <v/>
      </c>
      <c r="Q802">
        <f t="shared" si="206"/>
        <v>0</v>
      </c>
      <c r="R802">
        <f t="shared" si="201"/>
        <v>0.97160876178621647</v>
      </c>
      <c r="S802" t="str">
        <f t="shared" si="203"/>
        <v/>
      </c>
      <c r="T802" t="str">
        <f t="shared" si="204"/>
        <v/>
      </c>
      <c r="U802">
        <f t="shared" si="202"/>
        <v>0</v>
      </c>
    </row>
    <row r="803" spans="1:21">
      <c r="A803">
        <f t="shared" si="205"/>
        <v>795</v>
      </c>
      <c r="B803" s="1">
        <v>38386</v>
      </c>
      <c r="C803">
        <v>83.34</v>
      </c>
      <c r="D803">
        <v>83.4</v>
      </c>
      <c r="F803">
        <f t="shared" si="207"/>
        <v>83.132999999999996</v>
      </c>
      <c r="G803" t="str">
        <f t="shared" si="211"/>
        <v/>
      </c>
      <c r="H803">
        <f t="shared" si="197"/>
        <v>1</v>
      </c>
      <c r="I803">
        <f t="shared" si="208"/>
        <v>1</v>
      </c>
      <c r="J803">
        <f t="shared" si="209"/>
        <v>82.97</v>
      </c>
      <c r="K803" t="str">
        <f t="shared" si="210"/>
        <v/>
      </c>
      <c r="L803">
        <f t="shared" si="198"/>
        <v>4.4495293181134495E-3</v>
      </c>
      <c r="M803" t="str">
        <f t="shared" si="200"/>
        <v/>
      </c>
      <c r="N803" t="str">
        <f t="shared" si="199"/>
        <v/>
      </c>
      <c r="O803" t="str">
        <f t="shared" si="212"/>
        <v/>
      </c>
      <c r="P803" t="str">
        <f t="shared" si="213"/>
        <v/>
      </c>
      <c r="Q803">
        <f t="shared" si="206"/>
        <v>0</v>
      </c>
      <c r="R803">
        <f t="shared" si="201"/>
        <v>0.97160876178621647</v>
      </c>
      <c r="S803" t="str">
        <f t="shared" si="203"/>
        <v/>
      </c>
      <c r="T803" t="str">
        <f t="shared" si="204"/>
        <v/>
      </c>
      <c r="U803">
        <f t="shared" si="202"/>
        <v>0</v>
      </c>
    </row>
    <row r="804" spans="1:21">
      <c r="A804">
        <f t="shared" si="205"/>
        <v>796</v>
      </c>
      <c r="B804" s="1">
        <v>38387</v>
      </c>
      <c r="C804">
        <v>84.08</v>
      </c>
      <c r="D804">
        <v>83.55</v>
      </c>
      <c r="F804">
        <f t="shared" si="207"/>
        <v>83.263999999999982</v>
      </c>
      <c r="G804" t="str">
        <f t="shared" si="211"/>
        <v/>
      </c>
      <c r="H804">
        <f t="shared" si="197"/>
        <v>1</v>
      </c>
      <c r="I804">
        <f t="shared" si="208"/>
        <v>1</v>
      </c>
      <c r="J804">
        <f t="shared" si="209"/>
        <v>82.97</v>
      </c>
      <c r="K804" t="str">
        <f t="shared" si="210"/>
        <v/>
      </c>
      <c r="L804">
        <f t="shared" si="198"/>
        <v>1.3289629892501691E-2</v>
      </c>
      <c r="M804" t="str">
        <f t="shared" si="200"/>
        <v/>
      </c>
      <c r="N804" t="str">
        <f t="shared" si="199"/>
        <v/>
      </c>
      <c r="O804" t="str">
        <f t="shared" si="212"/>
        <v/>
      </c>
      <c r="P804" t="str">
        <f t="shared" si="213"/>
        <v/>
      </c>
      <c r="Q804">
        <f t="shared" si="206"/>
        <v>0</v>
      </c>
      <c r="R804">
        <f t="shared" si="201"/>
        <v>0.97160876178621647</v>
      </c>
      <c r="S804" t="str">
        <f t="shared" si="203"/>
        <v/>
      </c>
      <c r="T804" t="str">
        <f t="shared" si="204"/>
        <v/>
      </c>
      <c r="U804">
        <f t="shared" si="202"/>
        <v>0</v>
      </c>
    </row>
    <row r="805" spans="1:21">
      <c r="A805">
        <f t="shared" si="205"/>
        <v>797</v>
      </c>
      <c r="B805" s="1">
        <v>38390</v>
      </c>
      <c r="C805">
        <v>83.88</v>
      </c>
      <c r="D805">
        <v>84.05</v>
      </c>
      <c r="F805">
        <f t="shared" si="207"/>
        <v>83.342999999999989</v>
      </c>
      <c r="G805" t="str">
        <f t="shared" si="211"/>
        <v/>
      </c>
      <c r="H805">
        <f t="shared" si="197"/>
        <v>1</v>
      </c>
      <c r="I805">
        <f t="shared" si="208"/>
        <v>1</v>
      </c>
      <c r="J805">
        <f t="shared" si="209"/>
        <v>82.97</v>
      </c>
      <c r="K805" t="str">
        <f t="shared" si="210"/>
        <v/>
      </c>
      <c r="L805">
        <f t="shared" si="198"/>
        <v>1.0908109357525198E-2</v>
      </c>
      <c r="M805" t="str">
        <f t="shared" si="200"/>
        <v/>
      </c>
      <c r="N805" t="str">
        <f t="shared" si="199"/>
        <v/>
      </c>
      <c r="O805" t="str">
        <f t="shared" si="212"/>
        <v/>
      </c>
      <c r="P805" t="str">
        <f t="shared" si="213"/>
        <v/>
      </c>
      <c r="Q805">
        <f t="shared" si="206"/>
        <v>0</v>
      </c>
      <c r="R805">
        <f t="shared" si="201"/>
        <v>0.97160876178621647</v>
      </c>
      <c r="S805" t="str">
        <f t="shared" si="203"/>
        <v/>
      </c>
      <c r="T805" t="str">
        <f t="shared" si="204"/>
        <v/>
      </c>
      <c r="U805">
        <f t="shared" si="202"/>
        <v>0</v>
      </c>
    </row>
    <row r="806" spans="1:21">
      <c r="A806">
        <f t="shared" si="205"/>
        <v>798</v>
      </c>
      <c r="B806" s="1">
        <v>38391</v>
      </c>
      <c r="C806">
        <v>84.34</v>
      </c>
      <c r="D806">
        <v>83.55</v>
      </c>
      <c r="F806">
        <f t="shared" si="207"/>
        <v>83.362999999999971</v>
      </c>
      <c r="G806" t="str">
        <f t="shared" si="211"/>
        <v/>
      </c>
      <c r="H806">
        <f t="shared" si="197"/>
        <v>1</v>
      </c>
      <c r="I806">
        <f t="shared" si="208"/>
        <v>1</v>
      </c>
      <c r="J806">
        <f t="shared" si="209"/>
        <v>82.97</v>
      </c>
      <c r="K806" t="str">
        <f t="shared" si="210"/>
        <v/>
      </c>
      <c r="L806">
        <f t="shared" si="198"/>
        <v>1.6377151642219881E-2</v>
      </c>
      <c r="M806" t="str">
        <f t="shared" si="200"/>
        <v/>
      </c>
      <c r="N806" t="str">
        <f t="shared" si="199"/>
        <v/>
      </c>
      <c r="O806" t="str">
        <f t="shared" si="212"/>
        <v/>
      </c>
      <c r="P806" t="str">
        <f t="shared" si="213"/>
        <v/>
      </c>
      <c r="Q806">
        <f t="shared" si="206"/>
        <v>0</v>
      </c>
      <c r="R806">
        <f t="shared" si="201"/>
        <v>0.97160876178621647</v>
      </c>
      <c r="S806" t="str">
        <f t="shared" si="203"/>
        <v/>
      </c>
      <c r="T806" t="str">
        <f t="shared" si="204"/>
        <v/>
      </c>
      <c r="U806">
        <f t="shared" si="202"/>
        <v>0</v>
      </c>
    </row>
    <row r="807" spans="1:21">
      <c r="A807">
        <f t="shared" si="205"/>
        <v>799</v>
      </c>
      <c r="B807" s="1">
        <v>38392</v>
      </c>
      <c r="C807">
        <v>83.35</v>
      </c>
      <c r="D807">
        <v>84.34</v>
      </c>
      <c r="F807">
        <f t="shared" si="207"/>
        <v>83.294999999999973</v>
      </c>
      <c r="G807" t="str">
        <f t="shared" si="211"/>
        <v/>
      </c>
      <c r="H807">
        <f t="shared" si="197"/>
        <v>1</v>
      </c>
      <c r="I807">
        <f t="shared" si="208"/>
        <v>1</v>
      </c>
      <c r="J807">
        <f t="shared" si="209"/>
        <v>82.97</v>
      </c>
      <c r="K807" t="str">
        <f t="shared" si="210"/>
        <v/>
      </c>
      <c r="L807">
        <f t="shared" si="198"/>
        <v>4.569512520609071E-3</v>
      </c>
      <c r="M807" t="str">
        <f t="shared" si="200"/>
        <v/>
      </c>
      <c r="N807" t="str">
        <f t="shared" si="199"/>
        <v/>
      </c>
      <c r="O807" t="str">
        <f t="shared" si="212"/>
        <v/>
      </c>
      <c r="P807" t="str">
        <f t="shared" si="213"/>
        <v/>
      </c>
      <c r="Q807">
        <f t="shared" si="206"/>
        <v>0</v>
      </c>
      <c r="R807">
        <f t="shared" si="201"/>
        <v>0.97160876178621647</v>
      </c>
      <c r="S807" t="str">
        <f t="shared" si="203"/>
        <v/>
      </c>
      <c r="T807" t="str">
        <f t="shared" si="204"/>
        <v/>
      </c>
      <c r="U807">
        <f t="shared" si="202"/>
        <v>0</v>
      </c>
    </row>
    <row r="808" spans="1:21">
      <c r="A808">
        <f t="shared" si="205"/>
        <v>800</v>
      </c>
      <c r="B808" s="1">
        <v>38393</v>
      </c>
      <c r="C808">
        <v>83.9</v>
      </c>
      <c r="D808">
        <v>83.39</v>
      </c>
      <c r="F808">
        <f t="shared" si="207"/>
        <v>83.241999999999976</v>
      </c>
      <c r="G808" t="str">
        <f t="shared" si="211"/>
        <v/>
      </c>
      <c r="H808">
        <f t="shared" si="197"/>
        <v>1</v>
      </c>
      <c r="I808">
        <f t="shared" si="208"/>
        <v>1</v>
      </c>
      <c r="J808">
        <f t="shared" si="209"/>
        <v>82.97</v>
      </c>
      <c r="K808" t="str">
        <f t="shared" si="210"/>
        <v/>
      </c>
      <c r="L808">
        <f t="shared" si="198"/>
        <v>1.1146516796966734E-2</v>
      </c>
      <c r="M808" t="str">
        <f t="shared" si="200"/>
        <v/>
      </c>
      <c r="N808" t="str">
        <f t="shared" si="199"/>
        <v/>
      </c>
      <c r="O808" t="str">
        <f t="shared" si="212"/>
        <v/>
      </c>
      <c r="P808" t="str">
        <f t="shared" si="213"/>
        <v/>
      </c>
      <c r="Q808">
        <f t="shared" si="206"/>
        <v>0</v>
      </c>
      <c r="R808">
        <f t="shared" si="201"/>
        <v>0.97160876178621647</v>
      </c>
      <c r="S808" t="str">
        <f t="shared" si="203"/>
        <v/>
      </c>
      <c r="T808" t="str">
        <f t="shared" si="204"/>
        <v/>
      </c>
      <c r="U808">
        <f t="shared" si="202"/>
        <v>0</v>
      </c>
    </row>
    <row r="809" spans="1:21">
      <c r="A809">
        <f t="shared" si="205"/>
        <v>801</v>
      </c>
      <c r="B809" s="1">
        <v>38394</v>
      </c>
      <c r="C809">
        <v>84.04</v>
      </c>
      <c r="D809">
        <v>83.98</v>
      </c>
      <c r="F809">
        <f t="shared" si="207"/>
        <v>83.254499999999979</v>
      </c>
      <c r="G809" t="str">
        <f t="shared" si="211"/>
        <v/>
      </c>
      <c r="H809">
        <f t="shared" si="197"/>
        <v>1</v>
      </c>
      <c r="I809">
        <f t="shared" si="208"/>
        <v>1</v>
      </c>
      <c r="J809">
        <f t="shared" si="209"/>
        <v>82.97</v>
      </c>
      <c r="K809" t="str">
        <f t="shared" si="210"/>
        <v/>
      </c>
      <c r="L809">
        <f t="shared" si="198"/>
        <v>1.2813779300605847E-2</v>
      </c>
      <c r="M809" t="str">
        <f t="shared" si="200"/>
        <v/>
      </c>
      <c r="N809" t="str">
        <f t="shared" si="199"/>
        <v/>
      </c>
      <c r="O809" t="str">
        <f t="shared" si="212"/>
        <v/>
      </c>
      <c r="P809" t="str">
        <f t="shared" si="213"/>
        <v/>
      </c>
      <c r="Q809">
        <f t="shared" si="206"/>
        <v>0</v>
      </c>
      <c r="R809">
        <f t="shared" si="201"/>
        <v>0.97160876178621647</v>
      </c>
      <c r="S809" t="str">
        <f t="shared" si="203"/>
        <v/>
      </c>
      <c r="T809" t="str">
        <f t="shared" si="204"/>
        <v/>
      </c>
      <c r="U809">
        <f t="shared" si="202"/>
        <v>0</v>
      </c>
    </row>
    <row r="810" spans="1:21">
      <c r="A810">
        <f t="shared" si="205"/>
        <v>802</v>
      </c>
      <c r="B810" s="1">
        <v>38397</v>
      </c>
      <c r="C810">
        <v>84.61</v>
      </c>
      <c r="D810">
        <v>84.47</v>
      </c>
      <c r="F810">
        <f t="shared" si="207"/>
        <v>83.286499999999975</v>
      </c>
      <c r="G810" t="str">
        <f t="shared" si="211"/>
        <v/>
      </c>
      <c r="H810">
        <f t="shared" si="197"/>
        <v>1</v>
      </c>
      <c r="I810">
        <f t="shared" si="208"/>
        <v>1</v>
      </c>
      <c r="J810">
        <f t="shared" si="209"/>
        <v>82.97</v>
      </c>
      <c r="K810" t="str">
        <f t="shared" si="210"/>
        <v/>
      </c>
      <c r="L810">
        <f t="shared" si="198"/>
        <v>1.9573366260215681E-2</v>
      </c>
      <c r="M810" t="str">
        <f t="shared" si="200"/>
        <v/>
      </c>
      <c r="N810" t="str">
        <f t="shared" si="199"/>
        <v/>
      </c>
      <c r="O810" t="str">
        <f t="shared" si="212"/>
        <v/>
      </c>
      <c r="P810" t="str">
        <f t="shared" si="213"/>
        <v/>
      </c>
      <c r="Q810">
        <f t="shared" si="206"/>
        <v>0</v>
      </c>
      <c r="R810">
        <f t="shared" si="201"/>
        <v>0.97160876178621647</v>
      </c>
      <c r="S810" t="str">
        <f t="shared" si="203"/>
        <v/>
      </c>
      <c r="T810" t="str">
        <f t="shared" si="204"/>
        <v/>
      </c>
      <c r="U810">
        <f t="shared" si="202"/>
        <v>0</v>
      </c>
    </row>
    <row r="811" spans="1:21">
      <c r="A811">
        <f t="shared" si="205"/>
        <v>803</v>
      </c>
      <c r="B811" s="1">
        <v>38398</v>
      </c>
      <c r="C811">
        <v>85.99</v>
      </c>
      <c r="D811">
        <v>85</v>
      </c>
      <c r="F811">
        <f t="shared" si="207"/>
        <v>83.484999999999999</v>
      </c>
      <c r="G811" t="str">
        <f t="shared" si="211"/>
        <v/>
      </c>
      <c r="H811">
        <f t="shared" si="197"/>
        <v>1</v>
      </c>
      <c r="I811">
        <f t="shared" si="208"/>
        <v>1</v>
      </c>
      <c r="J811">
        <f t="shared" si="209"/>
        <v>82.97</v>
      </c>
      <c r="K811" t="str">
        <f t="shared" si="210"/>
        <v/>
      </c>
      <c r="L811">
        <f t="shared" si="198"/>
        <v>3.5751913746611109E-2</v>
      </c>
      <c r="M811" t="str">
        <f t="shared" si="200"/>
        <v/>
      </c>
      <c r="N811" t="str">
        <f t="shared" si="199"/>
        <v/>
      </c>
      <c r="O811" t="str">
        <f t="shared" si="212"/>
        <v/>
      </c>
      <c r="P811" t="str">
        <f t="shared" si="213"/>
        <v/>
      </c>
      <c r="Q811">
        <f t="shared" si="206"/>
        <v>0</v>
      </c>
      <c r="R811">
        <f t="shared" si="201"/>
        <v>0.97160876178621647</v>
      </c>
      <c r="S811" t="str">
        <f t="shared" si="203"/>
        <v/>
      </c>
      <c r="T811" t="str">
        <f t="shared" si="204"/>
        <v/>
      </c>
      <c r="U811">
        <f t="shared" si="202"/>
        <v>0</v>
      </c>
    </row>
    <row r="812" spans="1:21">
      <c r="A812">
        <f t="shared" si="205"/>
        <v>804</v>
      </c>
      <c r="B812" s="1">
        <v>38399</v>
      </c>
      <c r="C812">
        <v>86.8</v>
      </c>
      <c r="D812">
        <v>85.5</v>
      </c>
      <c r="F812">
        <f t="shared" si="207"/>
        <v>83.716499999999996</v>
      </c>
      <c r="G812" t="str">
        <f t="shared" si="211"/>
        <v/>
      </c>
      <c r="H812">
        <f t="shared" si="197"/>
        <v>1</v>
      </c>
      <c r="I812">
        <f t="shared" si="208"/>
        <v>1</v>
      </c>
      <c r="J812">
        <f t="shared" si="209"/>
        <v>82.97</v>
      </c>
      <c r="K812" t="str">
        <f t="shared" si="210"/>
        <v/>
      </c>
      <c r="L812">
        <f t="shared" si="198"/>
        <v>4.5127524990110482E-2</v>
      </c>
      <c r="M812" t="str">
        <f t="shared" si="200"/>
        <v/>
      </c>
      <c r="N812" t="str">
        <f t="shared" si="199"/>
        <v/>
      </c>
      <c r="O812" t="str">
        <f t="shared" si="212"/>
        <v/>
      </c>
      <c r="P812" t="str">
        <f t="shared" si="213"/>
        <v/>
      </c>
      <c r="Q812">
        <f t="shared" si="206"/>
        <v>0</v>
      </c>
      <c r="R812">
        <f t="shared" si="201"/>
        <v>0.97160876178621647</v>
      </c>
      <c r="S812" t="str">
        <f t="shared" si="203"/>
        <v/>
      </c>
      <c r="T812" t="str">
        <f t="shared" si="204"/>
        <v/>
      </c>
      <c r="U812">
        <f t="shared" si="202"/>
        <v>0</v>
      </c>
    </row>
    <row r="813" spans="1:21">
      <c r="A813">
        <f t="shared" si="205"/>
        <v>805</v>
      </c>
      <c r="B813" s="1">
        <v>38400</v>
      </c>
      <c r="C813">
        <v>85.71</v>
      </c>
      <c r="D813">
        <v>86.48</v>
      </c>
      <c r="F813">
        <f t="shared" si="207"/>
        <v>83.854500000000002</v>
      </c>
      <c r="G813" t="str">
        <f t="shared" si="211"/>
        <v/>
      </c>
      <c r="H813">
        <f t="shared" si="197"/>
        <v>1</v>
      </c>
      <c r="I813">
        <f t="shared" si="208"/>
        <v>1</v>
      </c>
      <c r="J813">
        <f t="shared" si="209"/>
        <v>82.97</v>
      </c>
      <c r="K813" t="str">
        <f t="shared" si="210"/>
        <v/>
      </c>
      <c r="L813">
        <f t="shared" si="198"/>
        <v>3.2490408234597479E-2</v>
      </c>
      <c r="M813" t="str">
        <f t="shared" si="200"/>
        <v/>
      </c>
      <c r="N813" t="str">
        <f t="shared" si="199"/>
        <v/>
      </c>
      <c r="O813" t="str">
        <f t="shared" si="212"/>
        <v/>
      </c>
      <c r="P813" t="str">
        <f t="shared" si="213"/>
        <v/>
      </c>
      <c r="Q813">
        <f t="shared" si="206"/>
        <v>0</v>
      </c>
      <c r="R813">
        <f t="shared" si="201"/>
        <v>0.97160876178621647</v>
      </c>
      <c r="S813" t="str">
        <f t="shared" si="203"/>
        <v/>
      </c>
      <c r="T813" t="str">
        <f t="shared" si="204"/>
        <v/>
      </c>
      <c r="U813">
        <f t="shared" si="202"/>
        <v>0</v>
      </c>
    </row>
    <row r="814" spans="1:21">
      <c r="A814">
        <f t="shared" si="205"/>
        <v>806</v>
      </c>
      <c r="B814" s="1">
        <v>38401</v>
      </c>
      <c r="C814">
        <v>85.55</v>
      </c>
      <c r="D814">
        <v>85.78</v>
      </c>
      <c r="F814">
        <f t="shared" si="207"/>
        <v>84.0685</v>
      </c>
      <c r="G814" t="str">
        <f t="shared" si="211"/>
        <v/>
      </c>
      <c r="H814">
        <f t="shared" ref="H814:H877" si="214">IF(G814="Long",1,IF(G814="short",-1,H813))</f>
        <v>1</v>
      </c>
      <c r="I814">
        <f t="shared" si="208"/>
        <v>1</v>
      </c>
      <c r="J814">
        <f t="shared" si="209"/>
        <v>82.97</v>
      </c>
      <c r="K814" t="str">
        <f t="shared" si="210"/>
        <v/>
      </c>
      <c r="L814">
        <f t="shared" ref="L814:L877" si="215">LN(C814/J814)*H814</f>
        <v>3.0621903662008603E-2</v>
      </c>
      <c r="M814" t="str">
        <f t="shared" si="200"/>
        <v/>
      </c>
      <c r="N814" t="str">
        <f t="shared" ref="N814:N877" si="216">IF(L814&lt;$H$6,$G$6,"")</f>
        <v/>
      </c>
      <c r="O814" t="str">
        <f t="shared" si="212"/>
        <v/>
      </c>
      <c r="P814" t="str">
        <f t="shared" si="213"/>
        <v/>
      </c>
      <c r="Q814">
        <f t="shared" si="206"/>
        <v>0</v>
      </c>
      <c r="R814">
        <f t="shared" si="201"/>
        <v>0.97160876178621647</v>
      </c>
      <c r="S814" t="str">
        <f t="shared" si="203"/>
        <v/>
      </c>
      <c r="T814" t="str">
        <f t="shared" si="204"/>
        <v/>
      </c>
      <c r="U814">
        <f t="shared" si="202"/>
        <v>0</v>
      </c>
    </row>
    <row r="815" spans="1:21">
      <c r="A815">
        <f t="shared" si="205"/>
        <v>807</v>
      </c>
      <c r="B815" s="1">
        <v>38405</v>
      </c>
      <c r="C815">
        <v>84.06</v>
      </c>
      <c r="D815">
        <v>85.4</v>
      </c>
      <c r="F815">
        <f t="shared" si="207"/>
        <v>84.1905</v>
      </c>
      <c r="G815" t="str">
        <f t="shared" si="211"/>
        <v/>
      </c>
      <c r="H815">
        <f t="shared" si="214"/>
        <v>1</v>
      </c>
      <c r="I815">
        <f t="shared" si="208"/>
        <v>1</v>
      </c>
      <c r="J815">
        <f t="shared" si="209"/>
        <v>82.97</v>
      </c>
      <c r="K815" t="str">
        <f t="shared" si="210"/>
        <v/>
      </c>
      <c r="L815">
        <f t="shared" si="215"/>
        <v>1.3051732900776837E-2</v>
      </c>
      <c r="M815" t="str">
        <f t="shared" ref="M815:M878" si="217">IF(L815&gt;$H$7,$G$7,"")</f>
        <v/>
      </c>
      <c r="N815" t="str">
        <f t="shared" si="216"/>
        <v/>
      </c>
      <c r="O815" t="str">
        <f t="shared" si="212"/>
        <v/>
      </c>
      <c r="P815" t="str">
        <f t="shared" si="213"/>
        <v/>
      </c>
      <c r="Q815">
        <f t="shared" si="206"/>
        <v>0</v>
      </c>
      <c r="R815">
        <f t="shared" ref="R815:R878" si="218">Q815+R814</f>
        <v>0.97160876178621647</v>
      </c>
      <c r="S815" t="str">
        <f t="shared" si="203"/>
        <v/>
      </c>
      <c r="T815" t="str">
        <f t="shared" si="204"/>
        <v/>
      </c>
      <c r="U815">
        <f t="shared" ref="U815:U878" si="219">IFERROR(S815*T815,0)</f>
        <v>0</v>
      </c>
    </row>
    <row r="816" spans="1:21">
      <c r="A816">
        <f t="shared" si="205"/>
        <v>808</v>
      </c>
      <c r="B816" s="1">
        <v>38406</v>
      </c>
      <c r="C816">
        <v>83.92</v>
      </c>
      <c r="D816">
        <v>83.68</v>
      </c>
      <c r="F816">
        <f t="shared" si="207"/>
        <v>84.245500000000007</v>
      </c>
      <c r="G816" t="str">
        <f t="shared" si="211"/>
        <v>SHORT</v>
      </c>
      <c r="H816">
        <f t="shared" si="214"/>
        <v>-1</v>
      </c>
      <c r="I816">
        <f t="shared" si="208"/>
        <v>-1</v>
      </c>
      <c r="J816">
        <f t="shared" si="209"/>
        <v>83.68</v>
      </c>
      <c r="K816" t="str">
        <f t="shared" si="210"/>
        <v>Trend Rev</v>
      </c>
      <c r="L816">
        <f t="shared" si="215"/>
        <v>-2.8639637714289396E-3</v>
      </c>
      <c r="M816" t="str">
        <f t="shared" si="217"/>
        <v/>
      </c>
      <c r="N816" t="str">
        <f t="shared" si="216"/>
        <v/>
      </c>
      <c r="O816" t="str">
        <f t="shared" si="212"/>
        <v/>
      </c>
      <c r="P816" t="str">
        <f t="shared" si="213"/>
        <v/>
      </c>
      <c r="Q816">
        <f t="shared" si="206"/>
        <v>-2.8639637714289396E-3</v>
      </c>
      <c r="R816">
        <f t="shared" si="218"/>
        <v>0.96874479801478752</v>
      </c>
      <c r="S816" t="str">
        <f t="shared" si="203"/>
        <v/>
      </c>
      <c r="T816">
        <f t="shared" si="204"/>
        <v>-1</v>
      </c>
      <c r="U816">
        <f t="shared" si="219"/>
        <v>0</v>
      </c>
    </row>
    <row r="817" spans="1:21">
      <c r="A817">
        <f t="shared" si="205"/>
        <v>809</v>
      </c>
      <c r="B817" s="1">
        <v>38407</v>
      </c>
      <c r="C817">
        <v>84.27</v>
      </c>
      <c r="D817">
        <v>83.78</v>
      </c>
      <c r="F817">
        <f t="shared" si="207"/>
        <v>84.287999999999997</v>
      </c>
      <c r="G817" t="str">
        <f t="shared" si="211"/>
        <v/>
      </c>
      <c r="H817">
        <f t="shared" si="214"/>
        <v>-1</v>
      </c>
      <c r="I817">
        <f t="shared" si="208"/>
        <v>-1</v>
      </c>
      <c r="J817">
        <f t="shared" si="209"/>
        <v>83.68</v>
      </c>
      <c r="K817" t="str">
        <f t="shared" si="210"/>
        <v/>
      </c>
      <c r="L817">
        <f t="shared" si="215"/>
        <v>-7.025929467649049E-3</v>
      </c>
      <c r="M817" t="str">
        <f t="shared" si="217"/>
        <v/>
      </c>
      <c r="N817" t="str">
        <f t="shared" si="216"/>
        <v/>
      </c>
      <c r="O817" t="str">
        <f t="shared" si="212"/>
        <v/>
      </c>
      <c r="P817" t="str">
        <f t="shared" si="213"/>
        <v/>
      </c>
      <c r="Q817">
        <f t="shared" si="206"/>
        <v>0</v>
      </c>
      <c r="R817">
        <f t="shared" si="218"/>
        <v>0.96874479801478752</v>
      </c>
      <c r="S817" t="str">
        <f t="shared" ref="S817:S880" si="220">IF(AND(K817="trend rev",L817&gt;0),1,"")</f>
        <v/>
      </c>
      <c r="T817" t="str">
        <f t="shared" ref="T817:T880" si="221">IF(AND(H817=1,K817="trend rev"),1,IF(AND(H817=-1,K817="trend rev"),-1,""))</f>
        <v/>
      </c>
      <c r="U817">
        <f t="shared" si="219"/>
        <v>0</v>
      </c>
    </row>
    <row r="818" spans="1:21">
      <c r="A818">
        <f t="shared" si="205"/>
        <v>810</v>
      </c>
      <c r="B818" s="1">
        <v>38408</v>
      </c>
      <c r="C818">
        <v>84.6</v>
      </c>
      <c r="D818">
        <v>84.2</v>
      </c>
      <c r="F818">
        <f t="shared" si="207"/>
        <v>84.373499999999993</v>
      </c>
      <c r="G818" t="str">
        <f t="shared" si="211"/>
        <v/>
      </c>
      <c r="H818">
        <f t="shared" si="214"/>
        <v>-1</v>
      </c>
      <c r="I818">
        <f t="shared" si="208"/>
        <v>-1</v>
      </c>
      <c r="J818">
        <f t="shared" si="209"/>
        <v>83.68</v>
      </c>
      <c r="K818" t="str">
        <f t="shared" si="210"/>
        <v/>
      </c>
      <c r="L818">
        <f t="shared" si="215"/>
        <v>-1.0934266295564729E-2</v>
      </c>
      <c r="M818" t="str">
        <f t="shared" si="217"/>
        <v/>
      </c>
      <c r="N818" t="str">
        <f t="shared" si="216"/>
        <v/>
      </c>
      <c r="O818" t="str">
        <f t="shared" si="212"/>
        <v/>
      </c>
      <c r="P818" t="str">
        <f t="shared" si="213"/>
        <v/>
      </c>
      <c r="Q818">
        <f t="shared" si="206"/>
        <v>0</v>
      </c>
      <c r="R818">
        <f t="shared" si="218"/>
        <v>0.96874479801478752</v>
      </c>
      <c r="S818" t="str">
        <f t="shared" si="220"/>
        <v/>
      </c>
      <c r="T818" t="str">
        <f t="shared" si="221"/>
        <v/>
      </c>
      <c r="U818">
        <f t="shared" si="219"/>
        <v>0</v>
      </c>
    </row>
    <row r="819" spans="1:21">
      <c r="A819">
        <f t="shared" si="205"/>
        <v>811</v>
      </c>
      <c r="B819" s="1">
        <v>38411</v>
      </c>
      <c r="C819">
        <v>83.94</v>
      </c>
      <c r="D819">
        <v>84.6</v>
      </c>
      <c r="F819">
        <f t="shared" si="207"/>
        <v>84.407999999999987</v>
      </c>
      <c r="G819" t="str">
        <f t="shared" si="211"/>
        <v>LONG</v>
      </c>
      <c r="H819">
        <f t="shared" si="214"/>
        <v>1</v>
      </c>
      <c r="I819">
        <f t="shared" si="208"/>
        <v>1</v>
      </c>
      <c r="J819">
        <f t="shared" si="209"/>
        <v>84.6</v>
      </c>
      <c r="K819" t="str">
        <f t="shared" si="210"/>
        <v>Trend Rev</v>
      </c>
      <c r="L819">
        <f t="shared" si="215"/>
        <v>-7.8320087067327415E-3</v>
      </c>
      <c r="M819" t="str">
        <f t="shared" si="217"/>
        <v/>
      </c>
      <c r="N819" t="str">
        <f t="shared" si="216"/>
        <v/>
      </c>
      <c r="O819" t="str">
        <f t="shared" si="212"/>
        <v/>
      </c>
      <c r="P819" t="str">
        <f t="shared" si="213"/>
        <v/>
      </c>
      <c r="Q819">
        <f t="shared" si="206"/>
        <v>-7.8320087067327415E-3</v>
      </c>
      <c r="R819">
        <f t="shared" si="218"/>
        <v>0.96091278930805479</v>
      </c>
      <c r="S819" t="str">
        <f t="shared" si="220"/>
        <v/>
      </c>
      <c r="T819">
        <f t="shared" si="221"/>
        <v>1</v>
      </c>
      <c r="U819">
        <f t="shared" si="219"/>
        <v>0</v>
      </c>
    </row>
    <row r="820" spans="1:21">
      <c r="A820">
        <f t="shared" si="205"/>
        <v>812</v>
      </c>
      <c r="B820" s="1">
        <v>38412</v>
      </c>
      <c r="C820">
        <v>84.47</v>
      </c>
      <c r="D820">
        <v>83.95</v>
      </c>
      <c r="F820">
        <f t="shared" si="207"/>
        <v>84.413499999999999</v>
      </c>
      <c r="G820" t="str">
        <f t="shared" si="211"/>
        <v>SHORT</v>
      </c>
      <c r="H820">
        <f t="shared" si="214"/>
        <v>-1</v>
      </c>
      <c r="I820">
        <f t="shared" si="208"/>
        <v>-1</v>
      </c>
      <c r="J820">
        <f t="shared" si="209"/>
        <v>83.95</v>
      </c>
      <c r="K820" t="str">
        <f t="shared" si="210"/>
        <v>Trend Rev</v>
      </c>
      <c r="L820">
        <f t="shared" si="215"/>
        <v>-6.1750582158553611E-3</v>
      </c>
      <c r="M820" t="str">
        <f t="shared" si="217"/>
        <v/>
      </c>
      <c r="N820" t="str">
        <f t="shared" si="216"/>
        <v/>
      </c>
      <c r="O820" t="str">
        <f t="shared" si="212"/>
        <v/>
      </c>
      <c r="P820" t="str">
        <f t="shared" si="213"/>
        <v/>
      </c>
      <c r="Q820">
        <f t="shared" si="206"/>
        <v>-6.1750582158553611E-3</v>
      </c>
      <c r="R820">
        <f t="shared" si="218"/>
        <v>0.95473773109219939</v>
      </c>
      <c r="S820" t="str">
        <f t="shared" si="220"/>
        <v/>
      </c>
      <c r="T820">
        <f t="shared" si="221"/>
        <v>-1</v>
      </c>
      <c r="U820">
        <f t="shared" si="219"/>
        <v>0</v>
      </c>
    </row>
    <row r="821" spans="1:21">
      <c r="A821">
        <f t="shared" si="205"/>
        <v>813</v>
      </c>
      <c r="B821" s="1">
        <v>38413</v>
      </c>
      <c r="C821">
        <v>84.56</v>
      </c>
      <c r="D821">
        <v>84.4</v>
      </c>
      <c r="F821">
        <f t="shared" si="207"/>
        <v>84.4375</v>
      </c>
      <c r="G821" t="str">
        <f t="shared" si="211"/>
        <v/>
      </c>
      <c r="H821">
        <f t="shared" si="214"/>
        <v>-1</v>
      </c>
      <c r="I821">
        <f t="shared" si="208"/>
        <v>-1</v>
      </c>
      <c r="J821">
        <f t="shared" si="209"/>
        <v>83.95</v>
      </c>
      <c r="K821" t="str">
        <f t="shared" si="210"/>
        <v/>
      </c>
      <c r="L821">
        <f t="shared" si="215"/>
        <v>-7.2399580384322568E-3</v>
      </c>
      <c r="M821" t="str">
        <f t="shared" si="217"/>
        <v/>
      </c>
      <c r="N821" t="str">
        <f t="shared" si="216"/>
        <v/>
      </c>
      <c r="O821" t="str">
        <f t="shared" si="212"/>
        <v/>
      </c>
      <c r="P821" t="str">
        <f t="shared" si="213"/>
        <v/>
      </c>
      <c r="Q821">
        <f t="shared" si="206"/>
        <v>0</v>
      </c>
      <c r="R821">
        <f t="shared" si="218"/>
        <v>0.95473773109219939</v>
      </c>
      <c r="S821" t="str">
        <f t="shared" si="220"/>
        <v/>
      </c>
      <c r="T821" t="str">
        <f t="shared" si="221"/>
        <v/>
      </c>
      <c r="U821">
        <f t="shared" si="219"/>
        <v>0</v>
      </c>
    </row>
    <row r="822" spans="1:21">
      <c r="A822">
        <f t="shared" si="205"/>
        <v>814</v>
      </c>
      <c r="B822" s="1">
        <v>38414</v>
      </c>
      <c r="C822">
        <v>84.9</v>
      </c>
      <c r="D822">
        <v>84.97</v>
      </c>
      <c r="F822">
        <f t="shared" si="207"/>
        <v>84.515500000000003</v>
      </c>
      <c r="G822" t="str">
        <f t="shared" si="211"/>
        <v/>
      </c>
      <c r="H822">
        <f t="shared" si="214"/>
        <v>-1</v>
      </c>
      <c r="I822">
        <f t="shared" si="208"/>
        <v>-1</v>
      </c>
      <c r="J822">
        <f t="shared" si="209"/>
        <v>83.95</v>
      </c>
      <c r="K822" t="str">
        <f t="shared" si="210"/>
        <v/>
      </c>
      <c r="L822">
        <f t="shared" si="215"/>
        <v>-1.1252709793751831E-2</v>
      </c>
      <c r="M822" t="str">
        <f t="shared" si="217"/>
        <v/>
      </c>
      <c r="N822" t="str">
        <f t="shared" si="216"/>
        <v/>
      </c>
      <c r="O822" t="str">
        <f t="shared" si="212"/>
        <v/>
      </c>
      <c r="P822" t="str">
        <f t="shared" si="213"/>
        <v/>
      </c>
      <c r="Q822">
        <f t="shared" si="206"/>
        <v>0</v>
      </c>
      <c r="R822">
        <f t="shared" si="218"/>
        <v>0.95473773109219939</v>
      </c>
      <c r="S822" t="str">
        <f t="shared" si="220"/>
        <v/>
      </c>
      <c r="T822" t="str">
        <f t="shared" si="221"/>
        <v/>
      </c>
      <c r="U822">
        <f t="shared" si="219"/>
        <v>0</v>
      </c>
    </row>
    <row r="823" spans="1:21">
      <c r="A823">
        <f t="shared" si="205"/>
        <v>815</v>
      </c>
      <c r="B823" s="1">
        <v>38415</v>
      </c>
      <c r="C823">
        <v>86.46</v>
      </c>
      <c r="D823">
        <v>85.8</v>
      </c>
      <c r="F823">
        <f t="shared" si="207"/>
        <v>84.671500000000009</v>
      </c>
      <c r="G823" t="str">
        <f t="shared" si="211"/>
        <v/>
      </c>
      <c r="H823">
        <f t="shared" si="214"/>
        <v>-1</v>
      </c>
      <c r="I823">
        <f t="shared" si="208"/>
        <v>-1</v>
      </c>
      <c r="J823">
        <f t="shared" si="209"/>
        <v>83.95</v>
      </c>
      <c r="K823" t="str">
        <f t="shared" si="210"/>
        <v/>
      </c>
      <c r="L823">
        <f t="shared" si="215"/>
        <v>-2.9460495715935835E-2</v>
      </c>
      <c r="M823" t="str">
        <f t="shared" si="217"/>
        <v/>
      </c>
      <c r="N823" t="str">
        <f t="shared" si="216"/>
        <v/>
      </c>
      <c r="O823" t="str">
        <f t="shared" si="212"/>
        <v/>
      </c>
      <c r="P823" t="str">
        <f t="shared" si="213"/>
        <v/>
      </c>
      <c r="Q823">
        <f t="shared" si="206"/>
        <v>0</v>
      </c>
      <c r="R823">
        <f t="shared" si="218"/>
        <v>0.95473773109219939</v>
      </c>
      <c r="S823" t="str">
        <f t="shared" si="220"/>
        <v/>
      </c>
      <c r="T823" t="str">
        <f t="shared" si="221"/>
        <v/>
      </c>
      <c r="U823">
        <f t="shared" si="219"/>
        <v>0</v>
      </c>
    </row>
    <row r="824" spans="1:21">
      <c r="A824">
        <f t="shared" si="205"/>
        <v>816</v>
      </c>
      <c r="B824" s="1">
        <v>38418</v>
      </c>
      <c r="C824">
        <v>86.71</v>
      </c>
      <c r="D824">
        <v>86.46</v>
      </c>
      <c r="F824">
        <f t="shared" si="207"/>
        <v>84.803000000000011</v>
      </c>
      <c r="G824" t="str">
        <f t="shared" si="211"/>
        <v/>
      </c>
      <c r="H824">
        <f t="shared" si="214"/>
        <v>-1</v>
      </c>
      <c r="I824">
        <f t="shared" si="208"/>
        <v>-1</v>
      </c>
      <c r="J824">
        <f t="shared" si="209"/>
        <v>83.95</v>
      </c>
      <c r="K824" t="str">
        <f t="shared" si="210"/>
        <v/>
      </c>
      <c r="L824">
        <f t="shared" si="215"/>
        <v>-3.2347833865519128E-2</v>
      </c>
      <c r="M824" t="str">
        <f t="shared" si="217"/>
        <v/>
      </c>
      <c r="N824" t="str">
        <f t="shared" si="216"/>
        <v>VARLOSS</v>
      </c>
      <c r="O824" t="str">
        <f t="shared" si="212"/>
        <v/>
      </c>
      <c r="P824" t="str">
        <f t="shared" si="213"/>
        <v>VARLOSS</v>
      </c>
      <c r="Q824">
        <f t="shared" si="206"/>
        <v>-3.2347833865519128E-2</v>
      </c>
      <c r="R824">
        <f t="shared" si="218"/>
        <v>0.9223898972266803</v>
      </c>
      <c r="S824" t="str">
        <f t="shared" si="220"/>
        <v/>
      </c>
      <c r="T824" t="str">
        <f t="shared" si="221"/>
        <v/>
      </c>
      <c r="U824">
        <f t="shared" si="219"/>
        <v>0</v>
      </c>
    </row>
    <row r="825" spans="1:21">
      <c r="A825">
        <f t="shared" si="205"/>
        <v>817</v>
      </c>
      <c r="B825" s="1">
        <v>38419</v>
      </c>
      <c r="C825">
        <v>86.38</v>
      </c>
      <c r="D825">
        <v>86.41</v>
      </c>
      <c r="F825">
        <f t="shared" si="207"/>
        <v>84.927999999999997</v>
      </c>
      <c r="G825" t="str">
        <f t="shared" si="211"/>
        <v/>
      </c>
      <c r="H825">
        <f t="shared" si="214"/>
        <v>-1</v>
      </c>
      <c r="I825">
        <f t="shared" si="208"/>
        <v>0</v>
      </c>
      <c r="J825">
        <f t="shared" si="209"/>
        <v>83.95</v>
      </c>
      <c r="K825" t="str">
        <f t="shared" si="210"/>
        <v/>
      </c>
      <c r="L825">
        <f t="shared" si="215"/>
        <v>-2.8534784009005207E-2</v>
      </c>
      <c r="M825" t="str">
        <f t="shared" si="217"/>
        <v/>
      </c>
      <c r="N825" t="str">
        <f t="shared" si="216"/>
        <v/>
      </c>
      <c r="O825" t="str">
        <f t="shared" si="212"/>
        <v/>
      </c>
      <c r="P825" t="str">
        <f t="shared" si="213"/>
        <v/>
      </c>
      <c r="Q825">
        <f t="shared" si="206"/>
        <v>0</v>
      </c>
      <c r="R825">
        <f t="shared" si="218"/>
        <v>0.9223898972266803</v>
      </c>
      <c r="S825" t="str">
        <f t="shared" si="220"/>
        <v/>
      </c>
      <c r="T825" t="str">
        <f t="shared" si="221"/>
        <v/>
      </c>
      <c r="U825">
        <f t="shared" si="219"/>
        <v>0</v>
      </c>
    </row>
    <row r="826" spans="1:21">
      <c r="A826">
        <f t="shared" si="205"/>
        <v>818</v>
      </c>
      <c r="B826" s="1">
        <v>38420</v>
      </c>
      <c r="C826">
        <v>86.12</v>
      </c>
      <c r="D826">
        <v>86.2</v>
      </c>
      <c r="F826">
        <f t="shared" si="207"/>
        <v>85.01700000000001</v>
      </c>
      <c r="G826" t="str">
        <f t="shared" si="211"/>
        <v/>
      </c>
      <c r="H826">
        <f t="shared" si="214"/>
        <v>-1</v>
      </c>
      <c r="I826">
        <f t="shared" si="208"/>
        <v>0</v>
      </c>
      <c r="J826">
        <f t="shared" si="209"/>
        <v>83.95</v>
      </c>
      <c r="K826" t="str">
        <f t="shared" si="210"/>
        <v/>
      </c>
      <c r="L826">
        <f t="shared" si="215"/>
        <v>-2.5520288972612479E-2</v>
      </c>
      <c r="M826" t="str">
        <f t="shared" si="217"/>
        <v/>
      </c>
      <c r="N826" t="str">
        <f t="shared" si="216"/>
        <v/>
      </c>
      <c r="O826" t="str">
        <f t="shared" si="212"/>
        <v/>
      </c>
      <c r="P826" t="str">
        <f t="shared" si="213"/>
        <v/>
      </c>
      <c r="Q826">
        <f t="shared" si="206"/>
        <v>0</v>
      </c>
      <c r="R826">
        <f t="shared" si="218"/>
        <v>0.9223898972266803</v>
      </c>
      <c r="S826" t="str">
        <f t="shared" si="220"/>
        <v/>
      </c>
      <c r="T826" t="str">
        <f t="shared" si="221"/>
        <v/>
      </c>
      <c r="U826">
        <f t="shared" si="219"/>
        <v>0</v>
      </c>
    </row>
    <row r="827" spans="1:21">
      <c r="A827">
        <f t="shared" si="205"/>
        <v>819</v>
      </c>
      <c r="B827" s="1">
        <v>38421</v>
      </c>
      <c r="C827">
        <v>86.65</v>
      </c>
      <c r="D827">
        <v>86.1</v>
      </c>
      <c r="F827">
        <f t="shared" si="207"/>
        <v>85.182000000000016</v>
      </c>
      <c r="G827" t="str">
        <f t="shared" si="211"/>
        <v/>
      </c>
      <c r="H827">
        <f t="shared" si="214"/>
        <v>-1</v>
      </c>
      <c r="I827">
        <f t="shared" si="208"/>
        <v>0</v>
      </c>
      <c r="J827">
        <f t="shared" si="209"/>
        <v>83.95</v>
      </c>
      <c r="K827" t="str">
        <f t="shared" si="210"/>
        <v/>
      </c>
      <c r="L827">
        <f t="shared" si="215"/>
        <v>-3.1655632638065208E-2</v>
      </c>
      <c r="M827" t="str">
        <f t="shared" si="217"/>
        <v/>
      </c>
      <c r="N827" t="str">
        <f t="shared" si="216"/>
        <v>VARLOSS</v>
      </c>
      <c r="O827" t="str">
        <f t="shared" si="212"/>
        <v/>
      </c>
      <c r="P827" t="str">
        <f t="shared" si="213"/>
        <v/>
      </c>
      <c r="Q827">
        <f t="shared" si="206"/>
        <v>0</v>
      </c>
      <c r="R827">
        <f t="shared" si="218"/>
        <v>0.9223898972266803</v>
      </c>
      <c r="S827" t="str">
        <f t="shared" si="220"/>
        <v/>
      </c>
      <c r="T827" t="str">
        <f t="shared" si="221"/>
        <v/>
      </c>
      <c r="U827">
        <f t="shared" si="219"/>
        <v>0</v>
      </c>
    </row>
    <row r="828" spans="1:21">
      <c r="A828">
        <f t="shared" si="205"/>
        <v>820</v>
      </c>
      <c r="B828" s="1">
        <v>38422</v>
      </c>
      <c r="C828">
        <v>85.63</v>
      </c>
      <c r="D828">
        <v>86.65</v>
      </c>
      <c r="F828">
        <f t="shared" si="207"/>
        <v>85.268500000000017</v>
      </c>
      <c r="G828" t="str">
        <f t="shared" si="211"/>
        <v/>
      </c>
      <c r="H828">
        <f t="shared" si="214"/>
        <v>-1</v>
      </c>
      <c r="I828">
        <f t="shared" si="208"/>
        <v>0</v>
      </c>
      <c r="J828">
        <f t="shared" si="209"/>
        <v>83.95</v>
      </c>
      <c r="K828" t="str">
        <f t="shared" si="210"/>
        <v/>
      </c>
      <c r="L828">
        <f t="shared" si="215"/>
        <v>-1.9814305514550826E-2</v>
      </c>
      <c r="M828" t="str">
        <f t="shared" si="217"/>
        <v/>
      </c>
      <c r="N828" t="str">
        <f t="shared" si="216"/>
        <v/>
      </c>
      <c r="O828" t="str">
        <f t="shared" si="212"/>
        <v/>
      </c>
      <c r="P828" t="str">
        <f t="shared" si="213"/>
        <v/>
      </c>
      <c r="Q828">
        <f t="shared" si="206"/>
        <v>0</v>
      </c>
      <c r="R828">
        <f t="shared" si="218"/>
        <v>0.9223898972266803</v>
      </c>
      <c r="S828" t="str">
        <f t="shared" si="220"/>
        <v/>
      </c>
      <c r="T828" t="str">
        <f t="shared" si="221"/>
        <v/>
      </c>
      <c r="U828">
        <f t="shared" si="219"/>
        <v>0</v>
      </c>
    </row>
    <row r="829" spans="1:21">
      <c r="A829">
        <f t="shared" si="205"/>
        <v>821</v>
      </c>
      <c r="B829" s="1">
        <v>38425</v>
      </c>
      <c r="C829">
        <v>85.9</v>
      </c>
      <c r="D829">
        <v>85.75</v>
      </c>
      <c r="F829">
        <f t="shared" si="207"/>
        <v>85.361500000000021</v>
      </c>
      <c r="G829" t="str">
        <f t="shared" si="211"/>
        <v/>
      </c>
      <c r="H829">
        <f t="shared" si="214"/>
        <v>-1</v>
      </c>
      <c r="I829">
        <f t="shared" si="208"/>
        <v>0</v>
      </c>
      <c r="J829">
        <f t="shared" si="209"/>
        <v>83.95</v>
      </c>
      <c r="K829" t="str">
        <f t="shared" si="210"/>
        <v/>
      </c>
      <c r="L829">
        <f t="shared" si="215"/>
        <v>-2.2962445466659809E-2</v>
      </c>
      <c r="M829" t="str">
        <f t="shared" si="217"/>
        <v/>
      </c>
      <c r="N829" t="str">
        <f t="shared" si="216"/>
        <v/>
      </c>
      <c r="O829" t="str">
        <f t="shared" si="212"/>
        <v/>
      </c>
      <c r="P829" t="str">
        <f t="shared" si="213"/>
        <v/>
      </c>
      <c r="Q829">
        <f t="shared" si="206"/>
        <v>0</v>
      </c>
      <c r="R829">
        <f t="shared" si="218"/>
        <v>0.9223898972266803</v>
      </c>
      <c r="S829" t="str">
        <f t="shared" si="220"/>
        <v/>
      </c>
      <c r="T829" t="str">
        <f t="shared" si="221"/>
        <v/>
      </c>
      <c r="U829">
        <f t="shared" si="219"/>
        <v>0</v>
      </c>
    </row>
    <row r="830" spans="1:21">
      <c r="A830">
        <f t="shared" si="205"/>
        <v>822</v>
      </c>
      <c r="B830" s="1">
        <v>38426</v>
      </c>
      <c r="C830">
        <v>85.86</v>
      </c>
      <c r="D830">
        <v>86</v>
      </c>
      <c r="F830">
        <f t="shared" si="207"/>
        <v>85.423999999999992</v>
      </c>
      <c r="G830" t="str">
        <f t="shared" si="211"/>
        <v/>
      </c>
      <c r="H830">
        <f t="shared" si="214"/>
        <v>-1</v>
      </c>
      <c r="I830">
        <f t="shared" si="208"/>
        <v>0</v>
      </c>
      <c r="J830">
        <f t="shared" si="209"/>
        <v>83.95</v>
      </c>
      <c r="K830" t="str">
        <f t="shared" si="210"/>
        <v/>
      </c>
      <c r="L830">
        <f t="shared" si="215"/>
        <v>-2.249667927286457E-2</v>
      </c>
      <c r="M830" t="str">
        <f t="shared" si="217"/>
        <v/>
      </c>
      <c r="N830" t="str">
        <f t="shared" si="216"/>
        <v/>
      </c>
      <c r="O830" t="str">
        <f t="shared" si="212"/>
        <v/>
      </c>
      <c r="P830" t="str">
        <f t="shared" si="213"/>
        <v/>
      </c>
      <c r="Q830">
        <f t="shared" si="206"/>
        <v>0</v>
      </c>
      <c r="R830">
        <f t="shared" si="218"/>
        <v>0.9223898972266803</v>
      </c>
      <c r="S830" t="str">
        <f t="shared" si="220"/>
        <v/>
      </c>
      <c r="T830" t="str">
        <f t="shared" si="221"/>
        <v/>
      </c>
      <c r="U830">
        <f t="shared" si="219"/>
        <v>0</v>
      </c>
    </row>
    <row r="831" spans="1:21">
      <c r="A831">
        <f t="shared" si="205"/>
        <v>823</v>
      </c>
      <c r="B831" s="1">
        <v>38427</v>
      </c>
      <c r="C831">
        <v>86</v>
      </c>
      <c r="D831">
        <v>85.65</v>
      </c>
      <c r="F831">
        <f t="shared" si="207"/>
        <v>85.424499999999995</v>
      </c>
      <c r="G831" t="str">
        <f t="shared" si="211"/>
        <v/>
      </c>
      <c r="H831">
        <f t="shared" si="214"/>
        <v>-1</v>
      </c>
      <c r="I831">
        <f t="shared" si="208"/>
        <v>0</v>
      </c>
      <c r="J831">
        <f t="shared" si="209"/>
        <v>83.95</v>
      </c>
      <c r="K831" t="str">
        <f t="shared" si="210"/>
        <v/>
      </c>
      <c r="L831">
        <f t="shared" si="215"/>
        <v>-2.4125912729957871E-2</v>
      </c>
      <c r="M831" t="str">
        <f t="shared" si="217"/>
        <v/>
      </c>
      <c r="N831" t="str">
        <f t="shared" si="216"/>
        <v/>
      </c>
      <c r="O831" t="str">
        <f t="shared" si="212"/>
        <v/>
      </c>
      <c r="P831" t="str">
        <f t="shared" si="213"/>
        <v/>
      </c>
      <c r="Q831">
        <f t="shared" si="206"/>
        <v>0</v>
      </c>
      <c r="R831">
        <f t="shared" si="218"/>
        <v>0.9223898972266803</v>
      </c>
      <c r="S831" t="str">
        <f t="shared" si="220"/>
        <v/>
      </c>
      <c r="T831" t="str">
        <f t="shared" si="221"/>
        <v/>
      </c>
      <c r="U831">
        <f t="shared" si="219"/>
        <v>0</v>
      </c>
    </row>
    <row r="832" spans="1:21">
      <c r="A832">
        <f t="shared" si="205"/>
        <v>824</v>
      </c>
      <c r="B832" s="1">
        <v>38428</v>
      </c>
      <c r="C832">
        <v>85.97</v>
      </c>
      <c r="D832">
        <v>85.87</v>
      </c>
      <c r="F832">
        <f t="shared" si="207"/>
        <v>85.38300000000001</v>
      </c>
      <c r="G832" t="str">
        <f t="shared" si="211"/>
        <v/>
      </c>
      <c r="H832">
        <f t="shared" si="214"/>
        <v>-1</v>
      </c>
      <c r="I832">
        <f t="shared" si="208"/>
        <v>0</v>
      </c>
      <c r="J832">
        <f t="shared" si="209"/>
        <v>83.95</v>
      </c>
      <c r="K832" t="str">
        <f t="shared" si="210"/>
        <v/>
      </c>
      <c r="L832">
        <f t="shared" si="215"/>
        <v>-2.3777014662802777E-2</v>
      </c>
      <c r="M832" t="str">
        <f t="shared" si="217"/>
        <v/>
      </c>
      <c r="N832" t="str">
        <f t="shared" si="216"/>
        <v/>
      </c>
      <c r="O832" t="str">
        <f t="shared" si="212"/>
        <v/>
      </c>
      <c r="P832" t="str">
        <f t="shared" si="213"/>
        <v/>
      </c>
      <c r="Q832">
        <f t="shared" si="206"/>
        <v>0</v>
      </c>
      <c r="R832">
        <f t="shared" si="218"/>
        <v>0.9223898972266803</v>
      </c>
      <c r="S832" t="str">
        <f t="shared" si="220"/>
        <v/>
      </c>
      <c r="T832" t="str">
        <f t="shared" si="221"/>
        <v/>
      </c>
      <c r="U832">
        <f t="shared" si="219"/>
        <v>0</v>
      </c>
    </row>
    <row r="833" spans="1:21">
      <c r="A833">
        <f t="shared" si="205"/>
        <v>825</v>
      </c>
      <c r="B833" s="1">
        <v>38429</v>
      </c>
      <c r="C833">
        <v>86.16</v>
      </c>
      <c r="D833">
        <v>86.4</v>
      </c>
      <c r="F833">
        <f t="shared" si="207"/>
        <v>85.405500000000018</v>
      </c>
      <c r="G833" t="str">
        <f t="shared" si="211"/>
        <v/>
      </c>
      <c r="H833">
        <f t="shared" si="214"/>
        <v>-1</v>
      </c>
      <c r="I833">
        <f t="shared" si="208"/>
        <v>0</v>
      </c>
      <c r="J833">
        <f t="shared" si="209"/>
        <v>83.95</v>
      </c>
      <c r="K833" t="str">
        <f t="shared" si="210"/>
        <v/>
      </c>
      <c r="L833">
        <f t="shared" si="215"/>
        <v>-2.5984649324583199E-2</v>
      </c>
      <c r="M833" t="str">
        <f t="shared" si="217"/>
        <v/>
      </c>
      <c r="N833" t="str">
        <f t="shared" si="216"/>
        <v/>
      </c>
      <c r="O833" t="str">
        <f t="shared" si="212"/>
        <v/>
      </c>
      <c r="P833" t="str">
        <f t="shared" si="213"/>
        <v/>
      </c>
      <c r="Q833">
        <f t="shared" si="206"/>
        <v>0</v>
      </c>
      <c r="R833">
        <f t="shared" si="218"/>
        <v>0.9223898972266803</v>
      </c>
      <c r="S833" t="str">
        <f t="shared" si="220"/>
        <v/>
      </c>
      <c r="T833" t="str">
        <f t="shared" si="221"/>
        <v/>
      </c>
      <c r="U833">
        <f t="shared" si="219"/>
        <v>0</v>
      </c>
    </row>
    <row r="834" spans="1:21">
      <c r="A834">
        <f t="shared" si="205"/>
        <v>826</v>
      </c>
      <c r="B834" s="1">
        <v>38432</v>
      </c>
      <c r="C834">
        <v>85.67</v>
      </c>
      <c r="D834">
        <v>86</v>
      </c>
      <c r="F834">
        <f t="shared" si="207"/>
        <v>85.411500000000018</v>
      </c>
      <c r="G834" t="str">
        <f t="shared" si="211"/>
        <v/>
      </c>
      <c r="H834">
        <f t="shared" si="214"/>
        <v>-1</v>
      </c>
      <c r="I834">
        <f t="shared" si="208"/>
        <v>0</v>
      </c>
      <c r="J834">
        <f t="shared" si="209"/>
        <v>83.95</v>
      </c>
      <c r="K834" t="str">
        <f t="shared" si="210"/>
        <v/>
      </c>
      <c r="L834">
        <f t="shared" si="215"/>
        <v>-2.0281322452402828E-2</v>
      </c>
      <c r="M834" t="str">
        <f t="shared" si="217"/>
        <v/>
      </c>
      <c r="N834" t="str">
        <f t="shared" si="216"/>
        <v/>
      </c>
      <c r="O834" t="str">
        <f t="shared" si="212"/>
        <v/>
      </c>
      <c r="P834" t="str">
        <f t="shared" si="213"/>
        <v/>
      </c>
      <c r="Q834">
        <f t="shared" si="206"/>
        <v>0</v>
      </c>
      <c r="R834">
        <f t="shared" si="218"/>
        <v>0.9223898972266803</v>
      </c>
      <c r="S834" t="str">
        <f t="shared" si="220"/>
        <v/>
      </c>
      <c r="T834" t="str">
        <f t="shared" si="221"/>
        <v/>
      </c>
      <c r="U834">
        <f t="shared" si="219"/>
        <v>0</v>
      </c>
    </row>
    <row r="835" spans="1:21">
      <c r="A835">
        <f t="shared" si="205"/>
        <v>827</v>
      </c>
      <c r="B835" s="1">
        <v>38433</v>
      </c>
      <c r="C835">
        <v>85.38</v>
      </c>
      <c r="D835">
        <v>85.48</v>
      </c>
      <c r="F835">
        <f t="shared" si="207"/>
        <v>85.477500000000006</v>
      </c>
      <c r="G835" t="str">
        <f t="shared" si="211"/>
        <v/>
      </c>
      <c r="H835">
        <f t="shared" si="214"/>
        <v>-1</v>
      </c>
      <c r="I835">
        <f t="shared" si="208"/>
        <v>0</v>
      </c>
      <c r="J835">
        <f t="shared" si="209"/>
        <v>83.95</v>
      </c>
      <c r="K835" t="str">
        <f t="shared" si="210"/>
        <v/>
      </c>
      <c r="L835">
        <f t="shared" si="215"/>
        <v>-1.6890497806266006E-2</v>
      </c>
      <c r="M835" t="str">
        <f t="shared" si="217"/>
        <v/>
      </c>
      <c r="N835" t="str">
        <f t="shared" si="216"/>
        <v/>
      </c>
      <c r="O835" t="str">
        <f t="shared" si="212"/>
        <v/>
      </c>
      <c r="P835" t="str">
        <f t="shared" si="213"/>
        <v/>
      </c>
      <c r="Q835">
        <f t="shared" si="206"/>
        <v>0</v>
      </c>
      <c r="R835">
        <f t="shared" si="218"/>
        <v>0.9223898972266803</v>
      </c>
      <c r="S835" t="str">
        <f t="shared" si="220"/>
        <v/>
      </c>
      <c r="T835" t="str">
        <f t="shared" si="221"/>
        <v/>
      </c>
      <c r="U835">
        <f t="shared" si="219"/>
        <v>0</v>
      </c>
    </row>
    <row r="836" spans="1:21">
      <c r="A836">
        <f t="shared" si="205"/>
        <v>828</v>
      </c>
      <c r="B836" s="1">
        <v>38434</v>
      </c>
      <c r="C836">
        <v>85.07</v>
      </c>
      <c r="D836">
        <v>85.15</v>
      </c>
      <c r="F836">
        <f t="shared" si="207"/>
        <v>85.534999999999997</v>
      </c>
      <c r="G836" t="str">
        <f t="shared" si="211"/>
        <v>SHORT</v>
      </c>
      <c r="H836">
        <f t="shared" si="214"/>
        <v>-1</v>
      </c>
      <c r="I836">
        <f t="shared" si="208"/>
        <v>-1</v>
      </c>
      <c r="J836">
        <f t="shared" si="209"/>
        <v>85.15</v>
      </c>
      <c r="K836" t="str">
        <f t="shared" si="210"/>
        <v/>
      </c>
      <c r="L836">
        <f t="shared" si="215"/>
        <v>9.3996012090445777E-4</v>
      </c>
      <c r="M836" t="str">
        <f t="shared" si="217"/>
        <v/>
      </c>
      <c r="N836" t="str">
        <f t="shared" si="216"/>
        <v/>
      </c>
      <c r="O836" t="str">
        <f t="shared" si="212"/>
        <v/>
      </c>
      <c r="P836" t="str">
        <f t="shared" si="213"/>
        <v/>
      </c>
      <c r="Q836">
        <f t="shared" si="206"/>
        <v>0</v>
      </c>
      <c r="R836">
        <f t="shared" si="218"/>
        <v>0.9223898972266803</v>
      </c>
      <c r="S836" t="str">
        <f t="shared" si="220"/>
        <v/>
      </c>
      <c r="T836" t="str">
        <f t="shared" si="221"/>
        <v/>
      </c>
      <c r="U836">
        <f t="shared" si="219"/>
        <v>0</v>
      </c>
    </row>
    <row r="837" spans="1:21">
      <c r="A837">
        <f t="shared" si="205"/>
        <v>829</v>
      </c>
      <c r="B837" s="1">
        <v>38435</v>
      </c>
      <c r="C837">
        <v>85.28</v>
      </c>
      <c r="D837">
        <v>85.25</v>
      </c>
      <c r="F837">
        <f t="shared" si="207"/>
        <v>85.585499999999996</v>
      </c>
      <c r="G837" t="str">
        <f t="shared" si="211"/>
        <v/>
      </c>
      <c r="H837">
        <f t="shared" si="214"/>
        <v>-1</v>
      </c>
      <c r="I837">
        <f t="shared" si="208"/>
        <v>-1</v>
      </c>
      <c r="J837">
        <f t="shared" si="209"/>
        <v>85.15</v>
      </c>
      <c r="K837" t="str">
        <f t="shared" si="210"/>
        <v/>
      </c>
      <c r="L837">
        <f t="shared" si="215"/>
        <v>-1.5255533088369701E-3</v>
      </c>
      <c r="M837" t="str">
        <f t="shared" si="217"/>
        <v/>
      </c>
      <c r="N837" t="str">
        <f t="shared" si="216"/>
        <v/>
      </c>
      <c r="O837" t="str">
        <f t="shared" si="212"/>
        <v/>
      </c>
      <c r="P837" t="str">
        <f t="shared" si="213"/>
        <v/>
      </c>
      <c r="Q837">
        <f t="shared" si="206"/>
        <v>0</v>
      </c>
      <c r="R837">
        <f t="shared" si="218"/>
        <v>0.9223898972266803</v>
      </c>
      <c r="S837" t="str">
        <f t="shared" si="220"/>
        <v/>
      </c>
      <c r="T837" t="str">
        <f t="shared" si="221"/>
        <v/>
      </c>
      <c r="U837">
        <f t="shared" si="219"/>
        <v>0</v>
      </c>
    </row>
    <row r="838" spans="1:21">
      <c r="A838">
        <f t="shared" si="205"/>
        <v>830</v>
      </c>
      <c r="B838" s="1">
        <v>38439</v>
      </c>
      <c r="C838">
        <v>85.17</v>
      </c>
      <c r="D838">
        <v>85.29</v>
      </c>
      <c r="F838">
        <f t="shared" si="207"/>
        <v>85.614000000000004</v>
      </c>
      <c r="G838" t="str">
        <f t="shared" si="211"/>
        <v/>
      </c>
      <c r="H838">
        <f t="shared" si="214"/>
        <v>-1</v>
      </c>
      <c r="I838">
        <f t="shared" si="208"/>
        <v>-1</v>
      </c>
      <c r="J838">
        <f t="shared" si="209"/>
        <v>85.15</v>
      </c>
      <c r="K838" t="str">
        <f t="shared" si="210"/>
        <v/>
      </c>
      <c r="L838">
        <f t="shared" si="215"/>
        <v>-2.3485204429228598E-4</v>
      </c>
      <c r="M838" t="str">
        <f t="shared" si="217"/>
        <v/>
      </c>
      <c r="N838" t="str">
        <f t="shared" si="216"/>
        <v/>
      </c>
      <c r="O838" t="str">
        <f t="shared" si="212"/>
        <v/>
      </c>
      <c r="P838" t="str">
        <f t="shared" si="213"/>
        <v/>
      </c>
      <c r="Q838">
        <f t="shared" si="206"/>
        <v>0</v>
      </c>
      <c r="R838">
        <f t="shared" si="218"/>
        <v>0.9223898972266803</v>
      </c>
      <c r="S838" t="str">
        <f t="shared" si="220"/>
        <v/>
      </c>
      <c r="T838" t="str">
        <f t="shared" si="221"/>
        <v/>
      </c>
      <c r="U838">
        <f t="shared" si="219"/>
        <v>0</v>
      </c>
    </row>
    <row r="839" spans="1:21">
      <c r="A839">
        <f t="shared" si="205"/>
        <v>831</v>
      </c>
      <c r="B839" s="1">
        <v>38440</v>
      </c>
      <c r="C839">
        <v>84.65</v>
      </c>
      <c r="D839">
        <v>85.18</v>
      </c>
      <c r="F839">
        <f t="shared" si="207"/>
        <v>85.649500000000018</v>
      </c>
      <c r="G839" t="str">
        <f t="shared" si="211"/>
        <v/>
      </c>
      <c r="H839">
        <f t="shared" si="214"/>
        <v>-1</v>
      </c>
      <c r="I839">
        <f t="shared" si="208"/>
        <v>-1</v>
      </c>
      <c r="J839">
        <f t="shared" si="209"/>
        <v>85.15</v>
      </c>
      <c r="K839" t="str">
        <f t="shared" si="210"/>
        <v/>
      </c>
      <c r="L839">
        <f t="shared" si="215"/>
        <v>5.8892985295529573E-3</v>
      </c>
      <c r="M839" t="str">
        <f t="shared" si="217"/>
        <v/>
      </c>
      <c r="N839" t="str">
        <f t="shared" si="216"/>
        <v/>
      </c>
      <c r="O839" t="str">
        <f t="shared" si="212"/>
        <v/>
      </c>
      <c r="P839" t="str">
        <f t="shared" si="213"/>
        <v/>
      </c>
      <c r="Q839">
        <f t="shared" si="206"/>
        <v>0</v>
      </c>
      <c r="R839">
        <f t="shared" si="218"/>
        <v>0.9223898972266803</v>
      </c>
      <c r="S839" t="str">
        <f t="shared" si="220"/>
        <v/>
      </c>
      <c r="T839" t="str">
        <f t="shared" si="221"/>
        <v/>
      </c>
      <c r="U839">
        <f t="shared" si="219"/>
        <v>0</v>
      </c>
    </row>
    <row r="840" spans="1:21">
      <c r="A840">
        <f t="shared" si="205"/>
        <v>832</v>
      </c>
      <c r="B840" s="1">
        <v>38441</v>
      </c>
      <c r="C840">
        <v>85.98</v>
      </c>
      <c r="D840">
        <v>84.85</v>
      </c>
      <c r="F840">
        <f t="shared" si="207"/>
        <v>85.724999999999994</v>
      </c>
      <c r="G840" t="str">
        <f t="shared" si="211"/>
        <v/>
      </c>
      <c r="H840">
        <f t="shared" si="214"/>
        <v>-1</v>
      </c>
      <c r="I840">
        <f t="shared" si="208"/>
        <v>-1</v>
      </c>
      <c r="J840">
        <f t="shared" si="209"/>
        <v>85.15</v>
      </c>
      <c r="K840" t="str">
        <f t="shared" si="210"/>
        <v/>
      </c>
      <c r="L840">
        <f t="shared" si="215"/>
        <v>-9.7003039594382098E-3</v>
      </c>
      <c r="M840" t="str">
        <f t="shared" si="217"/>
        <v/>
      </c>
      <c r="N840" t="str">
        <f t="shared" si="216"/>
        <v/>
      </c>
      <c r="O840" t="str">
        <f t="shared" si="212"/>
        <v/>
      </c>
      <c r="P840" t="str">
        <f t="shared" si="213"/>
        <v/>
      </c>
      <c r="Q840">
        <f t="shared" si="206"/>
        <v>0</v>
      </c>
      <c r="R840">
        <f t="shared" si="218"/>
        <v>0.9223898972266803</v>
      </c>
      <c r="S840" t="str">
        <f t="shared" si="220"/>
        <v/>
      </c>
      <c r="T840" t="str">
        <f t="shared" si="221"/>
        <v/>
      </c>
      <c r="U840">
        <f t="shared" si="219"/>
        <v>0</v>
      </c>
    </row>
    <row r="841" spans="1:21">
      <c r="A841">
        <f t="shared" si="205"/>
        <v>833</v>
      </c>
      <c r="B841" s="1">
        <v>38442</v>
      </c>
      <c r="C841">
        <v>85.69</v>
      </c>
      <c r="D841">
        <v>85.95</v>
      </c>
      <c r="F841">
        <f t="shared" si="207"/>
        <v>85.781500000000008</v>
      </c>
      <c r="G841" t="str">
        <f t="shared" si="211"/>
        <v>LONG</v>
      </c>
      <c r="H841">
        <f t="shared" si="214"/>
        <v>1</v>
      </c>
      <c r="I841">
        <f t="shared" si="208"/>
        <v>1</v>
      </c>
      <c r="J841">
        <f t="shared" si="209"/>
        <v>85.95</v>
      </c>
      <c r="K841" t="str">
        <f t="shared" si="210"/>
        <v>Trend Rev</v>
      </c>
      <c r="L841">
        <f t="shared" si="215"/>
        <v>-3.0295991478309268E-3</v>
      </c>
      <c r="M841" t="str">
        <f t="shared" si="217"/>
        <v/>
      </c>
      <c r="N841" t="str">
        <f t="shared" si="216"/>
        <v/>
      </c>
      <c r="O841" t="str">
        <f t="shared" si="212"/>
        <v/>
      </c>
      <c r="P841" t="str">
        <f t="shared" si="213"/>
        <v/>
      </c>
      <c r="Q841">
        <f t="shared" si="206"/>
        <v>-3.0295991478309268E-3</v>
      </c>
      <c r="R841">
        <f t="shared" si="218"/>
        <v>0.91936029807884934</v>
      </c>
      <c r="S841" t="str">
        <f t="shared" si="220"/>
        <v/>
      </c>
      <c r="T841">
        <f t="shared" si="221"/>
        <v>1</v>
      </c>
      <c r="U841">
        <f t="shared" si="219"/>
        <v>0</v>
      </c>
    </row>
    <row r="842" spans="1:21">
      <c r="A842">
        <f t="shared" si="205"/>
        <v>834</v>
      </c>
      <c r="B842" s="1">
        <v>38443</v>
      </c>
      <c r="C842">
        <v>85.12</v>
      </c>
      <c r="D842">
        <v>86</v>
      </c>
      <c r="F842">
        <f t="shared" si="207"/>
        <v>85.79249999999999</v>
      </c>
      <c r="G842" t="str">
        <f t="shared" si="211"/>
        <v/>
      </c>
      <c r="H842">
        <f t="shared" si="214"/>
        <v>1</v>
      </c>
      <c r="I842">
        <f t="shared" si="208"/>
        <v>1</v>
      </c>
      <c r="J842">
        <f t="shared" si="209"/>
        <v>85.95</v>
      </c>
      <c r="K842" t="str">
        <f t="shared" si="210"/>
        <v/>
      </c>
      <c r="L842">
        <f t="shared" si="215"/>
        <v>-9.7037062355239834E-3</v>
      </c>
      <c r="M842" t="str">
        <f t="shared" si="217"/>
        <v/>
      </c>
      <c r="N842" t="str">
        <f t="shared" si="216"/>
        <v/>
      </c>
      <c r="O842" t="str">
        <f t="shared" si="212"/>
        <v/>
      </c>
      <c r="P842" t="str">
        <f t="shared" si="213"/>
        <v/>
      </c>
      <c r="Q842">
        <f t="shared" si="206"/>
        <v>0</v>
      </c>
      <c r="R842">
        <f t="shared" si="218"/>
        <v>0.91936029807884934</v>
      </c>
      <c r="S842" t="str">
        <f t="shared" si="220"/>
        <v/>
      </c>
      <c r="T842" t="str">
        <f t="shared" si="221"/>
        <v/>
      </c>
      <c r="U842">
        <f t="shared" si="219"/>
        <v>0</v>
      </c>
    </row>
    <row r="843" spans="1:21">
      <c r="A843">
        <f t="shared" ref="A843:A906" si="222">A842+1</f>
        <v>835</v>
      </c>
      <c r="B843" s="1">
        <v>38446</v>
      </c>
      <c r="C843">
        <v>84.7</v>
      </c>
      <c r="D843">
        <v>85.23</v>
      </c>
      <c r="F843">
        <f t="shared" si="207"/>
        <v>85.704499999999996</v>
      </c>
      <c r="G843" t="str">
        <f t="shared" si="211"/>
        <v/>
      </c>
      <c r="H843">
        <f t="shared" si="214"/>
        <v>1</v>
      </c>
      <c r="I843">
        <f t="shared" si="208"/>
        <v>1</v>
      </c>
      <c r="J843">
        <f t="shared" si="209"/>
        <v>85.95</v>
      </c>
      <c r="K843" t="str">
        <f t="shared" si="210"/>
        <v/>
      </c>
      <c r="L843">
        <f t="shared" si="215"/>
        <v>-1.4650130170849525E-2</v>
      </c>
      <c r="M843" t="str">
        <f t="shared" si="217"/>
        <v/>
      </c>
      <c r="N843" t="str">
        <f t="shared" si="216"/>
        <v/>
      </c>
      <c r="O843" t="str">
        <f t="shared" si="212"/>
        <v/>
      </c>
      <c r="P843" t="str">
        <f t="shared" si="213"/>
        <v/>
      </c>
      <c r="Q843">
        <f t="shared" si="206"/>
        <v>0</v>
      </c>
      <c r="R843">
        <f t="shared" si="218"/>
        <v>0.91936029807884934</v>
      </c>
      <c r="S843" t="str">
        <f t="shared" si="220"/>
        <v/>
      </c>
      <c r="T843" t="str">
        <f t="shared" si="221"/>
        <v/>
      </c>
      <c r="U843">
        <f t="shared" si="219"/>
        <v>0</v>
      </c>
    </row>
    <row r="844" spans="1:21">
      <c r="A844">
        <f t="shared" si="222"/>
        <v>836</v>
      </c>
      <c r="B844" s="1">
        <v>38447</v>
      </c>
      <c r="C844">
        <v>84.47</v>
      </c>
      <c r="D844">
        <v>84.68</v>
      </c>
      <c r="F844">
        <f t="shared" si="207"/>
        <v>85.592500000000015</v>
      </c>
      <c r="G844" t="str">
        <f t="shared" si="211"/>
        <v/>
      </c>
      <c r="H844">
        <f t="shared" si="214"/>
        <v>1</v>
      </c>
      <c r="I844">
        <f t="shared" si="208"/>
        <v>1</v>
      </c>
      <c r="J844">
        <f t="shared" si="209"/>
        <v>85.95</v>
      </c>
      <c r="K844" t="str">
        <f t="shared" si="210"/>
        <v/>
      </c>
      <c r="L844">
        <f t="shared" si="215"/>
        <v>-1.7369290089452986E-2</v>
      </c>
      <c r="M844" t="str">
        <f t="shared" si="217"/>
        <v/>
      </c>
      <c r="N844" t="str">
        <f t="shared" si="216"/>
        <v/>
      </c>
      <c r="O844" t="str">
        <f t="shared" si="212"/>
        <v/>
      </c>
      <c r="P844" t="str">
        <f t="shared" si="213"/>
        <v/>
      </c>
      <c r="Q844">
        <f t="shared" si="206"/>
        <v>0</v>
      </c>
      <c r="R844">
        <f t="shared" si="218"/>
        <v>0.91936029807884934</v>
      </c>
      <c r="S844" t="str">
        <f t="shared" si="220"/>
        <v/>
      </c>
      <c r="T844" t="str">
        <f t="shared" si="221"/>
        <v/>
      </c>
      <c r="U844">
        <f t="shared" si="219"/>
        <v>0</v>
      </c>
    </row>
    <row r="845" spans="1:21">
      <c r="A845">
        <f t="shared" si="222"/>
        <v>837</v>
      </c>
      <c r="B845" s="1">
        <v>38448</v>
      </c>
      <c r="C845">
        <v>84.82</v>
      </c>
      <c r="D845">
        <v>85</v>
      </c>
      <c r="F845">
        <f t="shared" si="207"/>
        <v>85.514500000000012</v>
      </c>
      <c r="G845" t="str">
        <f t="shared" si="211"/>
        <v/>
      </c>
      <c r="H845">
        <f t="shared" si="214"/>
        <v>1</v>
      </c>
      <c r="I845">
        <f t="shared" si="208"/>
        <v>1</v>
      </c>
      <c r="J845">
        <f t="shared" si="209"/>
        <v>85.95</v>
      </c>
      <c r="K845" t="str">
        <f t="shared" si="210"/>
        <v/>
      </c>
      <c r="L845">
        <f t="shared" si="215"/>
        <v>-1.3234367782413773E-2</v>
      </c>
      <c r="M845" t="str">
        <f t="shared" si="217"/>
        <v/>
      </c>
      <c r="N845" t="str">
        <f t="shared" si="216"/>
        <v/>
      </c>
      <c r="O845" t="str">
        <f t="shared" si="212"/>
        <v/>
      </c>
      <c r="P845" t="str">
        <f t="shared" si="213"/>
        <v/>
      </c>
      <c r="Q845">
        <f t="shared" si="206"/>
        <v>0</v>
      </c>
      <c r="R845">
        <f t="shared" si="218"/>
        <v>0.91936029807884934</v>
      </c>
      <c r="S845" t="str">
        <f t="shared" si="220"/>
        <v/>
      </c>
      <c r="T845" t="str">
        <f t="shared" si="221"/>
        <v/>
      </c>
      <c r="U845">
        <f t="shared" si="219"/>
        <v>0</v>
      </c>
    </row>
    <row r="846" spans="1:21">
      <c r="A846">
        <f t="shared" si="222"/>
        <v>838</v>
      </c>
      <c r="B846" s="1">
        <v>38449</v>
      </c>
      <c r="C846">
        <v>85.16</v>
      </c>
      <c r="D846">
        <v>85.1</v>
      </c>
      <c r="F846">
        <f t="shared" si="207"/>
        <v>85.466500000000025</v>
      </c>
      <c r="G846" t="str">
        <f t="shared" si="211"/>
        <v/>
      </c>
      <c r="H846">
        <f t="shared" si="214"/>
        <v>1</v>
      </c>
      <c r="I846">
        <f t="shared" si="208"/>
        <v>1</v>
      </c>
      <c r="J846">
        <f t="shared" si="209"/>
        <v>85.95</v>
      </c>
      <c r="K846" t="str">
        <f t="shared" si="210"/>
        <v/>
      </c>
      <c r="L846">
        <f t="shared" si="215"/>
        <v>-9.2338918035796535E-3</v>
      </c>
      <c r="M846" t="str">
        <f t="shared" si="217"/>
        <v/>
      </c>
      <c r="N846" t="str">
        <f t="shared" si="216"/>
        <v/>
      </c>
      <c r="O846" t="str">
        <f t="shared" si="212"/>
        <v/>
      </c>
      <c r="P846" t="str">
        <f t="shared" si="213"/>
        <v/>
      </c>
      <c r="Q846">
        <f t="shared" si="206"/>
        <v>0</v>
      </c>
      <c r="R846">
        <f t="shared" si="218"/>
        <v>0.91936029807884934</v>
      </c>
      <c r="S846" t="str">
        <f t="shared" si="220"/>
        <v/>
      </c>
      <c r="T846" t="str">
        <f t="shared" si="221"/>
        <v/>
      </c>
      <c r="U846">
        <f t="shared" si="219"/>
        <v>0</v>
      </c>
    </row>
    <row r="847" spans="1:21">
      <c r="A847">
        <f t="shared" si="222"/>
        <v>839</v>
      </c>
      <c r="B847" s="1">
        <v>38450</v>
      </c>
      <c r="C847">
        <v>84.55</v>
      </c>
      <c r="D847">
        <v>85</v>
      </c>
      <c r="F847">
        <f t="shared" si="207"/>
        <v>85.361499999999992</v>
      </c>
      <c r="G847" t="str">
        <f t="shared" si="211"/>
        <v/>
      </c>
      <c r="H847">
        <f t="shared" si="214"/>
        <v>1</v>
      </c>
      <c r="I847">
        <f t="shared" si="208"/>
        <v>1</v>
      </c>
      <c r="J847">
        <f t="shared" si="209"/>
        <v>85.95</v>
      </c>
      <c r="K847" t="str">
        <f t="shared" si="210"/>
        <v/>
      </c>
      <c r="L847">
        <f t="shared" si="215"/>
        <v>-1.6422656484269025E-2</v>
      </c>
      <c r="M847" t="str">
        <f t="shared" si="217"/>
        <v/>
      </c>
      <c r="N847" t="str">
        <f t="shared" si="216"/>
        <v/>
      </c>
      <c r="O847" t="str">
        <f t="shared" si="212"/>
        <v/>
      </c>
      <c r="P847" t="str">
        <f t="shared" si="213"/>
        <v/>
      </c>
      <c r="Q847">
        <f t="shared" si="206"/>
        <v>0</v>
      </c>
      <c r="R847">
        <f t="shared" si="218"/>
        <v>0.91936029807884934</v>
      </c>
      <c r="S847" t="str">
        <f t="shared" si="220"/>
        <v/>
      </c>
      <c r="T847" t="str">
        <f t="shared" si="221"/>
        <v/>
      </c>
      <c r="U847">
        <f t="shared" si="219"/>
        <v>0</v>
      </c>
    </row>
    <row r="848" spans="1:21">
      <c r="A848">
        <f t="shared" si="222"/>
        <v>840</v>
      </c>
      <c r="B848" s="1">
        <v>38453</v>
      </c>
      <c r="C848">
        <v>84.47</v>
      </c>
      <c r="D848">
        <v>84.75</v>
      </c>
      <c r="F848">
        <f t="shared" si="207"/>
        <v>85.303500000000014</v>
      </c>
      <c r="G848" t="str">
        <f t="shared" si="211"/>
        <v/>
      </c>
      <c r="H848">
        <f t="shared" si="214"/>
        <v>1</v>
      </c>
      <c r="I848">
        <f t="shared" si="208"/>
        <v>1</v>
      </c>
      <c r="J848">
        <f t="shared" si="209"/>
        <v>85.95</v>
      </c>
      <c r="K848" t="str">
        <f t="shared" si="210"/>
        <v/>
      </c>
      <c r="L848">
        <f t="shared" si="215"/>
        <v>-1.7369290089452986E-2</v>
      </c>
      <c r="M848" t="str">
        <f t="shared" si="217"/>
        <v/>
      </c>
      <c r="N848" t="str">
        <f t="shared" si="216"/>
        <v/>
      </c>
      <c r="O848" t="str">
        <f t="shared" si="212"/>
        <v/>
      </c>
      <c r="P848" t="str">
        <f t="shared" si="213"/>
        <v/>
      </c>
      <c r="Q848">
        <f t="shared" ref="Q848:Q911" si="223">IF(OR(AND(K848="trend rev",I847&lt;&gt;0),O848="Vargain",P848="Varloss"),L848,0)</f>
        <v>0</v>
      </c>
      <c r="R848">
        <f t="shared" si="218"/>
        <v>0.91936029807884934</v>
      </c>
      <c r="S848" t="str">
        <f t="shared" si="220"/>
        <v/>
      </c>
      <c r="T848" t="str">
        <f t="shared" si="221"/>
        <v/>
      </c>
      <c r="U848">
        <f t="shared" si="219"/>
        <v>0</v>
      </c>
    </row>
    <row r="849" spans="1:21">
      <c r="A849">
        <f t="shared" si="222"/>
        <v>841</v>
      </c>
      <c r="B849" s="1">
        <v>38454</v>
      </c>
      <c r="C849">
        <v>85.25</v>
      </c>
      <c r="D849">
        <v>84.24</v>
      </c>
      <c r="F849">
        <f t="shared" si="207"/>
        <v>85.271000000000001</v>
      </c>
      <c r="G849" t="str">
        <f t="shared" si="211"/>
        <v/>
      </c>
      <c r="H849">
        <f t="shared" si="214"/>
        <v>1</v>
      </c>
      <c r="I849">
        <f t="shared" si="208"/>
        <v>1</v>
      </c>
      <c r="J849">
        <f t="shared" si="209"/>
        <v>85.95</v>
      </c>
      <c r="K849" t="str">
        <f t="shared" si="210"/>
        <v/>
      </c>
      <c r="L849">
        <f t="shared" si="215"/>
        <v>-8.1776156652321238E-3</v>
      </c>
      <c r="M849" t="str">
        <f t="shared" si="217"/>
        <v/>
      </c>
      <c r="N849" t="str">
        <f t="shared" si="216"/>
        <v/>
      </c>
      <c r="O849" t="str">
        <f t="shared" si="212"/>
        <v/>
      </c>
      <c r="P849" t="str">
        <f t="shared" si="213"/>
        <v/>
      </c>
      <c r="Q849">
        <f t="shared" si="223"/>
        <v>0</v>
      </c>
      <c r="R849">
        <f t="shared" si="218"/>
        <v>0.91936029807884934</v>
      </c>
      <c r="S849" t="str">
        <f t="shared" si="220"/>
        <v/>
      </c>
      <c r="T849" t="str">
        <f t="shared" si="221"/>
        <v/>
      </c>
      <c r="U849">
        <f t="shared" si="219"/>
        <v>0</v>
      </c>
    </row>
    <row r="850" spans="1:21">
      <c r="A850">
        <f t="shared" si="222"/>
        <v>842</v>
      </c>
      <c r="B850" s="1">
        <v>38455</v>
      </c>
      <c r="C850">
        <v>84.22</v>
      </c>
      <c r="D850">
        <v>84.97</v>
      </c>
      <c r="F850">
        <f t="shared" si="207"/>
        <v>85.188999999999993</v>
      </c>
      <c r="G850" t="str">
        <f t="shared" si="211"/>
        <v/>
      </c>
      <c r="H850">
        <f t="shared" si="214"/>
        <v>1</v>
      </c>
      <c r="I850">
        <f t="shared" si="208"/>
        <v>1</v>
      </c>
      <c r="J850">
        <f t="shared" si="209"/>
        <v>85.95</v>
      </c>
      <c r="K850" t="str">
        <f t="shared" si="210"/>
        <v/>
      </c>
      <c r="L850">
        <f t="shared" si="215"/>
        <v>-2.0333309095076645E-2</v>
      </c>
      <c r="M850" t="str">
        <f t="shared" si="217"/>
        <v/>
      </c>
      <c r="N850" t="str">
        <f t="shared" si="216"/>
        <v/>
      </c>
      <c r="O850" t="str">
        <f t="shared" si="212"/>
        <v/>
      </c>
      <c r="P850" t="str">
        <f t="shared" si="213"/>
        <v/>
      </c>
      <c r="Q850">
        <f t="shared" si="223"/>
        <v>0</v>
      </c>
      <c r="R850">
        <f t="shared" si="218"/>
        <v>0.91936029807884934</v>
      </c>
      <c r="S850" t="str">
        <f t="shared" si="220"/>
        <v/>
      </c>
      <c r="T850" t="str">
        <f t="shared" si="221"/>
        <v/>
      </c>
      <c r="U850">
        <f t="shared" si="219"/>
        <v>0</v>
      </c>
    </row>
    <row r="851" spans="1:21">
      <c r="A851">
        <f t="shared" si="222"/>
        <v>843</v>
      </c>
      <c r="B851" s="1">
        <v>38456</v>
      </c>
      <c r="C851">
        <v>82.38</v>
      </c>
      <c r="D851">
        <v>83.9</v>
      </c>
      <c r="F851">
        <f t="shared" si="207"/>
        <v>85.007999999999996</v>
      </c>
      <c r="G851" t="str">
        <f t="shared" si="211"/>
        <v/>
      </c>
      <c r="H851">
        <f t="shared" si="214"/>
        <v>1</v>
      </c>
      <c r="I851">
        <f t="shared" si="208"/>
        <v>1</v>
      </c>
      <c r="J851">
        <f t="shared" si="209"/>
        <v>85.95</v>
      </c>
      <c r="K851" t="str">
        <f t="shared" si="210"/>
        <v/>
      </c>
      <c r="L851">
        <f t="shared" si="215"/>
        <v>-4.2423042820923677E-2</v>
      </c>
      <c r="M851" t="str">
        <f t="shared" si="217"/>
        <v/>
      </c>
      <c r="N851" t="str">
        <f t="shared" si="216"/>
        <v>VARLOSS</v>
      </c>
      <c r="O851" t="str">
        <f t="shared" si="212"/>
        <v/>
      </c>
      <c r="P851" t="str">
        <f t="shared" si="213"/>
        <v>VARLOSS</v>
      </c>
      <c r="Q851">
        <f t="shared" si="223"/>
        <v>-4.2423042820923677E-2</v>
      </c>
      <c r="R851">
        <f t="shared" si="218"/>
        <v>0.87693725525792565</v>
      </c>
      <c r="S851" t="str">
        <f t="shared" si="220"/>
        <v/>
      </c>
      <c r="T851" t="str">
        <f t="shared" si="221"/>
        <v/>
      </c>
      <c r="U851">
        <f t="shared" si="219"/>
        <v>0</v>
      </c>
    </row>
    <row r="852" spans="1:21">
      <c r="A852">
        <f t="shared" si="222"/>
        <v>844</v>
      </c>
      <c r="B852" s="1">
        <v>38457</v>
      </c>
      <c r="C852">
        <v>80.86</v>
      </c>
      <c r="D852">
        <v>82.39</v>
      </c>
      <c r="F852">
        <f t="shared" si="207"/>
        <v>84.752499999999998</v>
      </c>
      <c r="G852" t="str">
        <f t="shared" si="211"/>
        <v/>
      </c>
      <c r="H852">
        <f t="shared" si="214"/>
        <v>1</v>
      </c>
      <c r="I852">
        <f t="shared" si="208"/>
        <v>0</v>
      </c>
      <c r="J852">
        <f t="shared" si="209"/>
        <v>85.95</v>
      </c>
      <c r="K852" t="str">
        <f t="shared" si="210"/>
        <v/>
      </c>
      <c r="L852">
        <f t="shared" si="215"/>
        <v>-6.1046467616233537E-2</v>
      </c>
      <c r="M852" t="str">
        <f t="shared" si="217"/>
        <v/>
      </c>
      <c r="N852" t="str">
        <f t="shared" si="216"/>
        <v>VARLOSS</v>
      </c>
      <c r="O852" t="str">
        <f t="shared" si="212"/>
        <v/>
      </c>
      <c r="P852" t="str">
        <f t="shared" si="213"/>
        <v/>
      </c>
      <c r="Q852">
        <f t="shared" si="223"/>
        <v>0</v>
      </c>
      <c r="R852">
        <f t="shared" si="218"/>
        <v>0.87693725525792565</v>
      </c>
      <c r="S852" t="str">
        <f t="shared" si="220"/>
        <v/>
      </c>
      <c r="T852" t="str">
        <f t="shared" si="221"/>
        <v/>
      </c>
      <c r="U852">
        <f t="shared" si="219"/>
        <v>0</v>
      </c>
    </row>
    <row r="853" spans="1:21">
      <c r="A853">
        <f t="shared" si="222"/>
        <v>845</v>
      </c>
      <c r="B853" s="1">
        <v>38460</v>
      </c>
      <c r="C853">
        <v>75.900000000000006</v>
      </c>
      <c r="D853">
        <v>79.599999999999994</v>
      </c>
      <c r="F853">
        <f t="shared" si="207"/>
        <v>84.239500000000007</v>
      </c>
      <c r="G853" t="str">
        <f t="shared" si="211"/>
        <v/>
      </c>
      <c r="H853">
        <f t="shared" si="214"/>
        <v>1</v>
      </c>
      <c r="I853">
        <f t="shared" si="208"/>
        <v>0</v>
      </c>
      <c r="J853">
        <f t="shared" si="209"/>
        <v>85.95</v>
      </c>
      <c r="K853" t="str">
        <f t="shared" si="210"/>
        <v/>
      </c>
      <c r="L853">
        <f t="shared" si="215"/>
        <v>-0.12434904742727401</v>
      </c>
      <c r="M853" t="str">
        <f t="shared" si="217"/>
        <v/>
      </c>
      <c r="N853" t="str">
        <f t="shared" si="216"/>
        <v>VARLOSS</v>
      </c>
      <c r="O853" t="str">
        <f t="shared" si="212"/>
        <v/>
      </c>
      <c r="P853" t="str">
        <f t="shared" si="213"/>
        <v/>
      </c>
      <c r="Q853">
        <f t="shared" si="223"/>
        <v>0</v>
      </c>
      <c r="R853">
        <f t="shared" si="218"/>
        <v>0.87693725525792565</v>
      </c>
      <c r="S853" t="str">
        <f t="shared" si="220"/>
        <v/>
      </c>
      <c r="T853" t="str">
        <f t="shared" si="221"/>
        <v/>
      </c>
      <c r="U853">
        <f t="shared" si="219"/>
        <v>0</v>
      </c>
    </row>
    <row r="854" spans="1:21">
      <c r="A854">
        <f t="shared" si="222"/>
        <v>846</v>
      </c>
      <c r="B854" s="1">
        <v>38461</v>
      </c>
      <c r="C854">
        <v>76.930000000000007</v>
      </c>
      <c r="D854">
        <v>76.599999999999994</v>
      </c>
      <c r="F854">
        <f t="shared" si="207"/>
        <v>83.802500000000009</v>
      </c>
      <c r="G854" t="str">
        <f t="shared" si="211"/>
        <v/>
      </c>
      <c r="H854">
        <f t="shared" si="214"/>
        <v>1</v>
      </c>
      <c r="I854">
        <f t="shared" si="208"/>
        <v>0</v>
      </c>
      <c r="J854">
        <f t="shared" si="209"/>
        <v>85.95</v>
      </c>
      <c r="K854" t="str">
        <f t="shared" si="210"/>
        <v/>
      </c>
      <c r="L854">
        <f t="shared" si="215"/>
        <v>-0.11086981435801488</v>
      </c>
      <c r="M854" t="str">
        <f t="shared" si="217"/>
        <v/>
      </c>
      <c r="N854" t="str">
        <f t="shared" si="216"/>
        <v>VARLOSS</v>
      </c>
      <c r="O854" t="str">
        <f t="shared" si="212"/>
        <v/>
      </c>
      <c r="P854" t="str">
        <f t="shared" si="213"/>
        <v/>
      </c>
      <c r="Q854">
        <f t="shared" si="223"/>
        <v>0</v>
      </c>
      <c r="R854">
        <f t="shared" si="218"/>
        <v>0.87693725525792565</v>
      </c>
      <c r="S854" t="str">
        <f t="shared" si="220"/>
        <v/>
      </c>
      <c r="T854" t="str">
        <f t="shared" si="221"/>
        <v/>
      </c>
      <c r="U854">
        <f t="shared" si="219"/>
        <v>0</v>
      </c>
    </row>
    <row r="855" spans="1:21">
      <c r="A855">
        <f t="shared" si="222"/>
        <v>847</v>
      </c>
      <c r="B855" s="1">
        <v>38462</v>
      </c>
      <c r="C855">
        <v>75.900000000000006</v>
      </c>
      <c r="D855">
        <v>77.17</v>
      </c>
      <c r="F855">
        <f t="shared" si="207"/>
        <v>83.328500000000005</v>
      </c>
      <c r="G855" t="str">
        <f t="shared" si="211"/>
        <v/>
      </c>
      <c r="H855">
        <f t="shared" si="214"/>
        <v>1</v>
      </c>
      <c r="I855">
        <f t="shared" si="208"/>
        <v>0</v>
      </c>
      <c r="J855">
        <f t="shared" si="209"/>
        <v>85.95</v>
      </c>
      <c r="K855" t="str">
        <f t="shared" si="210"/>
        <v/>
      </c>
      <c r="L855">
        <f t="shared" si="215"/>
        <v>-0.12434904742727401</v>
      </c>
      <c r="M855" t="str">
        <f t="shared" si="217"/>
        <v/>
      </c>
      <c r="N855" t="str">
        <f t="shared" si="216"/>
        <v>VARLOSS</v>
      </c>
      <c r="O855" t="str">
        <f t="shared" si="212"/>
        <v/>
      </c>
      <c r="P855" t="str">
        <f t="shared" si="213"/>
        <v/>
      </c>
      <c r="Q855">
        <f t="shared" si="223"/>
        <v>0</v>
      </c>
      <c r="R855">
        <f t="shared" si="218"/>
        <v>0.87693725525792565</v>
      </c>
      <c r="S855" t="str">
        <f t="shared" si="220"/>
        <v/>
      </c>
      <c r="T855" t="str">
        <f t="shared" si="221"/>
        <v/>
      </c>
      <c r="U855">
        <f t="shared" si="219"/>
        <v>0</v>
      </c>
    </row>
    <row r="856" spans="1:21">
      <c r="A856">
        <f t="shared" si="222"/>
        <v>848</v>
      </c>
      <c r="B856" s="1">
        <v>38463</v>
      </c>
      <c r="C856">
        <v>77.89</v>
      </c>
      <c r="D856">
        <v>76.900000000000006</v>
      </c>
      <c r="F856">
        <f t="shared" si="207"/>
        <v>82.969500000000011</v>
      </c>
      <c r="G856" t="str">
        <f t="shared" si="211"/>
        <v/>
      </c>
      <c r="H856">
        <f t="shared" si="214"/>
        <v>1</v>
      </c>
      <c r="I856">
        <f t="shared" si="208"/>
        <v>0</v>
      </c>
      <c r="J856">
        <f t="shared" si="209"/>
        <v>85.95</v>
      </c>
      <c r="K856" t="str">
        <f t="shared" si="210"/>
        <v/>
      </c>
      <c r="L856">
        <f t="shared" si="215"/>
        <v>-9.8468156897001113E-2</v>
      </c>
      <c r="M856" t="str">
        <f t="shared" si="217"/>
        <v/>
      </c>
      <c r="N856" t="str">
        <f t="shared" si="216"/>
        <v>VARLOSS</v>
      </c>
      <c r="O856" t="str">
        <f t="shared" si="212"/>
        <v/>
      </c>
      <c r="P856" t="str">
        <f t="shared" si="213"/>
        <v/>
      </c>
      <c r="Q856">
        <f t="shared" si="223"/>
        <v>0</v>
      </c>
      <c r="R856">
        <f t="shared" si="218"/>
        <v>0.87693725525792565</v>
      </c>
      <c r="S856" t="str">
        <f t="shared" si="220"/>
        <v/>
      </c>
      <c r="T856" t="str">
        <f t="shared" si="221"/>
        <v/>
      </c>
      <c r="U856">
        <f t="shared" si="219"/>
        <v>0</v>
      </c>
    </row>
    <row r="857" spans="1:21">
      <c r="A857">
        <f t="shared" si="222"/>
        <v>849</v>
      </c>
      <c r="B857" s="1">
        <v>38464</v>
      </c>
      <c r="C857">
        <v>77.06</v>
      </c>
      <c r="D857">
        <v>77.91</v>
      </c>
      <c r="F857">
        <f t="shared" si="207"/>
        <v>82.558499999999995</v>
      </c>
      <c r="G857" t="str">
        <f t="shared" si="211"/>
        <v/>
      </c>
      <c r="H857">
        <f t="shared" si="214"/>
        <v>1</v>
      </c>
      <c r="I857">
        <f t="shared" si="208"/>
        <v>0</v>
      </c>
      <c r="J857">
        <f t="shared" si="209"/>
        <v>85.95</v>
      </c>
      <c r="K857" t="str">
        <f t="shared" si="210"/>
        <v/>
      </c>
      <c r="L857">
        <f t="shared" si="215"/>
        <v>-0.10918139263084672</v>
      </c>
      <c r="M857" t="str">
        <f t="shared" si="217"/>
        <v/>
      </c>
      <c r="N857" t="str">
        <f t="shared" si="216"/>
        <v>VARLOSS</v>
      </c>
      <c r="O857" t="str">
        <f t="shared" si="212"/>
        <v/>
      </c>
      <c r="P857" t="str">
        <f t="shared" si="213"/>
        <v/>
      </c>
      <c r="Q857">
        <f t="shared" si="223"/>
        <v>0</v>
      </c>
      <c r="R857">
        <f t="shared" si="218"/>
        <v>0.87693725525792565</v>
      </c>
      <c r="S857" t="str">
        <f t="shared" si="220"/>
        <v/>
      </c>
      <c r="T857" t="str">
        <f t="shared" si="221"/>
        <v/>
      </c>
      <c r="U857">
        <f t="shared" si="219"/>
        <v>0</v>
      </c>
    </row>
    <row r="858" spans="1:21">
      <c r="A858">
        <f t="shared" si="222"/>
        <v>850</v>
      </c>
      <c r="B858" s="1">
        <v>38467</v>
      </c>
      <c r="C858">
        <v>77.510000000000005</v>
      </c>
      <c r="D858">
        <v>77.67</v>
      </c>
      <c r="F858">
        <f t="shared" si="207"/>
        <v>82.175500000000014</v>
      </c>
      <c r="G858" t="str">
        <f t="shared" si="211"/>
        <v/>
      </c>
      <c r="H858">
        <f t="shared" si="214"/>
        <v>1</v>
      </c>
      <c r="I858">
        <f t="shared" si="208"/>
        <v>0</v>
      </c>
      <c r="J858">
        <f t="shared" si="209"/>
        <v>85.95</v>
      </c>
      <c r="K858" t="str">
        <f t="shared" si="210"/>
        <v/>
      </c>
      <c r="L858">
        <f t="shared" si="215"/>
        <v>-0.10335877153543814</v>
      </c>
      <c r="M858" t="str">
        <f t="shared" si="217"/>
        <v/>
      </c>
      <c r="N858" t="str">
        <f t="shared" si="216"/>
        <v>VARLOSS</v>
      </c>
      <c r="O858" t="str">
        <f t="shared" si="212"/>
        <v/>
      </c>
      <c r="P858" t="str">
        <f t="shared" si="213"/>
        <v/>
      </c>
      <c r="Q858">
        <f t="shared" si="223"/>
        <v>0</v>
      </c>
      <c r="R858">
        <f t="shared" si="218"/>
        <v>0.87693725525792565</v>
      </c>
      <c r="S858" t="str">
        <f t="shared" si="220"/>
        <v/>
      </c>
      <c r="T858" t="str">
        <f t="shared" si="221"/>
        <v/>
      </c>
      <c r="U858">
        <f t="shared" si="219"/>
        <v>0</v>
      </c>
    </row>
    <row r="859" spans="1:21">
      <c r="A859">
        <f t="shared" si="222"/>
        <v>851</v>
      </c>
      <c r="B859" s="1">
        <v>38468</v>
      </c>
      <c r="C859">
        <v>76.13</v>
      </c>
      <c r="D859">
        <v>77.52</v>
      </c>
      <c r="F859">
        <f t="shared" si="207"/>
        <v>81.749500000000012</v>
      </c>
      <c r="G859" t="str">
        <f t="shared" si="211"/>
        <v/>
      </c>
      <c r="H859">
        <f t="shared" si="214"/>
        <v>1</v>
      </c>
      <c r="I859">
        <f t="shared" si="208"/>
        <v>0</v>
      </c>
      <c r="J859">
        <f t="shared" si="209"/>
        <v>85.95</v>
      </c>
      <c r="K859" t="str">
        <f t="shared" si="210"/>
        <v/>
      </c>
      <c r="L859">
        <f t="shared" si="215"/>
        <v>-0.12132332651073711</v>
      </c>
      <c r="M859" t="str">
        <f t="shared" si="217"/>
        <v/>
      </c>
      <c r="N859" t="str">
        <f t="shared" si="216"/>
        <v>VARLOSS</v>
      </c>
      <c r="O859" t="str">
        <f t="shared" si="212"/>
        <v/>
      </c>
      <c r="P859" t="str">
        <f t="shared" si="213"/>
        <v/>
      </c>
      <c r="Q859">
        <f t="shared" si="223"/>
        <v>0</v>
      </c>
      <c r="R859">
        <f t="shared" si="218"/>
        <v>0.87693725525792565</v>
      </c>
      <c r="S859" t="str">
        <f t="shared" si="220"/>
        <v/>
      </c>
      <c r="T859" t="str">
        <f t="shared" si="221"/>
        <v/>
      </c>
      <c r="U859">
        <f t="shared" si="219"/>
        <v>0</v>
      </c>
    </row>
    <row r="860" spans="1:21">
      <c r="A860">
        <f t="shared" si="222"/>
        <v>852</v>
      </c>
      <c r="B860" s="1">
        <v>38469</v>
      </c>
      <c r="C860">
        <v>76.599999999999994</v>
      </c>
      <c r="D860">
        <v>75.87</v>
      </c>
      <c r="F860">
        <f t="shared" ref="F860:F923" si="224">AVERAGE(C841:C860)</f>
        <v>81.280500000000004</v>
      </c>
      <c r="G860" t="str">
        <f t="shared" si="211"/>
        <v/>
      </c>
      <c r="H860">
        <f t="shared" si="214"/>
        <v>1</v>
      </c>
      <c r="I860">
        <f t="shared" ref="I860:I923" si="225">IF(OR(G860="long",G860="short"),H860,IF(OR(M859=$G$7,N859=$G$6),0,IF(I859=0,0,H860)))</f>
        <v>0</v>
      </c>
      <c r="J860">
        <f t="shared" si="209"/>
        <v>85.95</v>
      </c>
      <c r="K860" t="str">
        <f t="shared" si="210"/>
        <v/>
      </c>
      <c r="L860">
        <f t="shared" si="215"/>
        <v>-0.11516865508231272</v>
      </c>
      <c r="M860" t="str">
        <f t="shared" si="217"/>
        <v/>
      </c>
      <c r="N860" t="str">
        <f t="shared" si="216"/>
        <v>VARLOSS</v>
      </c>
      <c r="O860" t="str">
        <f t="shared" si="212"/>
        <v/>
      </c>
      <c r="P860" t="str">
        <f t="shared" si="213"/>
        <v/>
      </c>
      <c r="Q860">
        <f t="shared" si="223"/>
        <v>0</v>
      </c>
      <c r="R860">
        <f t="shared" si="218"/>
        <v>0.87693725525792565</v>
      </c>
      <c r="S860" t="str">
        <f t="shared" si="220"/>
        <v/>
      </c>
      <c r="T860" t="str">
        <f t="shared" si="221"/>
        <v/>
      </c>
      <c r="U860">
        <f t="shared" si="219"/>
        <v>0</v>
      </c>
    </row>
    <row r="861" spans="1:21">
      <c r="A861">
        <f t="shared" si="222"/>
        <v>853</v>
      </c>
      <c r="B861" s="1">
        <v>38470</v>
      </c>
      <c r="C861">
        <v>75.23</v>
      </c>
      <c r="D861">
        <v>75.900000000000006</v>
      </c>
      <c r="F861">
        <f t="shared" si="224"/>
        <v>80.757500000000007</v>
      </c>
      <c r="G861" t="str">
        <f t="shared" si="211"/>
        <v/>
      </c>
      <c r="H861">
        <f t="shared" si="214"/>
        <v>1</v>
      </c>
      <c r="I861">
        <f t="shared" si="225"/>
        <v>0</v>
      </c>
      <c r="J861">
        <f t="shared" ref="J861:J924" si="226">IF(OR(G861="LONG",G861="SHORT"),D861,J860)</f>
        <v>85.95</v>
      </c>
      <c r="K861" t="str">
        <f t="shared" ref="K861:K924" si="227">IF(I860=0,"",IF(H861=H860,"","Trend Rev"))</f>
        <v/>
      </c>
      <c r="L861">
        <f t="shared" si="215"/>
        <v>-0.13321564425672802</v>
      </c>
      <c r="M861" t="str">
        <f t="shared" si="217"/>
        <v/>
      </c>
      <c r="N861" t="str">
        <f t="shared" si="216"/>
        <v>VARLOSS</v>
      </c>
      <c r="O861" t="str">
        <f t="shared" si="212"/>
        <v/>
      </c>
      <c r="P861" t="str">
        <f t="shared" si="213"/>
        <v/>
      </c>
      <c r="Q861">
        <f t="shared" si="223"/>
        <v>0</v>
      </c>
      <c r="R861">
        <f t="shared" si="218"/>
        <v>0.87693725525792565</v>
      </c>
      <c r="S861" t="str">
        <f t="shared" si="220"/>
        <v/>
      </c>
      <c r="T861" t="str">
        <f t="shared" si="221"/>
        <v/>
      </c>
      <c r="U861">
        <f t="shared" si="219"/>
        <v>0</v>
      </c>
    </row>
    <row r="862" spans="1:21">
      <c r="A862">
        <f t="shared" si="222"/>
        <v>854</v>
      </c>
      <c r="B862" s="1">
        <v>38471</v>
      </c>
      <c r="C862">
        <v>76.47</v>
      </c>
      <c r="D862">
        <v>75.709999999999994</v>
      </c>
      <c r="F862">
        <f t="shared" si="224"/>
        <v>80.325000000000017</v>
      </c>
      <c r="G862" t="str">
        <f t="shared" si="211"/>
        <v/>
      </c>
      <c r="H862">
        <f t="shared" si="214"/>
        <v>1</v>
      </c>
      <c r="I862">
        <f t="shared" si="225"/>
        <v>0</v>
      </c>
      <c r="J862">
        <f t="shared" si="226"/>
        <v>85.95</v>
      </c>
      <c r="K862" t="str">
        <f t="shared" si="227"/>
        <v/>
      </c>
      <c r="L862">
        <f t="shared" si="215"/>
        <v>-0.11686722477272452</v>
      </c>
      <c r="M862" t="str">
        <f t="shared" si="217"/>
        <v/>
      </c>
      <c r="N862" t="str">
        <f t="shared" si="216"/>
        <v>VARLOSS</v>
      </c>
      <c r="O862" t="str">
        <f t="shared" si="212"/>
        <v/>
      </c>
      <c r="P862" t="str">
        <f t="shared" si="213"/>
        <v/>
      </c>
      <c r="Q862">
        <f t="shared" si="223"/>
        <v>0</v>
      </c>
      <c r="R862">
        <f t="shared" si="218"/>
        <v>0.87693725525792565</v>
      </c>
      <c r="S862" t="str">
        <f t="shared" si="220"/>
        <v/>
      </c>
      <c r="T862" t="str">
        <f t="shared" si="221"/>
        <v/>
      </c>
      <c r="U862">
        <f t="shared" si="219"/>
        <v>0</v>
      </c>
    </row>
    <row r="863" spans="1:21">
      <c r="A863">
        <f t="shared" si="222"/>
        <v>855</v>
      </c>
      <c r="B863" s="1">
        <v>38474</v>
      </c>
      <c r="C863">
        <v>76.88</v>
      </c>
      <c r="D863">
        <v>76.47</v>
      </c>
      <c r="F863">
        <f t="shared" si="224"/>
        <v>79.933999999999997</v>
      </c>
      <c r="G863" t="str">
        <f t="shared" ref="G863:G926" si="228">IF(AND(C861&lt;F861,C862&gt;F862,D863&gt;F862),"LONG",IF(AND(C861&gt;F861,C862&lt;F862,D863&lt;F862),"SHORT",""))</f>
        <v/>
      </c>
      <c r="H863">
        <f t="shared" si="214"/>
        <v>1</v>
      </c>
      <c r="I863">
        <f t="shared" si="225"/>
        <v>0</v>
      </c>
      <c r="J863">
        <f t="shared" si="226"/>
        <v>85.95</v>
      </c>
      <c r="K863" t="str">
        <f t="shared" si="227"/>
        <v/>
      </c>
      <c r="L863">
        <f t="shared" si="215"/>
        <v>-0.11151996716682125</v>
      </c>
      <c r="M863" t="str">
        <f t="shared" si="217"/>
        <v/>
      </c>
      <c r="N863" t="str">
        <f t="shared" si="216"/>
        <v>VARLOSS</v>
      </c>
      <c r="O863" t="str">
        <f t="shared" si="212"/>
        <v/>
      </c>
      <c r="P863" t="str">
        <f t="shared" si="213"/>
        <v/>
      </c>
      <c r="Q863">
        <f t="shared" si="223"/>
        <v>0</v>
      </c>
      <c r="R863">
        <f t="shared" si="218"/>
        <v>0.87693725525792565</v>
      </c>
      <c r="S863" t="str">
        <f t="shared" si="220"/>
        <v/>
      </c>
      <c r="T863" t="str">
        <f t="shared" si="221"/>
        <v/>
      </c>
      <c r="U863">
        <f t="shared" si="219"/>
        <v>0</v>
      </c>
    </row>
    <row r="864" spans="1:21">
      <c r="A864">
        <f t="shared" si="222"/>
        <v>856</v>
      </c>
      <c r="B864" s="1">
        <v>38475</v>
      </c>
      <c r="C864">
        <v>76.760000000000005</v>
      </c>
      <c r="D864">
        <v>76.84</v>
      </c>
      <c r="F864">
        <f t="shared" si="224"/>
        <v>79.548499999999976</v>
      </c>
      <c r="G864" t="str">
        <f t="shared" si="228"/>
        <v/>
      </c>
      <c r="H864">
        <f t="shared" si="214"/>
        <v>1</v>
      </c>
      <c r="I864">
        <f t="shared" si="225"/>
        <v>0</v>
      </c>
      <c r="J864">
        <f t="shared" si="226"/>
        <v>85.95</v>
      </c>
      <c r="K864" t="str">
        <f t="shared" si="227"/>
        <v/>
      </c>
      <c r="L864">
        <f t="shared" si="215"/>
        <v>-0.11308206068935905</v>
      </c>
      <c r="M864" t="str">
        <f t="shared" si="217"/>
        <v/>
      </c>
      <c r="N864" t="str">
        <f t="shared" si="216"/>
        <v>VARLOSS</v>
      </c>
      <c r="O864" t="str">
        <f t="shared" ref="O864:O927" si="229">IF($I864=0,"",M864)</f>
        <v/>
      </c>
      <c r="P864" t="str">
        <f t="shared" ref="P864:P927" si="230">IF($I864=0,"",N864)</f>
        <v/>
      </c>
      <c r="Q864">
        <f t="shared" si="223"/>
        <v>0</v>
      </c>
      <c r="R864">
        <f t="shared" si="218"/>
        <v>0.87693725525792565</v>
      </c>
      <c r="S864" t="str">
        <f t="shared" si="220"/>
        <v/>
      </c>
      <c r="T864" t="str">
        <f t="shared" si="221"/>
        <v/>
      </c>
      <c r="U864">
        <f t="shared" si="219"/>
        <v>0</v>
      </c>
    </row>
    <row r="865" spans="1:21">
      <c r="A865">
        <f t="shared" si="222"/>
        <v>857</v>
      </c>
      <c r="B865" s="1">
        <v>38476</v>
      </c>
      <c r="C865">
        <v>77.349999999999994</v>
      </c>
      <c r="D865">
        <v>76.7</v>
      </c>
      <c r="F865">
        <f t="shared" si="224"/>
        <v>79.174999999999983</v>
      </c>
      <c r="G865" t="str">
        <f t="shared" si="228"/>
        <v/>
      </c>
      <c r="H865">
        <f t="shared" si="214"/>
        <v>1</v>
      </c>
      <c r="I865">
        <f t="shared" si="225"/>
        <v>0</v>
      </c>
      <c r="J865">
        <f t="shared" si="226"/>
        <v>85.95</v>
      </c>
      <c r="K865" t="str">
        <f t="shared" si="227"/>
        <v/>
      </c>
      <c r="L865">
        <f t="shared" si="215"/>
        <v>-0.10542515480978318</v>
      </c>
      <c r="M865" t="str">
        <f t="shared" si="217"/>
        <v/>
      </c>
      <c r="N865" t="str">
        <f t="shared" si="216"/>
        <v>VARLOSS</v>
      </c>
      <c r="O865" t="str">
        <f t="shared" si="229"/>
        <v/>
      </c>
      <c r="P865" t="str">
        <f t="shared" si="230"/>
        <v/>
      </c>
      <c r="Q865">
        <f t="shared" si="223"/>
        <v>0</v>
      </c>
      <c r="R865">
        <f t="shared" si="218"/>
        <v>0.87693725525792565</v>
      </c>
      <c r="S865" t="str">
        <f t="shared" si="220"/>
        <v/>
      </c>
      <c r="T865" t="str">
        <f t="shared" si="221"/>
        <v/>
      </c>
      <c r="U865">
        <f t="shared" si="219"/>
        <v>0</v>
      </c>
    </row>
    <row r="866" spans="1:21">
      <c r="A866">
        <f t="shared" si="222"/>
        <v>858</v>
      </c>
      <c r="B866" s="1">
        <v>38477</v>
      </c>
      <c r="C866">
        <v>77.47</v>
      </c>
      <c r="D866">
        <v>77.349999999999994</v>
      </c>
      <c r="F866">
        <f t="shared" si="224"/>
        <v>78.79049999999998</v>
      </c>
      <c r="G866" t="str">
        <f t="shared" si="228"/>
        <v/>
      </c>
      <c r="H866">
        <f t="shared" si="214"/>
        <v>1</v>
      </c>
      <c r="I866">
        <f t="shared" si="225"/>
        <v>0</v>
      </c>
      <c r="J866">
        <f t="shared" si="226"/>
        <v>85.95</v>
      </c>
      <c r="K866" t="str">
        <f t="shared" si="227"/>
        <v/>
      </c>
      <c r="L866">
        <f t="shared" si="215"/>
        <v>-0.10387496718504713</v>
      </c>
      <c r="M866" t="str">
        <f t="shared" si="217"/>
        <v/>
      </c>
      <c r="N866" t="str">
        <f t="shared" si="216"/>
        <v>VARLOSS</v>
      </c>
      <c r="O866" t="str">
        <f t="shared" si="229"/>
        <v/>
      </c>
      <c r="P866" t="str">
        <f t="shared" si="230"/>
        <v/>
      </c>
      <c r="Q866">
        <f t="shared" si="223"/>
        <v>0</v>
      </c>
      <c r="R866">
        <f t="shared" si="218"/>
        <v>0.87693725525792565</v>
      </c>
      <c r="S866" t="str">
        <f t="shared" si="220"/>
        <v/>
      </c>
      <c r="T866" t="str">
        <f t="shared" si="221"/>
        <v/>
      </c>
      <c r="U866">
        <f t="shared" si="219"/>
        <v>0</v>
      </c>
    </row>
    <row r="867" spans="1:21">
      <c r="A867">
        <f t="shared" si="222"/>
        <v>859</v>
      </c>
      <c r="B867" s="1">
        <v>38478</v>
      </c>
      <c r="C867">
        <v>77.33</v>
      </c>
      <c r="D867">
        <v>77.58</v>
      </c>
      <c r="F867">
        <f t="shared" si="224"/>
        <v>78.42949999999999</v>
      </c>
      <c r="G867" t="str">
        <f t="shared" si="228"/>
        <v/>
      </c>
      <c r="H867">
        <f t="shared" si="214"/>
        <v>1</v>
      </c>
      <c r="I867">
        <f t="shared" si="225"/>
        <v>0</v>
      </c>
      <c r="J867">
        <f t="shared" si="226"/>
        <v>85.95</v>
      </c>
      <c r="K867" t="str">
        <f t="shared" si="227"/>
        <v/>
      </c>
      <c r="L867">
        <f t="shared" si="215"/>
        <v>-0.10568375320791427</v>
      </c>
      <c r="M867" t="str">
        <f t="shared" si="217"/>
        <v/>
      </c>
      <c r="N867" t="str">
        <f t="shared" si="216"/>
        <v>VARLOSS</v>
      </c>
      <c r="O867" t="str">
        <f t="shared" si="229"/>
        <v/>
      </c>
      <c r="P867" t="str">
        <f t="shared" si="230"/>
        <v/>
      </c>
      <c r="Q867">
        <f t="shared" si="223"/>
        <v>0</v>
      </c>
      <c r="R867">
        <f t="shared" si="218"/>
        <v>0.87693725525792565</v>
      </c>
      <c r="S867" t="str">
        <f t="shared" si="220"/>
        <v/>
      </c>
      <c r="T867" t="str">
        <f t="shared" si="221"/>
        <v/>
      </c>
      <c r="U867">
        <f t="shared" si="219"/>
        <v>0</v>
      </c>
    </row>
    <row r="868" spans="1:21">
      <c r="A868">
        <f t="shared" si="222"/>
        <v>860</v>
      </c>
      <c r="B868" s="1">
        <v>38481</v>
      </c>
      <c r="C868">
        <v>77.73</v>
      </c>
      <c r="D868">
        <v>77.180000000000007</v>
      </c>
      <c r="F868">
        <f t="shared" si="224"/>
        <v>78.092500000000001</v>
      </c>
      <c r="G868" t="str">
        <f t="shared" si="228"/>
        <v/>
      </c>
      <c r="H868">
        <f t="shared" si="214"/>
        <v>1</v>
      </c>
      <c r="I868">
        <f t="shared" si="225"/>
        <v>0</v>
      </c>
      <c r="J868">
        <f t="shared" si="226"/>
        <v>85.95</v>
      </c>
      <c r="K868" t="str">
        <f t="shared" si="227"/>
        <v/>
      </c>
      <c r="L868">
        <f t="shared" si="215"/>
        <v>-0.10052444858672999</v>
      </c>
      <c r="M868" t="str">
        <f t="shared" si="217"/>
        <v/>
      </c>
      <c r="N868" t="str">
        <f t="shared" si="216"/>
        <v>VARLOSS</v>
      </c>
      <c r="O868" t="str">
        <f t="shared" si="229"/>
        <v/>
      </c>
      <c r="P868" t="str">
        <f t="shared" si="230"/>
        <v/>
      </c>
      <c r="Q868">
        <f t="shared" si="223"/>
        <v>0</v>
      </c>
      <c r="R868">
        <f t="shared" si="218"/>
        <v>0.87693725525792565</v>
      </c>
      <c r="S868" t="str">
        <f t="shared" si="220"/>
        <v/>
      </c>
      <c r="T868" t="str">
        <f t="shared" si="221"/>
        <v/>
      </c>
      <c r="U868">
        <f t="shared" si="219"/>
        <v>0</v>
      </c>
    </row>
    <row r="869" spans="1:21">
      <c r="A869">
        <f t="shared" si="222"/>
        <v>861</v>
      </c>
      <c r="B869" s="1">
        <v>38482</v>
      </c>
      <c r="C869">
        <v>76.61</v>
      </c>
      <c r="D869">
        <v>77.58</v>
      </c>
      <c r="F869">
        <f t="shared" si="224"/>
        <v>77.660499999999985</v>
      </c>
      <c r="G869" t="str">
        <f t="shared" si="228"/>
        <v/>
      </c>
      <c r="H869">
        <f t="shared" si="214"/>
        <v>1</v>
      </c>
      <c r="I869">
        <f t="shared" si="225"/>
        <v>0</v>
      </c>
      <c r="J869">
        <f t="shared" si="226"/>
        <v>85.95</v>
      </c>
      <c r="K869" t="str">
        <f t="shared" si="227"/>
        <v/>
      </c>
      <c r="L869">
        <f t="shared" si="215"/>
        <v>-0.11503811530012877</v>
      </c>
      <c r="M869" t="str">
        <f t="shared" si="217"/>
        <v/>
      </c>
      <c r="N869" t="str">
        <f t="shared" si="216"/>
        <v>VARLOSS</v>
      </c>
      <c r="O869" t="str">
        <f t="shared" si="229"/>
        <v/>
      </c>
      <c r="P869" t="str">
        <f t="shared" si="230"/>
        <v/>
      </c>
      <c r="Q869">
        <f t="shared" si="223"/>
        <v>0</v>
      </c>
      <c r="R869">
        <f t="shared" si="218"/>
        <v>0.87693725525792565</v>
      </c>
      <c r="S869" t="str">
        <f t="shared" si="220"/>
        <v/>
      </c>
      <c r="T869" t="str">
        <f t="shared" si="221"/>
        <v/>
      </c>
      <c r="U869">
        <f t="shared" si="219"/>
        <v>0</v>
      </c>
    </row>
    <row r="870" spans="1:21">
      <c r="A870">
        <f t="shared" si="222"/>
        <v>862</v>
      </c>
      <c r="B870" s="1">
        <v>38483</v>
      </c>
      <c r="C870">
        <v>76.989999999999995</v>
      </c>
      <c r="D870">
        <v>76.790000000000006</v>
      </c>
      <c r="F870">
        <f t="shared" si="224"/>
        <v>77.299000000000007</v>
      </c>
      <c r="G870" t="str">
        <f t="shared" si="228"/>
        <v/>
      </c>
      <c r="H870">
        <f t="shared" si="214"/>
        <v>1</v>
      </c>
      <c r="I870">
        <f t="shared" si="225"/>
        <v>0</v>
      </c>
      <c r="J870">
        <f t="shared" si="226"/>
        <v>85.95</v>
      </c>
      <c r="K870" t="str">
        <f t="shared" si="227"/>
        <v/>
      </c>
      <c r="L870">
        <f t="shared" si="215"/>
        <v>-0.11009018853890022</v>
      </c>
      <c r="M870" t="str">
        <f t="shared" si="217"/>
        <v/>
      </c>
      <c r="N870" t="str">
        <f t="shared" si="216"/>
        <v>VARLOSS</v>
      </c>
      <c r="O870" t="str">
        <f t="shared" si="229"/>
        <v/>
      </c>
      <c r="P870" t="str">
        <f t="shared" si="230"/>
        <v/>
      </c>
      <c r="Q870">
        <f t="shared" si="223"/>
        <v>0</v>
      </c>
      <c r="R870">
        <f t="shared" si="218"/>
        <v>0.87693725525792565</v>
      </c>
      <c r="S870" t="str">
        <f t="shared" si="220"/>
        <v/>
      </c>
      <c r="T870" t="str">
        <f t="shared" si="221"/>
        <v/>
      </c>
      <c r="U870">
        <f t="shared" si="219"/>
        <v>0</v>
      </c>
    </row>
    <row r="871" spans="1:21">
      <c r="A871">
        <f t="shared" si="222"/>
        <v>863</v>
      </c>
      <c r="B871" s="1">
        <v>38484</v>
      </c>
      <c r="C871">
        <v>75.78</v>
      </c>
      <c r="D871">
        <v>77.239999999999995</v>
      </c>
      <c r="F871">
        <f t="shared" si="224"/>
        <v>76.968999999999994</v>
      </c>
      <c r="G871" t="str">
        <f t="shared" si="228"/>
        <v/>
      </c>
      <c r="H871">
        <f t="shared" si="214"/>
        <v>1</v>
      </c>
      <c r="I871">
        <f t="shared" si="225"/>
        <v>0</v>
      </c>
      <c r="J871">
        <f t="shared" si="226"/>
        <v>85.95</v>
      </c>
      <c r="K871" t="str">
        <f t="shared" si="227"/>
        <v/>
      </c>
      <c r="L871">
        <f t="shared" si="215"/>
        <v>-0.12593132623840356</v>
      </c>
      <c r="M871" t="str">
        <f t="shared" si="217"/>
        <v/>
      </c>
      <c r="N871" t="str">
        <f t="shared" si="216"/>
        <v>VARLOSS</v>
      </c>
      <c r="O871" t="str">
        <f t="shared" si="229"/>
        <v/>
      </c>
      <c r="P871" t="str">
        <f t="shared" si="230"/>
        <v/>
      </c>
      <c r="Q871">
        <f t="shared" si="223"/>
        <v>0</v>
      </c>
      <c r="R871">
        <f t="shared" si="218"/>
        <v>0.87693725525792565</v>
      </c>
      <c r="S871" t="str">
        <f t="shared" si="220"/>
        <v/>
      </c>
      <c r="T871" t="str">
        <f t="shared" si="221"/>
        <v/>
      </c>
      <c r="U871">
        <f t="shared" si="219"/>
        <v>0</v>
      </c>
    </row>
    <row r="872" spans="1:21">
      <c r="A872">
        <f t="shared" si="222"/>
        <v>864</v>
      </c>
      <c r="B872" s="1">
        <v>38485</v>
      </c>
      <c r="C872">
        <v>75.61</v>
      </c>
      <c r="D872">
        <v>76.069999999999993</v>
      </c>
      <c r="F872">
        <f t="shared" si="224"/>
        <v>76.706499999999977</v>
      </c>
      <c r="G872" t="str">
        <f t="shared" si="228"/>
        <v/>
      </c>
      <c r="H872">
        <f t="shared" si="214"/>
        <v>1</v>
      </c>
      <c r="I872">
        <f t="shared" si="225"/>
        <v>0</v>
      </c>
      <c r="J872">
        <f t="shared" si="226"/>
        <v>85.95</v>
      </c>
      <c r="K872" t="str">
        <f t="shared" si="227"/>
        <v/>
      </c>
      <c r="L872">
        <f t="shared" si="215"/>
        <v>-0.1281771822586798</v>
      </c>
      <c r="M872" t="str">
        <f t="shared" si="217"/>
        <v/>
      </c>
      <c r="N872" t="str">
        <f t="shared" si="216"/>
        <v>VARLOSS</v>
      </c>
      <c r="O872" t="str">
        <f t="shared" si="229"/>
        <v/>
      </c>
      <c r="P872" t="str">
        <f t="shared" si="230"/>
        <v/>
      </c>
      <c r="Q872">
        <f t="shared" si="223"/>
        <v>0</v>
      </c>
      <c r="R872">
        <f t="shared" si="218"/>
        <v>0.87693725525792565</v>
      </c>
      <c r="S872" t="str">
        <f t="shared" si="220"/>
        <v/>
      </c>
      <c r="T872" t="str">
        <f t="shared" si="221"/>
        <v/>
      </c>
      <c r="U872">
        <f t="shared" si="219"/>
        <v>0</v>
      </c>
    </row>
    <row r="873" spans="1:21">
      <c r="A873">
        <f t="shared" si="222"/>
        <v>865</v>
      </c>
      <c r="B873" s="1">
        <v>38488</v>
      </c>
      <c r="C873">
        <v>76.42</v>
      </c>
      <c r="D873">
        <v>75.97</v>
      </c>
      <c r="F873">
        <f t="shared" si="224"/>
        <v>76.732499999999987</v>
      </c>
      <c r="G873" t="str">
        <f t="shared" si="228"/>
        <v/>
      </c>
      <c r="H873">
        <f t="shared" si="214"/>
        <v>1</v>
      </c>
      <c r="I873">
        <f t="shared" si="225"/>
        <v>0</v>
      </c>
      <c r="J873">
        <f t="shared" si="226"/>
        <v>85.95</v>
      </c>
      <c r="K873" t="str">
        <f t="shared" si="227"/>
        <v/>
      </c>
      <c r="L873">
        <f t="shared" si="215"/>
        <v>-0.11752128981010437</v>
      </c>
      <c r="M873" t="str">
        <f t="shared" si="217"/>
        <v/>
      </c>
      <c r="N873" t="str">
        <f t="shared" si="216"/>
        <v>VARLOSS</v>
      </c>
      <c r="O873" t="str">
        <f t="shared" si="229"/>
        <v/>
      </c>
      <c r="P873" t="str">
        <f t="shared" si="230"/>
        <v/>
      </c>
      <c r="Q873">
        <f t="shared" si="223"/>
        <v>0</v>
      </c>
      <c r="R873">
        <f t="shared" si="218"/>
        <v>0.87693725525792565</v>
      </c>
      <c r="S873" t="str">
        <f t="shared" si="220"/>
        <v/>
      </c>
      <c r="T873" t="str">
        <f t="shared" si="221"/>
        <v/>
      </c>
      <c r="U873">
        <f t="shared" si="219"/>
        <v>0</v>
      </c>
    </row>
    <row r="874" spans="1:21">
      <c r="A874">
        <f t="shared" si="222"/>
        <v>866</v>
      </c>
      <c r="B874" s="1">
        <v>38489</v>
      </c>
      <c r="C874">
        <v>77.010000000000005</v>
      </c>
      <c r="D874">
        <v>76.05</v>
      </c>
      <c r="F874">
        <f t="shared" si="224"/>
        <v>76.736500000000007</v>
      </c>
      <c r="G874" t="str">
        <f t="shared" si="228"/>
        <v/>
      </c>
      <c r="H874">
        <f t="shared" si="214"/>
        <v>1</v>
      </c>
      <c r="I874">
        <f t="shared" si="225"/>
        <v>0</v>
      </c>
      <c r="J874">
        <f t="shared" si="226"/>
        <v>85.95</v>
      </c>
      <c r="K874" t="str">
        <f t="shared" si="227"/>
        <v/>
      </c>
      <c r="L874">
        <f t="shared" si="215"/>
        <v>-0.10983044827769951</v>
      </c>
      <c r="M874" t="str">
        <f t="shared" si="217"/>
        <v/>
      </c>
      <c r="N874" t="str">
        <f t="shared" si="216"/>
        <v>VARLOSS</v>
      </c>
      <c r="O874" t="str">
        <f t="shared" si="229"/>
        <v/>
      </c>
      <c r="P874" t="str">
        <f t="shared" si="230"/>
        <v/>
      </c>
      <c r="Q874">
        <f t="shared" si="223"/>
        <v>0</v>
      </c>
      <c r="R874">
        <f t="shared" si="218"/>
        <v>0.87693725525792565</v>
      </c>
      <c r="S874" t="str">
        <f t="shared" si="220"/>
        <v/>
      </c>
      <c r="T874" t="str">
        <f t="shared" si="221"/>
        <v/>
      </c>
      <c r="U874">
        <f t="shared" si="219"/>
        <v>0</v>
      </c>
    </row>
    <row r="875" spans="1:21">
      <c r="A875">
        <f t="shared" si="222"/>
        <v>867</v>
      </c>
      <c r="B875" s="1">
        <v>38490</v>
      </c>
      <c r="C875">
        <v>78.099999999999994</v>
      </c>
      <c r="D875">
        <v>76.98</v>
      </c>
      <c r="F875">
        <f t="shared" si="224"/>
        <v>76.846499999999992</v>
      </c>
      <c r="G875" t="str">
        <f t="shared" si="228"/>
        <v>LONG</v>
      </c>
      <c r="H875">
        <f t="shared" si="214"/>
        <v>1</v>
      </c>
      <c r="I875">
        <f t="shared" si="225"/>
        <v>1</v>
      </c>
      <c r="J875">
        <f t="shared" si="226"/>
        <v>76.98</v>
      </c>
      <c r="K875" t="str">
        <f t="shared" si="227"/>
        <v/>
      </c>
      <c r="L875">
        <f t="shared" si="215"/>
        <v>1.4444408990040123E-2</v>
      </c>
      <c r="M875" t="str">
        <f t="shared" si="217"/>
        <v/>
      </c>
      <c r="N875" t="str">
        <f t="shared" si="216"/>
        <v/>
      </c>
      <c r="O875" t="str">
        <f t="shared" si="229"/>
        <v/>
      </c>
      <c r="P875" t="str">
        <f t="shared" si="230"/>
        <v/>
      </c>
      <c r="Q875">
        <f t="shared" si="223"/>
        <v>0</v>
      </c>
      <c r="R875">
        <f t="shared" si="218"/>
        <v>0.87693725525792565</v>
      </c>
      <c r="S875" t="str">
        <f t="shared" si="220"/>
        <v/>
      </c>
      <c r="T875" t="str">
        <f t="shared" si="221"/>
        <v/>
      </c>
      <c r="U875">
        <f t="shared" si="219"/>
        <v>0</v>
      </c>
    </row>
    <row r="876" spans="1:21">
      <c r="A876">
        <f t="shared" si="222"/>
        <v>868</v>
      </c>
      <c r="B876" s="1">
        <v>38491</v>
      </c>
      <c r="C876">
        <v>77.86</v>
      </c>
      <c r="D876">
        <v>78.099999999999994</v>
      </c>
      <c r="F876">
        <f t="shared" si="224"/>
        <v>76.844999999999999</v>
      </c>
      <c r="G876" t="str">
        <f t="shared" si="228"/>
        <v/>
      </c>
      <c r="H876">
        <f t="shared" si="214"/>
        <v>1</v>
      </c>
      <c r="I876">
        <f t="shared" si="225"/>
        <v>1</v>
      </c>
      <c r="J876">
        <f t="shared" si="226"/>
        <v>76.98</v>
      </c>
      <c r="K876" t="str">
        <f t="shared" si="227"/>
        <v/>
      </c>
      <c r="L876">
        <f t="shared" si="215"/>
        <v>1.1366694326709642E-2</v>
      </c>
      <c r="M876" t="str">
        <f t="shared" si="217"/>
        <v/>
      </c>
      <c r="N876" t="str">
        <f t="shared" si="216"/>
        <v/>
      </c>
      <c r="O876" t="str">
        <f t="shared" si="229"/>
        <v/>
      </c>
      <c r="P876" t="str">
        <f t="shared" si="230"/>
        <v/>
      </c>
      <c r="Q876">
        <f t="shared" si="223"/>
        <v>0</v>
      </c>
      <c r="R876">
        <f t="shared" si="218"/>
        <v>0.87693725525792565</v>
      </c>
      <c r="S876" t="str">
        <f t="shared" si="220"/>
        <v/>
      </c>
      <c r="T876" t="str">
        <f t="shared" si="221"/>
        <v/>
      </c>
      <c r="U876">
        <f t="shared" si="219"/>
        <v>0</v>
      </c>
    </row>
    <row r="877" spans="1:21">
      <c r="A877">
        <f t="shared" si="222"/>
        <v>869</v>
      </c>
      <c r="B877" s="1">
        <v>38492</v>
      </c>
      <c r="C877">
        <v>77.06</v>
      </c>
      <c r="D877">
        <v>77.8</v>
      </c>
      <c r="F877">
        <f t="shared" si="224"/>
        <v>76.844999999999999</v>
      </c>
      <c r="G877" t="str">
        <f t="shared" si="228"/>
        <v/>
      </c>
      <c r="H877">
        <f t="shared" si="214"/>
        <v>1</v>
      </c>
      <c r="I877">
        <f t="shared" si="225"/>
        <v>1</v>
      </c>
      <c r="J877">
        <f t="shared" si="226"/>
        <v>76.98</v>
      </c>
      <c r="K877" t="str">
        <f t="shared" si="227"/>
        <v/>
      </c>
      <c r="L877">
        <f t="shared" si="215"/>
        <v>1.0386913424113497E-3</v>
      </c>
      <c r="M877" t="str">
        <f t="shared" si="217"/>
        <v/>
      </c>
      <c r="N877" t="str">
        <f t="shared" si="216"/>
        <v/>
      </c>
      <c r="O877" t="str">
        <f t="shared" si="229"/>
        <v/>
      </c>
      <c r="P877" t="str">
        <f t="shared" si="230"/>
        <v/>
      </c>
      <c r="Q877">
        <f t="shared" si="223"/>
        <v>0</v>
      </c>
      <c r="R877">
        <f t="shared" si="218"/>
        <v>0.87693725525792565</v>
      </c>
      <c r="S877" t="str">
        <f t="shared" si="220"/>
        <v/>
      </c>
      <c r="T877" t="str">
        <f t="shared" si="221"/>
        <v/>
      </c>
      <c r="U877">
        <f t="shared" si="219"/>
        <v>0</v>
      </c>
    </row>
    <row r="878" spans="1:21">
      <c r="A878">
        <f t="shared" si="222"/>
        <v>870</v>
      </c>
      <c r="B878" s="1">
        <v>38495</v>
      </c>
      <c r="C878">
        <v>78.53</v>
      </c>
      <c r="D878">
        <v>77.3</v>
      </c>
      <c r="F878">
        <f t="shared" si="224"/>
        <v>76.895999999999987</v>
      </c>
      <c r="G878" t="str">
        <f t="shared" si="228"/>
        <v/>
      </c>
      <c r="H878">
        <f t="shared" ref="H878:H941" si="231">IF(G878="Long",1,IF(G878="short",-1,H877))</f>
        <v>1</v>
      </c>
      <c r="I878">
        <f t="shared" si="225"/>
        <v>1</v>
      </c>
      <c r="J878">
        <f t="shared" si="226"/>
        <v>76.98</v>
      </c>
      <c r="K878" t="str">
        <f t="shared" si="227"/>
        <v/>
      </c>
      <c r="L878">
        <f t="shared" ref="L878:L941" si="232">LN(C878/J878)*H878</f>
        <v>1.9935069531183274E-2</v>
      </c>
      <c r="M878" t="str">
        <f t="shared" si="217"/>
        <v/>
      </c>
      <c r="N878" t="str">
        <f t="shared" ref="N878:N941" si="233">IF(L878&lt;$H$6,$G$6,"")</f>
        <v/>
      </c>
      <c r="O878" t="str">
        <f t="shared" si="229"/>
        <v/>
      </c>
      <c r="P878" t="str">
        <f t="shared" si="230"/>
        <v/>
      </c>
      <c r="Q878">
        <f t="shared" si="223"/>
        <v>0</v>
      </c>
      <c r="R878">
        <f t="shared" si="218"/>
        <v>0.87693725525792565</v>
      </c>
      <c r="S878" t="str">
        <f t="shared" si="220"/>
        <v/>
      </c>
      <c r="T878" t="str">
        <f t="shared" si="221"/>
        <v/>
      </c>
      <c r="U878">
        <f t="shared" si="219"/>
        <v>0</v>
      </c>
    </row>
    <row r="879" spans="1:21">
      <c r="A879">
        <f t="shared" si="222"/>
        <v>871</v>
      </c>
      <c r="B879" s="1">
        <v>38496</v>
      </c>
      <c r="C879">
        <v>78.19</v>
      </c>
      <c r="D879">
        <v>78.12</v>
      </c>
      <c r="F879">
        <f t="shared" si="224"/>
        <v>76.998999999999995</v>
      </c>
      <c r="G879" t="str">
        <f t="shared" si="228"/>
        <v/>
      </c>
      <c r="H879">
        <f t="shared" si="231"/>
        <v>1</v>
      </c>
      <c r="I879">
        <f t="shared" si="225"/>
        <v>1</v>
      </c>
      <c r="J879">
        <f t="shared" si="226"/>
        <v>76.98</v>
      </c>
      <c r="K879" t="str">
        <f t="shared" si="227"/>
        <v/>
      </c>
      <c r="L879">
        <f t="shared" si="232"/>
        <v>1.5596114280822549E-2</v>
      </c>
      <c r="M879" t="str">
        <f t="shared" ref="M879:M942" si="234">IF(L879&gt;$H$7,$G$7,"")</f>
        <v/>
      </c>
      <c r="N879" t="str">
        <f t="shared" si="233"/>
        <v/>
      </c>
      <c r="O879" t="str">
        <f t="shared" si="229"/>
        <v/>
      </c>
      <c r="P879" t="str">
        <f t="shared" si="230"/>
        <v/>
      </c>
      <c r="Q879">
        <f t="shared" si="223"/>
        <v>0</v>
      </c>
      <c r="R879">
        <f t="shared" ref="R879:R942" si="235">Q879+R878</f>
        <v>0.87693725525792565</v>
      </c>
      <c r="S879" t="str">
        <f t="shared" si="220"/>
        <v/>
      </c>
      <c r="T879" t="str">
        <f t="shared" si="221"/>
        <v/>
      </c>
      <c r="U879">
        <f t="shared" ref="U879:U942" si="236">IFERROR(S879*T879,0)</f>
        <v>0</v>
      </c>
    </row>
    <row r="880" spans="1:21">
      <c r="A880">
        <f t="shared" si="222"/>
        <v>872</v>
      </c>
      <c r="B880" s="1">
        <v>38497</v>
      </c>
      <c r="C880">
        <v>77.06</v>
      </c>
      <c r="D880">
        <v>78.180000000000007</v>
      </c>
      <c r="F880">
        <f t="shared" si="224"/>
        <v>77.021999999999991</v>
      </c>
      <c r="G880" t="str">
        <f t="shared" si="228"/>
        <v/>
      </c>
      <c r="H880">
        <f t="shared" si="231"/>
        <v>1</v>
      </c>
      <c r="I880">
        <f t="shared" si="225"/>
        <v>1</v>
      </c>
      <c r="J880">
        <f t="shared" si="226"/>
        <v>76.98</v>
      </c>
      <c r="K880" t="str">
        <f t="shared" si="227"/>
        <v/>
      </c>
      <c r="L880">
        <f t="shared" si="232"/>
        <v>1.0386913424113497E-3</v>
      </c>
      <c r="M880" t="str">
        <f t="shared" si="234"/>
        <v/>
      </c>
      <c r="N880" t="str">
        <f t="shared" si="233"/>
        <v/>
      </c>
      <c r="O880" t="str">
        <f t="shared" si="229"/>
        <v/>
      </c>
      <c r="P880" t="str">
        <f t="shared" si="230"/>
        <v/>
      </c>
      <c r="Q880">
        <f t="shared" si="223"/>
        <v>0</v>
      </c>
      <c r="R880">
        <f t="shared" si="235"/>
        <v>0.87693725525792565</v>
      </c>
      <c r="S880" t="str">
        <f t="shared" si="220"/>
        <v/>
      </c>
      <c r="T880" t="str">
        <f t="shared" si="221"/>
        <v/>
      </c>
      <c r="U880">
        <f t="shared" si="236"/>
        <v>0</v>
      </c>
    </row>
    <row r="881" spans="1:21">
      <c r="A881">
        <f t="shared" si="222"/>
        <v>873</v>
      </c>
      <c r="B881" s="1">
        <v>38498</v>
      </c>
      <c r="C881">
        <v>76.98</v>
      </c>
      <c r="D881">
        <v>77.8</v>
      </c>
      <c r="F881">
        <f t="shared" si="224"/>
        <v>77.109499999999997</v>
      </c>
      <c r="G881" t="str">
        <f t="shared" si="228"/>
        <v/>
      </c>
      <c r="H881">
        <f t="shared" si="231"/>
        <v>1</v>
      </c>
      <c r="I881">
        <f t="shared" si="225"/>
        <v>1</v>
      </c>
      <c r="J881">
        <f t="shared" si="226"/>
        <v>76.98</v>
      </c>
      <c r="K881" t="str">
        <f t="shared" si="227"/>
        <v/>
      </c>
      <c r="L881">
        <f t="shared" si="232"/>
        <v>0</v>
      </c>
      <c r="M881" t="str">
        <f t="shared" si="234"/>
        <v/>
      </c>
      <c r="N881" t="str">
        <f t="shared" si="233"/>
        <v/>
      </c>
      <c r="O881" t="str">
        <f t="shared" si="229"/>
        <v/>
      </c>
      <c r="P881" t="str">
        <f t="shared" si="230"/>
        <v/>
      </c>
      <c r="Q881">
        <f t="shared" si="223"/>
        <v>0</v>
      </c>
      <c r="R881">
        <f t="shared" si="235"/>
        <v>0.87693725525792565</v>
      </c>
      <c r="S881" t="str">
        <f t="shared" ref="S881:S944" si="237">IF(AND(K881="trend rev",L881&gt;0),1,"")</f>
        <v/>
      </c>
      <c r="T881" t="str">
        <f t="shared" ref="T881:T944" si="238">IF(AND(H881=1,K881="trend rev"),1,IF(AND(H881=-1,K881="trend rev"),-1,""))</f>
        <v/>
      </c>
      <c r="U881">
        <f t="shared" si="236"/>
        <v>0</v>
      </c>
    </row>
    <row r="882" spans="1:21">
      <c r="A882">
        <f t="shared" si="222"/>
        <v>874</v>
      </c>
      <c r="B882" s="1">
        <v>38499</v>
      </c>
      <c r="C882">
        <v>76.98</v>
      </c>
      <c r="D882">
        <v>76.930000000000007</v>
      </c>
      <c r="F882">
        <f t="shared" si="224"/>
        <v>77.134999999999991</v>
      </c>
      <c r="G882" t="str">
        <f t="shared" si="228"/>
        <v>SHORT</v>
      </c>
      <c r="H882">
        <f t="shared" si="231"/>
        <v>-1</v>
      </c>
      <c r="I882">
        <f t="shared" si="225"/>
        <v>-1</v>
      </c>
      <c r="J882">
        <f t="shared" si="226"/>
        <v>76.930000000000007</v>
      </c>
      <c r="K882" t="str">
        <f t="shared" si="227"/>
        <v>Trend Rev</v>
      </c>
      <c r="L882">
        <f t="shared" si="232"/>
        <v>-6.4973038475677446E-4</v>
      </c>
      <c r="M882" t="str">
        <f t="shared" si="234"/>
        <v/>
      </c>
      <c r="N882" t="str">
        <f t="shared" si="233"/>
        <v/>
      </c>
      <c r="O882" t="str">
        <f t="shared" si="229"/>
        <v/>
      </c>
      <c r="P882" t="str">
        <f t="shared" si="230"/>
        <v/>
      </c>
      <c r="Q882">
        <f t="shared" si="223"/>
        <v>-6.4973038475677446E-4</v>
      </c>
      <c r="R882">
        <f t="shared" si="235"/>
        <v>0.87628752487316885</v>
      </c>
      <c r="S882" t="str">
        <f t="shared" si="237"/>
        <v/>
      </c>
      <c r="T882">
        <f t="shared" si="238"/>
        <v>-1</v>
      </c>
      <c r="U882">
        <f t="shared" si="236"/>
        <v>0</v>
      </c>
    </row>
    <row r="883" spans="1:21">
      <c r="A883">
        <f t="shared" si="222"/>
        <v>875</v>
      </c>
      <c r="B883" s="1">
        <v>38503</v>
      </c>
      <c r="C883">
        <v>76.650000000000006</v>
      </c>
      <c r="D883">
        <v>77.010000000000005</v>
      </c>
      <c r="F883">
        <f t="shared" si="224"/>
        <v>77.123500000000007</v>
      </c>
      <c r="G883" t="str">
        <f t="shared" si="228"/>
        <v/>
      </c>
      <c r="H883">
        <f t="shared" si="231"/>
        <v>-1</v>
      </c>
      <c r="I883">
        <f t="shared" si="225"/>
        <v>-1</v>
      </c>
      <c r="J883">
        <f t="shared" si="226"/>
        <v>76.930000000000007</v>
      </c>
      <c r="K883" t="str">
        <f t="shared" si="227"/>
        <v/>
      </c>
      <c r="L883">
        <f t="shared" si="232"/>
        <v>3.6463121530201986E-3</v>
      </c>
      <c r="M883" t="str">
        <f t="shared" si="234"/>
        <v/>
      </c>
      <c r="N883" t="str">
        <f t="shared" si="233"/>
        <v/>
      </c>
      <c r="O883" t="str">
        <f t="shared" si="229"/>
        <v/>
      </c>
      <c r="P883" t="str">
        <f t="shared" si="230"/>
        <v/>
      </c>
      <c r="Q883">
        <f t="shared" si="223"/>
        <v>0</v>
      </c>
      <c r="R883">
        <f t="shared" si="235"/>
        <v>0.87628752487316885</v>
      </c>
      <c r="S883" t="str">
        <f t="shared" si="237"/>
        <v/>
      </c>
      <c r="T883" t="str">
        <f t="shared" si="238"/>
        <v/>
      </c>
      <c r="U883">
        <f t="shared" si="236"/>
        <v>0</v>
      </c>
    </row>
    <row r="884" spans="1:21">
      <c r="A884">
        <f t="shared" si="222"/>
        <v>876</v>
      </c>
      <c r="B884" s="1">
        <v>38504</v>
      </c>
      <c r="C884">
        <v>77</v>
      </c>
      <c r="D884">
        <v>76.78</v>
      </c>
      <c r="F884">
        <f t="shared" si="224"/>
        <v>77.135500000000008</v>
      </c>
      <c r="G884" t="str">
        <f t="shared" si="228"/>
        <v/>
      </c>
      <c r="H884">
        <f t="shared" si="231"/>
        <v>-1</v>
      </c>
      <c r="I884">
        <f t="shared" si="225"/>
        <v>-1</v>
      </c>
      <c r="J884">
        <f t="shared" si="226"/>
        <v>76.930000000000007</v>
      </c>
      <c r="K884" t="str">
        <f t="shared" si="227"/>
        <v/>
      </c>
      <c r="L884">
        <f t="shared" si="232"/>
        <v>-9.095043828403909E-4</v>
      </c>
      <c r="M884" t="str">
        <f t="shared" si="234"/>
        <v/>
      </c>
      <c r="N884" t="str">
        <f t="shared" si="233"/>
        <v/>
      </c>
      <c r="O884" t="str">
        <f t="shared" si="229"/>
        <v/>
      </c>
      <c r="P884" t="str">
        <f t="shared" si="230"/>
        <v/>
      </c>
      <c r="Q884">
        <f t="shared" si="223"/>
        <v>0</v>
      </c>
      <c r="R884">
        <f t="shared" si="235"/>
        <v>0.87628752487316885</v>
      </c>
      <c r="S884" t="str">
        <f t="shared" si="237"/>
        <v/>
      </c>
      <c r="T884" t="str">
        <f t="shared" si="238"/>
        <v/>
      </c>
      <c r="U884">
        <f t="shared" si="236"/>
        <v>0</v>
      </c>
    </row>
    <row r="885" spans="1:21">
      <c r="A885">
        <f t="shared" si="222"/>
        <v>877</v>
      </c>
      <c r="B885" s="1">
        <v>38505</v>
      </c>
      <c r="C885">
        <v>76.569999999999993</v>
      </c>
      <c r="D885">
        <v>77.010000000000005</v>
      </c>
      <c r="F885">
        <f t="shared" si="224"/>
        <v>77.096500000000006</v>
      </c>
      <c r="G885" t="str">
        <f t="shared" si="228"/>
        <v/>
      </c>
      <c r="H885">
        <f t="shared" si="231"/>
        <v>-1</v>
      </c>
      <c r="I885">
        <f t="shared" si="225"/>
        <v>-1</v>
      </c>
      <c r="J885">
        <f t="shared" si="226"/>
        <v>76.930000000000007</v>
      </c>
      <c r="K885" t="str">
        <f t="shared" si="227"/>
        <v/>
      </c>
      <c r="L885">
        <f t="shared" si="232"/>
        <v>4.6905623458114564E-3</v>
      </c>
      <c r="M885" t="str">
        <f t="shared" si="234"/>
        <v/>
      </c>
      <c r="N885" t="str">
        <f t="shared" si="233"/>
        <v/>
      </c>
      <c r="O885" t="str">
        <f t="shared" si="229"/>
        <v/>
      </c>
      <c r="P885" t="str">
        <f t="shared" si="230"/>
        <v/>
      </c>
      <c r="Q885">
        <f t="shared" si="223"/>
        <v>0</v>
      </c>
      <c r="R885">
        <f t="shared" si="235"/>
        <v>0.87628752487316885</v>
      </c>
      <c r="S885" t="str">
        <f t="shared" si="237"/>
        <v/>
      </c>
      <c r="T885" t="str">
        <f t="shared" si="238"/>
        <v/>
      </c>
      <c r="U885">
        <f t="shared" si="236"/>
        <v>0</v>
      </c>
    </row>
    <row r="886" spans="1:21">
      <c r="A886">
        <f t="shared" si="222"/>
        <v>878</v>
      </c>
      <c r="B886" s="1">
        <v>38506</v>
      </c>
      <c r="C886">
        <v>76</v>
      </c>
      <c r="D886">
        <v>76.59</v>
      </c>
      <c r="F886">
        <f t="shared" si="224"/>
        <v>77.022999999999996</v>
      </c>
      <c r="G886" t="str">
        <f t="shared" si="228"/>
        <v/>
      </c>
      <c r="H886">
        <f t="shared" si="231"/>
        <v>-1</v>
      </c>
      <c r="I886">
        <f t="shared" si="225"/>
        <v>-1</v>
      </c>
      <c r="J886">
        <f t="shared" si="226"/>
        <v>76.930000000000007</v>
      </c>
      <c r="K886" t="str">
        <f t="shared" si="227"/>
        <v/>
      </c>
      <c r="L886">
        <f t="shared" si="232"/>
        <v>1.2162577184512316E-2</v>
      </c>
      <c r="M886" t="str">
        <f t="shared" si="234"/>
        <v/>
      </c>
      <c r="N886" t="str">
        <f t="shared" si="233"/>
        <v/>
      </c>
      <c r="O886" t="str">
        <f t="shared" si="229"/>
        <v/>
      </c>
      <c r="P886" t="str">
        <f t="shared" si="230"/>
        <v/>
      </c>
      <c r="Q886">
        <f t="shared" si="223"/>
        <v>0</v>
      </c>
      <c r="R886">
        <f t="shared" si="235"/>
        <v>0.87628752487316885</v>
      </c>
      <c r="S886" t="str">
        <f t="shared" si="237"/>
        <v/>
      </c>
      <c r="T886" t="str">
        <f t="shared" si="238"/>
        <v/>
      </c>
      <c r="U886">
        <f t="shared" si="236"/>
        <v>0</v>
      </c>
    </row>
    <row r="887" spans="1:21">
      <c r="A887">
        <f t="shared" si="222"/>
        <v>879</v>
      </c>
      <c r="B887" s="1">
        <v>38509</v>
      </c>
      <c r="C887">
        <v>76.16</v>
      </c>
      <c r="D887">
        <v>75.86</v>
      </c>
      <c r="F887">
        <f t="shared" si="224"/>
        <v>76.964500000000015</v>
      </c>
      <c r="G887" t="str">
        <f t="shared" si="228"/>
        <v/>
      </c>
      <c r="H887">
        <f t="shared" si="231"/>
        <v>-1</v>
      </c>
      <c r="I887">
        <f t="shared" si="225"/>
        <v>-1</v>
      </c>
      <c r="J887">
        <f t="shared" si="226"/>
        <v>76.930000000000007</v>
      </c>
      <c r="K887" t="str">
        <f t="shared" si="227"/>
        <v/>
      </c>
      <c r="L887">
        <f t="shared" si="232"/>
        <v>1.0059526987733568E-2</v>
      </c>
      <c r="M887" t="str">
        <f t="shared" si="234"/>
        <v/>
      </c>
      <c r="N887" t="str">
        <f t="shared" si="233"/>
        <v/>
      </c>
      <c r="O887" t="str">
        <f t="shared" si="229"/>
        <v/>
      </c>
      <c r="P887" t="str">
        <f t="shared" si="230"/>
        <v/>
      </c>
      <c r="Q887">
        <f t="shared" si="223"/>
        <v>0</v>
      </c>
      <c r="R887">
        <f t="shared" si="235"/>
        <v>0.87628752487316885</v>
      </c>
      <c r="S887" t="str">
        <f t="shared" si="237"/>
        <v/>
      </c>
      <c r="T887" t="str">
        <f t="shared" si="238"/>
        <v/>
      </c>
      <c r="U887">
        <f t="shared" si="236"/>
        <v>0</v>
      </c>
    </row>
    <row r="888" spans="1:21">
      <c r="A888">
        <f t="shared" si="222"/>
        <v>880</v>
      </c>
      <c r="B888" s="1">
        <v>38510</v>
      </c>
      <c r="C888">
        <v>76.34</v>
      </c>
      <c r="D888">
        <v>76.5</v>
      </c>
      <c r="F888">
        <f t="shared" si="224"/>
        <v>76.89500000000001</v>
      </c>
      <c r="G888" t="str">
        <f t="shared" si="228"/>
        <v/>
      </c>
      <c r="H888">
        <f t="shared" si="231"/>
        <v>-1</v>
      </c>
      <c r="I888">
        <f t="shared" si="225"/>
        <v>-1</v>
      </c>
      <c r="J888">
        <f t="shared" si="226"/>
        <v>76.930000000000007</v>
      </c>
      <c r="K888" t="str">
        <f t="shared" si="227"/>
        <v/>
      </c>
      <c r="L888">
        <f t="shared" si="232"/>
        <v>7.6988701537596474E-3</v>
      </c>
      <c r="M888" t="str">
        <f t="shared" si="234"/>
        <v/>
      </c>
      <c r="N888" t="str">
        <f t="shared" si="233"/>
        <v/>
      </c>
      <c r="O888" t="str">
        <f t="shared" si="229"/>
        <v/>
      </c>
      <c r="P888" t="str">
        <f t="shared" si="230"/>
        <v/>
      </c>
      <c r="Q888">
        <f t="shared" si="223"/>
        <v>0</v>
      </c>
      <c r="R888">
        <f t="shared" si="235"/>
        <v>0.87628752487316885</v>
      </c>
      <c r="S888" t="str">
        <f t="shared" si="237"/>
        <v/>
      </c>
      <c r="T888" t="str">
        <f t="shared" si="238"/>
        <v/>
      </c>
      <c r="U888">
        <f t="shared" si="236"/>
        <v>0</v>
      </c>
    </row>
    <row r="889" spans="1:21">
      <c r="A889">
        <f t="shared" si="222"/>
        <v>881</v>
      </c>
      <c r="B889" s="1">
        <v>38511</v>
      </c>
      <c r="C889">
        <v>76.56</v>
      </c>
      <c r="D889">
        <v>76.92</v>
      </c>
      <c r="F889">
        <f t="shared" si="224"/>
        <v>76.892499999999998</v>
      </c>
      <c r="G889" t="str">
        <f t="shared" si="228"/>
        <v/>
      </c>
      <c r="H889">
        <f t="shared" si="231"/>
        <v>-1</v>
      </c>
      <c r="I889">
        <f t="shared" si="225"/>
        <v>-1</v>
      </c>
      <c r="J889">
        <f t="shared" si="226"/>
        <v>76.930000000000007</v>
      </c>
      <c r="K889" t="str">
        <f t="shared" si="227"/>
        <v/>
      </c>
      <c r="L889">
        <f t="shared" si="232"/>
        <v>4.8211703261445095E-3</v>
      </c>
      <c r="M889" t="str">
        <f t="shared" si="234"/>
        <v/>
      </c>
      <c r="N889" t="str">
        <f t="shared" si="233"/>
        <v/>
      </c>
      <c r="O889" t="str">
        <f t="shared" si="229"/>
        <v/>
      </c>
      <c r="P889" t="str">
        <f t="shared" si="230"/>
        <v/>
      </c>
      <c r="Q889">
        <f t="shared" si="223"/>
        <v>0</v>
      </c>
      <c r="R889">
        <f t="shared" si="235"/>
        <v>0.87628752487316885</v>
      </c>
      <c r="S889" t="str">
        <f t="shared" si="237"/>
        <v/>
      </c>
      <c r="T889" t="str">
        <f t="shared" si="238"/>
        <v/>
      </c>
      <c r="U889">
        <f t="shared" si="236"/>
        <v>0</v>
      </c>
    </row>
    <row r="890" spans="1:21">
      <c r="A890">
        <f t="shared" si="222"/>
        <v>882</v>
      </c>
      <c r="B890" s="1">
        <v>38512</v>
      </c>
      <c r="C890">
        <v>76.180000000000007</v>
      </c>
      <c r="D890">
        <v>76.56</v>
      </c>
      <c r="F890">
        <f t="shared" si="224"/>
        <v>76.852000000000004</v>
      </c>
      <c r="G890" t="str">
        <f t="shared" si="228"/>
        <v/>
      </c>
      <c r="H890">
        <f t="shared" si="231"/>
        <v>-1</v>
      </c>
      <c r="I890">
        <f t="shared" si="225"/>
        <v>-1</v>
      </c>
      <c r="J890">
        <f t="shared" si="226"/>
        <v>76.930000000000007</v>
      </c>
      <c r="K890" t="str">
        <f t="shared" si="227"/>
        <v/>
      </c>
      <c r="L890">
        <f t="shared" si="232"/>
        <v>9.796956420385295E-3</v>
      </c>
      <c r="M890" t="str">
        <f t="shared" si="234"/>
        <v/>
      </c>
      <c r="N890" t="str">
        <f t="shared" si="233"/>
        <v/>
      </c>
      <c r="O890" t="str">
        <f t="shared" si="229"/>
        <v/>
      </c>
      <c r="P890" t="str">
        <f t="shared" si="230"/>
        <v/>
      </c>
      <c r="Q890">
        <f t="shared" si="223"/>
        <v>0</v>
      </c>
      <c r="R890">
        <f t="shared" si="235"/>
        <v>0.87628752487316885</v>
      </c>
      <c r="S890" t="str">
        <f t="shared" si="237"/>
        <v/>
      </c>
      <c r="T890" t="str">
        <f t="shared" si="238"/>
        <v/>
      </c>
      <c r="U890">
        <f t="shared" si="236"/>
        <v>0</v>
      </c>
    </row>
    <row r="891" spans="1:21">
      <c r="A891">
        <f t="shared" si="222"/>
        <v>883</v>
      </c>
      <c r="B891" s="1">
        <v>38513</v>
      </c>
      <c r="C891">
        <v>75.790000000000006</v>
      </c>
      <c r="D891">
        <v>76</v>
      </c>
      <c r="F891">
        <f t="shared" si="224"/>
        <v>76.852499999999992</v>
      </c>
      <c r="G891" t="str">
        <f t="shared" si="228"/>
        <v/>
      </c>
      <c r="H891">
        <f t="shared" si="231"/>
        <v>-1</v>
      </c>
      <c r="I891">
        <f t="shared" si="225"/>
        <v>-1</v>
      </c>
      <c r="J891">
        <f t="shared" si="226"/>
        <v>76.930000000000007</v>
      </c>
      <c r="K891" t="str">
        <f t="shared" si="227"/>
        <v/>
      </c>
      <c r="L891">
        <f t="shared" si="232"/>
        <v>1.4929559646905503E-2</v>
      </c>
      <c r="M891" t="str">
        <f t="shared" si="234"/>
        <v/>
      </c>
      <c r="N891" t="str">
        <f t="shared" si="233"/>
        <v/>
      </c>
      <c r="O891" t="str">
        <f t="shared" si="229"/>
        <v/>
      </c>
      <c r="P891" t="str">
        <f t="shared" si="230"/>
        <v/>
      </c>
      <c r="Q891">
        <f t="shared" si="223"/>
        <v>0</v>
      </c>
      <c r="R891">
        <f t="shared" si="235"/>
        <v>0.87628752487316885</v>
      </c>
      <c r="S891" t="str">
        <f t="shared" si="237"/>
        <v/>
      </c>
      <c r="T891" t="str">
        <f t="shared" si="238"/>
        <v/>
      </c>
      <c r="U891">
        <f t="shared" si="236"/>
        <v>0</v>
      </c>
    </row>
    <row r="892" spans="1:21">
      <c r="A892">
        <f t="shared" si="222"/>
        <v>884</v>
      </c>
      <c r="B892" s="1">
        <v>38516</v>
      </c>
      <c r="C892">
        <v>76.09</v>
      </c>
      <c r="D892">
        <v>75.959999999999994</v>
      </c>
      <c r="F892">
        <f t="shared" si="224"/>
        <v>76.876499999999993</v>
      </c>
      <c r="G892" t="str">
        <f t="shared" si="228"/>
        <v/>
      </c>
      <c r="H892">
        <f t="shared" si="231"/>
        <v>-1</v>
      </c>
      <c r="I892">
        <f t="shared" si="225"/>
        <v>-1</v>
      </c>
      <c r="J892">
        <f t="shared" si="226"/>
        <v>76.930000000000007</v>
      </c>
      <c r="K892" t="str">
        <f t="shared" si="227"/>
        <v/>
      </c>
      <c r="L892">
        <f t="shared" si="232"/>
        <v>1.0979067282412013E-2</v>
      </c>
      <c r="M892" t="str">
        <f t="shared" si="234"/>
        <v/>
      </c>
      <c r="N892" t="str">
        <f t="shared" si="233"/>
        <v/>
      </c>
      <c r="O892" t="str">
        <f t="shared" si="229"/>
        <v/>
      </c>
      <c r="P892" t="str">
        <f t="shared" si="230"/>
        <v/>
      </c>
      <c r="Q892">
        <f t="shared" si="223"/>
        <v>0</v>
      </c>
      <c r="R892">
        <f t="shared" si="235"/>
        <v>0.87628752487316885</v>
      </c>
      <c r="S892" t="str">
        <f t="shared" si="237"/>
        <v/>
      </c>
      <c r="T892" t="str">
        <f t="shared" si="238"/>
        <v/>
      </c>
      <c r="U892">
        <f t="shared" si="236"/>
        <v>0</v>
      </c>
    </row>
    <row r="893" spans="1:21">
      <c r="A893">
        <f t="shared" si="222"/>
        <v>885</v>
      </c>
      <c r="B893" s="1">
        <v>38517</v>
      </c>
      <c r="C893">
        <v>76.66</v>
      </c>
      <c r="D893">
        <v>76.61</v>
      </c>
      <c r="F893">
        <f t="shared" si="224"/>
        <v>76.888499999999993</v>
      </c>
      <c r="G893" t="str">
        <f t="shared" si="228"/>
        <v/>
      </c>
      <c r="H893">
        <f t="shared" si="231"/>
        <v>-1</v>
      </c>
      <c r="I893">
        <f t="shared" si="225"/>
        <v>-1</v>
      </c>
      <c r="J893">
        <f t="shared" si="226"/>
        <v>76.930000000000007</v>
      </c>
      <c r="K893" t="str">
        <f t="shared" si="227"/>
        <v/>
      </c>
      <c r="L893">
        <f t="shared" si="232"/>
        <v>3.5158575184343868E-3</v>
      </c>
      <c r="M893" t="str">
        <f t="shared" si="234"/>
        <v/>
      </c>
      <c r="N893" t="str">
        <f t="shared" si="233"/>
        <v/>
      </c>
      <c r="O893" t="str">
        <f t="shared" si="229"/>
        <v/>
      </c>
      <c r="P893" t="str">
        <f t="shared" si="230"/>
        <v/>
      </c>
      <c r="Q893">
        <f t="shared" si="223"/>
        <v>0</v>
      </c>
      <c r="R893">
        <f t="shared" si="235"/>
        <v>0.87628752487316885</v>
      </c>
      <c r="S893" t="str">
        <f t="shared" si="237"/>
        <v/>
      </c>
      <c r="T893" t="str">
        <f t="shared" si="238"/>
        <v/>
      </c>
      <c r="U893">
        <f t="shared" si="236"/>
        <v>0</v>
      </c>
    </row>
    <row r="894" spans="1:21">
      <c r="A894">
        <f t="shared" si="222"/>
        <v>886</v>
      </c>
      <c r="B894" s="1">
        <v>38518</v>
      </c>
      <c r="C894">
        <v>76.13</v>
      </c>
      <c r="D894">
        <v>76.900000000000006</v>
      </c>
      <c r="F894">
        <f t="shared" si="224"/>
        <v>76.844499999999996</v>
      </c>
      <c r="G894" t="str">
        <f t="shared" si="228"/>
        <v/>
      </c>
      <c r="H894">
        <f t="shared" si="231"/>
        <v>-1</v>
      </c>
      <c r="I894">
        <f t="shared" si="225"/>
        <v>-1</v>
      </c>
      <c r="J894">
        <f t="shared" si="226"/>
        <v>76.930000000000007</v>
      </c>
      <c r="K894" t="str">
        <f t="shared" si="227"/>
        <v/>
      </c>
      <c r="L894">
        <f t="shared" si="232"/>
        <v>1.0453512152722182E-2</v>
      </c>
      <c r="M894" t="str">
        <f t="shared" si="234"/>
        <v/>
      </c>
      <c r="N894" t="str">
        <f t="shared" si="233"/>
        <v/>
      </c>
      <c r="O894" t="str">
        <f t="shared" si="229"/>
        <v/>
      </c>
      <c r="P894" t="str">
        <f t="shared" si="230"/>
        <v/>
      </c>
      <c r="Q894">
        <f t="shared" si="223"/>
        <v>0</v>
      </c>
      <c r="R894">
        <f t="shared" si="235"/>
        <v>0.87628752487316885</v>
      </c>
      <c r="S894" t="str">
        <f t="shared" si="237"/>
        <v/>
      </c>
      <c r="T894" t="str">
        <f t="shared" si="238"/>
        <v/>
      </c>
      <c r="U894">
        <f t="shared" si="236"/>
        <v>0</v>
      </c>
    </row>
    <row r="895" spans="1:21">
      <c r="A895">
        <f t="shared" si="222"/>
        <v>887</v>
      </c>
      <c r="B895" s="1">
        <v>38519</v>
      </c>
      <c r="C895">
        <v>76.67</v>
      </c>
      <c r="D895">
        <v>76.13</v>
      </c>
      <c r="F895">
        <f t="shared" si="224"/>
        <v>76.772999999999996</v>
      </c>
      <c r="G895" t="str">
        <f t="shared" si="228"/>
        <v/>
      </c>
      <c r="H895">
        <f t="shared" si="231"/>
        <v>-1</v>
      </c>
      <c r="I895">
        <f t="shared" si="225"/>
        <v>-1</v>
      </c>
      <c r="J895">
        <f t="shared" si="226"/>
        <v>76.930000000000007</v>
      </c>
      <c r="K895" t="str">
        <f t="shared" si="227"/>
        <v/>
      </c>
      <c r="L895">
        <f t="shared" si="232"/>
        <v>3.3854199000403319E-3</v>
      </c>
      <c r="M895" t="str">
        <f t="shared" si="234"/>
        <v/>
      </c>
      <c r="N895" t="str">
        <f t="shared" si="233"/>
        <v/>
      </c>
      <c r="O895" t="str">
        <f t="shared" si="229"/>
        <v/>
      </c>
      <c r="P895" t="str">
        <f t="shared" si="230"/>
        <v/>
      </c>
      <c r="Q895">
        <f t="shared" si="223"/>
        <v>0</v>
      </c>
      <c r="R895">
        <f t="shared" si="235"/>
        <v>0.87628752487316885</v>
      </c>
      <c r="S895" t="str">
        <f t="shared" si="237"/>
        <v/>
      </c>
      <c r="T895" t="str">
        <f t="shared" si="238"/>
        <v/>
      </c>
      <c r="U895">
        <f t="shared" si="236"/>
        <v>0</v>
      </c>
    </row>
    <row r="896" spans="1:21">
      <c r="A896">
        <f t="shared" si="222"/>
        <v>888</v>
      </c>
      <c r="B896" s="1">
        <v>38520</v>
      </c>
      <c r="C896">
        <v>76.92</v>
      </c>
      <c r="D896">
        <v>77.28</v>
      </c>
      <c r="F896">
        <f t="shared" si="224"/>
        <v>76.725999999999999</v>
      </c>
      <c r="G896" t="str">
        <f t="shared" si="228"/>
        <v/>
      </c>
      <c r="H896">
        <f t="shared" si="231"/>
        <v>-1</v>
      </c>
      <c r="I896">
        <f t="shared" si="225"/>
        <v>-1</v>
      </c>
      <c r="J896">
        <f t="shared" si="226"/>
        <v>76.930000000000007</v>
      </c>
      <c r="K896" t="str">
        <f t="shared" si="227"/>
        <v/>
      </c>
      <c r="L896">
        <f t="shared" si="232"/>
        <v>1.2999675026434247E-4</v>
      </c>
      <c r="M896" t="str">
        <f t="shared" si="234"/>
        <v/>
      </c>
      <c r="N896" t="str">
        <f t="shared" si="233"/>
        <v/>
      </c>
      <c r="O896" t="str">
        <f t="shared" si="229"/>
        <v/>
      </c>
      <c r="P896" t="str">
        <f t="shared" si="230"/>
        <v/>
      </c>
      <c r="Q896">
        <f t="shared" si="223"/>
        <v>0</v>
      </c>
      <c r="R896">
        <f t="shared" si="235"/>
        <v>0.87628752487316885</v>
      </c>
      <c r="S896" t="str">
        <f t="shared" si="237"/>
        <v/>
      </c>
      <c r="T896" t="str">
        <f t="shared" si="238"/>
        <v/>
      </c>
      <c r="U896">
        <f t="shared" si="236"/>
        <v>0</v>
      </c>
    </row>
    <row r="897" spans="1:21">
      <c r="A897">
        <f t="shared" si="222"/>
        <v>889</v>
      </c>
      <c r="B897" s="1">
        <v>38523</v>
      </c>
      <c r="C897">
        <v>77.19</v>
      </c>
      <c r="D897">
        <v>77.5</v>
      </c>
      <c r="F897">
        <f t="shared" si="224"/>
        <v>76.732500000000002</v>
      </c>
      <c r="G897" t="str">
        <f t="shared" si="228"/>
        <v>LONG</v>
      </c>
      <c r="H897">
        <f t="shared" si="231"/>
        <v>1</v>
      </c>
      <c r="I897">
        <f t="shared" si="225"/>
        <v>1</v>
      </c>
      <c r="J897">
        <f t="shared" si="226"/>
        <v>77.5</v>
      </c>
      <c r="K897" t="str">
        <f t="shared" si="227"/>
        <v>Trend Rev</v>
      </c>
      <c r="L897">
        <f t="shared" si="232"/>
        <v>-4.0080213975388218E-3</v>
      </c>
      <c r="M897" t="str">
        <f t="shared" si="234"/>
        <v/>
      </c>
      <c r="N897" t="str">
        <f t="shared" si="233"/>
        <v/>
      </c>
      <c r="O897" t="str">
        <f t="shared" si="229"/>
        <v/>
      </c>
      <c r="P897" t="str">
        <f t="shared" si="230"/>
        <v/>
      </c>
      <c r="Q897">
        <f t="shared" si="223"/>
        <v>-4.0080213975388218E-3</v>
      </c>
      <c r="R897">
        <f t="shared" si="235"/>
        <v>0.87227950347562999</v>
      </c>
      <c r="S897" t="str">
        <f t="shared" si="237"/>
        <v/>
      </c>
      <c r="T897">
        <f t="shared" si="238"/>
        <v>1</v>
      </c>
      <c r="U897">
        <f t="shared" si="236"/>
        <v>0</v>
      </c>
    </row>
    <row r="898" spans="1:21">
      <c r="A898">
        <f t="shared" si="222"/>
        <v>890</v>
      </c>
      <c r="B898" s="1">
        <v>38524</v>
      </c>
      <c r="C898">
        <v>77.19</v>
      </c>
      <c r="D898">
        <v>77.400000000000006</v>
      </c>
      <c r="F898">
        <f t="shared" si="224"/>
        <v>76.665500000000023</v>
      </c>
      <c r="G898" t="str">
        <f t="shared" si="228"/>
        <v/>
      </c>
      <c r="H898">
        <f t="shared" si="231"/>
        <v>1</v>
      </c>
      <c r="I898">
        <f t="shared" si="225"/>
        <v>1</v>
      </c>
      <c r="J898">
        <f t="shared" si="226"/>
        <v>77.5</v>
      </c>
      <c r="K898" t="str">
        <f t="shared" si="227"/>
        <v/>
      </c>
      <c r="L898">
        <f t="shared" si="232"/>
        <v>-4.0080213975388218E-3</v>
      </c>
      <c r="M898" t="str">
        <f t="shared" si="234"/>
        <v/>
      </c>
      <c r="N898" t="str">
        <f t="shared" si="233"/>
        <v/>
      </c>
      <c r="O898" t="str">
        <f t="shared" si="229"/>
        <v/>
      </c>
      <c r="P898" t="str">
        <f t="shared" si="230"/>
        <v/>
      </c>
      <c r="Q898">
        <f t="shared" si="223"/>
        <v>0</v>
      </c>
      <c r="R898">
        <f t="shared" si="235"/>
        <v>0.87227950347562999</v>
      </c>
      <c r="S898" t="str">
        <f t="shared" si="237"/>
        <v/>
      </c>
      <c r="T898" t="str">
        <f t="shared" si="238"/>
        <v/>
      </c>
      <c r="U898">
        <f t="shared" si="236"/>
        <v>0</v>
      </c>
    </row>
    <row r="899" spans="1:21">
      <c r="A899">
        <f t="shared" si="222"/>
        <v>891</v>
      </c>
      <c r="B899" s="1">
        <v>38525</v>
      </c>
      <c r="C899">
        <v>77.88</v>
      </c>
      <c r="D899">
        <v>77.849999999999994</v>
      </c>
      <c r="F899">
        <f t="shared" si="224"/>
        <v>76.65000000000002</v>
      </c>
      <c r="G899" t="str">
        <f t="shared" si="228"/>
        <v/>
      </c>
      <c r="H899">
        <f t="shared" si="231"/>
        <v>1</v>
      </c>
      <c r="I899">
        <f t="shared" si="225"/>
        <v>1</v>
      </c>
      <c r="J899">
        <f t="shared" si="226"/>
        <v>77.5</v>
      </c>
      <c r="K899" t="str">
        <f t="shared" si="227"/>
        <v/>
      </c>
      <c r="L899">
        <f t="shared" si="232"/>
        <v>4.8912441446976518E-3</v>
      </c>
      <c r="M899" t="str">
        <f t="shared" si="234"/>
        <v/>
      </c>
      <c r="N899" t="str">
        <f t="shared" si="233"/>
        <v/>
      </c>
      <c r="O899" t="str">
        <f t="shared" si="229"/>
        <v/>
      </c>
      <c r="P899" t="str">
        <f t="shared" si="230"/>
        <v/>
      </c>
      <c r="Q899">
        <f t="shared" si="223"/>
        <v>0</v>
      </c>
      <c r="R899">
        <f t="shared" si="235"/>
        <v>0.87227950347562999</v>
      </c>
      <c r="S899" t="str">
        <f t="shared" si="237"/>
        <v/>
      </c>
      <c r="T899" t="str">
        <f t="shared" si="238"/>
        <v/>
      </c>
      <c r="U899">
        <f t="shared" si="236"/>
        <v>0</v>
      </c>
    </row>
    <row r="900" spans="1:21">
      <c r="A900">
        <f t="shared" si="222"/>
        <v>892</v>
      </c>
      <c r="B900" s="1">
        <v>38526</v>
      </c>
      <c r="C900">
        <v>75.87</v>
      </c>
      <c r="D900">
        <v>78.209999999999994</v>
      </c>
      <c r="F900">
        <f t="shared" si="224"/>
        <v>76.59050000000002</v>
      </c>
      <c r="G900" t="str">
        <f t="shared" si="228"/>
        <v/>
      </c>
      <c r="H900">
        <f t="shared" si="231"/>
        <v>1</v>
      </c>
      <c r="I900">
        <f t="shared" si="225"/>
        <v>1</v>
      </c>
      <c r="J900">
        <f t="shared" si="226"/>
        <v>77.5</v>
      </c>
      <c r="K900" t="str">
        <f t="shared" si="227"/>
        <v/>
      </c>
      <c r="L900">
        <f t="shared" si="232"/>
        <v>-2.1256587009317738E-2</v>
      </c>
      <c r="M900" t="str">
        <f t="shared" si="234"/>
        <v/>
      </c>
      <c r="N900" t="str">
        <f t="shared" si="233"/>
        <v/>
      </c>
      <c r="O900" t="str">
        <f t="shared" si="229"/>
        <v/>
      </c>
      <c r="P900" t="str">
        <f t="shared" si="230"/>
        <v/>
      </c>
      <c r="Q900">
        <f t="shared" si="223"/>
        <v>0</v>
      </c>
      <c r="R900">
        <f t="shared" si="235"/>
        <v>0.87227950347562999</v>
      </c>
      <c r="S900" t="str">
        <f t="shared" si="237"/>
        <v/>
      </c>
      <c r="T900" t="str">
        <f t="shared" si="238"/>
        <v/>
      </c>
      <c r="U900">
        <f t="shared" si="236"/>
        <v>0</v>
      </c>
    </row>
    <row r="901" spans="1:21">
      <c r="A901">
        <f t="shared" si="222"/>
        <v>893</v>
      </c>
      <c r="B901" s="1">
        <v>38527</v>
      </c>
      <c r="C901">
        <v>75.48</v>
      </c>
      <c r="D901">
        <v>75.75</v>
      </c>
      <c r="F901">
        <f t="shared" si="224"/>
        <v>76.515500000000003</v>
      </c>
      <c r="G901" t="str">
        <f t="shared" si="228"/>
        <v>SHORT</v>
      </c>
      <c r="H901">
        <f t="shared" si="231"/>
        <v>-1</v>
      </c>
      <c r="I901">
        <f t="shared" si="225"/>
        <v>-1</v>
      </c>
      <c r="J901">
        <f t="shared" si="226"/>
        <v>75.75</v>
      </c>
      <c r="K901" t="str">
        <f t="shared" si="227"/>
        <v>Trend Rev</v>
      </c>
      <c r="L901">
        <f t="shared" si="232"/>
        <v>3.5707238891289485E-3</v>
      </c>
      <c r="M901" t="str">
        <f t="shared" si="234"/>
        <v/>
      </c>
      <c r="N901" t="str">
        <f t="shared" si="233"/>
        <v/>
      </c>
      <c r="O901" t="str">
        <f t="shared" si="229"/>
        <v/>
      </c>
      <c r="P901" t="str">
        <f t="shared" si="230"/>
        <v/>
      </c>
      <c r="Q901">
        <f t="shared" si="223"/>
        <v>3.5707238891289485E-3</v>
      </c>
      <c r="R901">
        <f t="shared" si="235"/>
        <v>0.87585022736475893</v>
      </c>
      <c r="S901">
        <f t="shared" si="237"/>
        <v>1</v>
      </c>
      <c r="T901">
        <f t="shared" si="238"/>
        <v>-1</v>
      </c>
      <c r="U901">
        <f t="shared" si="236"/>
        <v>-1</v>
      </c>
    </row>
    <row r="902" spans="1:21">
      <c r="A902">
        <f t="shared" si="222"/>
        <v>894</v>
      </c>
      <c r="B902" s="1">
        <v>38530</v>
      </c>
      <c r="C902">
        <v>75.790000000000006</v>
      </c>
      <c r="D902">
        <v>75.680000000000007</v>
      </c>
      <c r="F902">
        <f t="shared" si="224"/>
        <v>76.455999999999989</v>
      </c>
      <c r="G902" t="str">
        <f t="shared" si="228"/>
        <v/>
      </c>
      <c r="H902">
        <f t="shared" si="231"/>
        <v>-1</v>
      </c>
      <c r="I902">
        <f t="shared" si="225"/>
        <v>-1</v>
      </c>
      <c r="J902">
        <f t="shared" si="226"/>
        <v>75.75</v>
      </c>
      <c r="K902" t="str">
        <f t="shared" si="227"/>
        <v/>
      </c>
      <c r="L902">
        <f t="shared" si="232"/>
        <v>-5.2791343445937123E-4</v>
      </c>
      <c r="M902" t="str">
        <f t="shared" si="234"/>
        <v/>
      </c>
      <c r="N902" t="str">
        <f t="shared" si="233"/>
        <v/>
      </c>
      <c r="O902" t="str">
        <f t="shared" si="229"/>
        <v/>
      </c>
      <c r="P902" t="str">
        <f t="shared" si="230"/>
        <v/>
      </c>
      <c r="Q902">
        <f t="shared" si="223"/>
        <v>0</v>
      </c>
      <c r="R902">
        <f t="shared" si="235"/>
        <v>0.87585022736475893</v>
      </c>
      <c r="S902" t="str">
        <f t="shared" si="237"/>
        <v/>
      </c>
      <c r="T902" t="str">
        <f t="shared" si="238"/>
        <v/>
      </c>
      <c r="U902">
        <f t="shared" si="236"/>
        <v>0</v>
      </c>
    </row>
    <row r="903" spans="1:21">
      <c r="A903">
        <f t="shared" si="222"/>
        <v>895</v>
      </c>
      <c r="B903" s="1">
        <v>38531</v>
      </c>
      <c r="C903">
        <v>77.099999999999994</v>
      </c>
      <c r="D903">
        <v>76.3</v>
      </c>
      <c r="F903">
        <f t="shared" si="224"/>
        <v>76.478499999999983</v>
      </c>
      <c r="G903" t="str">
        <f t="shared" si="228"/>
        <v/>
      </c>
      <c r="H903">
        <f t="shared" si="231"/>
        <v>-1</v>
      </c>
      <c r="I903">
        <f t="shared" si="225"/>
        <v>-1</v>
      </c>
      <c r="J903">
        <f t="shared" si="226"/>
        <v>75.75</v>
      </c>
      <c r="K903" t="str">
        <f t="shared" si="227"/>
        <v/>
      </c>
      <c r="L903">
        <f t="shared" si="232"/>
        <v>-1.7664836179805299E-2</v>
      </c>
      <c r="M903" t="str">
        <f t="shared" si="234"/>
        <v/>
      </c>
      <c r="N903" t="str">
        <f t="shared" si="233"/>
        <v/>
      </c>
      <c r="O903" t="str">
        <f t="shared" si="229"/>
        <v/>
      </c>
      <c r="P903" t="str">
        <f t="shared" si="230"/>
        <v/>
      </c>
      <c r="Q903">
        <f t="shared" si="223"/>
        <v>0</v>
      </c>
      <c r="R903">
        <f t="shared" si="235"/>
        <v>0.87585022736475893</v>
      </c>
      <c r="S903" t="str">
        <f t="shared" si="237"/>
        <v/>
      </c>
      <c r="T903" t="str">
        <f t="shared" si="238"/>
        <v/>
      </c>
      <c r="U903">
        <f t="shared" si="236"/>
        <v>0</v>
      </c>
    </row>
    <row r="904" spans="1:21">
      <c r="A904">
        <f t="shared" si="222"/>
        <v>896</v>
      </c>
      <c r="B904" s="1">
        <v>38532</v>
      </c>
      <c r="C904">
        <v>76.040000000000006</v>
      </c>
      <c r="D904">
        <v>77.069999999999993</v>
      </c>
      <c r="F904">
        <f t="shared" si="224"/>
        <v>76.430499999999981</v>
      </c>
      <c r="G904" t="str">
        <f t="shared" si="228"/>
        <v>LONG</v>
      </c>
      <c r="H904">
        <f t="shared" si="231"/>
        <v>1</v>
      </c>
      <c r="I904">
        <f t="shared" si="225"/>
        <v>1</v>
      </c>
      <c r="J904">
        <f t="shared" si="226"/>
        <v>77.069999999999993</v>
      </c>
      <c r="K904" t="str">
        <f t="shared" si="227"/>
        <v>Trend Rev</v>
      </c>
      <c r="L904">
        <f t="shared" si="232"/>
        <v>-1.3454582169673303E-2</v>
      </c>
      <c r="M904" t="str">
        <f t="shared" si="234"/>
        <v/>
      </c>
      <c r="N904" t="str">
        <f t="shared" si="233"/>
        <v/>
      </c>
      <c r="O904" t="str">
        <f t="shared" si="229"/>
        <v/>
      </c>
      <c r="P904" t="str">
        <f t="shared" si="230"/>
        <v/>
      </c>
      <c r="Q904">
        <f t="shared" si="223"/>
        <v>-1.3454582169673303E-2</v>
      </c>
      <c r="R904">
        <f t="shared" si="235"/>
        <v>0.8623956451950856</v>
      </c>
      <c r="S904" t="str">
        <f t="shared" si="237"/>
        <v/>
      </c>
      <c r="T904">
        <f t="shared" si="238"/>
        <v>1</v>
      </c>
      <c r="U904">
        <f t="shared" si="236"/>
        <v>0</v>
      </c>
    </row>
    <row r="905" spans="1:21">
      <c r="A905">
        <f t="shared" si="222"/>
        <v>897</v>
      </c>
      <c r="B905" s="1">
        <v>38533</v>
      </c>
      <c r="C905">
        <v>72.3</v>
      </c>
      <c r="D905">
        <v>74.239999999999995</v>
      </c>
      <c r="F905">
        <f t="shared" si="224"/>
        <v>76.21699999999997</v>
      </c>
      <c r="G905" t="str">
        <f t="shared" si="228"/>
        <v>SHORT</v>
      </c>
      <c r="H905">
        <f t="shared" si="231"/>
        <v>-1</v>
      </c>
      <c r="I905">
        <f t="shared" si="225"/>
        <v>-1</v>
      </c>
      <c r="J905">
        <f t="shared" si="226"/>
        <v>74.239999999999995</v>
      </c>
      <c r="K905" t="str">
        <f t="shared" si="227"/>
        <v>Trend Rev</v>
      </c>
      <c r="L905">
        <f t="shared" si="232"/>
        <v>2.6478959313226077E-2</v>
      </c>
      <c r="M905" t="str">
        <f t="shared" si="234"/>
        <v/>
      </c>
      <c r="N905" t="str">
        <f t="shared" si="233"/>
        <v/>
      </c>
      <c r="O905" t="str">
        <f t="shared" si="229"/>
        <v/>
      </c>
      <c r="P905" t="str">
        <f t="shared" si="230"/>
        <v/>
      </c>
      <c r="Q905">
        <f t="shared" si="223"/>
        <v>2.6478959313226077E-2</v>
      </c>
      <c r="R905">
        <f t="shared" si="235"/>
        <v>0.88887460450831168</v>
      </c>
      <c r="S905">
        <f t="shared" si="237"/>
        <v>1</v>
      </c>
      <c r="T905">
        <f t="shared" si="238"/>
        <v>-1</v>
      </c>
      <c r="U905">
        <f t="shared" si="236"/>
        <v>-1</v>
      </c>
    </row>
    <row r="906" spans="1:21">
      <c r="A906">
        <f t="shared" si="222"/>
        <v>898</v>
      </c>
      <c r="B906" s="1">
        <v>38534</v>
      </c>
      <c r="C906">
        <v>73</v>
      </c>
      <c r="D906">
        <v>72.31</v>
      </c>
      <c r="F906">
        <f t="shared" si="224"/>
        <v>76.066999999999979</v>
      </c>
      <c r="G906" t="str">
        <f t="shared" si="228"/>
        <v/>
      </c>
      <c r="H906">
        <f t="shared" si="231"/>
        <v>-1</v>
      </c>
      <c r="I906">
        <f t="shared" si="225"/>
        <v>-1</v>
      </c>
      <c r="J906">
        <f t="shared" si="226"/>
        <v>74.239999999999995</v>
      </c>
      <c r="K906" t="str">
        <f t="shared" si="227"/>
        <v/>
      </c>
      <c r="L906">
        <f t="shared" si="232"/>
        <v>1.6843647329553915E-2</v>
      </c>
      <c r="M906" t="str">
        <f t="shared" si="234"/>
        <v/>
      </c>
      <c r="N906" t="str">
        <f t="shared" si="233"/>
        <v/>
      </c>
      <c r="O906" t="str">
        <f t="shared" si="229"/>
        <v/>
      </c>
      <c r="P906" t="str">
        <f t="shared" si="230"/>
        <v/>
      </c>
      <c r="Q906">
        <f t="shared" si="223"/>
        <v>0</v>
      </c>
      <c r="R906">
        <f t="shared" si="235"/>
        <v>0.88887460450831168</v>
      </c>
      <c r="S906" t="str">
        <f t="shared" si="237"/>
        <v/>
      </c>
      <c r="T906" t="str">
        <f t="shared" si="238"/>
        <v/>
      </c>
      <c r="U906">
        <f t="shared" si="236"/>
        <v>0</v>
      </c>
    </row>
    <row r="907" spans="1:21">
      <c r="A907">
        <f t="shared" ref="A907:A970" si="239">A906+1</f>
        <v>899</v>
      </c>
      <c r="B907" s="1">
        <v>38538</v>
      </c>
      <c r="C907">
        <v>73.62</v>
      </c>
      <c r="D907">
        <v>73.040000000000006</v>
      </c>
      <c r="F907">
        <f t="shared" si="224"/>
        <v>75.939999999999984</v>
      </c>
      <c r="G907" t="str">
        <f t="shared" si="228"/>
        <v/>
      </c>
      <c r="H907">
        <f t="shared" si="231"/>
        <v>-1</v>
      </c>
      <c r="I907">
        <f t="shared" si="225"/>
        <v>-1</v>
      </c>
      <c r="J907">
        <f t="shared" si="226"/>
        <v>74.239999999999995</v>
      </c>
      <c r="K907" t="str">
        <f t="shared" si="227"/>
        <v/>
      </c>
      <c r="L907">
        <f t="shared" si="232"/>
        <v>8.3863605270699648E-3</v>
      </c>
      <c r="M907" t="str">
        <f t="shared" si="234"/>
        <v/>
      </c>
      <c r="N907" t="str">
        <f t="shared" si="233"/>
        <v/>
      </c>
      <c r="O907" t="str">
        <f t="shared" si="229"/>
        <v/>
      </c>
      <c r="P907" t="str">
        <f t="shared" si="230"/>
        <v/>
      </c>
      <c r="Q907">
        <f t="shared" si="223"/>
        <v>0</v>
      </c>
      <c r="R907">
        <f t="shared" si="235"/>
        <v>0.88887460450831168</v>
      </c>
      <c r="S907" t="str">
        <f t="shared" si="237"/>
        <v/>
      </c>
      <c r="T907" t="str">
        <f t="shared" si="238"/>
        <v/>
      </c>
      <c r="U907">
        <f t="shared" si="236"/>
        <v>0</v>
      </c>
    </row>
    <row r="908" spans="1:21">
      <c r="A908">
        <f t="shared" si="239"/>
        <v>900</v>
      </c>
      <c r="B908" s="1">
        <v>38539</v>
      </c>
      <c r="C908">
        <v>72.83</v>
      </c>
      <c r="D908">
        <v>73.63</v>
      </c>
      <c r="F908">
        <f t="shared" si="224"/>
        <v>75.76449999999997</v>
      </c>
      <c r="G908" t="str">
        <f t="shared" si="228"/>
        <v/>
      </c>
      <c r="H908">
        <f t="shared" si="231"/>
        <v>-1</v>
      </c>
      <c r="I908">
        <f t="shared" si="225"/>
        <v>-1</v>
      </c>
      <c r="J908">
        <f t="shared" si="226"/>
        <v>74.239999999999995</v>
      </c>
      <c r="K908" t="str">
        <f t="shared" si="227"/>
        <v/>
      </c>
      <c r="L908">
        <f t="shared" si="232"/>
        <v>1.9175130248121341E-2</v>
      </c>
      <c r="M908" t="str">
        <f t="shared" si="234"/>
        <v/>
      </c>
      <c r="N908" t="str">
        <f t="shared" si="233"/>
        <v/>
      </c>
      <c r="O908" t="str">
        <f t="shared" si="229"/>
        <v/>
      </c>
      <c r="P908" t="str">
        <f t="shared" si="230"/>
        <v/>
      </c>
      <c r="Q908">
        <f t="shared" si="223"/>
        <v>0</v>
      </c>
      <c r="R908">
        <f t="shared" si="235"/>
        <v>0.88887460450831168</v>
      </c>
      <c r="S908" t="str">
        <f t="shared" si="237"/>
        <v/>
      </c>
      <c r="T908" t="str">
        <f t="shared" si="238"/>
        <v/>
      </c>
      <c r="U908">
        <f t="shared" si="236"/>
        <v>0</v>
      </c>
    </row>
    <row r="909" spans="1:21">
      <c r="A909">
        <f t="shared" si="239"/>
        <v>901</v>
      </c>
      <c r="B909" s="1">
        <v>38540</v>
      </c>
      <c r="C909">
        <v>73.81</v>
      </c>
      <c r="D909">
        <v>72</v>
      </c>
      <c r="F909">
        <f t="shared" si="224"/>
        <v>75.626999999999995</v>
      </c>
      <c r="G909" t="str">
        <f t="shared" si="228"/>
        <v/>
      </c>
      <c r="H909">
        <f t="shared" si="231"/>
        <v>-1</v>
      </c>
      <c r="I909">
        <f t="shared" si="225"/>
        <v>-1</v>
      </c>
      <c r="J909">
        <f t="shared" si="226"/>
        <v>74.239999999999995</v>
      </c>
      <c r="K909" t="str">
        <f t="shared" si="227"/>
        <v/>
      </c>
      <c r="L909">
        <f t="shared" si="232"/>
        <v>5.8088646959840382E-3</v>
      </c>
      <c r="M909" t="str">
        <f t="shared" si="234"/>
        <v/>
      </c>
      <c r="N909" t="str">
        <f t="shared" si="233"/>
        <v/>
      </c>
      <c r="O909" t="str">
        <f t="shared" si="229"/>
        <v/>
      </c>
      <c r="P909" t="str">
        <f t="shared" si="230"/>
        <v/>
      </c>
      <c r="Q909">
        <f t="shared" si="223"/>
        <v>0</v>
      </c>
      <c r="R909">
        <f t="shared" si="235"/>
        <v>0.88887460450831168</v>
      </c>
      <c r="S909" t="str">
        <f t="shared" si="237"/>
        <v/>
      </c>
      <c r="T909" t="str">
        <f t="shared" si="238"/>
        <v/>
      </c>
      <c r="U909">
        <f t="shared" si="236"/>
        <v>0</v>
      </c>
    </row>
    <row r="910" spans="1:21">
      <c r="A910">
        <f t="shared" si="239"/>
        <v>902</v>
      </c>
      <c r="B910" s="1">
        <v>38541</v>
      </c>
      <c r="C910">
        <v>75</v>
      </c>
      <c r="D910">
        <v>73.900000000000006</v>
      </c>
      <c r="F910">
        <f t="shared" si="224"/>
        <v>75.568000000000012</v>
      </c>
      <c r="G910" t="str">
        <f t="shared" si="228"/>
        <v/>
      </c>
      <c r="H910">
        <f t="shared" si="231"/>
        <v>-1</v>
      </c>
      <c r="I910">
        <f t="shared" si="225"/>
        <v>-1</v>
      </c>
      <c r="J910">
        <f t="shared" si="226"/>
        <v>74.239999999999995</v>
      </c>
      <c r="K910" t="str">
        <f t="shared" si="227"/>
        <v/>
      </c>
      <c r="L910">
        <f t="shared" si="232"/>
        <v>-1.0185025058365412E-2</v>
      </c>
      <c r="M910" t="str">
        <f t="shared" si="234"/>
        <v/>
      </c>
      <c r="N910" t="str">
        <f t="shared" si="233"/>
        <v/>
      </c>
      <c r="O910" t="str">
        <f t="shared" si="229"/>
        <v/>
      </c>
      <c r="P910" t="str">
        <f t="shared" si="230"/>
        <v/>
      </c>
      <c r="Q910">
        <f t="shared" si="223"/>
        <v>0</v>
      </c>
      <c r="R910">
        <f t="shared" si="235"/>
        <v>0.88887460450831168</v>
      </c>
      <c r="S910" t="str">
        <f t="shared" si="237"/>
        <v/>
      </c>
      <c r="T910" t="str">
        <f t="shared" si="238"/>
        <v/>
      </c>
      <c r="U910">
        <f t="shared" si="236"/>
        <v>0</v>
      </c>
    </row>
    <row r="911" spans="1:21">
      <c r="A911">
        <f t="shared" si="239"/>
        <v>903</v>
      </c>
      <c r="B911" s="1">
        <v>38544</v>
      </c>
      <c r="C911">
        <v>76.13</v>
      </c>
      <c r="D911">
        <v>75.39</v>
      </c>
      <c r="F911">
        <f t="shared" si="224"/>
        <v>75.584999999999994</v>
      </c>
      <c r="G911" t="str">
        <f t="shared" si="228"/>
        <v/>
      </c>
      <c r="H911">
        <f t="shared" si="231"/>
        <v>-1</v>
      </c>
      <c r="I911">
        <f t="shared" si="225"/>
        <v>-1</v>
      </c>
      <c r="J911">
        <f t="shared" si="226"/>
        <v>74.239999999999995</v>
      </c>
      <c r="K911" t="str">
        <f t="shared" si="227"/>
        <v/>
      </c>
      <c r="L911">
        <f t="shared" si="232"/>
        <v>-2.5139316840176104E-2</v>
      </c>
      <c r="M911" t="str">
        <f t="shared" si="234"/>
        <v/>
      </c>
      <c r="N911" t="str">
        <f t="shared" si="233"/>
        <v/>
      </c>
      <c r="O911" t="str">
        <f t="shared" si="229"/>
        <v/>
      </c>
      <c r="P911" t="str">
        <f t="shared" si="230"/>
        <v/>
      </c>
      <c r="Q911">
        <f t="shared" si="223"/>
        <v>0</v>
      </c>
      <c r="R911">
        <f t="shared" si="235"/>
        <v>0.88887460450831168</v>
      </c>
      <c r="S911" t="str">
        <f t="shared" si="237"/>
        <v/>
      </c>
      <c r="T911" t="str">
        <f t="shared" si="238"/>
        <v/>
      </c>
      <c r="U911">
        <f t="shared" si="236"/>
        <v>0</v>
      </c>
    </row>
    <row r="912" spans="1:21">
      <c r="A912">
        <f t="shared" si="239"/>
        <v>904</v>
      </c>
      <c r="B912" s="1">
        <v>38545</v>
      </c>
      <c r="C912">
        <v>74.87</v>
      </c>
      <c r="D912">
        <v>76.14</v>
      </c>
      <c r="F912">
        <f t="shared" si="224"/>
        <v>75.523999999999972</v>
      </c>
      <c r="G912" t="str">
        <f t="shared" si="228"/>
        <v>LONG</v>
      </c>
      <c r="H912">
        <f t="shared" si="231"/>
        <v>1</v>
      </c>
      <c r="I912">
        <f t="shared" si="225"/>
        <v>1</v>
      </c>
      <c r="J912">
        <f t="shared" si="226"/>
        <v>76.14</v>
      </c>
      <c r="K912" t="str">
        <f t="shared" si="227"/>
        <v>Trend Rev</v>
      </c>
      <c r="L912">
        <f t="shared" si="232"/>
        <v>-1.6820474711757342E-2</v>
      </c>
      <c r="M912" t="str">
        <f t="shared" si="234"/>
        <v/>
      </c>
      <c r="N912" t="str">
        <f t="shared" si="233"/>
        <v/>
      </c>
      <c r="O912" t="str">
        <f t="shared" si="229"/>
        <v/>
      </c>
      <c r="P912" t="str">
        <f t="shared" si="230"/>
        <v/>
      </c>
      <c r="Q912">
        <f t="shared" ref="Q912:Q975" si="240">IF(OR(AND(K912="trend rev",I911&lt;&gt;0),O912="Vargain",P912="Varloss"),L912,0)</f>
        <v>-1.6820474711757342E-2</v>
      </c>
      <c r="R912">
        <f t="shared" si="235"/>
        <v>0.87205412979655439</v>
      </c>
      <c r="S912" t="str">
        <f t="shared" si="237"/>
        <v/>
      </c>
      <c r="T912">
        <f t="shared" si="238"/>
        <v>1</v>
      </c>
      <c r="U912">
        <f t="shared" si="236"/>
        <v>0</v>
      </c>
    </row>
    <row r="913" spans="1:21">
      <c r="A913">
        <f t="shared" si="239"/>
        <v>905</v>
      </c>
      <c r="B913" s="1">
        <v>38546</v>
      </c>
      <c r="C913">
        <v>75.12</v>
      </c>
      <c r="D913">
        <v>75.099999999999994</v>
      </c>
      <c r="F913">
        <f t="shared" si="224"/>
        <v>75.446999999999974</v>
      </c>
      <c r="G913" t="str">
        <f t="shared" si="228"/>
        <v>SHORT</v>
      </c>
      <c r="H913">
        <f t="shared" si="231"/>
        <v>-1</v>
      </c>
      <c r="I913">
        <f t="shared" si="225"/>
        <v>-1</v>
      </c>
      <c r="J913">
        <f t="shared" si="226"/>
        <v>75.099999999999994</v>
      </c>
      <c r="K913" t="str">
        <f t="shared" si="227"/>
        <v>Trend Rev</v>
      </c>
      <c r="L913">
        <f t="shared" si="232"/>
        <v>-2.6627612991851531E-4</v>
      </c>
      <c r="M913" t="str">
        <f t="shared" si="234"/>
        <v/>
      </c>
      <c r="N913" t="str">
        <f t="shared" si="233"/>
        <v/>
      </c>
      <c r="O913" t="str">
        <f t="shared" si="229"/>
        <v/>
      </c>
      <c r="P913" t="str">
        <f t="shared" si="230"/>
        <v/>
      </c>
      <c r="Q913">
        <f t="shared" si="240"/>
        <v>-2.6627612991851531E-4</v>
      </c>
      <c r="R913">
        <f t="shared" si="235"/>
        <v>0.87178785366663591</v>
      </c>
      <c r="S913" t="str">
        <f t="shared" si="237"/>
        <v/>
      </c>
      <c r="T913">
        <f t="shared" si="238"/>
        <v>-1</v>
      </c>
      <c r="U913">
        <f t="shared" si="236"/>
        <v>0</v>
      </c>
    </row>
    <row r="914" spans="1:21">
      <c r="A914">
        <f t="shared" si="239"/>
        <v>906</v>
      </c>
      <c r="B914" s="1">
        <v>38547</v>
      </c>
      <c r="C914">
        <v>75.430000000000007</v>
      </c>
      <c r="D914">
        <v>75.12</v>
      </c>
      <c r="F914">
        <f t="shared" si="224"/>
        <v>75.411999999999978</v>
      </c>
      <c r="G914" t="str">
        <f t="shared" si="228"/>
        <v/>
      </c>
      <c r="H914">
        <f t="shared" si="231"/>
        <v>-1</v>
      </c>
      <c r="I914">
        <f t="shared" si="225"/>
        <v>-1</v>
      </c>
      <c r="J914">
        <f t="shared" si="226"/>
        <v>75.099999999999994</v>
      </c>
      <c r="K914" t="str">
        <f t="shared" si="227"/>
        <v/>
      </c>
      <c r="L914">
        <f t="shared" si="232"/>
        <v>-4.3845150954506598E-3</v>
      </c>
      <c r="M914" t="str">
        <f t="shared" si="234"/>
        <v/>
      </c>
      <c r="N914" t="str">
        <f t="shared" si="233"/>
        <v/>
      </c>
      <c r="O914" t="str">
        <f t="shared" si="229"/>
        <v/>
      </c>
      <c r="P914" t="str">
        <f t="shared" si="230"/>
        <v/>
      </c>
      <c r="Q914">
        <f t="shared" si="240"/>
        <v>0</v>
      </c>
      <c r="R914">
        <f t="shared" si="235"/>
        <v>0.87178785366663591</v>
      </c>
      <c r="S914" t="str">
        <f t="shared" si="237"/>
        <v/>
      </c>
      <c r="T914" t="str">
        <f t="shared" si="238"/>
        <v/>
      </c>
      <c r="U914">
        <f t="shared" si="236"/>
        <v>0</v>
      </c>
    </row>
    <row r="915" spans="1:21">
      <c r="A915">
        <f t="shared" si="239"/>
        <v>907</v>
      </c>
      <c r="B915" s="1">
        <v>38548</v>
      </c>
      <c r="C915">
        <v>75.45</v>
      </c>
      <c r="D915">
        <v>75.8</v>
      </c>
      <c r="F915">
        <f t="shared" si="224"/>
        <v>75.350999999999999</v>
      </c>
      <c r="G915" t="str">
        <f t="shared" si="228"/>
        <v>LONG</v>
      </c>
      <c r="H915">
        <f t="shared" si="231"/>
        <v>1</v>
      </c>
      <c r="I915">
        <f t="shared" si="225"/>
        <v>1</v>
      </c>
      <c r="J915">
        <f t="shared" si="226"/>
        <v>75.8</v>
      </c>
      <c r="K915" t="str">
        <f t="shared" si="227"/>
        <v>Trend Rev</v>
      </c>
      <c r="L915">
        <f t="shared" si="232"/>
        <v>-4.6281074344679393E-3</v>
      </c>
      <c r="M915" t="str">
        <f t="shared" si="234"/>
        <v/>
      </c>
      <c r="N915" t="str">
        <f t="shared" si="233"/>
        <v/>
      </c>
      <c r="O915" t="str">
        <f t="shared" si="229"/>
        <v/>
      </c>
      <c r="P915" t="str">
        <f t="shared" si="230"/>
        <v/>
      </c>
      <c r="Q915">
        <f t="shared" si="240"/>
        <v>-4.6281074344679393E-3</v>
      </c>
      <c r="R915">
        <f t="shared" si="235"/>
        <v>0.86715974623216796</v>
      </c>
      <c r="S915" t="str">
        <f t="shared" si="237"/>
        <v/>
      </c>
      <c r="T915">
        <f t="shared" si="238"/>
        <v>1</v>
      </c>
      <c r="U915">
        <f t="shared" si="236"/>
        <v>0</v>
      </c>
    </row>
    <row r="916" spans="1:21">
      <c r="A916">
        <f t="shared" si="239"/>
        <v>908</v>
      </c>
      <c r="B916" s="1">
        <v>38551</v>
      </c>
      <c r="C916">
        <v>74.53</v>
      </c>
      <c r="D916">
        <v>75.45</v>
      </c>
      <c r="F916">
        <f t="shared" si="224"/>
        <v>75.231499999999997</v>
      </c>
      <c r="G916" t="str">
        <f t="shared" si="228"/>
        <v/>
      </c>
      <c r="H916">
        <f t="shared" si="231"/>
        <v>1</v>
      </c>
      <c r="I916">
        <f t="shared" si="225"/>
        <v>1</v>
      </c>
      <c r="J916">
        <f t="shared" si="226"/>
        <v>75.8</v>
      </c>
      <c r="K916" t="str">
        <f t="shared" si="227"/>
        <v/>
      </c>
      <c r="L916">
        <f t="shared" si="232"/>
        <v>-1.6896563754723492E-2</v>
      </c>
      <c r="M916" t="str">
        <f t="shared" si="234"/>
        <v/>
      </c>
      <c r="N916" t="str">
        <f t="shared" si="233"/>
        <v/>
      </c>
      <c r="O916" t="str">
        <f t="shared" si="229"/>
        <v/>
      </c>
      <c r="P916" t="str">
        <f t="shared" si="230"/>
        <v/>
      </c>
      <c r="Q916">
        <f t="shared" si="240"/>
        <v>0</v>
      </c>
      <c r="R916">
        <f t="shared" si="235"/>
        <v>0.86715974623216796</v>
      </c>
      <c r="S916" t="str">
        <f t="shared" si="237"/>
        <v/>
      </c>
      <c r="T916" t="str">
        <f t="shared" si="238"/>
        <v/>
      </c>
      <c r="U916">
        <f t="shared" si="236"/>
        <v>0</v>
      </c>
    </row>
    <row r="917" spans="1:21">
      <c r="A917">
        <f t="shared" si="239"/>
        <v>909</v>
      </c>
      <c r="B917" s="1">
        <v>38552</v>
      </c>
      <c r="C917">
        <v>74.290000000000006</v>
      </c>
      <c r="D917">
        <v>74.569999999999993</v>
      </c>
      <c r="F917">
        <f t="shared" si="224"/>
        <v>75.086499999999987</v>
      </c>
      <c r="G917" t="str">
        <f t="shared" si="228"/>
        <v>SHORT</v>
      </c>
      <c r="H917">
        <f t="shared" si="231"/>
        <v>-1</v>
      </c>
      <c r="I917">
        <f t="shared" si="225"/>
        <v>-1</v>
      </c>
      <c r="J917">
        <f t="shared" si="226"/>
        <v>74.569999999999993</v>
      </c>
      <c r="K917" t="str">
        <f t="shared" si="227"/>
        <v>Trend Rev</v>
      </c>
      <c r="L917">
        <f t="shared" si="232"/>
        <v>3.7619283919883627E-3</v>
      </c>
      <c r="M917" t="str">
        <f t="shared" si="234"/>
        <v/>
      </c>
      <c r="N917" t="str">
        <f t="shared" si="233"/>
        <v/>
      </c>
      <c r="O917" t="str">
        <f t="shared" si="229"/>
        <v/>
      </c>
      <c r="P917" t="str">
        <f t="shared" si="230"/>
        <v/>
      </c>
      <c r="Q917">
        <f t="shared" si="240"/>
        <v>3.7619283919883627E-3</v>
      </c>
      <c r="R917">
        <f t="shared" si="235"/>
        <v>0.87092167462415637</v>
      </c>
      <c r="S917">
        <f t="shared" si="237"/>
        <v>1</v>
      </c>
      <c r="T917">
        <f t="shared" si="238"/>
        <v>-1</v>
      </c>
      <c r="U917">
        <f t="shared" si="236"/>
        <v>-1</v>
      </c>
    </row>
    <row r="918" spans="1:21">
      <c r="A918">
        <f t="shared" si="239"/>
        <v>910</v>
      </c>
      <c r="B918" s="1">
        <v>38553</v>
      </c>
      <c r="C918">
        <v>74.680000000000007</v>
      </c>
      <c r="D918">
        <v>74.11</v>
      </c>
      <c r="F918">
        <f t="shared" si="224"/>
        <v>74.961000000000013</v>
      </c>
      <c r="G918" t="str">
        <f t="shared" si="228"/>
        <v/>
      </c>
      <c r="H918">
        <f t="shared" si="231"/>
        <v>-1</v>
      </c>
      <c r="I918">
        <f t="shared" si="225"/>
        <v>-1</v>
      </c>
      <c r="J918">
        <f t="shared" si="226"/>
        <v>74.569999999999993</v>
      </c>
      <c r="K918" t="str">
        <f t="shared" si="227"/>
        <v/>
      </c>
      <c r="L918">
        <f t="shared" si="232"/>
        <v>-1.4740371178185887E-3</v>
      </c>
      <c r="M918" t="str">
        <f t="shared" si="234"/>
        <v/>
      </c>
      <c r="N918" t="str">
        <f t="shared" si="233"/>
        <v/>
      </c>
      <c r="O918" t="str">
        <f t="shared" si="229"/>
        <v/>
      </c>
      <c r="P918" t="str">
        <f t="shared" si="230"/>
        <v/>
      </c>
      <c r="Q918">
        <f t="shared" si="240"/>
        <v>0</v>
      </c>
      <c r="R918">
        <f t="shared" si="235"/>
        <v>0.87092167462415637</v>
      </c>
      <c r="S918" t="str">
        <f t="shared" si="237"/>
        <v/>
      </c>
      <c r="T918" t="str">
        <f t="shared" si="238"/>
        <v/>
      </c>
      <c r="U918">
        <f t="shared" si="236"/>
        <v>0</v>
      </c>
    </row>
    <row r="919" spans="1:21">
      <c r="A919">
        <f t="shared" si="239"/>
        <v>911</v>
      </c>
      <c r="B919" s="1">
        <v>38554</v>
      </c>
      <c r="C919">
        <v>74.55</v>
      </c>
      <c r="D919">
        <v>75.12</v>
      </c>
      <c r="F919">
        <f t="shared" si="224"/>
        <v>74.794499999999999</v>
      </c>
      <c r="G919" t="str">
        <f t="shared" si="228"/>
        <v/>
      </c>
      <c r="H919">
        <f t="shared" si="231"/>
        <v>-1</v>
      </c>
      <c r="I919">
        <f t="shared" si="225"/>
        <v>-1</v>
      </c>
      <c r="J919">
        <f t="shared" si="226"/>
        <v>74.569999999999993</v>
      </c>
      <c r="K919" t="str">
        <f t="shared" si="227"/>
        <v/>
      </c>
      <c r="L919">
        <f t="shared" si="232"/>
        <v>2.6824034495602007E-4</v>
      </c>
      <c r="M919" t="str">
        <f t="shared" si="234"/>
        <v/>
      </c>
      <c r="N919" t="str">
        <f t="shared" si="233"/>
        <v/>
      </c>
      <c r="O919" t="str">
        <f t="shared" si="229"/>
        <v/>
      </c>
      <c r="P919" t="str">
        <f t="shared" si="230"/>
        <v/>
      </c>
      <c r="Q919">
        <f t="shared" si="240"/>
        <v>0</v>
      </c>
      <c r="R919">
        <f t="shared" si="235"/>
        <v>0.87092167462415637</v>
      </c>
      <c r="S919" t="str">
        <f t="shared" si="237"/>
        <v/>
      </c>
      <c r="T919" t="str">
        <f t="shared" si="238"/>
        <v/>
      </c>
      <c r="U919">
        <f t="shared" si="236"/>
        <v>0</v>
      </c>
    </row>
    <row r="920" spans="1:21">
      <c r="A920">
        <f t="shared" si="239"/>
        <v>912</v>
      </c>
      <c r="B920" s="1">
        <v>38555</v>
      </c>
      <c r="C920">
        <v>74.709999999999994</v>
      </c>
      <c r="D920">
        <v>74.8</v>
      </c>
      <c r="F920">
        <f t="shared" si="224"/>
        <v>74.736500000000007</v>
      </c>
      <c r="G920" t="str">
        <f t="shared" si="228"/>
        <v/>
      </c>
      <c r="H920">
        <f t="shared" si="231"/>
        <v>-1</v>
      </c>
      <c r="I920">
        <f t="shared" si="225"/>
        <v>-1</v>
      </c>
      <c r="J920">
        <f t="shared" si="226"/>
        <v>74.569999999999993</v>
      </c>
      <c r="K920" t="str">
        <f t="shared" si="227"/>
        <v/>
      </c>
      <c r="L920">
        <f t="shared" si="232"/>
        <v>-1.8756704320063633E-3</v>
      </c>
      <c r="M920" t="str">
        <f t="shared" si="234"/>
        <v/>
      </c>
      <c r="N920" t="str">
        <f t="shared" si="233"/>
        <v/>
      </c>
      <c r="O920" t="str">
        <f t="shared" si="229"/>
        <v/>
      </c>
      <c r="P920" t="str">
        <f t="shared" si="230"/>
        <v/>
      </c>
      <c r="Q920">
        <f t="shared" si="240"/>
        <v>0</v>
      </c>
      <c r="R920">
        <f t="shared" si="235"/>
        <v>0.87092167462415637</v>
      </c>
      <c r="S920" t="str">
        <f t="shared" si="237"/>
        <v/>
      </c>
      <c r="T920" t="str">
        <f t="shared" si="238"/>
        <v/>
      </c>
      <c r="U920">
        <f t="shared" si="236"/>
        <v>0</v>
      </c>
    </row>
    <row r="921" spans="1:21">
      <c r="A921">
        <f t="shared" si="239"/>
        <v>913</v>
      </c>
      <c r="B921" s="1">
        <v>38558</v>
      </c>
      <c r="C921">
        <v>74.17</v>
      </c>
      <c r="D921">
        <v>74.84</v>
      </c>
      <c r="F921">
        <f t="shared" si="224"/>
        <v>74.671000000000006</v>
      </c>
      <c r="G921" t="str">
        <f t="shared" si="228"/>
        <v/>
      </c>
      <c r="H921">
        <f t="shared" si="231"/>
        <v>-1</v>
      </c>
      <c r="I921">
        <f t="shared" si="225"/>
        <v>-1</v>
      </c>
      <c r="J921">
        <f t="shared" si="226"/>
        <v>74.569999999999993</v>
      </c>
      <c r="K921" t="str">
        <f t="shared" si="227"/>
        <v/>
      </c>
      <c r="L921">
        <f t="shared" si="232"/>
        <v>5.3785258072365843E-3</v>
      </c>
      <c r="M921" t="str">
        <f t="shared" si="234"/>
        <v/>
      </c>
      <c r="N921" t="str">
        <f t="shared" si="233"/>
        <v/>
      </c>
      <c r="O921" t="str">
        <f t="shared" si="229"/>
        <v/>
      </c>
      <c r="P921" t="str">
        <f t="shared" si="230"/>
        <v/>
      </c>
      <c r="Q921">
        <f t="shared" si="240"/>
        <v>0</v>
      </c>
      <c r="R921">
        <f t="shared" si="235"/>
        <v>0.87092167462415637</v>
      </c>
      <c r="S921" t="str">
        <f t="shared" si="237"/>
        <v/>
      </c>
      <c r="T921" t="str">
        <f t="shared" si="238"/>
        <v/>
      </c>
      <c r="U921">
        <f t="shared" si="236"/>
        <v>0</v>
      </c>
    </row>
    <row r="922" spans="1:21">
      <c r="A922">
        <f t="shared" si="239"/>
        <v>914</v>
      </c>
      <c r="B922" s="1">
        <v>38559</v>
      </c>
      <c r="C922">
        <v>73.78</v>
      </c>
      <c r="D922">
        <v>74.63</v>
      </c>
      <c r="F922">
        <f t="shared" si="224"/>
        <v>74.57050000000001</v>
      </c>
      <c r="G922" t="str">
        <f t="shared" si="228"/>
        <v/>
      </c>
      <c r="H922">
        <f t="shared" si="231"/>
        <v>-1</v>
      </c>
      <c r="I922">
        <f t="shared" si="225"/>
        <v>-1</v>
      </c>
      <c r="J922">
        <f t="shared" si="226"/>
        <v>74.569999999999993</v>
      </c>
      <c r="K922" t="str">
        <f t="shared" si="227"/>
        <v/>
      </c>
      <c r="L922">
        <f t="shared" si="232"/>
        <v>1.0650589387173776E-2</v>
      </c>
      <c r="M922" t="str">
        <f t="shared" si="234"/>
        <v/>
      </c>
      <c r="N922" t="str">
        <f t="shared" si="233"/>
        <v/>
      </c>
      <c r="O922" t="str">
        <f t="shared" si="229"/>
        <v/>
      </c>
      <c r="P922" t="str">
        <f t="shared" si="230"/>
        <v/>
      </c>
      <c r="Q922">
        <f t="shared" si="240"/>
        <v>0</v>
      </c>
      <c r="R922">
        <f t="shared" si="235"/>
        <v>0.87092167462415637</v>
      </c>
      <c r="S922" t="str">
        <f t="shared" si="237"/>
        <v/>
      </c>
      <c r="T922" t="str">
        <f t="shared" si="238"/>
        <v/>
      </c>
      <c r="U922">
        <f t="shared" si="236"/>
        <v>0</v>
      </c>
    </row>
    <row r="923" spans="1:21">
      <c r="A923">
        <f t="shared" si="239"/>
        <v>915</v>
      </c>
      <c r="B923" s="1">
        <v>38560</v>
      </c>
      <c r="C923">
        <v>73.650000000000006</v>
      </c>
      <c r="D923">
        <v>74.09</v>
      </c>
      <c r="F923">
        <f t="shared" si="224"/>
        <v>74.39800000000001</v>
      </c>
      <c r="G923" t="str">
        <f t="shared" si="228"/>
        <v/>
      </c>
      <c r="H923">
        <f t="shared" si="231"/>
        <v>-1</v>
      </c>
      <c r="I923">
        <f t="shared" si="225"/>
        <v>-1</v>
      </c>
      <c r="J923">
        <f t="shared" si="226"/>
        <v>74.569999999999993</v>
      </c>
      <c r="K923" t="str">
        <f t="shared" si="227"/>
        <v/>
      </c>
      <c r="L923">
        <f t="shared" si="232"/>
        <v>1.2414138647064019E-2</v>
      </c>
      <c r="M923" t="str">
        <f t="shared" si="234"/>
        <v/>
      </c>
      <c r="N923" t="str">
        <f t="shared" si="233"/>
        <v/>
      </c>
      <c r="O923" t="str">
        <f t="shared" si="229"/>
        <v/>
      </c>
      <c r="P923" t="str">
        <f t="shared" si="230"/>
        <v/>
      </c>
      <c r="Q923">
        <f t="shared" si="240"/>
        <v>0</v>
      </c>
      <c r="R923">
        <f t="shared" si="235"/>
        <v>0.87092167462415637</v>
      </c>
      <c r="S923" t="str">
        <f t="shared" si="237"/>
        <v/>
      </c>
      <c r="T923" t="str">
        <f t="shared" si="238"/>
        <v/>
      </c>
      <c r="U923">
        <f t="shared" si="236"/>
        <v>0</v>
      </c>
    </row>
    <row r="924" spans="1:21">
      <c r="A924">
        <f t="shared" si="239"/>
        <v>916</v>
      </c>
      <c r="B924" s="1">
        <v>38561</v>
      </c>
      <c r="C924">
        <v>74.7</v>
      </c>
      <c r="D924">
        <v>73.69</v>
      </c>
      <c r="F924">
        <f t="shared" ref="F924:F987" si="241">AVERAGE(C905:C924)</f>
        <v>74.331000000000017</v>
      </c>
      <c r="G924" t="str">
        <f t="shared" si="228"/>
        <v/>
      </c>
      <c r="H924">
        <f t="shared" si="231"/>
        <v>-1</v>
      </c>
      <c r="I924">
        <f t="shared" ref="I924:I987" si="242">IF(OR(G924="long",G924="short"),H924,IF(OR(M923=$G$7,N923=$G$6),0,IF(I923=0,0,H924)))</f>
        <v>-1</v>
      </c>
      <c r="J924">
        <f t="shared" si="226"/>
        <v>74.569999999999993</v>
      </c>
      <c r="K924" t="str">
        <f t="shared" si="227"/>
        <v/>
      </c>
      <c r="L924">
        <f t="shared" si="232"/>
        <v>-1.7418105830683379E-3</v>
      </c>
      <c r="M924" t="str">
        <f t="shared" si="234"/>
        <v/>
      </c>
      <c r="N924" t="str">
        <f t="shared" si="233"/>
        <v/>
      </c>
      <c r="O924" t="str">
        <f t="shared" si="229"/>
        <v/>
      </c>
      <c r="P924" t="str">
        <f t="shared" si="230"/>
        <v/>
      </c>
      <c r="Q924">
        <f t="shared" si="240"/>
        <v>0</v>
      </c>
      <c r="R924">
        <f t="shared" si="235"/>
        <v>0.87092167462415637</v>
      </c>
      <c r="S924" t="str">
        <f t="shared" si="237"/>
        <v/>
      </c>
      <c r="T924" t="str">
        <f t="shared" si="238"/>
        <v/>
      </c>
      <c r="U924">
        <f t="shared" si="236"/>
        <v>0</v>
      </c>
    </row>
    <row r="925" spans="1:21">
      <c r="A925">
        <f t="shared" si="239"/>
        <v>917</v>
      </c>
      <c r="B925" s="1">
        <v>38562</v>
      </c>
      <c r="C925">
        <v>75</v>
      </c>
      <c r="D925">
        <v>74.87</v>
      </c>
      <c r="F925">
        <f t="shared" si="241"/>
        <v>74.466000000000008</v>
      </c>
      <c r="G925" t="str">
        <f t="shared" si="228"/>
        <v>LONG</v>
      </c>
      <c r="H925">
        <f t="shared" si="231"/>
        <v>1</v>
      </c>
      <c r="I925">
        <f t="shared" si="242"/>
        <v>1</v>
      </c>
      <c r="J925">
        <f t="shared" ref="J925:J988" si="243">IF(OR(G925="LONG",G925="SHORT"),D925,J924)</f>
        <v>74.87</v>
      </c>
      <c r="K925" t="str">
        <f t="shared" ref="K925:K988" si="244">IF(I924=0,"",IF(H925=H924,"","Trend Rev"))</f>
        <v>Trend Rev</v>
      </c>
      <c r="L925">
        <f t="shared" si="232"/>
        <v>1.7348372937166083E-3</v>
      </c>
      <c r="M925" t="str">
        <f t="shared" si="234"/>
        <v/>
      </c>
      <c r="N925" t="str">
        <f t="shared" si="233"/>
        <v/>
      </c>
      <c r="O925" t="str">
        <f t="shared" si="229"/>
        <v/>
      </c>
      <c r="P925" t="str">
        <f t="shared" si="230"/>
        <v/>
      </c>
      <c r="Q925">
        <f t="shared" si="240"/>
        <v>1.7348372937166083E-3</v>
      </c>
      <c r="R925">
        <f t="shared" si="235"/>
        <v>0.87265651191787297</v>
      </c>
      <c r="S925">
        <f t="shared" si="237"/>
        <v>1</v>
      </c>
      <c r="T925">
        <f t="shared" si="238"/>
        <v>1</v>
      </c>
      <c r="U925">
        <f t="shared" si="236"/>
        <v>1</v>
      </c>
    </row>
    <row r="926" spans="1:21">
      <c r="A926">
        <f t="shared" si="239"/>
        <v>918</v>
      </c>
      <c r="B926" s="1">
        <v>38565</v>
      </c>
      <c r="C926">
        <v>75.3</v>
      </c>
      <c r="D926">
        <v>75.099999999999994</v>
      </c>
      <c r="F926">
        <f t="shared" si="241"/>
        <v>74.581000000000003</v>
      </c>
      <c r="G926" t="str">
        <f t="shared" si="228"/>
        <v/>
      </c>
      <c r="H926">
        <f t="shared" si="231"/>
        <v>1</v>
      </c>
      <c r="I926">
        <f t="shared" si="242"/>
        <v>1</v>
      </c>
      <c r="J926">
        <f t="shared" si="243"/>
        <v>74.87</v>
      </c>
      <c r="K926" t="str">
        <f t="shared" si="244"/>
        <v/>
      </c>
      <c r="L926">
        <f t="shared" si="232"/>
        <v>5.7268585632539544E-3</v>
      </c>
      <c r="M926" t="str">
        <f t="shared" si="234"/>
        <v/>
      </c>
      <c r="N926" t="str">
        <f t="shared" si="233"/>
        <v/>
      </c>
      <c r="O926" t="str">
        <f t="shared" si="229"/>
        <v/>
      </c>
      <c r="P926" t="str">
        <f t="shared" si="230"/>
        <v/>
      </c>
      <c r="Q926">
        <f t="shared" si="240"/>
        <v>0</v>
      </c>
      <c r="R926">
        <f t="shared" si="235"/>
        <v>0.87265651191787297</v>
      </c>
      <c r="S926" t="str">
        <f t="shared" si="237"/>
        <v/>
      </c>
      <c r="T926" t="str">
        <f t="shared" si="238"/>
        <v/>
      </c>
      <c r="U926">
        <f t="shared" si="236"/>
        <v>0</v>
      </c>
    </row>
    <row r="927" spans="1:21">
      <c r="A927">
        <f t="shared" si="239"/>
        <v>919</v>
      </c>
      <c r="B927" s="1">
        <v>38566</v>
      </c>
      <c r="C927">
        <v>74.88</v>
      </c>
      <c r="D927">
        <v>75.31</v>
      </c>
      <c r="F927">
        <f t="shared" si="241"/>
        <v>74.644000000000005</v>
      </c>
      <c r="G927" t="str">
        <f t="shared" ref="G927:G990" si="245">IF(AND(C925&lt;F925,C926&gt;F926,D927&gt;F926),"LONG",IF(AND(C925&gt;F925,C926&lt;F926,D927&lt;F926),"SHORT",""))</f>
        <v/>
      </c>
      <c r="H927">
        <f t="shared" si="231"/>
        <v>1</v>
      </c>
      <c r="I927">
        <f t="shared" si="242"/>
        <v>1</v>
      </c>
      <c r="J927">
        <f t="shared" si="243"/>
        <v>74.87</v>
      </c>
      <c r="K927" t="str">
        <f t="shared" si="244"/>
        <v/>
      </c>
      <c r="L927">
        <f t="shared" si="232"/>
        <v>1.3355592674272904E-4</v>
      </c>
      <c r="M927" t="str">
        <f t="shared" si="234"/>
        <v/>
      </c>
      <c r="N927" t="str">
        <f t="shared" si="233"/>
        <v/>
      </c>
      <c r="O927" t="str">
        <f t="shared" si="229"/>
        <v/>
      </c>
      <c r="P927" t="str">
        <f t="shared" si="230"/>
        <v/>
      </c>
      <c r="Q927">
        <f t="shared" si="240"/>
        <v>0</v>
      </c>
      <c r="R927">
        <f t="shared" si="235"/>
        <v>0.87265651191787297</v>
      </c>
      <c r="S927" t="str">
        <f t="shared" si="237"/>
        <v/>
      </c>
      <c r="T927" t="str">
        <f t="shared" si="238"/>
        <v/>
      </c>
      <c r="U927">
        <f t="shared" si="236"/>
        <v>0</v>
      </c>
    </row>
    <row r="928" spans="1:21">
      <c r="A928">
        <f t="shared" si="239"/>
        <v>920</v>
      </c>
      <c r="B928" s="1">
        <v>38567</v>
      </c>
      <c r="C928">
        <v>74.19</v>
      </c>
      <c r="D928">
        <v>74.55</v>
      </c>
      <c r="F928">
        <f t="shared" si="241"/>
        <v>74.712000000000018</v>
      </c>
      <c r="G928" t="str">
        <f t="shared" si="245"/>
        <v/>
      </c>
      <c r="H928">
        <f t="shared" si="231"/>
        <v>1</v>
      </c>
      <c r="I928">
        <f t="shared" si="242"/>
        <v>1</v>
      </c>
      <c r="J928">
        <f t="shared" si="243"/>
        <v>74.87</v>
      </c>
      <c r="K928" t="str">
        <f t="shared" si="244"/>
        <v/>
      </c>
      <c r="L928">
        <f t="shared" si="232"/>
        <v>-9.1239060411593929E-3</v>
      </c>
      <c r="M928" t="str">
        <f t="shared" si="234"/>
        <v/>
      </c>
      <c r="N928" t="str">
        <f t="shared" si="233"/>
        <v/>
      </c>
      <c r="O928" t="str">
        <f t="shared" ref="O928:O991" si="246">IF($I928=0,"",M928)</f>
        <v/>
      </c>
      <c r="P928" t="str">
        <f t="shared" ref="P928:P991" si="247">IF($I928=0,"",N928)</f>
        <v/>
      </c>
      <c r="Q928">
        <f t="shared" si="240"/>
        <v>0</v>
      </c>
      <c r="R928">
        <f t="shared" si="235"/>
        <v>0.87265651191787297</v>
      </c>
      <c r="S928" t="str">
        <f t="shared" si="237"/>
        <v/>
      </c>
      <c r="T928" t="str">
        <f t="shared" si="238"/>
        <v/>
      </c>
      <c r="U928">
        <f t="shared" si="236"/>
        <v>0</v>
      </c>
    </row>
    <row r="929" spans="1:21">
      <c r="A929">
        <f t="shared" si="239"/>
        <v>921</v>
      </c>
      <c r="B929" s="1">
        <v>38568</v>
      </c>
      <c r="C929">
        <v>73.349999999999994</v>
      </c>
      <c r="D929">
        <v>74.19</v>
      </c>
      <c r="F929">
        <f t="shared" si="241"/>
        <v>74.688999999999993</v>
      </c>
      <c r="G929" t="str">
        <f t="shared" si="245"/>
        <v>SHORT</v>
      </c>
      <c r="H929">
        <f t="shared" si="231"/>
        <v>-1</v>
      </c>
      <c r="I929">
        <f t="shared" si="242"/>
        <v>-1</v>
      </c>
      <c r="J929">
        <f t="shared" si="243"/>
        <v>74.19</v>
      </c>
      <c r="K929" t="str">
        <f t="shared" si="244"/>
        <v>Trend Rev</v>
      </c>
      <c r="L929">
        <f t="shared" si="232"/>
        <v>1.1386865612443892E-2</v>
      </c>
      <c r="M929" t="str">
        <f t="shared" si="234"/>
        <v/>
      </c>
      <c r="N929" t="str">
        <f t="shared" si="233"/>
        <v/>
      </c>
      <c r="O929" t="str">
        <f t="shared" si="246"/>
        <v/>
      </c>
      <c r="P929" t="str">
        <f t="shared" si="247"/>
        <v/>
      </c>
      <c r="Q929">
        <f t="shared" si="240"/>
        <v>1.1386865612443892E-2</v>
      </c>
      <c r="R929">
        <f t="shared" si="235"/>
        <v>0.88404337753031681</v>
      </c>
      <c r="S929">
        <f t="shared" si="237"/>
        <v>1</v>
      </c>
      <c r="T929">
        <f t="shared" si="238"/>
        <v>-1</v>
      </c>
      <c r="U929">
        <f t="shared" si="236"/>
        <v>-1</v>
      </c>
    </row>
    <row r="930" spans="1:21">
      <c r="A930">
        <f t="shared" si="239"/>
        <v>922</v>
      </c>
      <c r="B930" s="1">
        <v>38569</v>
      </c>
      <c r="C930">
        <v>72.989999999999995</v>
      </c>
      <c r="D930">
        <v>73.349999999999994</v>
      </c>
      <c r="F930">
        <f t="shared" si="241"/>
        <v>74.588499999999982</v>
      </c>
      <c r="G930" t="str">
        <f t="shared" si="245"/>
        <v/>
      </c>
      <c r="H930">
        <f t="shared" si="231"/>
        <v>-1</v>
      </c>
      <c r="I930">
        <f t="shared" si="242"/>
        <v>-1</v>
      </c>
      <c r="J930">
        <f t="shared" si="243"/>
        <v>74.19</v>
      </c>
      <c r="K930" t="str">
        <f t="shared" si="244"/>
        <v/>
      </c>
      <c r="L930">
        <f t="shared" si="232"/>
        <v>1.6306924737893622E-2</v>
      </c>
      <c r="M930" t="str">
        <f t="shared" si="234"/>
        <v/>
      </c>
      <c r="N930" t="str">
        <f t="shared" si="233"/>
        <v/>
      </c>
      <c r="O930" t="str">
        <f t="shared" si="246"/>
        <v/>
      </c>
      <c r="P930" t="str">
        <f t="shared" si="247"/>
        <v/>
      </c>
      <c r="Q930">
        <f t="shared" si="240"/>
        <v>0</v>
      </c>
      <c r="R930">
        <f t="shared" si="235"/>
        <v>0.88404337753031681</v>
      </c>
      <c r="S930" t="str">
        <f t="shared" si="237"/>
        <v/>
      </c>
      <c r="T930" t="str">
        <f t="shared" si="238"/>
        <v/>
      </c>
      <c r="U930">
        <f t="shared" si="236"/>
        <v>0</v>
      </c>
    </row>
    <row r="931" spans="1:21">
      <c r="A931">
        <f t="shared" si="239"/>
        <v>923</v>
      </c>
      <c r="B931" s="1">
        <v>38572</v>
      </c>
      <c r="C931">
        <v>72.34</v>
      </c>
      <c r="D931">
        <v>72.88</v>
      </c>
      <c r="F931">
        <f t="shared" si="241"/>
        <v>74.398999999999972</v>
      </c>
      <c r="G931" t="str">
        <f t="shared" si="245"/>
        <v/>
      </c>
      <c r="H931">
        <f t="shared" si="231"/>
        <v>-1</v>
      </c>
      <c r="I931">
        <f t="shared" si="242"/>
        <v>-1</v>
      </c>
      <c r="J931">
        <f t="shared" si="243"/>
        <v>74.19</v>
      </c>
      <c r="K931" t="str">
        <f t="shared" si="244"/>
        <v/>
      </c>
      <c r="L931">
        <f t="shared" si="232"/>
        <v>2.5252143677482523E-2</v>
      </c>
      <c r="M931" t="str">
        <f t="shared" si="234"/>
        <v/>
      </c>
      <c r="N931" t="str">
        <f t="shared" si="233"/>
        <v/>
      </c>
      <c r="O931" t="str">
        <f t="shared" si="246"/>
        <v/>
      </c>
      <c r="P931" t="str">
        <f t="shared" si="247"/>
        <v/>
      </c>
      <c r="Q931">
        <f t="shared" si="240"/>
        <v>0</v>
      </c>
      <c r="R931">
        <f t="shared" si="235"/>
        <v>0.88404337753031681</v>
      </c>
      <c r="S931" t="str">
        <f t="shared" si="237"/>
        <v/>
      </c>
      <c r="T931" t="str">
        <f t="shared" si="238"/>
        <v/>
      </c>
      <c r="U931">
        <f t="shared" si="236"/>
        <v>0</v>
      </c>
    </row>
    <row r="932" spans="1:21">
      <c r="A932">
        <f t="shared" si="239"/>
        <v>924</v>
      </c>
      <c r="B932" s="1">
        <v>38573</v>
      </c>
      <c r="C932">
        <v>72</v>
      </c>
      <c r="D932">
        <v>72.47</v>
      </c>
      <c r="F932">
        <f t="shared" si="241"/>
        <v>74.255499999999984</v>
      </c>
      <c r="G932" t="str">
        <f t="shared" si="245"/>
        <v/>
      </c>
      <c r="H932">
        <f t="shared" si="231"/>
        <v>-1</v>
      </c>
      <c r="I932">
        <f t="shared" si="242"/>
        <v>-1</v>
      </c>
      <c r="J932">
        <f t="shared" si="243"/>
        <v>74.19</v>
      </c>
      <c r="K932" t="str">
        <f t="shared" si="244"/>
        <v/>
      </c>
      <c r="L932">
        <f t="shared" si="232"/>
        <v>2.9963251185379194E-2</v>
      </c>
      <c r="M932" t="str">
        <f t="shared" si="234"/>
        <v/>
      </c>
      <c r="N932" t="str">
        <f t="shared" si="233"/>
        <v/>
      </c>
      <c r="O932" t="str">
        <f t="shared" si="246"/>
        <v/>
      </c>
      <c r="P932" t="str">
        <f t="shared" si="247"/>
        <v/>
      </c>
      <c r="Q932">
        <f t="shared" si="240"/>
        <v>0</v>
      </c>
      <c r="R932">
        <f t="shared" si="235"/>
        <v>0.88404337753031681</v>
      </c>
      <c r="S932" t="str">
        <f t="shared" si="237"/>
        <v/>
      </c>
      <c r="T932" t="str">
        <f t="shared" si="238"/>
        <v/>
      </c>
      <c r="U932">
        <f t="shared" si="236"/>
        <v>0</v>
      </c>
    </row>
    <row r="933" spans="1:21">
      <c r="A933">
        <f t="shared" si="239"/>
        <v>925</v>
      </c>
      <c r="B933" s="1">
        <v>38574</v>
      </c>
      <c r="C933">
        <v>72</v>
      </c>
      <c r="D933">
        <v>72.180000000000007</v>
      </c>
      <c r="F933">
        <f t="shared" si="241"/>
        <v>74.099499999999992</v>
      </c>
      <c r="G933" t="str">
        <f t="shared" si="245"/>
        <v/>
      </c>
      <c r="H933">
        <f t="shared" si="231"/>
        <v>-1</v>
      </c>
      <c r="I933">
        <f t="shared" si="242"/>
        <v>-1</v>
      </c>
      <c r="J933">
        <f t="shared" si="243"/>
        <v>74.19</v>
      </c>
      <c r="K933" t="str">
        <f t="shared" si="244"/>
        <v/>
      </c>
      <c r="L933">
        <f t="shared" si="232"/>
        <v>2.9963251185379194E-2</v>
      </c>
      <c r="M933" t="str">
        <f t="shared" si="234"/>
        <v/>
      </c>
      <c r="N933" t="str">
        <f t="shared" si="233"/>
        <v/>
      </c>
      <c r="O933" t="str">
        <f t="shared" si="246"/>
        <v/>
      </c>
      <c r="P933" t="str">
        <f t="shared" si="247"/>
        <v/>
      </c>
      <c r="Q933">
        <f t="shared" si="240"/>
        <v>0</v>
      </c>
      <c r="R933">
        <f t="shared" si="235"/>
        <v>0.88404337753031681</v>
      </c>
      <c r="S933" t="str">
        <f t="shared" si="237"/>
        <v/>
      </c>
      <c r="T933" t="str">
        <f t="shared" si="238"/>
        <v/>
      </c>
      <c r="U933">
        <f t="shared" si="236"/>
        <v>0</v>
      </c>
    </row>
    <row r="934" spans="1:21">
      <c r="A934">
        <f t="shared" si="239"/>
        <v>926</v>
      </c>
      <c r="B934" s="1">
        <v>38575</v>
      </c>
      <c r="C934">
        <v>72.36</v>
      </c>
      <c r="D934">
        <v>72.22</v>
      </c>
      <c r="F934">
        <f t="shared" si="241"/>
        <v>73.945999999999984</v>
      </c>
      <c r="G934" t="str">
        <f t="shared" si="245"/>
        <v/>
      </c>
      <c r="H934">
        <f t="shared" si="231"/>
        <v>-1</v>
      </c>
      <c r="I934">
        <f t="shared" si="242"/>
        <v>-1</v>
      </c>
      <c r="J934">
        <f t="shared" si="243"/>
        <v>74.19</v>
      </c>
      <c r="K934" t="str">
        <f t="shared" si="244"/>
        <v/>
      </c>
      <c r="L934">
        <f t="shared" si="232"/>
        <v>2.4975709674340069E-2</v>
      </c>
      <c r="M934" t="str">
        <f t="shared" si="234"/>
        <v/>
      </c>
      <c r="N934" t="str">
        <f t="shared" si="233"/>
        <v/>
      </c>
      <c r="O934" t="str">
        <f t="shared" si="246"/>
        <v/>
      </c>
      <c r="P934" t="str">
        <f t="shared" si="247"/>
        <v/>
      </c>
      <c r="Q934">
        <f t="shared" si="240"/>
        <v>0</v>
      </c>
      <c r="R934">
        <f t="shared" si="235"/>
        <v>0.88404337753031681</v>
      </c>
      <c r="S934" t="str">
        <f t="shared" si="237"/>
        <v/>
      </c>
      <c r="T934" t="str">
        <f t="shared" si="238"/>
        <v/>
      </c>
      <c r="U934">
        <f t="shared" si="236"/>
        <v>0</v>
      </c>
    </row>
    <row r="935" spans="1:21">
      <c r="A935">
        <f t="shared" si="239"/>
        <v>927</v>
      </c>
      <c r="B935" s="1">
        <v>38576</v>
      </c>
      <c r="C935">
        <v>71.94</v>
      </c>
      <c r="D935">
        <v>72.349999999999994</v>
      </c>
      <c r="F935">
        <f t="shared" si="241"/>
        <v>73.770499999999998</v>
      </c>
      <c r="G935" t="str">
        <f t="shared" si="245"/>
        <v/>
      </c>
      <c r="H935">
        <f t="shared" si="231"/>
        <v>-1</v>
      </c>
      <c r="I935">
        <f t="shared" si="242"/>
        <v>-1</v>
      </c>
      <c r="J935">
        <f t="shared" si="243"/>
        <v>74.19</v>
      </c>
      <c r="K935" t="str">
        <f t="shared" si="244"/>
        <v/>
      </c>
      <c r="L935">
        <f t="shared" si="232"/>
        <v>3.079693193395662E-2</v>
      </c>
      <c r="M935" t="str">
        <f t="shared" si="234"/>
        <v/>
      </c>
      <c r="N935" t="str">
        <f t="shared" si="233"/>
        <v/>
      </c>
      <c r="O935" t="str">
        <f t="shared" si="246"/>
        <v/>
      </c>
      <c r="P935" t="str">
        <f t="shared" si="247"/>
        <v/>
      </c>
      <c r="Q935">
        <f t="shared" si="240"/>
        <v>0</v>
      </c>
      <c r="R935">
        <f t="shared" si="235"/>
        <v>0.88404337753031681</v>
      </c>
      <c r="S935" t="str">
        <f t="shared" si="237"/>
        <v/>
      </c>
      <c r="T935" t="str">
        <f t="shared" si="238"/>
        <v/>
      </c>
      <c r="U935">
        <f t="shared" si="236"/>
        <v>0</v>
      </c>
    </row>
    <row r="936" spans="1:21">
      <c r="A936">
        <f t="shared" si="239"/>
        <v>928</v>
      </c>
      <c r="B936" s="1">
        <v>38579</v>
      </c>
      <c r="C936">
        <v>72.180000000000007</v>
      </c>
      <c r="D936">
        <v>72</v>
      </c>
      <c r="F936">
        <f t="shared" si="241"/>
        <v>73.652999999999992</v>
      </c>
      <c r="G936" t="str">
        <f t="shared" si="245"/>
        <v/>
      </c>
      <c r="H936">
        <f t="shared" si="231"/>
        <v>-1</v>
      </c>
      <c r="I936">
        <f t="shared" si="242"/>
        <v>-1</v>
      </c>
      <c r="J936">
        <f t="shared" si="243"/>
        <v>74.19</v>
      </c>
      <c r="K936" t="str">
        <f t="shared" si="244"/>
        <v/>
      </c>
      <c r="L936">
        <f t="shared" si="232"/>
        <v>2.7466370986791912E-2</v>
      </c>
      <c r="M936" t="str">
        <f t="shared" si="234"/>
        <v/>
      </c>
      <c r="N936" t="str">
        <f t="shared" si="233"/>
        <v/>
      </c>
      <c r="O936" t="str">
        <f t="shared" si="246"/>
        <v/>
      </c>
      <c r="P936" t="str">
        <f t="shared" si="247"/>
        <v/>
      </c>
      <c r="Q936">
        <f t="shared" si="240"/>
        <v>0</v>
      </c>
      <c r="R936">
        <f t="shared" si="235"/>
        <v>0.88404337753031681</v>
      </c>
      <c r="S936" t="str">
        <f t="shared" si="237"/>
        <v/>
      </c>
      <c r="T936" t="str">
        <f t="shared" si="238"/>
        <v/>
      </c>
      <c r="U936">
        <f t="shared" si="236"/>
        <v>0</v>
      </c>
    </row>
    <row r="937" spans="1:21">
      <c r="A937">
        <f t="shared" si="239"/>
        <v>929</v>
      </c>
      <c r="B937" s="1">
        <v>38580</v>
      </c>
      <c r="C937">
        <v>71.66</v>
      </c>
      <c r="D937">
        <v>72.239999999999995</v>
      </c>
      <c r="F937">
        <f t="shared" si="241"/>
        <v>73.521500000000003</v>
      </c>
      <c r="G937" t="str">
        <f t="shared" si="245"/>
        <v/>
      </c>
      <c r="H937">
        <f t="shared" si="231"/>
        <v>-1</v>
      </c>
      <c r="I937">
        <f t="shared" si="242"/>
        <v>-1</v>
      </c>
      <c r="J937">
        <f t="shared" si="243"/>
        <v>74.19</v>
      </c>
      <c r="K937" t="str">
        <f t="shared" si="244"/>
        <v/>
      </c>
      <c r="L937">
        <f t="shared" si="232"/>
        <v>3.4696658324626733E-2</v>
      </c>
      <c r="M937" t="str">
        <f t="shared" si="234"/>
        <v/>
      </c>
      <c r="N937" t="str">
        <f t="shared" si="233"/>
        <v/>
      </c>
      <c r="O937" t="str">
        <f t="shared" si="246"/>
        <v/>
      </c>
      <c r="P937" t="str">
        <f t="shared" si="247"/>
        <v/>
      </c>
      <c r="Q937">
        <f t="shared" si="240"/>
        <v>0</v>
      </c>
      <c r="R937">
        <f t="shared" si="235"/>
        <v>0.88404337753031681</v>
      </c>
      <c r="S937" t="str">
        <f t="shared" si="237"/>
        <v/>
      </c>
      <c r="T937" t="str">
        <f t="shared" si="238"/>
        <v/>
      </c>
      <c r="U937">
        <f t="shared" si="236"/>
        <v>0</v>
      </c>
    </row>
    <row r="938" spans="1:21">
      <c r="A938">
        <f t="shared" si="239"/>
        <v>930</v>
      </c>
      <c r="B938" s="1">
        <v>38581</v>
      </c>
      <c r="C938">
        <v>71.760000000000005</v>
      </c>
      <c r="D938">
        <v>71.239999999999995</v>
      </c>
      <c r="F938">
        <f t="shared" si="241"/>
        <v>73.375500000000002</v>
      </c>
      <c r="G938" t="str">
        <f t="shared" si="245"/>
        <v/>
      </c>
      <c r="H938">
        <f t="shared" si="231"/>
        <v>-1</v>
      </c>
      <c r="I938">
        <f t="shared" si="242"/>
        <v>-1</v>
      </c>
      <c r="J938">
        <f t="shared" si="243"/>
        <v>74.19</v>
      </c>
      <c r="K938" t="str">
        <f t="shared" si="244"/>
        <v/>
      </c>
      <c r="L938">
        <f t="shared" si="232"/>
        <v>3.3302152450893789E-2</v>
      </c>
      <c r="M938" t="str">
        <f t="shared" si="234"/>
        <v/>
      </c>
      <c r="N938" t="str">
        <f t="shared" si="233"/>
        <v/>
      </c>
      <c r="O938" t="str">
        <f t="shared" si="246"/>
        <v/>
      </c>
      <c r="P938" t="str">
        <f t="shared" si="247"/>
        <v/>
      </c>
      <c r="Q938">
        <f t="shared" si="240"/>
        <v>0</v>
      </c>
      <c r="R938">
        <f t="shared" si="235"/>
        <v>0.88404337753031681</v>
      </c>
      <c r="S938" t="str">
        <f t="shared" si="237"/>
        <v/>
      </c>
      <c r="T938" t="str">
        <f t="shared" si="238"/>
        <v/>
      </c>
      <c r="U938">
        <f t="shared" si="236"/>
        <v>0</v>
      </c>
    </row>
    <row r="939" spans="1:21">
      <c r="A939">
        <f t="shared" si="239"/>
        <v>931</v>
      </c>
      <c r="B939" s="1">
        <v>38582</v>
      </c>
      <c r="C939">
        <v>71.92</v>
      </c>
      <c r="D939">
        <v>71.89</v>
      </c>
      <c r="F939">
        <f t="shared" si="241"/>
        <v>73.244</v>
      </c>
      <c r="G939" t="str">
        <f t="shared" si="245"/>
        <v/>
      </c>
      <c r="H939">
        <f t="shared" si="231"/>
        <v>-1</v>
      </c>
      <c r="I939">
        <f t="shared" si="242"/>
        <v>-1</v>
      </c>
      <c r="J939">
        <f t="shared" si="243"/>
        <v>74.19</v>
      </c>
      <c r="K939" t="str">
        <f t="shared" si="244"/>
        <v/>
      </c>
      <c r="L939">
        <f t="shared" si="232"/>
        <v>3.1074980038069622E-2</v>
      </c>
      <c r="M939" t="str">
        <f t="shared" si="234"/>
        <v/>
      </c>
      <c r="N939" t="str">
        <f t="shared" si="233"/>
        <v/>
      </c>
      <c r="O939" t="str">
        <f t="shared" si="246"/>
        <v/>
      </c>
      <c r="P939" t="str">
        <f t="shared" si="247"/>
        <v/>
      </c>
      <c r="Q939">
        <f t="shared" si="240"/>
        <v>0</v>
      </c>
      <c r="R939">
        <f t="shared" si="235"/>
        <v>0.88404337753031681</v>
      </c>
      <c r="S939" t="str">
        <f t="shared" si="237"/>
        <v/>
      </c>
      <c r="T939" t="str">
        <f t="shared" si="238"/>
        <v/>
      </c>
      <c r="U939">
        <f t="shared" si="236"/>
        <v>0</v>
      </c>
    </row>
    <row r="940" spans="1:21">
      <c r="A940">
        <f t="shared" si="239"/>
        <v>932</v>
      </c>
      <c r="B940" s="1">
        <v>38583</v>
      </c>
      <c r="C940">
        <v>72.069999999999993</v>
      </c>
      <c r="D940">
        <v>72.16</v>
      </c>
      <c r="F940">
        <f t="shared" si="241"/>
        <v>73.112000000000009</v>
      </c>
      <c r="G940" t="str">
        <f t="shared" si="245"/>
        <v/>
      </c>
      <c r="H940">
        <f t="shared" si="231"/>
        <v>-1</v>
      </c>
      <c r="I940">
        <f t="shared" si="242"/>
        <v>-1</v>
      </c>
      <c r="J940">
        <f t="shared" si="243"/>
        <v>74.19</v>
      </c>
      <c r="K940" t="str">
        <f t="shared" si="244"/>
        <v/>
      </c>
      <c r="L940">
        <f t="shared" si="232"/>
        <v>2.8991501265084922E-2</v>
      </c>
      <c r="M940" t="str">
        <f t="shared" si="234"/>
        <v/>
      </c>
      <c r="N940" t="str">
        <f t="shared" si="233"/>
        <v/>
      </c>
      <c r="O940" t="str">
        <f t="shared" si="246"/>
        <v/>
      </c>
      <c r="P940" t="str">
        <f t="shared" si="247"/>
        <v/>
      </c>
      <c r="Q940">
        <f t="shared" si="240"/>
        <v>0</v>
      </c>
      <c r="R940">
        <f t="shared" si="235"/>
        <v>0.88404337753031681</v>
      </c>
      <c r="S940" t="str">
        <f t="shared" si="237"/>
        <v/>
      </c>
      <c r="T940" t="str">
        <f t="shared" si="238"/>
        <v/>
      </c>
      <c r="U940">
        <f t="shared" si="236"/>
        <v>0</v>
      </c>
    </row>
    <row r="941" spans="1:21">
      <c r="A941">
        <f t="shared" si="239"/>
        <v>933</v>
      </c>
      <c r="B941" s="1">
        <v>38586</v>
      </c>
      <c r="C941">
        <v>71.92</v>
      </c>
      <c r="D941">
        <v>72.36</v>
      </c>
      <c r="F941">
        <f t="shared" si="241"/>
        <v>72.999500000000012</v>
      </c>
      <c r="G941" t="str">
        <f t="shared" si="245"/>
        <v/>
      </c>
      <c r="H941">
        <f t="shared" si="231"/>
        <v>-1</v>
      </c>
      <c r="I941">
        <f t="shared" si="242"/>
        <v>-1</v>
      </c>
      <c r="J941">
        <f t="shared" si="243"/>
        <v>74.19</v>
      </c>
      <c r="K941" t="str">
        <f t="shared" si="244"/>
        <v/>
      </c>
      <c r="L941">
        <f t="shared" si="232"/>
        <v>3.1074980038069622E-2</v>
      </c>
      <c r="M941" t="str">
        <f t="shared" si="234"/>
        <v/>
      </c>
      <c r="N941" t="str">
        <f t="shared" si="233"/>
        <v/>
      </c>
      <c r="O941" t="str">
        <f t="shared" si="246"/>
        <v/>
      </c>
      <c r="P941" t="str">
        <f t="shared" si="247"/>
        <v/>
      </c>
      <c r="Q941">
        <f t="shared" si="240"/>
        <v>0</v>
      </c>
      <c r="R941">
        <f t="shared" si="235"/>
        <v>0.88404337753031681</v>
      </c>
      <c r="S941" t="str">
        <f t="shared" si="237"/>
        <v/>
      </c>
      <c r="T941" t="str">
        <f t="shared" si="238"/>
        <v/>
      </c>
      <c r="U941">
        <f t="shared" si="236"/>
        <v>0</v>
      </c>
    </row>
    <row r="942" spans="1:21">
      <c r="A942">
        <f t="shared" si="239"/>
        <v>934</v>
      </c>
      <c r="B942" s="1">
        <v>38587</v>
      </c>
      <c r="C942">
        <v>70.989999999999995</v>
      </c>
      <c r="D942">
        <v>71.92</v>
      </c>
      <c r="F942">
        <f t="shared" si="241"/>
        <v>72.860000000000014</v>
      </c>
      <c r="G942" t="str">
        <f t="shared" si="245"/>
        <v/>
      </c>
      <c r="H942">
        <f t="shared" ref="H942:H1005" si="248">IF(G942="Long",1,IF(G942="short",-1,H941))</f>
        <v>-1</v>
      </c>
      <c r="I942">
        <f t="shared" si="242"/>
        <v>-1</v>
      </c>
      <c r="J942">
        <f t="shared" si="243"/>
        <v>74.19</v>
      </c>
      <c r="K942" t="str">
        <f t="shared" si="244"/>
        <v/>
      </c>
      <c r="L942">
        <f t="shared" ref="L942:L1005" si="249">LN(C942/J942)*H942</f>
        <v>4.4090348150140006E-2</v>
      </c>
      <c r="M942" t="str">
        <f t="shared" si="234"/>
        <v/>
      </c>
      <c r="N942" t="str">
        <f t="shared" ref="N942:N1005" si="250">IF(L942&lt;$H$6,$G$6,"")</f>
        <v/>
      </c>
      <c r="O942" t="str">
        <f t="shared" si="246"/>
        <v/>
      </c>
      <c r="P942" t="str">
        <f t="shared" si="247"/>
        <v/>
      </c>
      <c r="Q942">
        <f t="shared" si="240"/>
        <v>0</v>
      </c>
      <c r="R942">
        <f t="shared" si="235"/>
        <v>0.88404337753031681</v>
      </c>
      <c r="S942" t="str">
        <f t="shared" si="237"/>
        <v/>
      </c>
      <c r="T942" t="str">
        <f t="shared" si="238"/>
        <v/>
      </c>
      <c r="U942">
        <f t="shared" si="236"/>
        <v>0</v>
      </c>
    </row>
    <row r="943" spans="1:21">
      <c r="A943">
        <f t="shared" si="239"/>
        <v>935</v>
      </c>
      <c r="B943" s="1">
        <v>38588</v>
      </c>
      <c r="C943">
        <v>71.319999999999993</v>
      </c>
      <c r="D943">
        <v>70.73</v>
      </c>
      <c r="F943">
        <f t="shared" si="241"/>
        <v>72.743500000000012</v>
      </c>
      <c r="G943" t="str">
        <f t="shared" si="245"/>
        <v/>
      </c>
      <c r="H943">
        <f t="shared" si="248"/>
        <v>-1</v>
      </c>
      <c r="I943">
        <f t="shared" si="242"/>
        <v>-1</v>
      </c>
      <c r="J943">
        <f t="shared" si="243"/>
        <v>74.19</v>
      </c>
      <c r="K943" t="str">
        <f t="shared" si="244"/>
        <v/>
      </c>
      <c r="L943">
        <f t="shared" si="249"/>
        <v>3.9452577206494928E-2</v>
      </c>
      <c r="M943" t="str">
        <f t="shared" ref="M943:M1006" si="251">IF(L943&gt;$H$7,$G$7,"")</f>
        <v/>
      </c>
      <c r="N943" t="str">
        <f t="shared" si="250"/>
        <v/>
      </c>
      <c r="O943" t="str">
        <f t="shared" si="246"/>
        <v/>
      </c>
      <c r="P943" t="str">
        <f t="shared" si="247"/>
        <v/>
      </c>
      <c r="Q943">
        <f t="shared" si="240"/>
        <v>0</v>
      </c>
      <c r="R943">
        <f t="shared" ref="R943:R1006" si="252">Q943+R942</f>
        <v>0.88404337753031681</v>
      </c>
      <c r="S943" t="str">
        <f t="shared" si="237"/>
        <v/>
      </c>
      <c r="T943" t="str">
        <f t="shared" si="238"/>
        <v/>
      </c>
      <c r="U943">
        <f t="shared" ref="U943:U1006" si="253">IFERROR(S943*T943,0)</f>
        <v>0</v>
      </c>
    </row>
    <row r="944" spans="1:21">
      <c r="A944">
        <f t="shared" si="239"/>
        <v>936</v>
      </c>
      <c r="B944" s="1">
        <v>38589</v>
      </c>
      <c r="C944">
        <v>71.3</v>
      </c>
      <c r="D944">
        <v>71.53</v>
      </c>
      <c r="F944">
        <f t="shared" si="241"/>
        <v>72.573499999999996</v>
      </c>
      <c r="G944" t="str">
        <f t="shared" si="245"/>
        <v/>
      </c>
      <c r="H944">
        <f t="shared" si="248"/>
        <v>-1</v>
      </c>
      <c r="I944">
        <f t="shared" si="242"/>
        <v>-1</v>
      </c>
      <c r="J944">
        <f t="shared" si="243"/>
        <v>74.19</v>
      </c>
      <c r="K944" t="str">
        <f t="shared" si="244"/>
        <v/>
      </c>
      <c r="L944">
        <f t="shared" si="249"/>
        <v>3.9733042781184287E-2</v>
      </c>
      <c r="M944" t="str">
        <f t="shared" si="251"/>
        <v/>
      </c>
      <c r="N944" t="str">
        <f t="shared" si="250"/>
        <v/>
      </c>
      <c r="O944" t="str">
        <f t="shared" si="246"/>
        <v/>
      </c>
      <c r="P944" t="str">
        <f t="shared" si="247"/>
        <v/>
      </c>
      <c r="Q944">
        <f t="shared" si="240"/>
        <v>0</v>
      </c>
      <c r="R944">
        <f t="shared" si="252"/>
        <v>0.88404337753031681</v>
      </c>
      <c r="S944" t="str">
        <f t="shared" si="237"/>
        <v/>
      </c>
      <c r="T944" t="str">
        <f t="shared" si="238"/>
        <v/>
      </c>
      <c r="U944">
        <f t="shared" si="253"/>
        <v>0</v>
      </c>
    </row>
    <row r="945" spans="1:21">
      <c r="A945">
        <f t="shared" si="239"/>
        <v>937</v>
      </c>
      <c r="B945" s="1">
        <v>38590</v>
      </c>
      <c r="C945">
        <v>70.989999999999995</v>
      </c>
      <c r="D945">
        <v>71.180000000000007</v>
      </c>
      <c r="F945">
        <f t="shared" si="241"/>
        <v>72.373000000000005</v>
      </c>
      <c r="G945" t="str">
        <f t="shared" si="245"/>
        <v/>
      </c>
      <c r="H945">
        <f t="shared" si="248"/>
        <v>-1</v>
      </c>
      <c r="I945">
        <f t="shared" si="242"/>
        <v>-1</v>
      </c>
      <c r="J945">
        <f t="shared" si="243"/>
        <v>74.19</v>
      </c>
      <c r="K945" t="str">
        <f t="shared" si="244"/>
        <v/>
      </c>
      <c r="L945">
        <f t="shared" si="249"/>
        <v>4.4090348150140006E-2</v>
      </c>
      <c r="M945" t="str">
        <f t="shared" si="251"/>
        <v/>
      </c>
      <c r="N945" t="str">
        <f t="shared" si="250"/>
        <v/>
      </c>
      <c r="O945" t="str">
        <f t="shared" si="246"/>
        <v/>
      </c>
      <c r="P945" t="str">
        <f t="shared" si="247"/>
        <v/>
      </c>
      <c r="Q945">
        <f t="shared" si="240"/>
        <v>0</v>
      </c>
      <c r="R945">
        <f t="shared" si="252"/>
        <v>0.88404337753031681</v>
      </c>
      <c r="S945" t="str">
        <f t="shared" ref="S945:S1008" si="254">IF(AND(K945="trend rev",L945&gt;0),1,"")</f>
        <v/>
      </c>
      <c r="T945" t="str">
        <f t="shared" ref="T945:T1008" si="255">IF(AND(H945=1,K945="trend rev"),1,IF(AND(H945=-1,K945="trend rev"),-1,""))</f>
        <v/>
      </c>
      <c r="U945">
        <f t="shared" si="253"/>
        <v>0</v>
      </c>
    </row>
    <row r="946" spans="1:21">
      <c r="A946">
        <f t="shared" si="239"/>
        <v>938</v>
      </c>
      <c r="B946" s="1">
        <v>38593</v>
      </c>
      <c r="C946">
        <v>71.08</v>
      </c>
      <c r="D946">
        <v>70.5</v>
      </c>
      <c r="F946">
        <f t="shared" si="241"/>
        <v>72.161999999999992</v>
      </c>
      <c r="G946" t="str">
        <f t="shared" si="245"/>
        <v/>
      </c>
      <c r="H946">
        <f t="shared" si="248"/>
        <v>-1</v>
      </c>
      <c r="I946">
        <f t="shared" si="242"/>
        <v>-1</v>
      </c>
      <c r="J946">
        <f t="shared" si="243"/>
        <v>74.19</v>
      </c>
      <c r="K946" t="str">
        <f t="shared" si="244"/>
        <v/>
      </c>
      <c r="L946">
        <f t="shared" si="249"/>
        <v>4.2823366914983958E-2</v>
      </c>
      <c r="M946" t="str">
        <f t="shared" si="251"/>
        <v/>
      </c>
      <c r="N946" t="str">
        <f t="shared" si="250"/>
        <v/>
      </c>
      <c r="O946" t="str">
        <f t="shared" si="246"/>
        <v/>
      </c>
      <c r="P946" t="str">
        <f t="shared" si="247"/>
        <v/>
      </c>
      <c r="Q946">
        <f t="shared" si="240"/>
        <v>0</v>
      </c>
      <c r="R946">
        <f t="shared" si="252"/>
        <v>0.88404337753031681</v>
      </c>
      <c r="S946" t="str">
        <f t="shared" si="254"/>
        <v/>
      </c>
      <c r="T946" t="str">
        <f t="shared" si="255"/>
        <v/>
      </c>
      <c r="U946">
        <f t="shared" si="253"/>
        <v>0</v>
      </c>
    </row>
    <row r="947" spans="1:21">
      <c r="A947">
        <f t="shared" si="239"/>
        <v>939</v>
      </c>
      <c r="B947" s="1">
        <v>38594</v>
      </c>
      <c r="C947">
        <v>70.98</v>
      </c>
      <c r="D947">
        <v>71.08</v>
      </c>
      <c r="F947">
        <f t="shared" si="241"/>
        <v>71.966999999999985</v>
      </c>
      <c r="G947" t="str">
        <f t="shared" si="245"/>
        <v/>
      </c>
      <c r="H947">
        <f t="shared" si="248"/>
        <v>-1</v>
      </c>
      <c r="I947">
        <f t="shared" si="242"/>
        <v>-1</v>
      </c>
      <c r="J947">
        <f t="shared" si="243"/>
        <v>74.19</v>
      </c>
      <c r="K947" t="str">
        <f t="shared" si="244"/>
        <v/>
      </c>
      <c r="L947">
        <f t="shared" si="249"/>
        <v>4.4231222983084038E-2</v>
      </c>
      <c r="M947" t="str">
        <f t="shared" si="251"/>
        <v/>
      </c>
      <c r="N947" t="str">
        <f t="shared" si="250"/>
        <v/>
      </c>
      <c r="O947" t="str">
        <f t="shared" si="246"/>
        <v/>
      </c>
      <c r="P947" t="str">
        <f t="shared" si="247"/>
        <v/>
      </c>
      <c r="Q947">
        <f t="shared" si="240"/>
        <v>0</v>
      </c>
      <c r="R947">
        <f t="shared" si="252"/>
        <v>0.88404337753031681</v>
      </c>
      <c r="S947" t="str">
        <f t="shared" si="254"/>
        <v/>
      </c>
      <c r="T947" t="str">
        <f t="shared" si="255"/>
        <v/>
      </c>
      <c r="U947">
        <f t="shared" si="253"/>
        <v>0</v>
      </c>
    </row>
    <row r="948" spans="1:21">
      <c r="A948">
        <f t="shared" si="239"/>
        <v>940</v>
      </c>
      <c r="B948" s="1">
        <v>38595</v>
      </c>
      <c r="C948">
        <v>71.150000000000006</v>
      </c>
      <c r="D948">
        <v>70.86</v>
      </c>
      <c r="F948">
        <f t="shared" si="241"/>
        <v>71.814999999999998</v>
      </c>
      <c r="G948" t="str">
        <f t="shared" si="245"/>
        <v/>
      </c>
      <c r="H948">
        <f t="shared" si="248"/>
        <v>-1</v>
      </c>
      <c r="I948">
        <f t="shared" si="242"/>
        <v>-1</v>
      </c>
      <c r="J948">
        <f t="shared" si="243"/>
        <v>74.19</v>
      </c>
      <c r="K948" t="str">
        <f t="shared" si="244"/>
        <v/>
      </c>
      <c r="L948">
        <f t="shared" si="249"/>
        <v>4.1839045665573026E-2</v>
      </c>
      <c r="M948" t="str">
        <f t="shared" si="251"/>
        <v/>
      </c>
      <c r="N948" t="str">
        <f t="shared" si="250"/>
        <v/>
      </c>
      <c r="O948" t="str">
        <f t="shared" si="246"/>
        <v/>
      </c>
      <c r="P948" t="str">
        <f t="shared" si="247"/>
        <v/>
      </c>
      <c r="Q948">
        <f t="shared" si="240"/>
        <v>0</v>
      </c>
      <c r="R948">
        <f t="shared" si="252"/>
        <v>0.88404337753031681</v>
      </c>
      <c r="S948" t="str">
        <f t="shared" si="254"/>
        <v/>
      </c>
      <c r="T948" t="str">
        <f t="shared" si="255"/>
        <v/>
      </c>
      <c r="U948">
        <f t="shared" si="253"/>
        <v>0</v>
      </c>
    </row>
    <row r="949" spans="1:21">
      <c r="A949">
        <f t="shared" si="239"/>
        <v>941</v>
      </c>
      <c r="B949" s="1">
        <v>38596</v>
      </c>
      <c r="C949">
        <v>70.86</v>
      </c>
      <c r="D949">
        <v>71.400000000000006</v>
      </c>
      <c r="F949">
        <f t="shared" si="241"/>
        <v>71.6905</v>
      </c>
      <c r="G949" t="str">
        <f t="shared" si="245"/>
        <v/>
      </c>
      <c r="H949">
        <f t="shared" si="248"/>
        <v>-1</v>
      </c>
      <c r="I949">
        <f t="shared" si="242"/>
        <v>-1</v>
      </c>
      <c r="J949">
        <f t="shared" si="243"/>
        <v>74.19</v>
      </c>
      <c r="K949" t="str">
        <f t="shared" si="244"/>
        <v/>
      </c>
      <c r="L949">
        <f t="shared" si="249"/>
        <v>4.5923270764108605E-2</v>
      </c>
      <c r="M949" t="str">
        <f t="shared" si="251"/>
        <v/>
      </c>
      <c r="N949" t="str">
        <f t="shared" si="250"/>
        <v/>
      </c>
      <c r="O949" t="str">
        <f t="shared" si="246"/>
        <v/>
      </c>
      <c r="P949" t="str">
        <f t="shared" si="247"/>
        <v/>
      </c>
      <c r="Q949">
        <f t="shared" si="240"/>
        <v>0</v>
      </c>
      <c r="R949">
        <f t="shared" si="252"/>
        <v>0.88404337753031681</v>
      </c>
      <c r="S949" t="str">
        <f t="shared" si="254"/>
        <v/>
      </c>
      <c r="T949" t="str">
        <f t="shared" si="255"/>
        <v/>
      </c>
      <c r="U949">
        <f t="shared" si="253"/>
        <v>0</v>
      </c>
    </row>
    <row r="950" spans="1:21">
      <c r="A950">
        <f t="shared" si="239"/>
        <v>942</v>
      </c>
      <c r="B950" s="1">
        <v>38597</v>
      </c>
      <c r="C950">
        <v>71.5</v>
      </c>
      <c r="D950">
        <v>71.39</v>
      </c>
      <c r="F950">
        <f t="shared" si="241"/>
        <v>71.616</v>
      </c>
      <c r="G950" t="str">
        <f t="shared" si="245"/>
        <v/>
      </c>
      <c r="H950">
        <f t="shared" si="248"/>
        <v>-1</v>
      </c>
      <c r="I950">
        <f t="shared" si="242"/>
        <v>-1</v>
      </c>
      <c r="J950">
        <f t="shared" si="243"/>
        <v>74.19</v>
      </c>
      <c r="K950" t="str">
        <f t="shared" si="244"/>
        <v/>
      </c>
      <c r="L950">
        <f t="shared" si="249"/>
        <v>3.693192050147253E-2</v>
      </c>
      <c r="M950" t="str">
        <f t="shared" si="251"/>
        <v/>
      </c>
      <c r="N950" t="str">
        <f t="shared" si="250"/>
        <v/>
      </c>
      <c r="O950" t="str">
        <f t="shared" si="246"/>
        <v/>
      </c>
      <c r="P950" t="str">
        <f t="shared" si="247"/>
        <v/>
      </c>
      <c r="Q950">
        <f t="shared" si="240"/>
        <v>0</v>
      </c>
      <c r="R950">
        <f t="shared" si="252"/>
        <v>0.88404337753031681</v>
      </c>
      <c r="S950" t="str">
        <f t="shared" si="254"/>
        <v/>
      </c>
      <c r="T950" t="str">
        <f t="shared" si="255"/>
        <v/>
      </c>
      <c r="U950">
        <f t="shared" si="253"/>
        <v>0</v>
      </c>
    </row>
    <row r="951" spans="1:21">
      <c r="A951">
        <f t="shared" si="239"/>
        <v>943</v>
      </c>
      <c r="B951" s="1">
        <v>38601</v>
      </c>
      <c r="C951">
        <v>72.7</v>
      </c>
      <c r="D951">
        <v>72.08</v>
      </c>
      <c r="F951">
        <f t="shared" si="241"/>
        <v>71.633999999999986</v>
      </c>
      <c r="G951" t="str">
        <f t="shared" si="245"/>
        <v/>
      </c>
      <c r="H951">
        <f t="shared" si="248"/>
        <v>-1</v>
      </c>
      <c r="I951">
        <f t="shared" si="242"/>
        <v>-1</v>
      </c>
      <c r="J951">
        <f t="shared" si="243"/>
        <v>74.19</v>
      </c>
      <c r="K951" t="str">
        <f t="shared" si="244"/>
        <v/>
      </c>
      <c r="L951">
        <f t="shared" si="249"/>
        <v>2.028798566196079E-2</v>
      </c>
      <c r="M951" t="str">
        <f t="shared" si="251"/>
        <v/>
      </c>
      <c r="N951" t="str">
        <f t="shared" si="250"/>
        <v/>
      </c>
      <c r="O951" t="str">
        <f t="shared" si="246"/>
        <v/>
      </c>
      <c r="P951" t="str">
        <f t="shared" si="247"/>
        <v/>
      </c>
      <c r="Q951">
        <f t="shared" si="240"/>
        <v>0</v>
      </c>
      <c r="R951">
        <f t="shared" si="252"/>
        <v>0.88404337753031681</v>
      </c>
      <c r="S951" t="str">
        <f t="shared" si="254"/>
        <v/>
      </c>
      <c r="T951" t="str">
        <f t="shared" si="255"/>
        <v/>
      </c>
      <c r="U951">
        <f t="shared" si="253"/>
        <v>0</v>
      </c>
    </row>
    <row r="952" spans="1:21">
      <c r="A952">
        <f t="shared" si="239"/>
        <v>944</v>
      </c>
      <c r="B952" s="1">
        <v>38602</v>
      </c>
      <c r="C952">
        <v>73.77</v>
      </c>
      <c r="D952">
        <v>72.83</v>
      </c>
      <c r="F952">
        <f t="shared" si="241"/>
        <v>71.722499999999997</v>
      </c>
      <c r="G952" t="str">
        <f t="shared" si="245"/>
        <v>LONG</v>
      </c>
      <c r="H952">
        <f t="shared" si="248"/>
        <v>1</v>
      </c>
      <c r="I952">
        <f t="shared" si="242"/>
        <v>1</v>
      </c>
      <c r="J952">
        <f t="shared" si="243"/>
        <v>72.83</v>
      </c>
      <c r="K952" t="str">
        <f t="shared" si="244"/>
        <v>Trend Rev</v>
      </c>
      <c r="L952">
        <f t="shared" si="249"/>
        <v>1.2824186666387077E-2</v>
      </c>
      <c r="M952" t="str">
        <f t="shared" si="251"/>
        <v/>
      </c>
      <c r="N952" t="str">
        <f t="shared" si="250"/>
        <v/>
      </c>
      <c r="O952" t="str">
        <f t="shared" si="246"/>
        <v/>
      </c>
      <c r="P952" t="str">
        <f t="shared" si="247"/>
        <v/>
      </c>
      <c r="Q952">
        <f t="shared" si="240"/>
        <v>1.2824186666387077E-2</v>
      </c>
      <c r="R952">
        <f t="shared" si="252"/>
        <v>0.89686756419670388</v>
      </c>
      <c r="S952">
        <f t="shared" si="254"/>
        <v>1</v>
      </c>
      <c r="T952">
        <f t="shared" si="255"/>
        <v>1</v>
      </c>
      <c r="U952">
        <f t="shared" si="253"/>
        <v>1</v>
      </c>
    </row>
    <row r="953" spans="1:21">
      <c r="A953">
        <f t="shared" si="239"/>
        <v>945</v>
      </c>
      <c r="B953" s="1">
        <v>38603</v>
      </c>
      <c r="C953">
        <v>73.12</v>
      </c>
      <c r="D953">
        <v>72.25</v>
      </c>
      <c r="F953">
        <f t="shared" si="241"/>
        <v>71.77849999999998</v>
      </c>
      <c r="G953" t="str">
        <f t="shared" si="245"/>
        <v/>
      </c>
      <c r="H953">
        <f t="shared" si="248"/>
        <v>1</v>
      </c>
      <c r="I953">
        <f t="shared" si="242"/>
        <v>1</v>
      </c>
      <c r="J953">
        <f t="shared" si="243"/>
        <v>72.83</v>
      </c>
      <c r="K953" t="str">
        <f t="shared" si="244"/>
        <v/>
      </c>
      <c r="L953">
        <f t="shared" si="249"/>
        <v>3.9739689160709643E-3</v>
      </c>
      <c r="M953" t="str">
        <f t="shared" si="251"/>
        <v/>
      </c>
      <c r="N953" t="str">
        <f t="shared" si="250"/>
        <v/>
      </c>
      <c r="O953" t="str">
        <f t="shared" si="246"/>
        <v/>
      </c>
      <c r="P953" t="str">
        <f t="shared" si="247"/>
        <v/>
      </c>
      <c r="Q953">
        <f t="shared" si="240"/>
        <v>0</v>
      </c>
      <c r="R953">
        <f t="shared" si="252"/>
        <v>0.89686756419670388</v>
      </c>
      <c r="S953" t="str">
        <f t="shared" si="254"/>
        <v/>
      </c>
      <c r="T953" t="str">
        <f t="shared" si="255"/>
        <v/>
      </c>
      <c r="U953">
        <f t="shared" si="253"/>
        <v>0</v>
      </c>
    </row>
    <row r="954" spans="1:21">
      <c r="A954">
        <f t="shared" si="239"/>
        <v>946</v>
      </c>
      <c r="B954" s="1">
        <v>38604</v>
      </c>
      <c r="C954">
        <v>73.52</v>
      </c>
      <c r="D954">
        <v>73.45</v>
      </c>
      <c r="F954">
        <f t="shared" si="241"/>
        <v>71.836500000000001</v>
      </c>
      <c r="G954" t="str">
        <f t="shared" si="245"/>
        <v/>
      </c>
      <c r="H954">
        <f t="shared" si="248"/>
        <v>1</v>
      </c>
      <c r="I954">
        <f t="shared" si="242"/>
        <v>1</v>
      </c>
      <c r="J954">
        <f t="shared" si="243"/>
        <v>72.83</v>
      </c>
      <c r="K954" t="str">
        <f t="shared" si="244"/>
        <v/>
      </c>
      <c r="L954">
        <f t="shared" si="249"/>
        <v>9.4295198176077757E-3</v>
      </c>
      <c r="M954" t="str">
        <f t="shared" si="251"/>
        <v/>
      </c>
      <c r="N954" t="str">
        <f t="shared" si="250"/>
        <v/>
      </c>
      <c r="O954" t="str">
        <f t="shared" si="246"/>
        <v/>
      </c>
      <c r="P954" t="str">
        <f t="shared" si="247"/>
        <v/>
      </c>
      <c r="Q954">
        <f t="shared" si="240"/>
        <v>0</v>
      </c>
      <c r="R954">
        <f t="shared" si="252"/>
        <v>0.89686756419670388</v>
      </c>
      <c r="S954" t="str">
        <f t="shared" si="254"/>
        <v/>
      </c>
      <c r="T954" t="str">
        <f t="shared" si="255"/>
        <v/>
      </c>
      <c r="U954">
        <f t="shared" si="253"/>
        <v>0</v>
      </c>
    </row>
    <row r="955" spans="1:21">
      <c r="A955">
        <f t="shared" si="239"/>
        <v>947</v>
      </c>
      <c r="B955" s="1">
        <v>38607</v>
      </c>
      <c r="C955">
        <v>74.23</v>
      </c>
      <c r="D955">
        <v>73.73</v>
      </c>
      <c r="F955">
        <f t="shared" si="241"/>
        <v>71.950999999999993</v>
      </c>
      <c r="G955" t="str">
        <f t="shared" si="245"/>
        <v/>
      </c>
      <c r="H955">
        <f t="shared" si="248"/>
        <v>1</v>
      </c>
      <c r="I955">
        <f t="shared" si="242"/>
        <v>1</v>
      </c>
      <c r="J955">
        <f t="shared" si="243"/>
        <v>72.83</v>
      </c>
      <c r="K955" t="str">
        <f t="shared" si="244"/>
        <v/>
      </c>
      <c r="L955">
        <f t="shared" si="249"/>
        <v>1.9040422899631884E-2</v>
      </c>
      <c r="M955" t="str">
        <f t="shared" si="251"/>
        <v/>
      </c>
      <c r="N955" t="str">
        <f t="shared" si="250"/>
        <v/>
      </c>
      <c r="O955" t="str">
        <f t="shared" si="246"/>
        <v/>
      </c>
      <c r="P955" t="str">
        <f t="shared" si="247"/>
        <v/>
      </c>
      <c r="Q955">
        <f t="shared" si="240"/>
        <v>0</v>
      </c>
      <c r="R955">
        <f t="shared" si="252"/>
        <v>0.89686756419670388</v>
      </c>
      <c r="S955" t="str">
        <f t="shared" si="254"/>
        <v/>
      </c>
      <c r="T955" t="str">
        <f t="shared" si="255"/>
        <v/>
      </c>
      <c r="U955">
        <f t="shared" si="253"/>
        <v>0</v>
      </c>
    </row>
    <row r="956" spans="1:21">
      <c r="A956">
        <f t="shared" si="239"/>
        <v>948</v>
      </c>
      <c r="B956" s="1">
        <v>38608</v>
      </c>
      <c r="C956">
        <v>74</v>
      </c>
      <c r="D956">
        <v>74.040000000000006</v>
      </c>
      <c r="F956">
        <f t="shared" si="241"/>
        <v>72.042000000000002</v>
      </c>
      <c r="G956" t="str">
        <f t="shared" si="245"/>
        <v/>
      </c>
      <c r="H956">
        <f t="shared" si="248"/>
        <v>1</v>
      </c>
      <c r="I956">
        <f t="shared" si="242"/>
        <v>1</v>
      </c>
      <c r="J956">
        <f t="shared" si="243"/>
        <v>72.83</v>
      </c>
      <c r="K956" t="str">
        <f t="shared" si="244"/>
        <v/>
      </c>
      <c r="L956">
        <f t="shared" si="249"/>
        <v>1.5937134974345998E-2</v>
      </c>
      <c r="M956" t="str">
        <f t="shared" si="251"/>
        <v/>
      </c>
      <c r="N956" t="str">
        <f t="shared" si="250"/>
        <v/>
      </c>
      <c r="O956" t="str">
        <f t="shared" si="246"/>
        <v/>
      </c>
      <c r="P956" t="str">
        <f t="shared" si="247"/>
        <v/>
      </c>
      <c r="Q956">
        <f t="shared" si="240"/>
        <v>0</v>
      </c>
      <c r="R956">
        <f t="shared" si="252"/>
        <v>0.89686756419670388</v>
      </c>
      <c r="S956" t="str">
        <f t="shared" si="254"/>
        <v/>
      </c>
      <c r="T956" t="str">
        <f t="shared" si="255"/>
        <v/>
      </c>
      <c r="U956">
        <f t="shared" si="253"/>
        <v>0</v>
      </c>
    </row>
    <row r="957" spans="1:21">
      <c r="A957">
        <f t="shared" si="239"/>
        <v>949</v>
      </c>
      <c r="B957" s="1">
        <v>38609</v>
      </c>
      <c r="C957">
        <v>73.72</v>
      </c>
      <c r="D957">
        <v>74.150000000000006</v>
      </c>
      <c r="F957">
        <f t="shared" si="241"/>
        <v>72.14500000000001</v>
      </c>
      <c r="G957" t="str">
        <f t="shared" si="245"/>
        <v/>
      </c>
      <c r="H957">
        <f t="shared" si="248"/>
        <v>1</v>
      </c>
      <c r="I957">
        <f t="shared" si="242"/>
        <v>1</v>
      </c>
      <c r="J957">
        <f t="shared" si="243"/>
        <v>72.83</v>
      </c>
      <c r="K957" t="str">
        <f t="shared" si="244"/>
        <v/>
      </c>
      <c r="L957">
        <f t="shared" si="249"/>
        <v>1.2146174571798805E-2</v>
      </c>
      <c r="M957" t="str">
        <f t="shared" si="251"/>
        <v/>
      </c>
      <c r="N957" t="str">
        <f t="shared" si="250"/>
        <v/>
      </c>
      <c r="O957" t="str">
        <f t="shared" si="246"/>
        <v/>
      </c>
      <c r="P957" t="str">
        <f t="shared" si="247"/>
        <v/>
      </c>
      <c r="Q957">
        <f t="shared" si="240"/>
        <v>0</v>
      </c>
      <c r="R957">
        <f t="shared" si="252"/>
        <v>0.89686756419670388</v>
      </c>
      <c r="S957" t="str">
        <f t="shared" si="254"/>
        <v/>
      </c>
      <c r="T957" t="str">
        <f t="shared" si="255"/>
        <v/>
      </c>
      <c r="U957">
        <f t="shared" si="253"/>
        <v>0</v>
      </c>
    </row>
    <row r="958" spans="1:21">
      <c r="A958">
        <f t="shared" si="239"/>
        <v>950</v>
      </c>
      <c r="B958" s="1">
        <v>38610</v>
      </c>
      <c r="C958">
        <v>73.31</v>
      </c>
      <c r="D958">
        <v>73.52</v>
      </c>
      <c r="F958">
        <f t="shared" si="241"/>
        <v>72.222499999999997</v>
      </c>
      <c r="G958" t="str">
        <f t="shared" si="245"/>
        <v/>
      </c>
      <c r="H958">
        <f t="shared" si="248"/>
        <v>1</v>
      </c>
      <c r="I958">
        <f t="shared" si="242"/>
        <v>1</v>
      </c>
      <c r="J958">
        <f t="shared" si="243"/>
        <v>72.83</v>
      </c>
      <c r="K958" t="str">
        <f t="shared" si="244"/>
        <v/>
      </c>
      <c r="L958">
        <f t="shared" si="249"/>
        <v>6.5690670056715106E-3</v>
      </c>
      <c r="M958" t="str">
        <f t="shared" si="251"/>
        <v/>
      </c>
      <c r="N958" t="str">
        <f t="shared" si="250"/>
        <v/>
      </c>
      <c r="O958" t="str">
        <f t="shared" si="246"/>
        <v/>
      </c>
      <c r="P958" t="str">
        <f t="shared" si="247"/>
        <v/>
      </c>
      <c r="Q958">
        <f t="shared" si="240"/>
        <v>0</v>
      </c>
      <c r="R958">
        <f t="shared" si="252"/>
        <v>0.89686756419670388</v>
      </c>
      <c r="S958" t="str">
        <f t="shared" si="254"/>
        <v/>
      </c>
      <c r="T958" t="str">
        <f t="shared" si="255"/>
        <v/>
      </c>
      <c r="U958">
        <f t="shared" si="253"/>
        <v>0</v>
      </c>
    </row>
    <row r="959" spans="1:21">
      <c r="A959">
        <f t="shared" si="239"/>
        <v>951</v>
      </c>
      <c r="B959" s="1">
        <v>38611</v>
      </c>
      <c r="C959">
        <v>73.349999999999994</v>
      </c>
      <c r="D959">
        <v>73.67</v>
      </c>
      <c r="F959">
        <f t="shared" si="241"/>
        <v>72.293999999999997</v>
      </c>
      <c r="G959" t="str">
        <f t="shared" si="245"/>
        <v/>
      </c>
      <c r="H959">
        <f t="shared" si="248"/>
        <v>1</v>
      </c>
      <c r="I959">
        <f t="shared" si="242"/>
        <v>1</v>
      </c>
      <c r="J959">
        <f t="shared" si="243"/>
        <v>72.83</v>
      </c>
      <c r="K959" t="str">
        <f t="shared" si="244"/>
        <v/>
      </c>
      <c r="L959">
        <f t="shared" si="249"/>
        <v>7.1145463591669534E-3</v>
      </c>
      <c r="M959" t="str">
        <f t="shared" si="251"/>
        <v/>
      </c>
      <c r="N959" t="str">
        <f t="shared" si="250"/>
        <v/>
      </c>
      <c r="O959" t="str">
        <f t="shared" si="246"/>
        <v/>
      </c>
      <c r="P959" t="str">
        <f t="shared" si="247"/>
        <v/>
      </c>
      <c r="Q959">
        <f t="shared" si="240"/>
        <v>0</v>
      </c>
      <c r="R959">
        <f t="shared" si="252"/>
        <v>0.89686756419670388</v>
      </c>
      <c r="S959" t="str">
        <f t="shared" si="254"/>
        <v/>
      </c>
      <c r="T959" t="str">
        <f t="shared" si="255"/>
        <v/>
      </c>
      <c r="U959">
        <f t="shared" si="253"/>
        <v>0</v>
      </c>
    </row>
    <row r="960" spans="1:21">
      <c r="A960">
        <f t="shared" si="239"/>
        <v>952</v>
      </c>
      <c r="B960" s="1">
        <v>38614</v>
      </c>
      <c r="C960">
        <v>72.5</v>
      </c>
      <c r="D960">
        <v>73.25</v>
      </c>
      <c r="F960">
        <f t="shared" si="241"/>
        <v>72.3155</v>
      </c>
      <c r="G960" t="str">
        <f t="shared" si="245"/>
        <v/>
      </c>
      <c r="H960">
        <f t="shared" si="248"/>
        <v>1</v>
      </c>
      <c r="I960">
        <f t="shared" si="242"/>
        <v>1</v>
      </c>
      <c r="J960">
        <f t="shared" si="243"/>
        <v>72.83</v>
      </c>
      <c r="K960" t="str">
        <f t="shared" si="244"/>
        <v/>
      </c>
      <c r="L960">
        <f t="shared" si="249"/>
        <v>-4.5413963691946875E-3</v>
      </c>
      <c r="M960" t="str">
        <f t="shared" si="251"/>
        <v/>
      </c>
      <c r="N960" t="str">
        <f t="shared" si="250"/>
        <v/>
      </c>
      <c r="O960" t="str">
        <f t="shared" si="246"/>
        <v/>
      </c>
      <c r="P960" t="str">
        <f t="shared" si="247"/>
        <v/>
      </c>
      <c r="Q960">
        <f t="shared" si="240"/>
        <v>0</v>
      </c>
      <c r="R960">
        <f t="shared" si="252"/>
        <v>0.89686756419670388</v>
      </c>
      <c r="S960" t="str">
        <f t="shared" si="254"/>
        <v/>
      </c>
      <c r="T960" t="str">
        <f t="shared" si="255"/>
        <v/>
      </c>
      <c r="U960">
        <f t="shared" si="253"/>
        <v>0</v>
      </c>
    </row>
    <row r="961" spans="1:21">
      <c r="A961">
        <f t="shared" si="239"/>
        <v>953</v>
      </c>
      <c r="B961" s="1">
        <v>38615</v>
      </c>
      <c r="C961">
        <v>72.349999999999994</v>
      </c>
      <c r="D961">
        <v>72.39</v>
      </c>
      <c r="F961">
        <f t="shared" si="241"/>
        <v>72.337000000000003</v>
      </c>
      <c r="G961" t="str">
        <f t="shared" si="245"/>
        <v/>
      </c>
      <c r="H961">
        <f t="shared" si="248"/>
        <v>1</v>
      </c>
      <c r="I961">
        <f t="shared" si="242"/>
        <v>1</v>
      </c>
      <c r="J961">
        <f t="shared" si="243"/>
        <v>72.83</v>
      </c>
      <c r="K961" t="str">
        <f t="shared" si="244"/>
        <v/>
      </c>
      <c r="L961">
        <f t="shared" si="249"/>
        <v>-6.6125051523309927E-3</v>
      </c>
      <c r="M961" t="str">
        <f t="shared" si="251"/>
        <v/>
      </c>
      <c r="N961" t="str">
        <f t="shared" si="250"/>
        <v/>
      </c>
      <c r="O961" t="str">
        <f t="shared" si="246"/>
        <v/>
      </c>
      <c r="P961" t="str">
        <f t="shared" si="247"/>
        <v/>
      </c>
      <c r="Q961">
        <f t="shared" si="240"/>
        <v>0</v>
      </c>
      <c r="R961">
        <f t="shared" si="252"/>
        <v>0.89686756419670388</v>
      </c>
      <c r="S961" t="str">
        <f t="shared" si="254"/>
        <v/>
      </c>
      <c r="T961" t="str">
        <f t="shared" si="255"/>
        <v/>
      </c>
      <c r="U961">
        <f t="shared" si="253"/>
        <v>0</v>
      </c>
    </row>
    <row r="962" spans="1:21">
      <c r="A962">
        <f t="shared" si="239"/>
        <v>954</v>
      </c>
      <c r="B962" s="1">
        <v>38616</v>
      </c>
      <c r="C962">
        <v>72.33</v>
      </c>
      <c r="D962">
        <v>72.36</v>
      </c>
      <c r="F962">
        <f t="shared" si="241"/>
        <v>72.403999999999982</v>
      </c>
      <c r="G962" t="str">
        <f t="shared" si="245"/>
        <v/>
      </c>
      <c r="H962">
        <f t="shared" si="248"/>
        <v>1</v>
      </c>
      <c r="I962">
        <f t="shared" si="242"/>
        <v>1</v>
      </c>
      <c r="J962">
        <f t="shared" si="243"/>
        <v>72.83</v>
      </c>
      <c r="K962" t="str">
        <f t="shared" si="244"/>
        <v/>
      </c>
      <c r="L962">
        <f t="shared" si="249"/>
        <v>-6.8889773686344538E-3</v>
      </c>
      <c r="M962" t="str">
        <f t="shared" si="251"/>
        <v/>
      </c>
      <c r="N962" t="str">
        <f t="shared" si="250"/>
        <v/>
      </c>
      <c r="O962" t="str">
        <f t="shared" si="246"/>
        <v/>
      </c>
      <c r="P962" t="str">
        <f t="shared" si="247"/>
        <v/>
      </c>
      <c r="Q962">
        <f t="shared" si="240"/>
        <v>0</v>
      </c>
      <c r="R962">
        <f t="shared" si="252"/>
        <v>0.89686756419670388</v>
      </c>
      <c r="S962" t="str">
        <f t="shared" si="254"/>
        <v/>
      </c>
      <c r="T962" t="str">
        <f t="shared" si="255"/>
        <v/>
      </c>
      <c r="U962">
        <f t="shared" si="253"/>
        <v>0</v>
      </c>
    </row>
    <row r="963" spans="1:21">
      <c r="A963">
        <f t="shared" si="239"/>
        <v>955</v>
      </c>
      <c r="B963" s="1">
        <v>38617</v>
      </c>
      <c r="C963">
        <v>72.8</v>
      </c>
      <c r="D963">
        <v>72.2</v>
      </c>
      <c r="F963">
        <f t="shared" si="241"/>
        <v>72.47799999999998</v>
      </c>
      <c r="G963" t="str">
        <f t="shared" si="245"/>
        <v>SHORT</v>
      </c>
      <c r="H963">
        <f t="shared" si="248"/>
        <v>-1</v>
      </c>
      <c r="I963">
        <f t="shared" si="242"/>
        <v>-1</v>
      </c>
      <c r="J963">
        <f t="shared" si="243"/>
        <v>72.2</v>
      </c>
      <c r="K963" t="str">
        <f t="shared" si="244"/>
        <v>Trend Rev</v>
      </c>
      <c r="L963">
        <f t="shared" si="249"/>
        <v>-8.2759093038596611E-3</v>
      </c>
      <c r="M963" t="str">
        <f t="shared" si="251"/>
        <v/>
      </c>
      <c r="N963" t="str">
        <f t="shared" si="250"/>
        <v/>
      </c>
      <c r="O963" t="str">
        <f t="shared" si="246"/>
        <v/>
      </c>
      <c r="P963" t="str">
        <f t="shared" si="247"/>
        <v/>
      </c>
      <c r="Q963">
        <f t="shared" si="240"/>
        <v>-8.2759093038596611E-3</v>
      </c>
      <c r="R963">
        <f t="shared" si="252"/>
        <v>0.8885916548928442</v>
      </c>
      <c r="S963" t="str">
        <f t="shared" si="254"/>
        <v/>
      </c>
      <c r="T963">
        <f t="shared" si="255"/>
        <v>-1</v>
      </c>
      <c r="U963">
        <f t="shared" si="253"/>
        <v>0</v>
      </c>
    </row>
    <row r="964" spans="1:21">
      <c r="A964">
        <f t="shared" si="239"/>
        <v>956</v>
      </c>
      <c r="B964" s="1">
        <v>38618</v>
      </c>
      <c r="C964">
        <v>72.55</v>
      </c>
      <c r="D964">
        <v>72.8</v>
      </c>
      <c r="F964">
        <f t="shared" si="241"/>
        <v>72.54049999999998</v>
      </c>
      <c r="G964" t="str">
        <f t="shared" si="245"/>
        <v>LONG</v>
      </c>
      <c r="H964">
        <f t="shared" si="248"/>
        <v>1</v>
      </c>
      <c r="I964">
        <f t="shared" si="242"/>
        <v>1</v>
      </c>
      <c r="J964">
        <f t="shared" si="243"/>
        <v>72.8</v>
      </c>
      <c r="K964" t="str">
        <f t="shared" si="244"/>
        <v>Trend Rev</v>
      </c>
      <c r="L964">
        <f t="shared" si="249"/>
        <v>-3.4399758724434201E-3</v>
      </c>
      <c r="M964" t="str">
        <f t="shared" si="251"/>
        <v/>
      </c>
      <c r="N964" t="str">
        <f t="shared" si="250"/>
        <v/>
      </c>
      <c r="O964" t="str">
        <f t="shared" si="246"/>
        <v/>
      </c>
      <c r="P964" t="str">
        <f t="shared" si="247"/>
        <v/>
      </c>
      <c r="Q964">
        <f t="shared" si="240"/>
        <v>-3.4399758724434201E-3</v>
      </c>
      <c r="R964">
        <f t="shared" si="252"/>
        <v>0.88515167902040082</v>
      </c>
      <c r="S964" t="str">
        <f t="shared" si="254"/>
        <v/>
      </c>
      <c r="T964">
        <f t="shared" si="255"/>
        <v>1</v>
      </c>
      <c r="U964">
        <f t="shared" si="253"/>
        <v>0</v>
      </c>
    </row>
    <row r="965" spans="1:21">
      <c r="A965">
        <f t="shared" si="239"/>
        <v>957</v>
      </c>
      <c r="B965" s="1">
        <v>38621</v>
      </c>
      <c r="C965">
        <v>73.13</v>
      </c>
      <c r="D965">
        <v>73.099999999999994</v>
      </c>
      <c r="F965">
        <f t="shared" si="241"/>
        <v>72.647499999999994</v>
      </c>
      <c r="G965" t="str">
        <f t="shared" si="245"/>
        <v/>
      </c>
      <c r="H965">
        <f t="shared" si="248"/>
        <v>1</v>
      </c>
      <c r="I965">
        <f t="shared" si="242"/>
        <v>1</v>
      </c>
      <c r="J965">
        <f t="shared" si="243"/>
        <v>72.8</v>
      </c>
      <c r="K965" t="str">
        <f t="shared" si="244"/>
        <v/>
      </c>
      <c r="L965">
        <f t="shared" si="249"/>
        <v>4.5227240802195225E-3</v>
      </c>
      <c r="M965" t="str">
        <f t="shared" si="251"/>
        <v/>
      </c>
      <c r="N965" t="str">
        <f t="shared" si="250"/>
        <v/>
      </c>
      <c r="O965" t="str">
        <f t="shared" si="246"/>
        <v/>
      </c>
      <c r="P965" t="str">
        <f t="shared" si="247"/>
        <v/>
      </c>
      <c r="Q965">
        <f t="shared" si="240"/>
        <v>0</v>
      </c>
      <c r="R965">
        <f t="shared" si="252"/>
        <v>0.88515167902040082</v>
      </c>
      <c r="S965" t="str">
        <f t="shared" si="254"/>
        <v/>
      </c>
      <c r="T965" t="str">
        <f t="shared" si="255"/>
        <v/>
      </c>
      <c r="U965">
        <f t="shared" si="253"/>
        <v>0</v>
      </c>
    </row>
    <row r="966" spans="1:21">
      <c r="A966">
        <f t="shared" si="239"/>
        <v>958</v>
      </c>
      <c r="B966" s="1">
        <v>38622</v>
      </c>
      <c r="C966">
        <v>73.180000000000007</v>
      </c>
      <c r="D966">
        <v>73</v>
      </c>
      <c r="F966">
        <f t="shared" si="241"/>
        <v>72.752499999999998</v>
      </c>
      <c r="G966" t="str">
        <f t="shared" si="245"/>
        <v/>
      </c>
      <c r="H966">
        <f t="shared" si="248"/>
        <v>1</v>
      </c>
      <c r="I966">
        <f t="shared" si="242"/>
        <v>1</v>
      </c>
      <c r="J966">
        <f t="shared" si="243"/>
        <v>72.8</v>
      </c>
      <c r="K966" t="str">
        <f t="shared" si="244"/>
        <v/>
      </c>
      <c r="L966">
        <f t="shared" si="249"/>
        <v>5.2062043884206688E-3</v>
      </c>
      <c r="M966" t="str">
        <f t="shared" si="251"/>
        <v/>
      </c>
      <c r="N966" t="str">
        <f t="shared" si="250"/>
        <v/>
      </c>
      <c r="O966" t="str">
        <f t="shared" si="246"/>
        <v/>
      </c>
      <c r="P966" t="str">
        <f t="shared" si="247"/>
        <v/>
      </c>
      <c r="Q966">
        <f t="shared" si="240"/>
        <v>0</v>
      </c>
      <c r="R966">
        <f t="shared" si="252"/>
        <v>0.88515167902040082</v>
      </c>
      <c r="S966" t="str">
        <f t="shared" si="254"/>
        <v/>
      </c>
      <c r="T966" t="str">
        <f t="shared" si="255"/>
        <v/>
      </c>
      <c r="U966">
        <f t="shared" si="253"/>
        <v>0</v>
      </c>
    </row>
    <row r="967" spans="1:21">
      <c r="A967">
        <f t="shared" si="239"/>
        <v>959</v>
      </c>
      <c r="B967" s="1">
        <v>38623</v>
      </c>
      <c r="C967">
        <v>72.680000000000007</v>
      </c>
      <c r="D967">
        <v>73.52</v>
      </c>
      <c r="F967">
        <f t="shared" si="241"/>
        <v>72.837500000000006</v>
      </c>
      <c r="G967" t="str">
        <f t="shared" si="245"/>
        <v/>
      </c>
      <c r="H967">
        <f t="shared" si="248"/>
        <v>1</v>
      </c>
      <c r="I967">
        <f t="shared" si="242"/>
        <v>1</v>
      </c>
      <c r="J967">
        <f t="shared" si="243"/>
        <v>72.8</v>
      </c>
      <c r="K967" t="str">
        <f t="shared" si="244"/>
        <v/>
      </c>
      <c r="L967">
        <f t="shared" si="249"/>
        <v>-1.6497116746697325E-3</v>
      </c>
      <c r="M967" t="str">
        <f t="shared" si="251"/>
        <v/>
      </c>
      <c r="N967" t="str">
        <f t="shared" si="250"/>
        <v/>
      </c>
      <c r="O967" t="str">
        <f t="shared" si="246"/>
        <v/>
      </c>
      <c r="P967" t="str">
        <f t="shared" si="247"/>
        <v/>
      </c>
      <c r="Q967">
        <f t="shared" si="240"/>
        <v>0</v>
      </c>
      <c r="R967">
        <f t="shared" si="252"/>
        <v>0.88515167902040082</v>
      </c>
      <c r="S967" t="str">
        <f t="shared" si="254"/>
        <v/>
      </c>
      <c r="T967" t="str">
        <f t="shared" si="255"/>
        <v/>
      </c>
      <c r="U967">
        <f t="shared" si="253"/>
        <v>0</v>
      </c>
    </row>
    <row r="968" spans="1:21">
      <c r="A968">
        <f t="shared" si="239"/>
        <v>960</v>
      </c>
      <c r="B968" s="1">
        <v>38624</v>
      </c>
      <c r="C968">
        <v>73.180000000000007</v>
      </c>
      <c r="D968">
        <v>72.89</v>
      </c>
      <c r="F968">
        <f t="shared" si="241"/>
        <v>72.939000000000021</v>
      </c>
      <c r="G968" t="str">
        <f t="shared" si="245"/>
        <v/>
      </c>
      <c r="H968">
        <f t="shared" si="248"/>
        <v>1</v>
      </c>
      <c r="I968">
        <f t="shared" si="242"/>
        <v>1</v>
      </c>
      <c r="J968">
        <f t="shared" si="243"/>
        <v>72.8</v>
      </c>
      <c r="K968" t="str">
        <f t="shared" si="244"/>
        <v/>
      </c>
      <c r="L968">
        <f t="shared" si="249"/>
        <v>5.2062043884206688E-3</v>
      </c>
      <c r="M968" t="str">
        <f t="shared" si="251"/>
        <v/>
      </c>
      <c r="N968" t="str">
        <f t="shared" si="250"/>
        <v/>
      </c>
      <c r="O968" t="str">
        <f t="shared" si="246"/>
        <v/>
      </c>
      <c r="P968" t="str">
        <f t="shared" si="247"/>
        <v/>
      </c>
      <c r="Q968">
        <f t="shared" si="240"/>
        <v>0</v>
      </c>
      <c r="R968">
        <f t="shared" si="252"/>
        <v>0.88515167902040082</v>
      </c>
      <c r="S968" t="str">
        <f t="shared" si="254"/>
        <v/>
      </c>
      <c r="T968" t="str">
        <f t="shared" si="255"/>
        <v/>
      </c>
      <c r="U968">
        <f t="shared" si="253"/>
        <v>0</v>
      </c>
    </row>
    <row r="969" spans="1:21">
      <c r="A969">
        <f t="shared" si="239"/>
        <v>961</v>
      </c>
      <c r="B969" s="1">
        <v>38625</v>
      </c>
      <c r="C969">
        <v>73.36</v>
      </c>
      <c r="D969">
        <v>73.180000000000007</v>
      </c>
      <c r="F969">
        <f t="shared" si="241"/>
        <v>73.064000000000007</v>
      </c>
      <c r="G969" t="str">
        <f t="shared" si="245"/>
        <v>LONG</v>
      </c>
      <c r="H969">
        <f t="shared" si="248"/>
        <v>1</v>
      </c>
      <c r="I969">
        <f t="shared" si="242"/>
        <v>1</v>
      </c>
      <c r="J969">
        <f t="shared" si="243"/>
        <v>73.180000000000007</v>
      </c>
      <c r="K969" t="str">
        <f t="shared" si="244"/>
        <v/>
      </c>
      <c r="L969">
        <f t="shared" si="249"/>
        <v>2.456668357148637E-3</v>
      </c>
      <c r="M969" t="str">
        <f t="shared" si="251"/>
        <v/>
      </c>
      <c r="N969" t="str">
        <f t="shared" si="250"/>
        <v/>
      </c>
      <c r="O969" t="str">
        <f t="shared" si="246"/>
        <v/>
      </c>
      <c r="P969" t="str">
        <f t="shared" si="247"/>
        <v/>
      </c>
      <c r="Q969">
        <f t="shared" si="240"/>
        <v>0</v>
      </c>
      <c r="R969">
        <f t="shared" si="252"/>
        <v>0.88515167902040082</v>
      </c>
      <c r="S969" t="str">
        <f t="shared" si="254"/>
        <v/>
      </c>
      <c r="T969" t="str">
        <f t="shared" si="255"/>
        <v/>
      </c>
      <c r="U969">
        <f t="shared" si="253"/>
        <v>0</v>
      </c>
    </row>
    <row r="970" spans="1:21">
      <c r="A970">
        <f t="shared" si="239"/>
        <v>962</v>
      </c>
      <c r="B970" s="1">
        <v>38628</v>
      </c>
      <c r="C970">
        <v>72.53</v>
      </c>
      <c r="D970">
        <v>73.260000000000005</v>
      </c>
      <c r="F970">
        <f t="shared" si="241"/>
        <v>73.115500000000011</v>
      </c>
      <c r="G970" t="str">
        <f t="shared" si="245"/>
        <v/>
      </c>
      <c r="H970">
        <f t="shared" si="248"/>
        <v>1</v>
      </c>
      <c r="I970">
        <f t="shared" si="242"/>
        <v>1</v>
      </c>
      <c r="J970">
        <f t="shared" si="243"/>
        <v>73.180000000000007</v>
      </c>
      <c r="K970" t="str">
        <f t="shared" si="244"/>
        <v/>
      </c>
      <c r="L970">
        <f t="shared" si="249"/>
        <v>-8.9218902157398236E-3</v>
      </c>
      <c r="M970" t="str">
        <f t="shared" si="251"/>
        <v/>
      </c>
      <c r="N970" t="str">
        <f t="shared" si="250"/>
        <v/>
      </c>
      <c r="O970" t="str">
        <f t="shared" si="246"/>
        <v/>
      </c>
      <c r="P970" t="str">
        <f t="shared" si="247"/>
        <v/>
      </c>
      <c r="Q970">
        <f t="shared" si="240"/>
        <v>0</v>
      </c>
      <c r="R970">
        <f t="shared" si="252"/>
        <v>0.88515167902040082</v>
      </c>
      <c r="S970" t="str">
        <f t="shared" si="254"/>
        <v/>
      </c>
      <c r="T970" t="str">
        <f t="shared" si="255"/>
        <v/>
      </c>
      <c r="U970">
        <f t="shared" si="253"/>
        <v>0</v>
      </c>
    </row>
    <row r="971" spans="1:21">
      <c r="A971">
        <f t="shared" ref="A971:A1034" si="256">A970+1</f>
        <v>963</v>
      </c>
      <c r="B971" s="1">
        <v>38629</v>
      </c>
      <c r="C971">
        <v>71.5</v>
      </c>
      <c r="D971">
        <v>72.53</v>
      </c>
      <c r="F971">
        <f t="shared" si="241"/>
        <v>73.055500000000009</v>
      </c>
      <c r="G971" t="str">
        <f t="shared" si="245"/>
        <v>SHORT</v>
      </c>
      <c r="H971">
        <f t="shared" si="248"/>
        <v>-1</v>
      </c>
      <c r="I971">
        <f t="shared" si="242"/>
        <v>-1</v>
      </c>
      <c r="J971">
        <f t="shared" si="243"/>
        <v>72.53</v>
      </c>
      <c r="K971" t="str">
        <f t="shared" si="244"/>
        <v>Trend Rev</v>
      </c>
      <c r="L971">
        <f t="shared" si="249"/>
        <v>1.4302819675359011E-2</v>
      </c>
      <c r="M971" t="str">
        <f t="shared" si="251"/>
        <v/>
      </c>
      <c r="N971" t="str">
        <f t="shared" si="250"/>
        <v/>
      </c>
      <c r="O971" t="str">
        <f t="shared" si="246"/>
        <v/>
      </c>
      <c r="P971" t="str">
        <f t="shared" si="247"/>
        <v/>
      </c>
      <c r="Q971">
        <f t="shared" si="240"/>
        <v>1.4302819675359011E-2</v>
      </c>
      <c r="R971">
        <f t="shared" si="252"/>
        <v>0.89945449869575977</v>
      </c>
      <c r="S971">
        <f t="shared" si="254"/>
        <v>1</v>
      </c>
      <c r="T971">
        <f t="shared" si="255"/>
        <v>-1</v>
      </c>
      <c r="U971">
        <f t="shared" si="253"/>
        <v>-1</v>
      </c>
    </row>
    <row r="972" spans="1:21">
      <c r="A972">
        <f t="shared" si="256"/>
        <v>964</v>
      </c>
      <c r="B972" s="1">
        <v>38630</v>
      </c>
      <c r="C972">
        <v>71.17</v>
      </c>
      <c r="D972">
        <v>71.41</v>
      </c>
      <c r="F972">
        <f t="shared" si="241"/>
        <v>72.9255</v>
      </c>
      <c r="G972" t="str">
        <f t="shared" si="245"/>
        <v/>
      </c>
      <c r="H972">
        <f t="shared" si="248"/>
        <v>-1</v>
      </c>
      <c r="I972">
        <f t="shared" si="242"/>
        <v>-1</v>
      </c>
      <c r="J972">
        <f t="shared" si="243"/>
        <v>72.53</v>
      </c>
      <c r="K972" t="str">
        <f t="shared" si="244"/>
        <v/>
      </c>
      <c r="L972">
        <f t="shared" si="249"/>
        <v>1.8928888064141218E-2</v>
      </c>
      <c r="M972" t="str">
        <f t="shared" si="251"/>
        <v/>
      </c>
      <c r="N972" t="str">
        <f t="shared" si="250"/>
        <v/>
      </c>
      <c r="O972" t="str">
        <f t="shared" si="246"/>
        <v/>
      </c>
      <c r="P972" t="str">
        <f t="shared" si="247"/>
        <v/>
      </c>
      <c r="Q972">
        <f t="shared" si="240"/>
        <v>0</v>
      </c>
      <c r="R972">
        <f t="shared" si="252"/>
        <v>0.89945449869575977</v>
      </c>
      <c r="S972" t="str">
        <f t="shared" si="254"/>
        <v/>
      </c>
      <c r="T972" t="str">
        <f t="shared" si="255"/>
        <v/>
      </c>
      <c r="U972">
        <f t="shared" si="253"/>
        <v>0</v>
      </c>
    </row>
    <row r="973" spans="1:21">
      <c r="A973">
        <f t="shared" si="256"/>
        <v>965</v>
      </c>
      <c r="B973" s="1">
        <v>38631</v>
      </c>
      <c r="C973">
        <v>71.11</v>
      </c>
      <c r="D973">
        <v>71.36</v>
      </c>
      <c r="F973">
        <f t="shared" si="241"/>
        <v>72.825000000000003</v>
      </c>
      <c r="G973" t="str">
        <f t="shared" si="245"/>
        <v/>
      </c>
      <c r="H973">
        <f t="shared" si="248"/>
        <v>-1</v>
      </c>
      <c r="I973">
        <f t="shared" si="242"/>
        <v>-1</v>
      </c>
      <c r="J973">
        <f t="shared" si="243"/>
        <v>72.53</v>
      </c>
      <c r="K973" t="str">
        <f t="shared" si="244"/>
        <v/>
      </c>
      <c r="L973">
        <f t="shared" si="249"/>
        <v>1.9772295479894435E-2</v>
      </c>
      <c r="M973" t="str">
        <f t="shared" si="251"/>
        <v/>
      </c>
      <c r="N973" t="str">
        <f t="shared" si="250"/>
        <v/>
      </c>
      <c r="O973" t="str">
        <f t="shared" si="246"/>
        <v/>
      </c>
      <c r="P973" t="str">
        <f t="shared" si="247"/>
        <v/>
      </c>
      <c r="Q973">
        <f t="shared" si="240"/>
        <v>0</v>
      </c>
      <c r="R973">
        <f t="shared" si="252"/>
        <v>0.89945449869575977</v>
      </c>
      <c r="S973" t="str">
        <f t="shared" si="254"/>
        <v/>
      </c>
      <c r="T973" t="str">
        <f t="shared" si="255"/>
        <v/>
      </c>
      <c r="U973">
        <f t="shared" si="253"/>
        <v>0</v>
      </c>
    </row>
    <row r="974" spans="1:21">
      <c r="A974">
        <f t="shared" si="256"/>
        <v>966</v>
      </c>
      <c r="B974" s="1">
        <v>38632</v>
      </c>
      <c r="C974">
        <v>71.73</v>
      </c>
      <c r="D974">
        <v>71.510000000000005</v>
      </c>
      <c r="F974">
        <f t="shared" si="241"/>
        <v>72.735500000000002</v>
      </c>
      <c r="G974" t="str">
        <f t="shared" si="245"/>
        <v/>
      </c>
      <c r="H974">
        <f t="shared" si="248"/>
        <v>-1</v>
      </c>
      <c r="I974">
        <f t="shared" si="242"/>
        <v>-1</v>
      </c>
      <c r="J974">
        <f t="shared" si="243"/>
        <v>72.53</v>
      </c>
      <c r="K974" t="str">
        <f t="shared" si="244"/>
        <v/>
      </c>
      <c r="L974">
        <f t="shared" si="249"/>
        <v>1.1091199236977916E-2</v>
      </c>
      <c r="M974" t="str">
        <f t="shared" si="251"/>
        <v/>
      </c>
      <c r="N974" t="str">
        <f t="shared" si="250"/>
        <v/>
      </c>
      <c r="O974" t="str">
        <f t="shared" si="246"/>
        <v/>
      </c>
      <c r="P974" t="str">
        <f t="shared" si="247"/>
        <v/>
      </c>
      <c r="Q974">
        <f t="shared" si="240"/>
        <v>0</v>
      </c>
      <c r="R974">
        <f t="shared" si="252"/>
        <v>0.89945449869575977</v>
      </c>
      <c r="S974" t="str">
        <f t="shared" si="254"/>
        <v/>
      </c>
      <c r="T974" t="str">
        <f t="shared" si="255"/>
        <v/>
      </c>
      <c r="U974">
        <f t="shared" si="253"/>
        <v>0</v>
      </c>
    </row>
    <row r="975" spans="1:21">
      <c r="A975">
        <f t="shared" si="256"/>
        <v>967</v>
      </c>
      <c r="B975" s="1">
        <v>38635</v>
      </c>
      <c r="C975">
        <v>71.39</v>
      </c>
      <c r="D975">
        <v>72</v>
      </c>
      <c r="F975">
        <f t="shared" si="241"/>
        <v>72.59350000000002</v>
      </c>
      <c r="G975" t="str">
        <f t="shared" si="245"/>
        <v/>
      </c>
      <c r="H975">
        <f t="shared" si="248"/>
        <v>-1</v>
      </c>
      <c r="I975">
        <f t="shared" si="242"/>
        <v>-1</v>
      </c>
      <c r="J975">
        <f t="shared" si="243"/>
        <v>72.53</v>
      </c>
      <c r="K975" t="str">
        <f t="shared" si="244"/>
        <v/>
      </c>
      <c r="L975">
        <f t="shared" si="249"/>
        <v>1.5842465860951841E-2</v>
      </c>
      <c r="M975" t="str">
        <f t="shared" si="251"/>
        <v/>
      </c>
      <c r="N975" t="str">
        <f t="shared" si="250"/>
        <v/>
      </c>
      <c r="O975" t="str">
        <f t="shared" si="246"/>
        <v/>
      </c>
      <c r="P975" t="str">
        <f t="shared" si="247"/>
        <v/>
      </c>
      <c r="Q975">
        <f t="shared" si="240"/>
        <v>0</v>
      </c>
      <c r="R975">
        <f t="shared" si="252"/>
        <v>0.89945449869575977</v>
      </c>
      <c r="S975" t="str">
        <f t="shared" si="254"/>
        <v/>
      </c>
      <c r="T975" t="str">
        <f t="shared" si="255"/>
        <v/>
      </c>
      <c r="U975">
        <f t="shared" si="253"/>
        <v>0</v>
      </c>
    </row>
    <row r="976" spans="1:21">
      <c r="A976">
        <f t="shared" si="256"/>
        <v>968</v>
      </c>
      <c r="B976" s="1">
        <v>38636</v>
      </c>
      <c r="C976">
        <v>70.55</v>
      </c>
      <c r="D976">
        <v>71.25</v>
      </c>
      <c r="F976">
        <f t="shared" si="241"/>
        <v>72.421000000000021</v>
      </c>
      <c r="G976" t="str">
        <f t="shared" si="245"/>
        <v/>
      </c>
      <c r="H976">
        <f t="shared" si="248"/>
        <v>-1</v>
      </c>
      <c r="I976">
        <f t="shared" si="242"/>
        <v>-1</v>
      </c>
      <c r="J976">
        <f t="shared" si="243"/>
        <v>72.53</v>
      </c>
      <c r="K976" t="str">
        <f t="shared" si="244"/>
        <v/>
      </c>
      <c r="L976">
        <f t="shared" si="249"/>
        <v>2.7678591076498102E-2</v>
      </c>
      <c r="M976" t="str">
        <f t="shared" si="251"/>
        <v/>
      </c>
      <c r="N976" t="str">
        <f t="shared" si="250"/>
        <v/>
      </c>
      <c r="O976" t="str">
        <f t="shared" si="246"/>
        <v/>
      </c>
      <c r="P976" t="str">
        <f t="shared" si="247"/>
        <v/>
      </c>
      <c r="Q976">
        <f t="shared" ref="Q976:Q1039" si="257">IF(OR(AND(K976="trend rev",I975&lt;&gt;0),O976="Vargain",P976="Varloss"),L976,0)</f>
        <v>0</v>
      </c>
      <c r="R976">
        <f t="shared" si="252"/>
        <v>0.89945449869575977</v>
      </c>
      <c r="S976" t="str">
        <f t="shared" si="254"/>
        <v/>
      </c>
      <c r="T976" t="str">
        <f t="shared" si="255"/>
        <v/>
      </c>
      <c r="U976">
        <f t="shared" si="253"/>
        <v>0</v>
      </c>
    </row>
    <row r="977" spans="1:21">
      <c r="A977">
        <f t="shared" si="256"/>
        <v>969</v>
      </c>
      <c r="B977" s="1">
        <v>38637</v>
      </c>
      <c r="C977">
        <v>70.38</v>
      </c>
      <c r="D977">
        <v>70.290000000000006</v>
      </c>
      <c r="F977">
        <f t="shared" si="241"/>
        <v>72.253999999999991</v>
      </c>
      <c r="G977" t="str">
        <f t="shared" si="245"/>
        <v/>
      </c>
      <c r="H977">
        <f t="shared" si="248"/>
        <v>-1</v>
      </c>
      <c r="I977">
        <f t="shared" si="242"/>
        <v>-1</v>
      </c>
      <c r="J977">
        <f t="shared" si="243"/>
        <v>72.53</v>
      </c>
      <c r="K977" t="str">
        <f t="shared" si="244"/>
        <v/>
      </c>
      <c r="L977">
        <f t="shared" si="249"/>
        <v>3.0091137481881983E-2</v>
      </c>
      <c r="M977" t="str">
        <f t="shared" si="251"/>
        <v/>
      </c>
      <c r="N977" t="str">
        <f t="shared" si="250"/>
        <v/>
      </c>
      <c r="O977" t="str">
        <f t="shared" si="246"/>
        <v/>
      </c>
      <c r="P977" t="str">
        <f t="shared" si="247"/>
        <v/>
      </c>
      <c r="Q977">
        <f t="shared" si="257"/>
        <v>0</v>
      </c>
      <c r="R977">
        <f t="shared" si="252"/>
        <v>0.89945449869575977</v>
      </c>
      <c r="S977" t="str">
        <f t="shared" si="254"/>
        <v/>
      </c>
      <c r="T977" t="str">
        <f t="shared" si="255"/>
        <v/>
      </c>
      <c r="U977">
        <f t="shared" si="253"/>
        <v>0</v>
      </c>
    </row>
    <row r="978" spans="1:21">
      <c r="A978">
        <f t="shared" si="256"/>
        <v>970</v>
      </c>
      <c r="B978" s="1">
        <v>38638</v>
      </c>
      <c r="C978">
        <v>70.069999999999993</v>
      </c>
      <c r="D978">
        <v>70.11</v>
      </c>
      <c r="F978">
        <f t="shared" si="241"/>
        <v>72.091999999999999</v>
      </c>
      <c r="G978" t="str">
        <f t="shared" si="245"/>
        <v/>
      </c>
      <c r="H978">
        <f t="shared" si="248"/>
        <v>-1</v>
      </c>
      <c r="I978">
        <f t="shared" si="242"/>
        <v>-1</v>
      </c>
      <c r="J978">
        <f t="shared" si="243"/>
        <v>72.53</v>
      </c>
      <c r="K978" t="str">
        <f t="shared" si="244"/>
        <v/>
      </c>
      <c r="L978">
        <f t="shared" si="249"/>
        <v>3.4505526992878635E-2</v>
      </c>
      <c r="M978" t="str">
        <f t="shared" si="251"/>
        <v/>
      </c>
      <c r="N978" t="str">
        <f t="shared" si="250"/>
        <v/>
      </c>
      <c r="O978" t="str">
        <f t="shared" si="246"/>
        <v/>
      </c>
      <c r="P978" t="str">
        <f t="shared" si="247"/>
        <v/>
      </c>
      <c r="Q978">
        <f t="shared" si="257"/>
        <v>0</v>
      </c>
      <c r="R978">
        <f t="shared" si="252"/>
        <v>0.89945449869575977</v>
      </c>
      <c r="S978" t="str">
        <f t="shared" si="254"/>
        <v/>
      </c>
      <c r="T978" t="str">
        <f t="shared" si="255"/>
        <v/>
      </c>
      <c r="U978">
        <f t="shared" si="253"/>
        <v>0</v>
      </c>
    </row>
    <row r="979" spans="1:21">
      <c r="A979">
        <f t="shared" si="256"/>
        <v>971</v>
      </c>
      <c r="B979" s="1">
        <v>38639</v>
      </c>
      <c r="C979">
        <v>70.72</v>
      </c>
      <c r="D979">
        <v>70.28</v>
      </c>
      <c r="F979">
        <f t="shared" si="241"/>
        <v>71.960499999999996</v>
      </c>
      <c r="G979" t="str">
        <f t="shared" si="245"/>
        <v/>
      </c>
      <c r="H979">
        <f t="shared" si="248"/>
        <v>-1</v>
      </c>
      <c r="I979">
        <f t="shared" si="242"/>
        <v>-1</v>
      </c>
      <c r="J979">
        <f t="shared" si="243"/>
        <v>72.53</v>
      </c>
      <c r="K979" t="str">
        <f t="shared" si="244"/>
        <v/>
      </c>
      <c r="L979">
        <f t="shared" si="249"/>
        <v>2.527185104593304E-2</v>
      </c>
      <c r="M979" t="str">
        <f t="shared" si="251"/>
        <v/>
      </c>
      <c r="N979" t="str">
        <f t="shared" si="250"/>
        <v/>
      </c>
      <c r="O979" t="str">
        <f t="shared" si="246"/>
        <v/>
      </c>
      <c r="P979" t="str">
        <f t="shared" si="247"/>
        <v/>
      </c>
      <c r="Q979">
        <f t="shared" si="257"/>
        <v>0</v>
      </c>
      <c r="R979">
        <f t="shared" si="252"/>
        <v>0.89945449869575977</v>
      </c>
      <c r="S979" t="str">
        <f t="shared" si="254"/>
        <v/>
      </c>
      <c r="T979" t="str">
        <f t="shared" si="255"/>
        <v/>
      </c>
      <c r="U979">
        <f t="shared" si="253"/>
        <v>0</v>
      </c>
    </row>
    <row r="980" spans="1:21">
      <c r="A980">
        <f t="shared" si="256"/>
        <v>972</v>
      </c>
      <c r="B980" s="1">
        <v>38642</v>
      </c>
      <c r="C980">
        <v>72.47</v>
      </c>
      <c r="D980">
        <v>71.010000000000005</v>
      </c>
      <c r="F980">
        <f t="shared" si="241"/>
        <v>71.959000000000003</v>
      </c>
      <c r="G980" t="str">
        <f t="shared" si="245"/>
        <v/>
      </c>
      <c r="H980">
        <f t="shared" si="248"/>
        <v>-1</v>
      </c>
      <c r="I980">
        <f t="shared" si="242"/>
        <v>-1</v>
      </c>
      <c r="J980">
        <f t="shared" si="243"/>
        <v>72.53</v>
      </c>
      <c r="K980" t="str">
        <f t="shared" si="244"/>
        <v/>
      </c>
      <c r="L980">
        <f t="shared" si="249"/>
        <v>8.2758625413101219E-4</v>
      </c>
      <c r="M980" t="str">
        <f t="shared" si="251"/>
        <v/>
      </c>
      <c r="N980" t="str">
        <f t="shared" si="250"/>
        <v/>
      </c>
      <c r="O980" t="str">
        <f t="shared" si="246"/>
        <v/>
      </c>
      <c r="P980" t="str">
        <f t="shared" si="247"/>
        <v/>
      </c>
      <c r="Q980">
        <f t="shared" si="257"/>
        <v>0</v>
      </c>
      <c r="R980">
        <f t="shared" si="252"/>
        <v>0.89945449869575977</v>
      </c>
      <c r="S980" t="str">
        <f t="shared" si="254"/>
        <v/>
      </c>
      <c r="T980" t="str">
        <f t="shared" si="255"/>
        <v/>
      </c>
      <c r="U980">
        <f t="shared" si="253"/>
        <v>0</v>
      </c>
    </row>
    <row r="981" spans="1:21">
      <c r="A981">
        <f t="shared" si="256"/>
        <v>973</v>
      </c>
      <c r="B981" s="1">
        <v>38643</v>
      </c>
      <c r="C981">
        <v>74.709999999999994</v>
      </c>
      <c r="D981">
        <v>73.3</v>
      </c>
      <c r="F981">
        <f t="shared" si="241"/>
        <v>72.077000000000012</v>
      </c>
      <c r="G981" t="str">
        <f t="shared" si="245"/>
        <v>LONG</v>
      </c>
      <c r="H981">
        <f t="shared" si="248"/>
        <v>1</v>
      </c>
      <c r="I981">
        <f t="shared" si="242"/>
        <v>1</v>
      </c>
      <c r="J981">
        <f t="shared" si="243"/>
        <v>73.3</v>
      </c>
      <c r="K981" t="str">
        <f t="shared" si="244"/>
        <v>Trend Rev</v>
      </c>
      <c r="L981">
        <f t="shared" si="249"/>
        <v>1.9053343095103939E-2</v>
      </c>
      <c r="M981" t="str">
        <f t="shared" si="251"/>
        <v/>
      </c>
      <c r="N981" t="str">
        <f t="shared" si="250"/>
        <v/>
      </c>
      <c r="O981" t="str">
        <f t="shared" si="246"/>
        <v/>
      </c>
      <c r="P981" t="str">
        <f t="shared" si="247"/>
        <v/>
      </c>
      <c r="Q981">
        <f t="shared" si="257"/>
        <v>1.9053343095103939E-2</v>
      </c>
      <c r="R981">
        <f t="shared" si="252"/>
        <v>0.91850784179086375</v>
      </c>
      <c r="S981">
        <f t="shared" si="254"/>
        <v>1</v>
      </c>
      <c r="T981">
        <f t="shared" si="255"/>
        <v>1</v>
      </c>
      <c r="U981">
        <f t="shared" si="253"/>
        <v>1</v>
      </c>
    </row>
    <row r="982" spans="1:21">
      <c r="A982">
        <f t="shared" si="256"/>
        <v>974</v>
      </c>
      <c r="B982" s="1">
        <v>38644</v>
      </c>
      <c r="C982">
        <v>75.650000000000006</v>
      </c>
      <c r="D982">
        <v>74.72</v>
      </c>
      <c r="F982">
        <f t="shared" si="241"/>
        <v>72.242999999999995</v>
      </c>
      <c r="G982" t="str">
        <f t="shared" si="245"/>
        <v/>
      </c>
      <c r="H982">
        <f t="shared" si="248"/>
        <v>1</v>
      </c>
      <c r="I982">
        <f t="shared" si="242"/>
        <v>1</v>
      </c>
      <c r="J982">
        <f t="shared" si="243"/>
        <v>73.3</v>
      </c>
      <c r="K982" t="str">
        <f t="shared" si="244"/>
        <v/>
      </c>
      <c r="L982">
        <f t="shared" si="249"/>
        <v>3.1556831341759198E-2</v>
      </c>
      <c r="M982" t="str">
        <f t="shared" si="251"/>
        <v/>
      </c>
      <c r="N982" t="str">
        <f t="shared" si="250"/>
        <v/>
      </c>
      <c r="O982" t="str">
        <f t="shared" si="246"/>
        <v/>
      </c>
      <c r="P982" t="str">
        <f t="shared" si="247"/>
        <v/>
      </c>
      <c r="Q982">
        <f t="shared" si="257"/>
        <v>0</v>
      </c>
      <c r="R982">
        <f t="shared" si="252"/>
        <v>0.91850784179086375</v>
      </c>
      <c r="S982" t="str">
        <f t="shared" si="254"/>
        <v/>
      </c>
      <c r="T982" t="str">
        <f t="shared" si="255"/>
        <v/>
      </c>
      <c r="U982">
        <f t="shared" si="253"/>
        <v>0</v>
      </c>
    </row>
    <row r="983" spans="1:21">
      <c r="A983">
        <f t="shared" si="256"/>
        <v>975</v>
      </c>
      <c r="B983" s="1">
        <v>38645</v>
      </c>
      <c r="C983">
        <v>74.900000000000006</v>
      </c>
      <c r="D983">
        <v>75.650000000000006</v>
      </c>
      <c r="F983">
        <f t="shared" si="241"/>
        <v>72.348000000000013</v>
      </c>
      <c r="G983" t="str">
        <f t="shared" si="245"/>
        <v/>
      </c>
      <c r="H983">
        <f t="shared" si="248"/>
        <v>1</v>
      </c>
      <c r="I983">
        <f t="shared" si="242"/>
        <v>1</v>
      </c>
      <c r="J983">
        <f t="shared" si="243"/>
        <v>73.3</v>
      </c>
      <c r="K983" t="str">
        <f t="shared" si="244"/>
        <v/>
      </c>
      <c r="L983">
        <f t="shared" si="249"/>
        <v>2.1593281630568124E-2</v>
      </c>
      <c r="M983" t="str">
        <f t="shared" si="251"/>
        <v/>
      </c>
      <c r="N983" t="str">
        <f t="shared" si="250"/>
        <v/>
      </c>
      <c r="O983" t="str">
        <f t="shared" si="246"/>
        <v/>
      </c>
      <c r="P983" t="str">
        <f t="shared" si="247"/>
        <v/>
      </c>
      <c r="Q983">
        <f t="shared" si="257"/>
        <v>0</v>
      </c>
      <c r="R983">
        <f t="shared" si="252"/>
        <v>0.91850784179086375</v>
      </c>
      <c r="S983" t="str">
        <f t="shared" si="254"/>
        <v/>
      </c>
      <c r="T983" t="str">
        <f t="shared" si="255"/>
        <v/>
      </c>
      <c r="U983">
        <f t="shared" si="253"/>
        <v>0</v>
      </c>
    </row>
    <row r="984" spans="1:21">
      <c r="A984">
        <f t="shared" si="256"/>
        <v>976</v>
      </c>
      <c r="B984" s="1">
        <v>38646</v>
      </c>
      <c r="C984">
        <v>74.89</v>
      </c>
      <c r="D984">
        <v>74.75</v>
      </c>
      <c r="F984">
        <f t="shared" si="241"/>
        <v>72.465000000000018</v>
      </c>
      <c r="G984" t="str">
        <f t="shared" si="245"/>
        <v/>
      </c>
      <c r="H984">
        <f t="shared" si="248"/>
        <v>1</v>
      </c>
      <c r="I984">
        <f t="shared" si="242"/>
        <v>1</v>
      </c>
      <c r="J984">
        <f t="shared" si="243"/>
        <v>73.3</v>
      </c>
      <c r="K984" t="str">
        <f t="shared" si="244"/>
        <v/>
      </c>
      <c r="L984">
        <f t="shared" si="249"/>
        <v>2.1459761368670026E-2</v>
      </c>
      <c r="M984" t="str">
        <f t="shared" si="251"/>
        <v/>
      </c>
      <c r="N984" t="str">
        <f t="shared" si="250"/>
        <v/>
      </c>
      <c r="O984" t="str">
        <f t="shared" si="246"/>
        <v/>
      </c>
      <c r="P984" t="str">
        <f t="shared" si="247"/>
        <v/>
      </c>
      <c r="Q984">
        <f t="shared" si="257"/>
        <v>0</v>
      </c>
      <c r="R984">
        <f t="shared" si="252"/>
        <v>0.91850784179086375</v>
      </c>
      <c r="S984" t="str">
        <f t="shared" si="254"/>
        <v/>
      </c>
      <c r="T984" t="str">
        <f t="shared" si="255"/>
        <v/>
      </c>
      <c r="U984">
        <f t="shared" si="253"/>
        <v>0</v>
      </c>
    </row>
    <row r="985" spans="1:21">
      <c r="A985">
        <f t="shared" si="256"/>
        <v>977</v>
      </c>
      <c r="B985" s="1">
        <v>38649</v>
      </c>
      <c r="C985">
        <v>75.56</v>
      </c>
      <c r="D985">
        <v>75.39</v>
      </c>
      <c r="F985">
        <f t="shared" si="241"/>
        <v>72.586500000000015</v>
      </c>
      <c r="G985" t="str">
        <f t="shared" si="245"/>
        <v/>
      </c>
      <c r="H985">
        <f t="shared" si="248"/>
        <v>1</v>
      </c>
      <c r="I985">
        <f t="shared" si="242"/>
        <v>1</v>
      </c>
      <c r="J985">
        <f t="shared" si="243"/>
        <v>73.3</v>
      </c>
      <c r="K985" t="str">
        <f t="shared" si="244"/>
        <v/>
      </c>
      <c r="L985">
        <f t="shared" si="249"/>
        <v>3.0366433740703067E-2</v>
      </c>
      <c r="M985" t="str">
        <f t="shared" si="251"/>
        <v/>
      </c>
      <c r="N985" t="str">
        <f t="shared" si="250"/>
        <v/>
      </c>
      <c r="O985" t="str">
        <f t="shared" si="246"/>
        <v/>
      </c>
      <c r="P985" t="str">
        <f t="shared" si="247"/>
        <v/>
      </c>
      <c r="Q985">
        <f t="shared" si="257"/>
        <v>0</v>
      </c>
      <c r="R985">
        <f t="shared" si="252"/>
        <v>0.91850784179086375</v>
      </c>
      <c r="S985" t="str">
        <f t="shared" si="254"/>
        <v/>
      </c>
      <c r="T985" t="str">
        <f t="shared" si="255"/>
        <v/>
      </c>
      <c r="U985">
        <f t="shared" si="253"/>
        <v>0</v>
      </c>
    </row>
    <row r="986" spans="1:21">
      <c r="A986">
        <f t="shared" si="256"/>
        <v>978</v>
      </c>
      <c r="B986" s="1">
        <v>38650</v>
      </c>
      <c r="C986">
        <v>75.67</v>
      </c>
      <c r="D986">
        <v>75.75</v>
      </c>
      <c r="F986">
        <f t="shared" si="241"/>
        <v>72.711000000000013</v>
      </c>
      <c r="G986" t="str">
        <f t="shared" si="245"/>
        <v/>
      </c>
      <c r="H986">
        <f t="shared" si="248"/>
        <v>1</v>
      </c>
      <c r="I986">
        <f t="shared" si="242"/>
        <v>1</v>
      </c>
      <c r="J986">
        <f t="shared" si="243"/>
        <v>73.3</v>
      </c>
      <c r="K986" t="str">
        <f t="shared" si="244"/>
        <v/>
      </c>
      <c r="L986">
        <f t="shared" si="249"/>
        <v>3.1821171813824538E-2</v>
      </c>
      <c r="M986" t="str">
        <f t="shared" si="251"/>
        <v/>
      </c>
      <c r="N986" t="str">
        <f t="shared" si="250"/>
        <v/>
      </c>
      <c r="O986" t="str">
        <f t="shared" si="246"/>
        <v/>
      </c>
      <c r="P986" t="str">
        <f t="shared" si="247"/>
        <v/>
      </c>
      <c r="Q986">
        <f t="shared" si="257"/>
        <v>0</v>
      </c>
      <c r="R986">
        <f t="shared" si="252"/>
        <v>0.91850784179086375</v>
      </c>
      <c r="S986" t="str">
        <f t="shared" si="254"/>
        <v/>
      </c>
      <c r="T986" t="str">
        <f t="shared" si="255"/>
        <v/>
      </c>
      <c r="U986">
        <f t="shared" si="253"/>
        <v>0</v>
      </c>
    </row>
    <row r="987" spans="1:21">
      <c r="A987">
        <f t="shared" si="256"/>
        <v>979</v>
      </c>
      <c r="B987" s="1">
        <v>38651</v>
      </c>
      <c r="C987">
        <v>75.17</v>
      </c>
      <c r="D987">
        <v>75.58</v>
      </c>
      <c r="F987">
        <f t="shared" si="241"/>
        <v>72.835500000000025</v>
      </c>
      <c r="G987" t="str">
        <f t="shared" si="245"/>
        <v/>
      </c>
      <c r="H987">
        <f t="shared" si="248"/>
        <v>1</v>
      </c>
      <c r="I987">
        <f t="shared" si="242"/>
        <v>1</v>
      </c>
      <c r="J987">
        <f t="shared" si="243"/>
        <v>73.3</v>
      </c>
      <c r="K987" t="str">
        <f t="shared" si="244"/>
        <v/>
      </c>
      <c r="L987">
        <f t="shared" si="249"/>
        <v>2.5191606296771661E-2</v>
      </c>
      <c r="M987" t="str">
        <f t="shared" si="251"/>
        <v/>
      </c>
      <c r="N987" t="str">
        <f t="shared" si="250"/>
        <v/>
      </c>
      <c r="O987" t="str">
        <f t="shared" si="246"/>
        <v/>
      </c>
      <c r="P987" t="str">
        <f t="shared" si="247"/>
        <v/>
      </c>
      <c r="Q987">
        <f t="shared" si="257"/>
        <v>0</v>
      </c>
      <c r="R987">
        <f t="shared" si="252"/>
        <v>0.91850784179086375</v>
      </c>
      <c r="S987" t="str">
        <f t="shared" si="254"/>
        <v/>
      </c>
      <c r="T987" t="str">
        <f t="shared" si="255"/>
        <v/>
      </c>
      <c r="U987">
        <f t="shared" si="253"/>
        <v>0</v>
      </c>
    </row>
    <row r="988" spans="1:21">
      <c r="A988">
        <f t="shared" si="256"/>
        <v>980</v>
      </c>
      <c r="B988" s="1">
        <v>38652</v>
      </c>
      <c r="C988">
        <v>74.81</v>
      </c>
      <c r="D988">
        <v>75.42</v>
      </c>
      <c r="F988">
        <f t="shared" ref="F988:F1051" si="258">AVERAGE(C969:C988)</f>
        <v>72.917000000000002</v>
      </c>
      <c r="G988" t="str">
        <f t="shared" si="245"/>
        <v/>
      </c>
      <c r="H988">
        <f t="shared" si="248"/>
        <v>1</v>
      </c>
      <c r="I988">
        <f t="shared" ref="I988:I1051" si="259">IF(OR(G988="long",G988="short"),H988,IF(OR(M987=$G$7,N987=$G$6),0,IF(I987=0,0,H988)))</f>
        <v>1</v>
      </c>
      <c r="J988">
        <f t="shared" si="243"/>
        <v>73.3</v>
      </c>
      <c r="K988" t="str">
        <f t="shared" si="244"/>
        <v/>
      </c>
      <c r="L988">
        <f t="shared" si="249"/>
        <v>2.0390956991707867E-2</v>
      </c>
      <c r="M988" t="str">
        <f t="shared" si="251"/>
        <v/>
      </c>
      <c r="N988" t="str">
        <f t="shared" si="250"/>
        <v/>
      </c>
      <c r="O988" t="str">
        <f t="shared" si="246"/>
        <v/>
      </c>
      <c r="P988" t="str">
        <f t="shared" si="247"/>
        <v/>
      </c>
      <c r="Q988">
        <f t="shared" si="257"/>
        <v>0</v>
      </c>
      <c r="R988">
        <f t="shared" si="252"/>
        <v>0.91850784179086375</v>
      </c>
      <c r="S988" t="str">
        <f t="shared" si="254"/>
        <v/>
      </c>
      <c r="T988" t="str">
        <f t="shared" si="255"/>
        <v/>
      </c>
      <c r="U988">
        <f t="shared" si="253"/>
        <v>0</v>
      </c>
    </row>
    <row r="989" spans="1:21">
      <c r="A989">
        <f t="shared" si="256"/>
        <v>981</v>
      </c>
      <c r="B989" s="1">
        <v>38653</v>
      </c>
      <c r="C989">
        <v>76.239999999999995</v>
      </c>
      <c r="D989">
        <v>75.25</v>
      </c>
      <c r="F989">
        <f t="shared" si="258"/>
        <v>73.061000000000007</v>
      </c>
      <c r="G989" t="str">
        <f t="shared" si="245"/>
        <v/>
      </c>
      <c r="H989">
        <f t="shared" si="248"/>
        <v>1</v>
      </c>
      <c r="I989">
        <f t="shared" si="259"/>
        <v>1</v>
      </c>
      <c r="J989">
        <f t="shared" ref="J989:J1052" si="260">IF(OR(G989="LONG",G989="SHORT"),D989,J988)</f>
        <v>73.3</v>
      </c>
      <c r="K989" t="str">
        <f t="shared" ref="K989:K1052" si="261">IF(I988=0,"",IF(H989=H988,"","Trend Rev"))</f>
        <v/>
      </c>
      <c r="L989">
        <f t="shared" si="249"/>
        <v>3.9325650453340917E-2</v>
      </c>
      <c r="M989" t="str">
        <f t="shared" si="251"/>
        <v/>
      </c>
      <c r="N989" t="str">
        <f t="shared" si="250"/>
        <v/>
      </c>
      <c r="O989" t="str">
        <f t="shared" si="246"/>
        <v/>
      </c>
      <c r="P989" t="str">
        <f t="shared" si="247"/>
        <v/>
      </c>
      <c r="Q989">
        <f t="shared" si="257"/>
        <v>0</v>
      </c>
      <c r="R989">
        <f t="shared" si="252"/>
        <v>0.91850784179086375</v>
      </c>
      <c r="S989" t="str">
        <f t="shared" si="254"/>
        <v/>
      </c>
      <c r="T989" t="str">
        <f t="shared" si="255"/>
        <v/>
      </c>
      <c r="U989">
        <f t="shared" si="253"/>
        <v>0</v>
      </c>
    </row>
    <row r="990" spans="1:21">
      <c r="A990">
        <f t="shared" si="256"/>
        <v>982</v>
      </c>
      <c r="B990" s="1">
        <v>38656</v>
      </c>
      <c r="C990">
        <v>75.98</v>
      </c>
      <c r="D990">
        <v>76.239999999999995</v>
      </c>
      <c r="F990">
        <f t="shared" si="258"/>
        <v>73.233500000000021</v>
      </c>
      <c r="G990" t="str">
        <f t="shared" si="245"/>
        <v/>
      </c>
      <c r="H990">
        <f t="shared" si="248"/>
        <v>1</v>
      </c>
      <c r="I990">
        <f t="shared" si="259"/>
        <v>1</v>
      </c>
      <c r="J990">
        <f t="shared" si="260"/>
        <v>73.3</v>
      </c>
      <c r="K990" t="str">
        <f t="shared" si="261"/>
        <v/>
      </c>
      <c r="L990">
        <f t="shared" si="249"/>
        <v>3.5909538866873751E-2</v>
      </c>
      <c r="M990" t="str">
        <f t="shared" si="251"/>
        <v/>
      </c>
      <c r="N990" t="str">
        <f t="shared" si="250"/>
        <v/>
      </c>
      <c r="O990" t="str">
        <f t="shared" si="246"/>
        <v/>
      </c>
      <c r="P990" t="str">
        <f t="shared" si="247"/>
        <v/>
      </c>
      <c r="Q990">
        <f t="shared" si="257"/>
        <v>0</v>
      </c>
      <c r="R990">
        <f t="shared" si="252"/>
        <v>0.91850784179086375</v>
      </c>
      <c r="S990" t="str">
        <f t="shared" si="254"/>
        <v/>
      </c>
      <c r="T990" t="str">
        <f t="shared" si="255"/>
        <v/>
      </c>
      <c r="U990">
        <f t="shared" si="253"/>
        <v>0</v>
      </c>
    </row>
    <row r="991" spans="1:21">
      <c r="A991">
        <f t="shared" si="256"/>
        <v>983</v>
      </c>
      <c r="B991" s="1">
        <v>38657</v>
      </c>
      <c r="C991">
        <v>74.86</v>
      </c>
      <c r="D991">
        <v>75.5</v>
      </c>
      <c r="F991">
        <f t="shared" si="258"/>
        <v>73.401499999999999</v>
      </c>
      <c r="G991" t="str">
        <f t="shared" ref="G991:G1054" si="262">IF(AND(C989&lt;F989,C990&gt;F990,D991&gt;F990),"LONG",IF(AND(C989&gt;F989,C990&lt;F990,D991&lt;F990),"SHORT",""))</f>
        <v/>
      </c>
      <c r="H991">
        <f t="shared" si="248"/>
        <v>1</v>
      </c>
      <c r="I991">
        <f t="shared" si="259"/>
        <v>1</v>
      </c>
      <c r="J991">
        <f t="shared" si="260"/>
        <v>73.3</v>
      </c>
      <c r="K991" t="str">
        <f t="shared" si="261"/>
        <v/>
      </c>
      <c r="L991">
        <f t="shared" si="249"/>
        <v>2.1059093583677139E-2</v>
      </c>
      <c r="M991" t="str">
        <f t="shared" si="251"/>
        <v/>
      </c>
      <c r="N991" t="str">
        <f t="shared" si="250"/>
        <v/>
      </c>
      <c r="O991" t="str">
        <f t="shared" si="246"/>
        <v/>
      </c>
      <c r="P991" t="str">
        <f t="shared" si="247"/>
        <v/>
      </c>
      <c r="Q991">
        <f t="shared" si="257"/>
        <v>0</v>
      </c>
      <c r="R991">
        <f t="shared" si="252"/>
        <v>0.91850784179086375</v>
      </c>
      <c r="S991" t="str">
        <f t="shared" si="254"/>
        <v/>
      </c>
      <c r="T991" t="str">
        <f t="shared" si="255"/>
        <v/>
      </c>
      <c r="U991">
        <f t="shared" si="253"/>
        <v>0</v>
      </c>
    </row>
    <row r="992" spans="1:21">
      <c r="A992">
        <f t="shared" si="256"/>
        <v>984</v>
      </c>
      <c r="B992" s="1">
        <v>38658</v>
      </c>
      <c r="C992">
        <v>75.150000000000006</v>
      </c>
      <c r="D992">
        <v>75.08</v>
      </c>
      <c r="F992">
        <f t="shared" si="258"/>
        <v>73.600499999999997</v>
      </c>
      <c r="G992" t="str">
        <f t="shared" si="262"/>
        <v/>
      </c>
      <c r="H992">
        <f t="shared" si="248"/>
        <v>1</v>
      </c>
      <c r="I992">
        <f t="shared" si="259"/>
        <v>1</v>
      </c>
      <c r="J992">
        <f t="shared" si="260"/>
        <v>73.3</v>
      </c>
      <c r="K992" t="str">
        <f t="shared" si="261"/>
        <v/>
      </c>
      <c r="L992">
        <f t="shared" si="249"/>
        <v>2.4925507306377808E-2</v>
      </c>
      <c r="M992" t="str">
        <f t="shared" si="251"/>
        <v/>
      </c>
      <c r="N992" t="str">
        <f t="shared" si="250"/>
        <v/>
      </c>
      <c r="O992" t="str">
        <f t="shared" ref="O992:O1055" si="263">IF($I992=0,"",M992)</f>
        <v/>
      </c>
      <c r="P992" t="str">
        <f t="shared" ref="P992:P1055" si="264">IF($I992=0,"",N992)</f>
        <v/>
      </c>
      <c r="Q992">
        <f t="shared" si="257"/>
        <v>0</v>
      </c>
      <c r="R992">
        <f t="shared" si="252"/>
        <v>0.91850784179086375</v>
      </c>
      <c r="S992" t="str">
        <f t="shared" si="254"/>
        <v/>
      </c>
      <c r="T992" t="str">
        <f t="shared" si="255"/>
        <v/>
      </c>
      <c r="U992">
        <f t="shared" si="253"/>
        <v>0</v>
      </c>
    </row>
    <row r="993" spans="1:21">
      <c r="A993">
        <f t="shared" si="256"/>
        <v>985</v>
      </c>
      <c r="B993" s="1">
        <v>38659</v>
      </c>
      <c r="C993">
        <v>75.14</v>
      </c>
      <c r="D993">
        <v>75.3</v>
      </c>
      <c r="F993">
        <f t="shared" si="258"/>
        <v>73.801999999999992</v>
      </c>
      <c r="G993" t="str">
        <f t="shared" si="262"/>
        <v/>
      </c>
      <c r="H993">
        <f t="shared" si="248"/>
        <v>1</v>
      </c>
      <c r="I993">
        <f t="shared" si="259"/>
        <v>1</v>
      </c>
      <c r="J993">
        <f t="shared" si="260"/>
        <v>73.3</v>
      </c>
      <c r="K993" t="str">
        <f t="shared" si="261"/>
        <v/>
      </c>
      <c r="L993">
        <f t="shared" si="249"/>
        <v>2.4792431253217125E-2</v>
      </c>
      <c r="M993" t="str">
        <f t="shared" si="251"/>
        <v/>
      </c>
      <c r="N993" t="str">
        <f t="shared" si="250"/>
        <v/>
      </c>
      <c r="O993" t="str">
        <f t="shared" si="263"/>
        <v/>
      </c>
      <c r="P993" t="str">
        <f t="shared" si="264"/>
        <v/>
      </c>
      <c r="Q993">
        <f t="shared" si="257"/>
        <v>0</v>
      </c>
      <c r="R993">
        <f t="shared" si="252"/>
        <v>0.91850784179086375</v>
      </c>
      <c r="S993" t="str">
        <f t="shared" si="254"/>
        <v/>
      </c>
      <c r="T993" t="str">
        <f t="shared" si="255"/>
        <v/>
      </c>
      <c r="U993">
        <f t="shared" si="253"/>
        <v>0</v>
      </c>
    </row>
    <row r="994" spans="1:21">
      <c r="A994">
        <f t="shared" si="256"/>
        <v>986</v>
      </c>
      <c r="B994" s="1">
        <v>38660</v>
      </c>
      <c r="C994">
        <v>75.13</v>
      </c>
      <c r="D994">
        <v>75.349999999999994</v>
      </c>
      <c r="F994">
        <f t="shared" si="258"/>
        <v>73.972000000000008</v>
      </c>
      <c r="G994" t="str">
        <f t="shared" si="262"/>
        <v/>
      </c>
      <c r="H994">
        <f t="shared" si="248"/>
        <v>1</v>
      </c>
      <c r="I994">
        <f t="shared" si="259"/>
        <v>1</v>
      </c>
      <c r="J994">
        <f t="shared" si="260"/>
        <v>73.3</v>
      </c>
      <c r="K994" t="str">
        <f t="shared" si="261"/>
        <v/>
      </c>
      <c r="L994">
        <f t="shared" si="249"/>
        <v>2.4659337488463502E-2</v>
      </c>
      <c r="M994" t="str">
        <f t="shared" si="251"/>
        <v/>
      </c>
      <c r="N994" t="str">
        <f t="shared" si="250"/>
        <v/>
      </c>
      <c r="O994" t="str">
        <f t="shared" si="263"/>
        <v/>
      </c>
      <c r="P994" t="str">
        <f t="shared" si="264"/>
        <v/>
      </c>
      <c r="Q994">
        <f t="shared" si="257"/>
        <v>0</v>
      </c>
      <c r="R994">
        <f t="shared" si="252"/>
        <v>0.91850784179086375</v>
      </c>
      <c r="S994" t="str">
        <f t="shared" si="254"/>
        <v/>
      </c>
      <c r="T994" t="str">
        <f t="shared" si="255"/>
        <v/>
      </c>
      <c r="U994">
        <f t="shared" si="253"/>
        <v>0</v>
      </c>
    </row>
    <row r="995" spans="1:21">
      <c r="A995">
        <f t="shared" si="256"/>
        <v>987</v>
      </c>
      <c r="B995" s="1">
        <v>38663</v>
      </c>
      <c r="C995">
        <v>75.849999999999994</v>
      </c>
      <c r="D995">
        <v>75.650000000000006</v>
      </c>
      <c r="F995">
        <f t="shared" si="258"/>
        <v>74.195000000000007</v>
      </c>
      <c r="G995" t="str">
        <f t="shared" si="262"/>
        <v/>
      </c>
      <c r="H995">
        <f t="shared" si="248"/>
        <v>1</v>
      </c>
      <c r="I995">
        <f t="shared" si="259"/>
        <v>1</v>
      </c>
      <c r="J995">
        <f t="shared" si="260"/>
        <v>73.3</v>
      </c>
      <c r="K995" t="str">
        <f t="shared" si="261"/>
        <v/>
      </c>
      <c r="L995">
        <f t="shared" si="249"/>
        <v>3.4197096901935384E-2</v>
      </c>
      <c r="M995" t="str">
        <f t="shared" si="251"/>
        <v/>
      </c>
      <c r="N995" t="str">
        <f t="shared" si="250"/>
        <v/>
      </c>
      <c r="O995" t="str">
        <f t="shared" si="263"/>
        <v/>
      </c>
      <c r="P995" t="str">
        <f t="shared" si="264"/>
        <v/>
      </c>
      <c r="Q995">
        <f t="shared" si="257"/>
        <v>0</v>
      </c>
      <c r="R995">
        <f t="shared" si="252"/>
        <v>0.91850784179086375</v>
      </c>
      <c r="S995" t="str">
        <f t="shared" si="254"/>
        <v/>
      </c>
      <c r="T995" t="str">
        <f t="shared" si="255"/>
        <v/>
      </c>
      <c r="U995">
        <f t="shared" si="253"/>
        <v>0</v>
      </c>
    </row>
    <row r="996" spans="1:21">
      <c r="A996">
        <f t="shared" si="256"/>
        <v>988</v>
      </c>
      <c r="B996" s="1">
        <v>38664</v>
      </c>
      <c r="C996">
        <v>75.95</v>
      </c>
      <c r="D996">
        <v>75.849999999999994</v>
      </c>
      <c r="F996">
        <f t="shared" si="258"/>
        <v>74.465000000000003</v>
      </c>
      <c r="G996" t="str">
        <f t="shared" si="262"/>
        <v/>
      </c>
      <c r="H996">
        <f t="shared" si="248"/>
        <v>1</v>
      </c>
      <c r="I996">
        <f t="shared" si="259"/>
        <v>1</v>
      </c>
      <c r="J996">
        <f t="shared" si="260"/>
        <v>73.3</v>
      </c>
      <c r="K996" t="str">
        <f t="shared" si="261"/>
        <v/>
      </c>
      <c r="L996">
        <f t="shared" si="249"/>
        <v>3.5514620149176029E-2</v>
      </c>
      <c r="M996" t="str">
        <f t="shared" si="251"/>
        <v/>
      </c>
      <c r="N996" t="str">
        <f t="shared" si="250"/>
        <v/>
      </c>
      <c r="O996" t="str">
        <f t="shared" si="263"/>
        <v/>
      </c>
      <c r="P996" t="str">
        <f t="shared" si="264"/>
        <v/>
      </c>
      <c r="Q996">
        <f t="shared" si="257"/>
        <v>0</v>
      </c>
      <c r="R996">
        <f t="shared" si="252"/>
        <v>0.91850784179086375</v>
      </c>
      <c r="S996" t="str">
        <f t="shared" si="254"/>
        <v/>
      </c>
      <c r="T996" t="str">
        <f t="shared" si="255"/>
        <v/>
      </c>
      <c r="U996">
        <f t="shared" si="253"/>
        <v>0</v>
      </c>
    </row>
    <row r="997" spans="1:21">
      <c r="A997">
        <f t="shared" si="256"/>
        <v>989</v>
      </c>
      <c r="B997" s="1">
        <v>38665</v>
      </c>
      <c r="C997">
        <v>76.09</v>
      </c>
      <c r="D997">
        <v>76</v>
      </c>
      <c r="F997">
        <f t="shared" si="258"/>
        <v>74.750499999999988</v>
      </c>
      <c r="G997" t="str">
        <f t="shared" si="262"/>
        <v/>
      </c>
      <c r="H997">
        <f t="shared" si="248"/>
        <v>1</v>
      </c>
      <c r="I997">
        <f t="shared" si="259"/>
        <v>1</v>
      </c>
      <c r="J997">
        <f t="shared" si="260"/>
        <v>73.3</v>
      </c>
      <c r="K997" t="str">
        <f t="shared" si="261"/>
        <v/>
      </c>
      <c r="L997">
        <f t="shared" si="249"/>
        <v>3.7356241295825682E-2</v>
      </c>
      <c r="M997" t="str">
        <f t="shared" si="251"/>
        <v/>
      </c>
      <c r="N997" t="str">
        <f t="shared" si="250"/>
        <v/>
      </c>
      <c r="O997" t="str">
        <f t="shared" si="263"/>
        <v/>
      </c>
      <c r="P997" t="str">
        <f t="shared" si="264"/>
        <v/>
      </c>
      <c r="Q997">
        <f t="shared" si="257"/>
        <v>0</v>
      </c>
      <c r="R997">
        <f t="shared" si="252"/>
        <v>0.91850784179086375</v>
      </c>
      <c r="S997" t="str">
        <f t="shared" si="254"/>
        <v/>
      </c>
      <c r="T997" t="str">
        <f t="shared" si="255"/>
        <v/>
      </c>
      <c r="U997">
        <f t="shared" si="253"/>
        <v>0</v>
      </c>
    </row>
    <row r="998" spans="1:21">
      <c r="A998">
        <f t="shared" si="256"/>
        <v>990</v>
      </c>
      <c r="B998" s="1">
        <v>38666</v>
      </c>
      <c r="C998">
        <v>77.180000000000007</v>
      </c>
      <c r="D998">
        <v>76.09</v>
      </c>
      <c r="F998">
        <f t="shared" si="258"/>
        <v>75.10599999999998</v>
      </c>
      <c r="G998" t="str">
        <f t="shared" si="262"/>
        <v/>
      </c>
      <c r="H998">
        <f t="shared" si="248"/>
        <v>1</v>
      </c>
      <c r="I998">
        <f t="shared" si="259"/>
        <v>1</v>
      </c>
      <c r="J998">
        <f t="shared" si="260"/>
        <v>73.3</v>
      </c>
      <c r="K998" t="str">
        <f t="shared" si="261"/>
        <v/>
      </c>
      <c r="L998">
        <f t="shared" si="249"/>
        <v>5.1579747216866929E-2</v>
      </c>
      <c r="M998" t="str">
        <f t="shared" si="251"/>
        <v>VARGAIN</v>
      </c>
      <c r="N998" t="str">
        <f t="shared" si="250"/>
        <v/>
      </c>
      <c r="O998" t="str">
        <f t="shared" si="263"/>
        <v>VARGAIN</v>
      </c>
      <c r="P998" t="str">
        <f t="shared" si="264"/>
        <v/>
      </c>
      <c r="Q998">
        <f t="shared" si="257"/>
        <v>5.1579747216866929E-2</v>
      </c>
      <c r="R998">
        <f t="shared" si="252"/>
        <v>0.97008758900773073</v>
      </c>
      <c r="S998" t="str">
        <f t="shared" si="254"/>
        <v/>
      </c>
      <c r="T998" t="str">
        <f t="shared" si="255"/>
        <v/>
      </c>
      <c r="U998">
        <f t="shared" si="253"/>
        <v>0</v>
      </c>
    </row>
    <row r="999" spans="1:21">
      <c r="A999">
        <f t="shared" si="256"/>
        <v>991</v>
      </c>
      <c r="B999" s="1">
        <v>38667</v>
      </c>
      <c r="C999">
        <v>77.55</v>
      </c>
      <c r="D999">
        <v>77.41</v>
      </c>
      <c r="F999">
        <f t="shared" si="258"/>
        <v>75.447499999999991</v>
      </c>
      <c r="G999" t="str">
        <f t="shared" si="262"/>
        <v/>
      </c>
      <c r="H999">
        <f t="shared" si="248"/>
        <v>1</v>
      </c>
      <c r="I999">
        <f t="shared" si="259"/>
        <v>0</v>
      </c>
      <c r="J999">
        <f t="shared" si="260"/>
        <v>73.3</v>
      </c>
      <c r="K999" t="str">
        <f t="shared" si="261"/>
        <v/>
      </c>
      <c r="L999">
        <f t="shared" si="249"/>
        <v>5.636228072994192E-2</v>
      </c>
      <c r="M999" t="str">
        <f t="shared" si="251"/>
        <v>VARGAIN</v>
      </c>
      <c r="N999" t="str">
        <f t="shared" si="250"/>
        <v/>
      </c>
      <c r="O999" t="str">
        <f t="shared" si="263"/>
        <v/>
      </c>
      <c r="P999" t="str">
        <f t="shared" si="264"/>
        <v/>
      </c>
      <c r="Q999">
        <f t="shared" si="257"/>
        <v>0</v>
      </c>
      <c r="R999">
        <f t="shared" si="252"/>
        <v>0.97008758900773073</v>
      </c>
      <c r="S999" t="str">
        <f t="shared" si="254"/>
        <v/>
      </c>
      <c r="T999" t="str">
        <f t="shared" si="255"/>
        <v/>
      </c>
      <c r="U999">
        <f t="shared" si="253"/>
        <v>0</v>
      </c>
    </row>
    <row r="1000" spans="1:21">
      <c r="A1000">
        <f t="shared" si="256"/>
        <v>992</v>
      </c>
      <c r="B1000" s="1">
        <v>38670</v>
      </c>
      <c r="C1000">
        <v>77.63</v>
      </c>
      <c r="D1000">
        <v>77.349999999999994</v>
      </c>
      <c r="F1000">
        <f t="shared" si="258"/>
        <v>75.705500000000001</v>
      </c>
      <c r="G1000" t="str">
        <f t="shared" si="262"/>
        <v/>
      </c>
      <c r="H1000">
        <f t="shared" si="248"/>
        <v>1</v>
      </c>
      <c r="I1000">
        <f t="shared" si="259"/>
        <v>0</v>
      </c>
      <c r="J1000">
        <f t="shared" si="260"/>
        <v>73.3</v>
      </c>
      <c r="K1000" t="str">
        <f t="shared" si="261"/>
        <v/>
      </c>
      <c r="L1000">
        <f t="shared" si="249"/>
        <v>5.7393341524983051E-2</v>
      </c>
      <c r="M1000" t="str">
        <f t="shared" si="251"/>
        <v>VARGAIN</v>
      </c>
      <c r="N1000" t="str">
        <f t="shared" si="250"/>
        <v/>
      </c>
      <c r="O1000" t="str">
        <f t="shared" si="263"/>
        <v/>
      </c>
      <c r="P1000" t="str">
        <f t="shared" si="264"/>
        <v/>
      </c>
      <c r="Q1000">
        <f t="shared" si="257"/>
        <v>0</v>
      </c>
      <c r="R1000">
        <f t="shared" si="252"/>
        <v>0.97008758900773073</v>
      </c>
      <c r="S1000" t="str">
        <f t="shared" si="254"/>
        <v/>
      </c>
      <c r="T1000" t="str">
        <f t="shared" si="255"/>
        <v/>
      </c>
      <c r="U1000">
        <f t="shared" si="253"/>
        <v>0</v>
      </c>
    </row>
    <row r="1001" spans="1:21">
      <c r="A1001">
        <f t="shared" si="256"/>
        <v>993</v>
      </c>
      <c r="B1001" s="1">
        <v>38671</v>
      </c>
      <c r="C1001">
        <v>78.06</v>
      </c>
      <c r="D1001">
        <v>77.58</v>
      </c>
      <c r="F1001">
        <f t="shared" si="258"/>
        <v>75.873000000000005</v>
      </c>
      <c r="G1001" t="str">
        <f t="shared" si="262"/>
        <v/>
      </c>
      <c r="H1001">
        <f t="shared" si="248"/>
        <v>1</v>
      </c>
      <c r="I1001">
        <f t="shared" si="259"/>
        <v>0</v>
      </c>
      <c r="J1001">
        <f t="shared" si="260"/>
        <v>73.3</v>
      </c>
      <c r="K1001" t="str">
        <f t="shared" si="261"/>
        <v/>
      </c>
      <c r="L1001">
        <f t="shared" si="249"/>
        <v>6.2917152859863198E-2</v>
      </c>
      <c r="M1001" t="str">
        <f t="shared" si="251"/>
        <v>VARGAIN</v>
      </c>
      <c r="N1001" t="str">
        <f t="shared" si="250"/>
        <v/>
      </c>
      <c r="O1001" t="str">
        <f t="shared" si="263"/>
        <v/>
      </c>
      <c r="P1001" t="str">
        <f t="shared" si="264"/>
        <v/>
      </c>
      <c r="Q1001">
        <f t="shared" si="257"/>
        <v>0</v>
      </c>
      <c r="R1001">
        <f t="shared" si="252"/>
        <v>0.97008758900773073</v>
      </c>
      <c r="S1001" t="str">
        <f t="shared" si="254"/>
        <v/>
      </c>
      <c r="T1001" t="str">
        <f t="shared" si="255"/>
        <v/>
      </c>
      <c r="U1001">
        <f t="shared" si="253"/>
        <v>0</v>
      </c>
    </row>
    <row r="1002" spans="1:21">
      <c r="A1002">
        <f t="shared" si="256"/>
        <v>994</v>
      </c>
      <c r="B1002" s="1">
        <v>38672</v>
      </c>
      <c r="C1002">
        <v>76.91</v>
      </c>
      <c r="D1002">
        <v>78.400000000000006</v>
      </c>
      <c r="F1002">
        <f t="shared" si="258"/>
        <v>75.936000000000007</v>
      </c>
      <c r="G1002" t="str">
        <f t="shared" si="262"/>
        <v/>
      </c>
      <c r="H1002">
        <f t="shared" si="248"/>
        <v>1</v>
      </c>
      <c r="I1002">
        <f t="shared" si="259"/>
        <v>0</v>
      </c>
      <c r="J1002">
        <f t="shared" si="260"/>
        <v>73.3</v>
      </c>
      <c r="K1002" t="str">
        <f t="shared" si="261"/>
        <v/>
      </c>
      <c r="L1002">
        <f t="shared" si="249"/>
        <v>4.8075298176356647E-2</v>
      </c>
      <c r="M1002" t="str">
        <f t="shared" si="251"/>
        <v/>
      </c>
      <c r="N1002" t="str">
        <f t="shared" si="250"/>
        <v/>
      </c>
      <c r="O1002" t="str">
        <f t="shared" si="263"/>
        <v/>
      </c>
      <c r="P1002" t="str">
        <f t="shared" si="264"/>
        <v/>
      </c>
      <c r="Q1002">
        <f t="shared" si="257"/>
        <v>0</v>
      </c>
      <c r="R1002">
        <f t="shared" si="252"/>
        <v>0.97008758900773073</v>
      </c>
      <c r="S1002" t="str">
        <f t="shared" si="254"/>
        <v/>
      </c>
      <c r="T1002" t="str">
        <f t="shared" si="255"/>
        <v/>
      </c>
      <c r="U1002">
        <f t="shared" si="253"/>
        <v>0</v>
      </c>
    </row>
    <row r="1003" spans="1:21">
      <c r="A1003">
        <f t="shared" si="256"/>
        <v>995</v>
      </c>
      <c r="B1003" s="1">
        <v>38673</v>
      </c>
      <c r="C1003">
        <v>77.260000000000005</v>
      </c>
      <c r="D1003">
        <v>77.3</v>
      </c>
      <c r="F1003">
        <f t="shared" si="258"/>
        <v>76.054000000000002</v>
      </c>
      <c r="G1003" t="str">
        <f t="shared" si="262"/>
        <v/>
      </c>
      <c r="H1003">
        <f t="shared" si="248"/>
        <v>1</v>
      </c>
      <c r="I1003">
        <f t="shared" si="259"/>
        <v>0</v>
      </c>
      <c r="J1003">
        <f t="shared" si="260"/>
        <v>73.3</v>
      </c>
      <c r="K1003" t="str">
        <f t="shared" si="261"/>
        <v/>
      </c>
      <c r="L1003">
        <f t="shared" si="249"/>
        <v>5.261574834552947E-2</v>
      </c>
      <c r="M1003" t="str">
        <f t="shared" si="251"/>
        <v>VARGAIN</v>
      </c>
      <c r="N1003" t="str">
        <f t="shared" si="250"/>
        <v/>
      </c>
      <c r="O1003" t="str">
        <f t="shared" si="263"/>
        <v/>
      </c>
      <c r="P1003" t="str">
        <f t="shared" si="264"/>
        <v/>
      </c>
      <c r="Q1003">
        <f t="shared" si="257"/>
        <v>0</v>
      </c>
      <c r="R1003">
        <f t="shared" si="252"/>
        <v>0.97008758900773073</v>
      </c>
      <c r="S1003" t="str">
        <f t="shared" si="254"/>
        <v/>
      </c>
      <c r="T1003" t="str">
        <f t="shared" si="255"/>
        <v/>
      </c>
      <c r="U1003">
        <f t="shared" si="253"/>
        <v>0</v>
      </c>
    </row>
    <row r="1004" spans="1:21">
      <c r="A1004">
        <f t="shared" si="256"/>
        <v>996</v>
      </c>
      <c r="B1004" s="1">
        <v>38674</v>
      </c>
      <c r="C1004">
        <v>78.16</v>
      </c>
      <c r="D1004">
        <v>78.75</v>
      </c>
      <c r="F1004">
        <f t="shared" si="258"/>
        <v>76.217500000000001</v>
      </c>
      <c r="G1004" t="str">
        <f t="shared" si="262"/>
        <v/>
      </c>
      <c r="H1004">
        <f t="shared" si="248"/>
        <v>1</v>
      </c>
      <c r="I1004">
        <f t="shared" si="259"/>
        <v>0</v>
      </c>
      <c r="J1004">
        <f t="shared" si="260"/>
        <v>73.3</v>
      </c>
      <c r="K1004" t="str">
        <f t="shared" si="261"/>
        <v/>
      </c>
      <c r="L1004">
        <f t="shared" si="249"/>
        <v>6.419739884192141E-2</v>
      </c>
      <c r="M1004" t="str">
        <f t="shared" si="251"/>
        <v>VARGAIN</v>
      </c>
      <c r="N1004" t="str">
        <f t="shared" si="250"/>
        <v/>
      </c>
      <c r="O1004" t="str">
        <f t="shared" si="263"/>
        <v/>
      </c>
      <c r="P1004" t="str">
        <f t="shared" si="264"/>
        <v/>
      </c>
      <c r="Q1004">
        <f t="shared" si="257"/>
        <v>0</v>
      </c>
      <c r="R1004">
        <f t="shared" si="252"/>
        <v>0.97008758900773073</v>
      </c>
      <c r="S1004" t="str">
        <f t="shared" si="254"/>
        <v/>
      </c>
      <c r="T1004" t="str">
        <f t="shared" si="255"/>
        <v/>
      </c>
      <c r="U1004">
        <f t="shared" si="253"/>
        <v>0</v>
      </c>
    </row>
    <row r="1005" spans="1:21">
      <c r="A1005">
        <f t="shared" si="256"/>
        <v>997</v>
      </c>
      <c r="B1005" s="1">
        <v>38677</v>
      </c>
      <c r="C1005">
        <v>79.23</v>
      </c>
      <c r="D1005">
        <v>78.400000000000006</v>
      </c>
      <c r="F1005">
        <f t="shared" si="258"/>
        <v>76.40100000000001</v>
      </c>
      <c r="G1005" t="str">
        <f t="shared" si="262"/>
        <v/>
      </c>
      <c r="H1005">
        <f t="shared" si="248"/>
        <v>1</v>
      </c>
      <c r="I1005">
        <f t="shared" si="259"/>
        <v>0</v>
      </c>
      <c r="J1005">
        <f t="shared" si="260"/>
        <v>73.3</v>
      </c>
      <c r="K1005" t="str">
        <f t="shared" si="261"/>
        <v/>
      </c>
      <c r="L1005">
        <f t="shared" si="249"/>
        <v>7.7794406084544757E-2</v>
      </c>
      <c r="M1005" t="str">
        <f t="shared" si="251"/>
        <v>VARGAIN</v>
      </c>
      <c r="N1005" t="str">
        <f t="shared" si="250"/>
        <v/>
      </c>
      <c r="O1005" t="str">
        <f t="shared" si="263"/>
        <v/>
      </c>
      <c r="P1005" t="str">
        <f t="shared" si="264"/>
        <v/>
      </c>
      <c r="Q1005">
        <f t="shared" si="257"/>
        <v>0</v>
      </c>
      <c r="R1005">
        <f t="shared" si="252"/>
        <v>0.97008758900773073</v>
      </c>
      <c r="S1005" t="str">
        <f t="shared" si="254"/>
        <v/>
      </c>
      <c r="T1005" t="str">
        <f t="shared" si="255"/>
        <v/>
      </c>
      <c r="U1005">
        <f t="shared" si="253"/>
        <v>0</v>
      </c>
    </row>
    <row r="1006" spans="1:21">
      <c r="A1006">
        <f t="shared" si="256"/>
        <v>998</v>
      </c>
      <c r="B1006" s="1">
        <v>38678</v>
      </c>
      <c r="C1006">
        <v>78.28</v>
      </c>
      <c r="D1006">
        <v>79.099999999999994</v>
      </c>
      <c r="F1006">
        <f t="shared" si="258"/>
        <v>76.531500000000008</v>
      </c>
      <c r="G1006" t="str">
        <f t="shared" si="262"/>
        <v/>
      </c>
      <c r="H1006">
        <f t="shared" ref="H1006:H1069" si="265">IF(G1006="Long",1,IF(G1006="short",-1,H1005))</f>
        <v>1</v>
      </c>
      <c r="I1006">
        <f t="shared" si="259"/>
        <v>0</v>
      </c>
      <c r="J1006">
        <f t="shared" si="260"/>
        <v>73.3</v>
      </c>
      <c r="K1006" t="str">
        <f t="shared" si="261"/>
        <v/>
      </c>
      <c r="L1006">
        <f t="shared" ref="L1006:L1069" si="266">LN(C1006/J1006)*H1006</f>
        <v>6.5731533635269679E-2</v>
      </c>
      <c r="M1006" t="str">
        <f t="shared" si="251"/>
        <v>VARGAIN</v>
      </c>
      <c r="N1006" t="str">
        <f t="shared" ref="N1006:N1069" si="267">IF(L1006&lt;$H$6,$G$6,"")</f>
        <v/>
      </c>
      <c r="O1006" t="str">
        <f t="shared" si="263"/>
        <v/>
      </c>
      <c r="P1006" t="str">
        <f t="shared" si="264"/>
        <v/>
      </c>
      <c r="Q1006">
        <f t="shared" si="257"/>
        <v>0</v>
      </c>
      <c r="R1006">
        <f t="shared" si="252"/>
        <v>0.97008758900773073</v>
      </c>
      <c r="S1006" t="str">
        <f t="shared" si="254"/>
        <v/>
      </c>
      <c r="T1006" t="str">
        <f t="shared" si="255"/>
        <v/>
      </c>
      <c r="U1006">
        <f t="shared" si="253"/>
        <v>0</v>
      </c>
    </row>
    <row r="1007" spans="1:21">
      <c r="A1007">
        <f t="shared" si="256"/>
        <v>999</v>
      </c>
      <c r="B1007" s="1">
        <v>38679</v>
      </c>
      <c r="C1007">
        <v>78.13</v>
      </c>
      <c r="D1007">
        <v>78.069999999999993</v>
      </c>
      <c r="F1007">
        <f t="shared" si="258"/>
        <v>76.679500000000004</v>
      </c>
      <c r="G1007" t="str">
        <f t="shared" si="262"/>
        <v/>
      </c>
      <c r="H1007">
        <f t="shared" si="265"/>
        <v>1</v>
      </c>
      <c r="I1007">
        <f t="shared" si="259"/>
        <v>0</v>
      </c>
      <c r="J1007">
        <f t="shared" si="260"/>
        <v>73.3</v>
      </c>
      <c r="K1007" t="str">
        <f t="shared" si="261"/>
        <v/>
      </c>
      <c r="L1007">
        <f t="shared" si="266"/>
        <v>6.3813497116047196E-2</v>
      </c>
      <c r="M1007" t="str">
        <f t="shared" ref="M1007:M1070" si="268">IF(L1007&gt;$H$7,$G$7,"")</f>
        <v>VARGAIN</v>
      </c>
      <c r="N1007" t="str">
        <f t="shared" si="267"/>
        <v/>
      </c>
      <c r="O1007" t="str">
        <f t="shared" si="263"/>
        <v/>
      </c>
      <c r="P1007" t="str">
        <f t="shared" si="264"/>
        <v/>
      </c>
      <c r="Q1007">
        <f t="shared" si="257"/>
        <v>0</v>
      </c>
      <c r="R1007">
        <f t="shared" ref="R1007:R1070" si="269">Q1007+R1006</f>
        <v>0.97008758900773073</v>
      </c>
      <c r="S1007" t="str">
        <f t="shared" si="254"/>
        <v/>
      </c>
      <c r="T1007" t="str">
        <f t="shared" si="255"/>
        <v/>
      </c>
      <c r="U1007">
        <f t="shared" ref="U1007:U1070" si="270">IFERROR(S1007*T1007,0)</f>
        <v>0</v>
      </c>
    </row>
    <row r="1008" spans="1:21">
      <c r="A1008">
        <f t="shared" si="256"/>
        <v>1000</v>
      </c>
      <c r="B1008" s="1">
        <v>38681</v>
      </c>
      <c r="C1008">
        <v>78.319999999999993</v>
      </c>
      <c r="D1008">
        <v>78.069999999999993</v>
      </c>
      <c r="F1008">
        <f t="shared" si="258"/>
        <v>76.855000000000004</v>
      </c>
      <c r="G1008" t="str">
        <f t="shared" si="262"/>
        <v/>
      </c>
      <c r="H1008">
        <f t="shared" si="265"/>
        <v>1</v>
      </c>
      <c r="I1008">
        <f t="shared" si="259"/>
        <v>0</v>
      </c>
      <c r="J1008">
        <f t="shared" si="260"/>
        <v>73.3</v>
      </c>
      <c r="K1008" t="str">
        <f t="shared" si="261"/>
        <v/>
      </c>
      <c r="L1008">
        <f t="shared" si="266"/>
        <v>6.6242389329649029E-2</v>
      </c>
      <c r="M1008" t="str">
        <f t="shared" si="268"/>
        <v>VARGAIN</v>
      </c>
      <c r="N1008" t="str">
        <f t="shared" si="267"/>
        <v/>
      </c>
      <c r="O1008" t="str">
        <f t="shared" si="263"/>
        <v/>
      </c>
      <c r="P1008" t="str">
        <f t="shared" si="264"/>
        <v/>
      </c>
      <c r="Q1008">
        <f t="shared" si="257"/>
        <v>0</v>
      </c>
      <c r="R1008">
        <f t="shared" si="269"/>
        <v>0.97008758900773073</v>
      </c>
      <c r="S1008" t="str">
        <f t="shared" si="254"/>
        <v/>
      </c>
      <c r="T1008" t="str">
        <f t="shared" si="255"/>
        <v/>
      </c>
      <c r="U1008">
        <f t="shared" si="270"/>
        <v>0</v>
      </c>
    </row>
    <row r="1009" spans="1:21">
      <c r="A1009">
        <f t="shared" si="256"/>
        <v>1001</v>
      </c>
      <c r="B1009" s="1">
        <v>38684</v>
      </c>
      <c r="C1009">
        <v>78.2</v>
      </c>
      <c r="D1009">
        <v>78.489999999999995</v>
      </c>
      <c r="F1009">
        <f t="shared" si="258"/>
        <v>76.953000000000017</v>
      </c>
      <c r="G1009" t="str">
        <f t="shared" si="262"/>
        <v/>
      </c>
      <c r="H1009">
        <f t="shared" si="265"/>
        <v>1</v>
      </c>
      <c r="I1009">
        <f t="shared" si="259"/>
        <v>0</v>
      </c>
      <c r="J1009">
        <f t="shared" si="260"/>
        <v>73.3</v>
      </c>
      <c r="K1009" t="str">
        <f t="shared" si="261"/>
        <v/>
      </c>
      <c r="L1009">
        <f t="shared" si="266"/>
        <v>6.4709038658659609E-2</v>
      </c>
      <c r="M1009" t="str">
        <f t="shared" si="268"/>
        <v>VARGAIN</v>
      </c>
      <c r="N1009" t="str">
        <f t="shared" si="267"/>
        <v/>
      </c>
      <c r="O1009" t="str">
        <f t="shared" si="263"/>
        <v/>
      </c>
      <c r="P1009" t="str">
        <f t="shared" si="264"/>
        <v/>
      </c>
      <c r="Q1009">
        <f t="shared" si="257"/>
        <v>0</v>
      </c>
      <c r="R1009">
        <f t="shared" si="269"/>
        <v>0.97008758900773073</v>
      </c>
      <c r="S1009" t="str">
        <f t="shared" ref="S1009:S1072" si="271">IF(AND(K1009="trend rev",L1009&gt;0),1,"")</f>
        <v/>
      </c>
      <c r="T1009" t="str">
        <f t="shared" ref="T1009:T1072" si="272">IF(AND(H1009=1,K1009="trend rev"),1,IF(AND(H1009=-1,K1009="trend rev"),-1,""))</f>
        <v/>
      </c>
      <c r="U1009">
        <f t="shared" si="270"/>
        <v>0</v>
      </c>
    </row>
    <row r="1010" spans="1:21">
      <c r="A1010">
        <f t="shared" si="256"/>
        <v>1002</v>
      </c>
      <c r="B1010" s="1">
        <v>38685</v>
      </c>
      <c r="C1010">
        <v>78.349999999999994</v>
      </c>
      <c r="D1010">
        <v>78.209999999999994</v>
      </c>
      <c r="F1010">
        <f t="shared" si="258"/>
        <v>77.071499999999986</v>
      </c>
      <c r="G1010" t="str">
        <f t="shared" si="262"/>
        <v/>
      </c>
      <c r="H1010">
        <f t="shared" si="265"/>
        <v>1</v>
      </c>
      <c r="I1010">
        <f t="shared" si="259"/>
        <v>0</v>
      </c>
      <c r="J1010">
        <f t="shared" si="260"/>
        <v>73.3</v>
      </c>
      <c r="K1010" t="str">
        <f t="shared" si="261"/>
        <v/>
      </c>
      <c r="L1010">
        <f t="shared" si="266"/>
        <v>6.662535990942399E-2</v>
      </c>
      <c r="M1010" t="str">
        <f t="shared" si="268"/>
        <v>VARGAIN</v>
      </c>
      <c r="N1010" t="str">
        <f t="shared" si="267"/>
        <v/>
      </c>
      <c r="O1010" t="str">
        <f t="shared" si="263"/>
        <v/>
      </c>
      <c r="P1010" t="str">
        <f t="shared" si="264"/>
        <v/>
      </c>
      <c r="Q1010">
        <f t="shared" si="257"/>
        <v>0</v>
      </c>
      <c r="R1010">
        <f t="shared" si="269"/>
        <v>0.97008758900773073</v>
      </c>
      <c r="S1010" t="str">
        <f t="shared" si="271"/>
        <v/>
      </c>
      <c r="T1010" t="str">
        <f t="shared" si="272"/>
        <v/>
      </c>
      <c r="U1010">
        <f t="shared" si="270"/>
        <v>0</v>
      </c>
    </row>
    <row r="1011" spans="1:21">
      <c r="A1011">
        <f t="shared" si="256"/>
        <v>1003</v>
      </c>
      <c r="B1011" s="1">
        <v>38686</v>
      </c>
      <c r="C1011">
        <v>78.48</v>
      </c>
      <c r="D1011">
        <v>78.349999999999994</v>
      </c>
      <c r="F1011">
        <f t="shared" si="258"/>
        <v>77.252499999999984</v>
      </c>
      <c r="G1011" t="str">
        <f t="shared" si="262"/>
        <v/>
      </c>
      <c r="H1011">
        <f t="shared" si="265"/>
        <v>1</v>
      </c>
      <c r="I1011">
        <f t="shared" si="259"/>
        <v>0</v>
      </c>
      <c r="J1011">
        <f t="shared" si="260"/>
        <v>73.3</v>
      </c>
      <c r="K1011" t="str">
        <f t="shared" si="261"/>
        <v/>
      </c>
      <c r="L1011">
        <f t="shared" si="266"/>
        <v>6.8283206364501914E-2</v>
      </c>
      <c r="M1011" t="str">
        <f t="shared" si="268"/>
        <v>VARGAIN</v>
      </c>
      <c r="N1011" t="str">
        <f t="shared" si="267"/>
        <v/>
      </c>
      <c r="O1011" t="str">
        <f t="shared" si="263"/>
        <v/>
      </c>
      <c r="P1011" t="str">
        <f t="shared" si="264"/>
        <v/>
      </c>
      <c r="Q1011">
        <f t="shared" si="257"/>
        <v>0</v>
      </c>
      <c r="R1011">
        <f t="shared" si="269"/>
        <v>0.97008758900773073</v>
      </c>
      <c r="S1011" t="str">
        <f t="shared" si="271"/>
        <v/>
      </c>
      <c r="T1011" t="str">
        <f t="shared" si="272"/>
        <v/>
      </c>
      <c r="U1011">
        <f t="shared" si="270"/>
        <v>0</v>
      </c>
    </row>
    <row r="1012" spans="1:21">
      <c r="A1012">
        <f t="shared" si="256"/>
        <v>1004</v>
      </c>
      <c r="B1012" s="1">
        <v>38687</v>
      </c>
      <c r="C1012">
        <v>79.27</v>
      </c>
      <c r="D1012">
        <v>78.77</v>
      </c>
      <c r="F1012">
        <f t="shared" si="258"/>
        <v>77.458499999999987</v>
      </c>
      <c r="G1012" t="str">
        <f t="shared" si="262"/>
        <v/>
      </c>
      <c r="H1012">
        <f t="shared" si="265"/>
        <v>1</v>
      </c>
      <c r="I1012">
        <f t="shared" si="259"/>
        <v>0</v>
      </c>
      <c r="J1012">
        <f t="shared" si="260"/>
        <v>73.3</v>
      </c>
      <c r="K1012" t="str">
        <f t="shared" si="261"/>
        <v/>
      </c>
      <c r="L1012">
        <f t="shared" si="266"/>
        <v>7.8299137956458598E-2</v>
      </c>
      <c r="M1012" t="str">
        <f t="shared" si="268"/>
        <v>VARGAIN</v>
      </c>
      <c r="N1012" t="str">
        <f t="shared" si="267"/>
        <v/>
      </c>
      <c r="O1012" t="str">
        <f t="shared" si="263"/>
        <v/>
      </c>
      <c r="P1012" t="str">
        <f t="shared" si="264"/>
        <v/>
      </c>
      <c r="Q1012">
        <f t="shared" si="257"/>
        <v>0</v>
      </c>
      <c r="R1012">
        <f t="shared" si="269"/>
        <v>0.97008758900773073</v>
      </c>
      <c r="S1012" t="str">
        <f t="shared" si="271"/>
        <v/>
      </c>
      <c r="T1012" t="str">
        <f t="shared" si="272"/>
        <v/>
      </c>
      <c r="U1012">
        <f t="shared" si="270"/>
        <v>0</v>
      </c>
    </row>
    <row r="1013" spans="1:21">
      <c r="A1013">
        <f t="shared" si="256"/>
        <v>1005</v>
      </c>
      <c r="B1013" s="1">
        <v>38688</v>
      </c>
      <c r="C1013">
        <v>79.400000000000006</v>
      </c>
      <c r="D1013">
        <v>79.05</v>
      </c>
      <c r="F1013">
        <f t="shared" si="258"/>
        <v>77.671499999999995</v>
      </c>
      <c r="G1013" t="str">
        <f t="shared" si="262"/>
        <v/>
      </c>
      <c r="H1013">
        <f t="shared" si="265"/>
        <v>1</v>
      </c>
      <c r="I1013">
        <f t="shared" si="259"/>
        <v>0</v>
      </c>
      <c r="J1013">
        <f t="shared" si="260"/>
        <v>73.3</v>
      </c>
      <c r="K1013" t="str">
        <f t="shared" si="261"/>
        <v/>
      </c>
      <c r="L1013">
        <f t="shared" si="266"/>
        <v>7.9937759360484251E-2</v>
      </c>
      <c r="M1013" t="str">
        <f t="shared" si="268"/>
        <v>VARGAIN</v>
      </c>
      <c r="N1013" t="str">
        <f t="shared" si="267"/>
        <v/>
      </c>
      <c r="O1013" t="str">
        <f t="shared" si="263"/>
        <v/>
      </c>
      <c r="P1013" t="str">
        <f t="shared" si="264"/>
        <v/>
      </c>
      <c r="Q1013">
        <f t="shared" si="257"/>
        <v>0</v>
      </c>
      <c r="R1013">
        <f t="shared" si="269"/>
        <v>0.97008758900773073</v>
      </c>
      <c r="S1013" t="str">
        <f t="shared" si="271"/>
        <v/>
      </c>
      <c r="T1013" t="str">
        <f t="shared" si="272"/>
        <v/>
      </c>
      <c r="U1013">
        <f t="shared" si="270"/>
        <v>0</v>
      </c>
    </row>
    <row r="1014" spans="1:21">
      <c r="A1014">
        <f t="shared" si="256"/>
        <v>1006</v>
      </c>
      <c r="B1014" s="1">
        <v>38691</v>
      </c>
      <c r="C1014">
        <v>78.319999999999993</v>
      </c>
      <c r="D1014">
        <v>79.099999999999994</v>
      </c>
      <c r="F1014">
        <f t="shared" si="258"/>
        <v>77.830999999999989</v>
      </c>
      <c r="G1014" t="str">
        <f t="shared" si="262"/>
        <v/>
      </c>
      <c r="H1014">
        <f t="shared" si="265"/>
        <v>1</v>
      </c>
      <c r="I1014">
        <f t="shared" si="259"/>
        <v>0</v>
      </c>
      <c r="J1014">
        <f t="shared" si="260"/>
        <v>73.3</v>
      </c>
      <c r="K1014" t="str">
        <f t="shared" si="261"/>
        <v/>
      </c>
      <c r="L1014">
        <f t="shared" si="266"/>
        <v>6.6242389329649029E-2</v>
      </c>
      <c r="M1014" t="str">
        <f t="shared" si="268"/>
        <v>VARGAIN</v>
      </c>
      <c r="N1014" t="str">
        <f t="shared" si="267"/>
        <v/>
      </c>
      <c r="O1014" t="str">
        <f t="shared" si="263"/>
        <v/>
      </c>
      <c r="P1014" t="str">
        <f t="shared" si="264"/>
        <v/>
      </c>
      <c r="Q1014">
        <f t="shared" si="257"/>
        <v>0</v>
      </c>
      <c r="R1014">
        <f t="shared" si="269"/>
        <v>0.97008758900773073</v>
      </c>
      <c r="S1014" t="str">
        <f t="shared" si="271"/>
        <v/>
      </c>
      <c r="T1014" t="str">
        <f t="shared" si="272"/>
        <v/>
      </c>
      <c r="U1014">
        <f t="shared" si="270"/>
        <v>0</v>
      </c>
    </row>
    <row r="1015" spans="1:21">
      <c r="A1015">
        <f t="shared" si="256"/>
        <v>1007</v>
      </c>
      <c r="B1015" s="1">
        <v>38692</v>
      </c>
      <c r="C1015">
        <v>77.7</v>
      </c>
      <c r="D1015">
        <v>78.45</v>
      </c>
      <c r="F1015">
        <f t="shared" si="258"/>
        <v>77.923500000000004</v>
      </c>
      <c r="G1015" t="str">
        <f t="shared" si="262"/>
        <v/>
      </c>
      <c r="H1015">
        <f t="shared" si="265"/>
        <v>1</v>
      </c>
      <c r="I1015">
        <f t="shared" si="259"/>
        <v>0</v>
      </c>
      <c r="J1015">
        <f t="shared" si="260"/>
        <v>73.3</v>
      </c>
      <c r="K1015" t="str">
        <f t="shared" si="261"/>
        <v/>
      </c>
      <c r="L1015">
        <f t="shared" si="266"/>
        <v>5.8294648480996004E-2</v>
      </c>
      <c r="M1015" t="str">
        <f t="shared" si="268"/>
        <v>VARGAIN</v>
      </c>
      <c r="N1015" t="str">
        <f t="shared" si="267"/>
        <v/>
      </c>
      <c r="O1015" t="str">
        <f t="shared" si="263"/>
        <v/>
      </c>
      <c r="P1015" t="str">
        <f t="shared" si="264"/>
        <v/>
      </c>
      <c r="Q1015">
        <f t="shared" si="257"/>
        <v>0</v>
      </c>
      <c r="R1015">
        <f t="shared" si="269"/>
        <v>0.97008758900773073</v>
      </c>
      <c r="S1015" t="str">
        <f t="shared" si="271"/>
        <v/>
      </c>
      <c r="T1015" t="str">
        <f t="shared" si="272"/>
        <v/>
      </c>
      <c r="U1015">
        <f t="shared" si="270"/>
        <v>0</v>
      </c>
    </row>
    <row r="1016" spans="1:21">
      <c r="A1016">
        <f t="shared" si="256"/>
        <v>1008</v>
      </c>
      <c r="B1016" s="1">
        <v>38693</v>
      </c>
      <c r="C1016">
        <v>77.38</v>
      </c>
      <c r="D1016">
        <v>78.400000000000006</v>
      </c>
      <c r="F1016">
        <f t="shared" si="258"/>
        <v>77.995000000000005</v>
      </c>
      <c r="G1016" t="str">
        <f t="shared" si="262"/>
        <v/>
      </c>
      <c r="H1016">
        <f t="shared" si="265"/>
        <v>1</v>
      </c>
      <c r="I1016">
        <f t="shared" si="259"/>
        <v>0</v>
      </c>
      <c r="J1016">
        <f t="shared" si="260"/>
        <v>73.3</v>
      </c>
      <c r="K1016" t="str">
        <f t="shared" si="261"/>
        <v/>
      </c>
      <c r="L1016">
        <f t="shared" si="266"/>
        <v>5.4167740379760999E-2</v>
      </c>
      <c r="M1016" t="str">
        <f t="shared" si="268"/>
        <v>VARGAIN</v>
      </c>
      <c r="N1016" t="str">
        <f t="shared" si="267"/>
        <v/>
      </c>
      <c r="O1016" t="str">
        <f t="shared" si="263"/>
        <v/>
      </c>
      <c r="P1016" t="str">
        <f t="shared" si="264"/>
        <v/>
      </c>
      <c r="Q1016">
        <f t="shared" si="257"/>
        <v>0</v>
      </c>
      <c r="R1016">
        <f t="shared" si="269"/>
        <v>0.97008758900773073</v>
      </c>
      <c r="S1016" t="str">
        <f t="shared" si="271"/>
        <v/>
      </c>
      <c r="T1016" t="str">
        <f t="shared" si="272"/>
        <v/>
      </c>
      <c r="U1016">
        <f t="shared" si="270"/>
        <v>0</v>
      </c>
    </row>
    <row r="1017" spans="1:21">
      <c r="A1017">
        <f t="shared" si="256"/>
        <v>1009</v>
      </c>
      <c r="B1017" s="1">
        <v>38694</v>
      </c>
      <c r="C1017">
        <v>76.94</v>
      </c>
      <c r="D1017">
        <v>77.83</v>
      </c>
      <c r="F1017">
        <f t="shared" si="258"/>
        <v>78.037499999999994</v>
      </c>
      <c r="G1017" t="str">
        <f t="shared" si="262"/>
        <v/>
      </c>
      <c r="H1017">
        <f t="shared" si="265"/>
        <v>1</v>
      </c>
      <c r="I1017">
        <f t="shared" si="259"/>
        <v>0</v>
      </c>
      <c r="J1017">
        <f t="shared" si="260"/>
        <v>73.3</v>
      </c>
      <c r="K1017" t="str">
        <f t="shared" si="261"/>
        <v/>
      </c>
      <c r="L1017">
        <f t="shared" si="266"/>
        <v>4.8465288431543345E-2</v>
      </c>
      <c r="M1017" t="str">
        <f t="shared" si="268"/>
        <v/>
      </c>
      <c r="N1017" t="str">
        <f t="shared" si="267"/>
        <v/>
      </c>
      <c r="O1017" t="str">
        <f t="shared" si="263"/>
        <v/>
      </c>
      <c r="P1017" t="str">
        <f t="shared" si="264"/>
        <v/>
      </c>
      <c r="Q1017">
        <f t="shared" si="257"/>
        <v>0</v>
      </c>
      <c r="R1017">
        <f t="shared" si="269"/>
        <v>0.97008758900773073</v>
      </c>
      <c r="S1017" t="str">
        <f t="shared" si="271"/>
        <v/>
      </c>
      <c r="T1017" t="str">
        <f t="shared" si="272"/>
        <v/>
      </c>
      <c r="U1017">
        <f t="shared" si="270"/>
        <v>0</v>
      </c>
    </row>
    <row r="1018" spans="1:21">
      <c r="A1018">
        <f t="shared" si="256"/>
        <v>1010</v>
      </c>
      <c r="B1018" s="1">
        <v>38695</v>
      </c>
      <c r="C1018">
        <v>77.86</v>
      </c>
      <c r="D1018">
        <v>77.459999999999994</v>
      </c>
      <c r="F1018">
        <f t="shared" si="258"/>
        <v>78.0715</v>
      </c>
      <c r="G1018" t="str">
        <f t="shared" si="262"/>
        <v/>
      </c>
      <c r="H1018">
        <f t="shared" si="265"/>
        <v>1</v>
      </c>
      <c r="I1018">
        <f t="shared" si="259"/>
        <v>0</v>
      </c>
      <c r="J1018">
        <f t="shared" si="260"/>
        <v>73.3</v>
      </c>
      <c r="K1018" t="str">
        <f t="shared" si="261"/>
        <v/>
      </c>
      <c r="L1018">
        <f t="shared" si="266"/>
        <v>6.0351733289703891E-2</v>
      </c>
      <c r="M1018" t="str">
        <f t="shared" si="268"/>
        <v>VARGAIN</v>
      </c>
      <c r="N1018" t="str">
        <f t="shared" si="267"/>
        <v/>
      </c>
      <c r="O1018" t="str">
        <f t="shared" si="263"/>
        <v/>
      </c>
      <c r="P1018" t="str">
        <f t="shared" si="264"/>
        <v/>
      </c>
      <c r="Q1018">
        <f t="shared" si="257"/>
        <v>0</v>
      </c>
      <c r="R1018">
        <f t="shared" si="269"/>
        <v>0.97008758900773073</v>
      </c>
      <c r="S1018" t="str">
        <f t="shared" si="271"/>
        <v/>
      </c>
      <c r="T1018" t="str">
        <f t="shared" si="272"/>
        <v/>
      </c>
      <c r="U1018">
        <f t="shared" si="270"/>
        <v>0</v>
      </c>
    </row>
    <row r="1019" spans="1:21">
      <c r="A1019">
        <f t="shared" si="256"/>
        <v>1011</v>
      </c>
      <c r="B1019" s="1">
        <v>38698</v>
      </c>
      <c r="C1019">
        <v>77.11</v>
      </c>
      <c r="D1019">
        <v>77.87</v>
      </c>
      <c r="F1019">
        <f t="shared" si="258"/>
        <v>78.049499999999995</v>
      </c>
      <c r="G1019" t="str">
        <f t="shared" si="262"/>
        <v/>
      </c>
      <c r="H1019">
        <f t="shared" si="265"/>
        <v>1</v>
      </c>
      <c r="I1019">
        <f t="shared" si="259"/>
        <v>0</v>
      </c>
      <c r="J1019">
        <f t="shared" si="260"/>
        <v>73.3</v>
      </c>
      <c r="K1019" t="str">
        <f t="shared" si="261"/>
        <v/>
      </c>
      <c r="L1019">
        <f t="shared" si="266"/>
        <v>5.0672364952263543E-2</v>
      </c>
      <c r="M1019" t="str">
        <f t="shared" si="268"/>
        <v>VARGAIN</v>
      </c>
      <c r="N1019" t="str">
        <f t="shared" si="267"/>
        <v/>
      </c>
      <c r="O1019" t="str">
        <f t="shared" si="263"/>
        <v/>
      </c>
      <c r="P1019" t="str">
        <f t="shared" si="264"/>
        <v/>
      </c>
      <c r="Q1019">
        <f t="shared" si="257"/>
        <v>0</v>
      </c>
      <c r="R1019">
        <f t="shared" si="269"/>
        <v>0.97008758900773073</v>
      </c>
      <c r="S1019" t="str">
        <f t="shared" si="271"/>
        <v/>
      </c>
      <c r="T1019" t="str">
        <f t="shared" si="272"/>
        <v/>
      </c>
      <c r="U1019">
        <f t="shared" si="270"/>
        <v>0</v>
      </c>
    </row>
    <row r="1020" spans="1:21">
      <c r="A1020">
        <f t="shared" si="256"/>
        <v>1012</v>
      </c>
      <c r="B1020" s="1">
        <v>38699</v>
      </c>
      <c r="C1020">
        <v>76.95</v>
      </c>
      <c r="D1020">
        <v>77.400000000000006</v>
      </c>
      <c r="F1020">
        <f t="shared" si="258"/>
        <v>78.015499999999989</v>
      </c>
      <c r="G1020" t="str">
        <f t="shared" si="262"/>
        <v/>
      </c>
      <c r="H1020">
        <f t="shared" si="265"/>
        <v>1</v>
      </c>
      <c r="I1020">
        <f t="shared" si="259"/>
        <v>0</v>
      </c>
      <c r="J1020">
        <f t="shared" si="260"/>
        <v>73.3</v>
      </c>
      <c r="K1020" t="str">
        <f t="shared" si="261"/>
        <v/>
      </c>
      <c r="L1020">
        <f t="shared" si="266"/>
        <v>4.8595251392282532E-2</v>
      </c>
      <c r="M1020" t="str">
        <f t="shared" si="268"/>
        <v/>
      </c>
      <c r="N1020" t="str">
        <f t="shared" si="267"/>
        <v/>
      </c>
      <c r="O1020" t="str">
        <f t="shared" si="263"/>
        <v/>
      </c>
      <c r="P1020" t="str">
        <f t="shared" si="264"/>
        <v/>
      </c>
      <c r="Q1020">
        <f t="shared" si="257"/>
        <v>0</v>
      </c>
      <c r="R1020">
        <f t="shared" si="269"/>
        <v>0.97008758900773073</v>
      </c>
      <c r="S1020" t="str">
        <f t="shared" si="271"/>
        <v/>
      </c>
      <c r="T1020" t="str">
        <f t="shared" si="272"/>
        <v/>
      </c>
      <c r="U1020">
        <f t="shared" si="270"/>
        <v>0</v>
      </c>
    </row>
    <row r="1021" spans="1:21">
      <c r="A1021">
        <f t="shared" si="256"/>
        <v>1013</v>
      </c>
      <c r="B1021" s="1">
        <v>38700</v>
      </c>
      <c r="C1021">
        <v>77.55</v>
      </c>
      <c r="D1021">
        <v>76.83</v>
      </c>
      <c r="F1021">
        <f t="shared" si="258"/>
        <v>77.989999999999981</v>
      </c>
      <c r="G1021" t="str">
        <f t="shared" si="262"/>
        <v/>
      </c>
      <c r="H1021">
        <f t="shared" si="265"/>
        <v>1</v>
      </c>
      <c r="I1021">
        <f t="shared" si="259"/>
        <v>0</v>
      </c>
      <c r="J1021">
        <f t="shared" si="260"/>
        <v>73.3</v>
      </c>
      <c r="K1021" t="str">
        <f t="shared" si="261"/>
        <v/>
      </c>
      <c r="L1021">
        <f t="shared" si="266"/>
        <v>5.636228072994192E-2</v>
      </c>
      <c r="M1021" t="str">
        <f t="shared" si="268"/>
        <v>VARGAIN</v>
      </c>
      <c r="N1021" t="str">
        <f t="shared" si="267"/>
        <v/>
      </c>
      <c r="O1021" t="str">
        <f t="shared" si="263"/>
        <v/>
      </c>
      <c r="P1021" t="str">
        <f t="shared" si="264"/>
        <v/>
      </c>
      <c r="Q1021">
        <f t="shared" si="257"/>
        <v>0</v>
      </c>
      <c r="R1021">
        <f t="shared" si="269"/>
        <v>0.97008758900773073</v>
      </c>
      <c r="S1021" t="str">
        <f t="shared" si="271"/>
        <v/>
      </c>
      <c r="T1021" t="str">
        <f t="shared" si="272"/>
        <v/>
      </c>
      <c r="U1021">
        <f t="shared" si="270"/>
        <v>0</v>
      </c>
    </row>
    <row r="1022" spans="1:21">
      <c r="A1022">
        <f t="shared" si="256"/>
        <v>1014</v>
      </c>
      <c r="B1022" s="1">
        <v>38701</v>
      </c>
      <c r="C1022">
        <v>77.489999999999995</v>
      </c>
      <c r="D1022">
        <v>77.37</v>
      </c>
      <c r="F1022">
        <f t="shared" si="258"/>
        <v>78.018999999999991</v>
      </c>
      <c r="G1022" t="str">
        <f t="shared" si="262"/>
        <v/>
      </c>
      <c r="H1022">
        <f t="shared" si="265"/>
        <v>1</v>
      </c>
      <c r="I1022">
        <f t="shared" si="259"/>
        <v>0</v>
      </c>
      <c r="J1022">
        <f t="shared" si="260"/>
        <v>73.3</v>
      </c>
      <c r="K1022" t="str">
        <f t="shared" si="261"/>
        <v/>
      </c>
      <c r="L1022">
        <f t="shared" si="266"/>
        <v>5.5588286883252971E-2</v>
      </c>
      <c r="M1022" t="str">
        <f t="shared" si="268"/>
        <v>VARGAIN</v>
      </c>
      <c r="N1022" t="str">
        <f t="shared" si="267"/>
        <v/>
      </c>
      <c r="O1022" t="str">
        <f t="shared" si="263"/>
        <v/>
      </c>
      <c r="P1022" t="str">
        <f t="shared" si="264"/>
        <v/>
      </c>
      <c r="Q1022">
        <f t="shared" si="257"/>
        <v>0</v>
      </c>
      <c r="R1022">
        <f t="shared" si="269"/>
        <v>0.97008758900773073</v>
      </c>
      <c r="S1022" t="str">
        <f t="shared" si="271"/>
        <v/>
      </c>
      <c r="T1022" t="str">
        <f t="shared" si="272"/>
        <v/>
      </c>
      <c r="U1022">
        <f t="shared" si="270"/>
        <v>0</v>
      </c>
    </row>
    <row r="1023" spans="1:21">
      <c r="A1023">
        <f t="shared" si="256"/>
        <v>1015</v>
      </c>
      <c r="B1023" s="1">
        <v>38702</v>
      </c>
      <c r="C1023">
        <v>77.09</v>
      </c>
      <c r="D1023">
        <v>77.94</v>
      </c>
      <c r="F1023">
        <f t="shared" si="258"/>
        <v>78.010499999999979</v>
      </c>
      <c r="G1023" t="str">
        <f t="shared" si="262"/>
        <v/>
      </c>
      <c r="H1023">
        <f t="shared" si="265"/>
        <v>1</v>
      </c>
      <c r="I1023">
        <f t="shared" si="259"/>
        <v>0</v>
      </c>
      <c r="J1023">
        <f t="shared" si="260"/>
        <v>73.3</v>
      </c>
      <c r="K1023" t="str">
        <f t="shared" si="261"/>
        <v/>
      </c>
      <c r="L1023">
        <f t="shared" si="266"/>
        <v>5.0412961578565042E-2</v>
      </c>
      <c r="M1023" t="str">
        <f t="shared" si="268"/>
        <v>VARGAIN</v>
      </c>
      <c r="N1023" t="str">
        <f t="shared" si="267"/>
        <v/>
      </c>
      <c r="O1023" t="str">
        <f t="shared" si="263"/>
        <v/>
      </c>
      <c r="P1023" t="str">
        <f t="shared" si="264"/>
        <v/>
      </c>
      <c r="Q1023">
        <f t="shared" si="257"/>
        <v>0</v>
      </c>
      <c r="R1023">
        <f t="shared" si="269"/>
        <v>0.97008758900773073</v>
      </c>
      <c r="S1023" t="str">
        <f t="shared" si="271"/>
        <v/>
      </c>
      <c r="T1023" t="str">
        <f t="shared" si="272"/>
        <v/>
      </c>
      <c r="U1023">
        <f t="shared" si="270"/>
        <v>0</v>
      </c>
    </row>
    <row r="1024" spans="1:21">
      <c r="A1024">
        <f t="shared" si="256"/>
        <v>1016</v>
      </c>
      <c r="B1024" s="1">
        <v>38705</v>
      </c>
      <c r="C1024">
        <v>77.569999999999993</v>
      </c>
      <c r="D1024">
        <v>76.900000000000006</v>
      </c>
      <c r="F1024">
        <f t="shared" si="258"/>
        <v>77.98099999999998</v>
      </c>
      <c r="G1024" t="str">
        <f t="shared" si="262"/>
        <v/>
      </c>
      <c r="H1024">
        <f t="shared" si="265"/>
        <v>1</v>
      </c>
      <c r="I1024">
        <f t="shared" si="259"/>
        <v>0</v>
      </c>
      <c r="J1024">
        <f t="shared" si="260"/>
        <v>73.3</v>
      </c>
      <c r="K1024" t="str">
        <f t="shared" si="261"/>
        <v/>
      </c>
      <c r="L1024">
        <f t="shared" si="266"/>
        <v>5.6620145610174352E-2</v>
      </c>
      <c r="M1024" t="str">
        <f t="shared" si="268"/>
        <v>VARGAIN</v>
      </c>
      <c r="N1024" t="str">
        <f t="shared" si="267"/>
        <v/>
      </c>
      <c r="O1024" t="str">
        <f t="shared" si="263"/>
        <v/>
      </c>
      <c r="P1024" t="str">
        <f t="shared" si="264"/>
        <v/>
      </c>
      <c r="Q1024">
        <f t="shared" si="257"/>
        <v>0</v>
      </c>
      <c r="R1024">
        <f t="shared" si="269"/>
        <v>0.97008758900773073</v>
      </c>
      <c r="S1024" t="str">
        <f t="shared" si="271"/>
        <v/>
      </c>
      <c r="T1024" t="str">
        <f t="shared" si="272"/>
        <v/>
      </c>
      <c r="U1024">
        <f t="shared" si="270"/>
        <v>0</v>
      </c>
    </row>
    <row r="1025" spans="1:21">
      <c r="A1025">
        <f t="shared" si="256"/>
        <v>1017</v>
      </c>
      <c r="B1025" s="1">
        <v>38706</v>
      </c>
      <c r="C1025">
        <v>77.430000000000007</v>
      </c>
      <c r="D1025">
        <v>77.319999999999993</v>
      </c>
      <c r="F1025">
        <f t="shared" si="258"/>
        <v>77.890999999999991</v>
      </c>
      <c r="G1025" t="str">
        <f t="shared" si="262"/>
        <v/>
      </c>
      <c r="H1025">
        <f t="shared" si="265"/>
        <v>1</v>
      </c>
      <c r="I1025">
        <f t="shared" si="259"/>
        <v>0</v>
      </c>
      <c r="J1025">
        <f t="shared" si="260"/>
        <v>73.3</v>
      </c>
      <c r="K1025" t="str">
        <f t="shared" si="261"/>
        <v/>
      </c>
      <c r="L1025">
        <f t="shared" si="266"/>
        <v>5.4813693506026405E-2</v>
      </c>
      <c r="M1025" t="str">
        <f t="shared" si="268"/>
        <v>VARGAIN</v>
      </c>
      <c r="N1025" t="str">
        <f t="shared" si="267"/>
        <v/>
      </c>
      <c r="O1025" t="str">
        <f t="shared" si="263"/>
        <v/>
      </c>
      <c r="P1025" t="str">
        <f t="shared" si="264"/>
        <v/>
      </c>
      <c r="Q1025">
        <f t="shared" si="257"/>
        <v>0</v>
      </c>
      <c r="R1025">
        <f t="shared" si="269"/>
        <v>0.97008758900773073</v>
      </c>
      <c r="S1025" t="str">
        <f t="shared" si="271"/>
        <v/>
      </c>
      <c r="T1025" t="str">
        <f t="shared" si="272"/>
        <v/>
      </c>
      <c r="U1025">
        <f t="shared" si="270"/>
        <v>0</v>
      </c>
    </row>
    <row r="1026" spans="1:21">
      <c r="A1026">
        <f t="shared" si="256"/>
        <v>1018</v>
      </c>
      <c r="B1026" s="1">
        <v>38707</v>
      </c>
      <c r="C1026">
        <v>78.05</v>
      </c>
      <c r="D1026">
        <v>77.63</v>
      </c>
      <c r="F1026">
        <f t="shared" si="258"/>
        <v>77.879499999999993</v>
      </c>
      <c r="G1026" t="str">
        <f t="shared" si="262"/>
        <v/>
      </c>
      <c r="H1026">
        <f t="shared" si="265"/>
        <v>1</v>
      </c>
      <c r="I1026">
        <f t="shared" si="259"/>
        <v>0</v>
      </c>
      <c r="J1026">
        <f t="shared" si="260"/>
        <v>73.3</v>
      </c>
      <c r="K1026" t="str">
        <f t="shared" si="261"/>
        <v/>
      </c>
      <c r="L1026">
        <f t="shared" si="266"/>
        <v>6.2789038068835332E-2</v>
      </c>
      <c r="M1026" t="str">
        <f t="shared" si="268"/>
        <v>VARGAIN</v>
      </c>
      <c r="N1026" t="str">
        <f t="shared" si="267"/>
        <v/>
      </c>
      <c r="O1026" t="str">
        <f t="shared" si="263"/>
        <v/>
      </c>
      <c r="P1026" t="str">
        <f t="shared" si="264"/>
        <v/>
      </c>
      <c r="Q1026">
        <f t="shared" si="257"/>
        <v>0</v>
      </c>
      <c r="R1026">
        <f t="shared" si="269"/>
        <v>0.97008758900773073</v>
      </c>
      <c r="S1026" t="str">
        <f t="shared" si="271"/>
        <v/>
      </c>
      <c r="T1026" t="str">
        <f t="shared" si="272"/>
        <v/>
      </c>
      <c r="U1026">
        <f t="shared" si="270"/>
        <v>0</v>
      </c>
    </row>
    <row r="1027" spans="1:21">
      <c r="A1027">
        <f t="shared" si="256"/>
        <v>1019</v>
      </c>
      <c r="B1027" s="1">
        <v>38708</v>
      </c>
      <c r="C1027">
        <v>78.64</v>
      </c>
      <c r="D1027">
        <v>78.48</v>
      </c>
      <c r="F1027">
        <f t="shared" si="258"/>
        <v>77.905000000000001</v>
      </c>
      <c r="G1027" t="str">
        <f t="shared" si="262"/>
        <v>LONG</v>
      </c>
      <c r="H1027">
        <f t="shared" si="265"/>
        <v>1</v>
      </c>
      <c r="I1027">
        <f t="shared" si="259"/>
        <v>1</v>
      </c>
      <c r="J1027">
        <f t="shared" si="260"/>
        <v>78.48</v>
      </c>
      <c r="K1027" t="str">
        <f t="shared" si="261"/>
        <v/>
      </c>
      <c r="L1027">
        <f t="shared" si="266"/>
        <v>2.0366605818033334E-3</v>
      </c>
      <c r="M1027" t="str">
        <f t="shared" si="268"/>
        <v/>
      </c>
      <c r="N1027" t="str">
        <f t="shared" si="267"/>
        <v/>
      </c>
      <c r="O1027" t="str">
        <f t="shared" si="263"/>
        <v/>
      </c>
      <c r="P1027" t="str">
        <f t="shared" si="264"/>
        <v/>
      </c>
      <c r="Q1027">
        <f t="shared" si="257"/>
        <v>0</v>
      </c>
      <c r="R1027">
        <f t="shared" si="269"/>
        <v>0.97008758900773073</v>
      </c>
      <c r="S1027" t="str">
        <f t="shared" si="271"/>
        <v/>
      </c>
      <c r="T1027" t="str">
        <f t="shared" si="272"/>
        <v/>
      </c>
      <c r="U1027">
        <f t="shared" si="270"/>
        <v>0</v>
      </c>
    </row>
    <row r="1028" spans="1:21">
      <c r="A1028">
        <f t="shared" si="256"/>
        <v>1020</v>
      </c>
      <c r="B1028" s="1">
        <v>38709</v>
      </c>
      <c r="C1028">
        <v>78.599999999999994</v>
      </c>
      <c r="D1028">
        <v>77.89</v>
      </c>
      <c r="F1028">
        <f t="shared" si="258"/>
        <v>77.918999999999997</v>
      </c>
      <c r="G1028" t="str">
        <f t="shared" si="262"/>
        <v/>
      </c>
      <c r="H1028">
        <f t="shared" si="265"/>
        <v>1</v>
      </c>
      <c r="I1028">
        <f t="shared" si="259"/>
        <v>1</v>
      </c>
      <c r="J1028">
        <f t="shared" si="260"/>
        <v>78.48</v>
      </c>
      <c r="K1028" t="str">
        <f t="shared" si="261"/>
        <v/>
      </c>
      <c r="L1028">
        <f t="shared" si="266"/>
        <v>1.5278841780531714E-3</v>
      </c>
      <c r="M1028" t="str">
        <f t="shared" si="268"/>
        <v/>
      </c>
      <c r="N1028" t="str">
        <f t="shared" si="267"/>
        <v/>
      </c>
      <c r="O1028" t="str">
        <f t="shared" si="263"/>
        <v/>
      </c>
      <c r="P1028" t="str">
        <f t="shared" si="264"/>
        <v/>
      </c>
      <c r="Q1028">
        <f t="shared" si="257"/>
        <v>0</v>
      </c>
      <c r="R1028">
        <f t="shared" si="269"/>
        <v>0.97008758900773073</v>
      </c>
      <c r="S1028" t="str">
        <f t="shared" si="271"/>
        <v/>
      </c>
      <c r="T1028" t="str">
        <f t="shared" si="272"/>
        <v/>
      </c>
      <c r="U1028">
        <f t="shared" si="270"/>
        <v>0</v>
      </c>
    </row>
    <row r="1029" spans="1:21">
      <c r="A1029">
        <f t="shared" si="256"/>
        <v>1021</v>
      </c>
      <c r="B1029" s="1">
        <v>38713</v>
      </c>
      <c r="C1029">
        <v>77.38</v>
      </c>
      <c r="D1029">
        <v>78.64</v>
      </c>
      <c r="F1029">
        <f t="shared" si="258"/>
        <v>77.878</v>
      </c>
      <c r="G1029" t="str">
        <f t="shared" si="262"/>
        <v/>
      </c>
      <c r="H1029">
        <f t="shared" si="265"/>
        <v>1</v>
      </c>
      <c r="I1029">
        <f t="shared" si="259"/>
        <v>1</v>
      </c>
      <c r="J1029">
        <f t="shared" si="260"/>
        <v>78.48</v>
      </c>
      <c r="K1029" t="str">
        <f t="shared" si="261"/>
        <v/>
      </c>
      <c r="L1029">
        <f t="shared" si="266"/>
        <v>-1.4115465984740835E-2</v>
      </c>
      <c r="M1029" t="str">
        <f t="shared" si="268"/>
        <v/>
      </c>
      <c r="N1029" t="str">
        <f t="shared" si="267"/>
        <v/>
      </c>
      <c r="O1029" t="str">
        <f t="shared" si="263"/>
        <v/>
      </c>
      <c r="P1029" t="str">
        <f t="shared" si="264"/>
        <v/>
      </c>
      <c r="Q1029">
        <f t="shared" si="257"/>
        <v>0</v>
      </c>
      <c r="R1029">
        <f t="shared" si="269"/>
        <v>0.97008758900773073</v>
      </c>
      <c r="S1029" t="str">
        <f t="shared" si="271"/>
        <v/>
      </c>
      <c r="T1029" t="str">
        <f t="shared" si="272"/>
        <v/>
      </c>
      <c r="U1029">
        <f t="shared" si="270"/>
        <v>0</v>
      </c>
    </row>
    <row r="1030" spans="1:21">
      <c r="A1030">
        <f t="shared" si="256"/>
        <v>1022</v>
      </c>
      <c r="B1030" s="1">
        <v>38714</v>
      </c>
      <c r="C1030">
        <v>78.2</v>
      </c>
      <c r="D1030">
        <v>77.59</v>
      </c>
      <c r="F1030">
        <f t="shared" si="258"/>
        <v>77.870500000000007</v>
      </c>
      <c r="G1030" t="str">
        <f t="shared" si="262"/>
        <v>SHORT</v>
      </c>
      <c r="H1030">
        <f t="shared" si="265"/>
        <v>-1</v>
      </c>
      <c r="I1030">
        <f t="shared" si="259"/>
        <v>-1</v>
      </c>
      <c r="J1030">
        <f t="shared" si="260"/>
        <v>77.59</v>
      </c>
      <c r="K1030" t="str">
        <f t="shared" si="261"/>
        <v>Trend Rev</v>
      </c>
      <c r="L1030">
        <f t="shared" si="266"/>
        <v>-7.8310946454074239E-3</v>
      </c>
      <c r="M1030" t="str">
        <f t="shared" si="268"/>
        <v/>
      </c>
      <c r="N1030" t="str">
        <f t="shared" si="267"/>
        <v/>
      </c>
      <c r="O1030" t="str">
        <f t="shared" si="263"/>
        <v/>
      </c>
      <c r="P1030" t="str">
        <f t="shared" si="264"/>
        <v/>
      </c>
      <c r="Q1030">
        <f t="shared" si="257"/>
        <v>-7.8310946454074239E-3</v>
      </c>
      <c r="R1030">
        <f t="shared" si="269"/>
        <v>0.9622564943623233</v>
      </c>
      <c r="S1030" t="str">
        <f t="shared" si="271"/>
        <v/>
      </c>
      <c r="T1030">
        <f t="shared" si="272"/>
        <v>-1</v>
      </c>
      <c r="U1030">
        <f t="shared" si="270"/>
        <v>0</v>
      </c>
    </row>
    <row r="1031" spans="1:21">
      <c r="A1031">
        <f t="shared" si="256"/>
        <v>1023</v>
      </c>
      <c r="B1031" s="1">
        <v>38715</v>
      </c>
      <c r="C1031">
        <v>78.290000000000006</v>
      </c>
      <c r="D1031">
        <v>78.349999999999994</v>
      </c>
      <c r="F1031">
        <f t="shared" si="258"/>
        <v>77.861000000000004</v>
      </c>
      <c r="G1031" t="str">
        <f t="shared" si="262"/>
        <v>LONG</v>
      </c>
      <c r="H1031">
        <f t="shared" si="265"/>
        <v>1</v>
      </c>
      <c r="I1031">
        <f t="shared" si="259"/>
        <v>1</v>
      </c>
      <c r="J1031">
        <f t="shared" si="260"/>
        <v>78.349999999999994</v>
      </c>
      <c r="K1031" t="str">
        <f t="shared" si="261"/>
        <v>Trend Rev</v>
      </c>
      <c r="L1031">
        <f t="shared" si="266"/>
        <v>-7.6608788220681946E-4</v>
      </c>
      <c r="M1031" t="str">
        <f t="shared" si="268"/>
        <v/>
      </c>
      <c r="N1031" t="str">
        <f t="shared" si="267"/>
        <v/>
      </c>
      <c r="O1031" t="str">
        <f t="shared" si="263"/>
        <v/>
      </c>
      <c r="P1031" t="str">
        <f t="shared" si="264"/>
        <v/>
      </c>
      <c r="Q1031">
        <f t="shared" si="257"/>
        <v>-7.6608788220681946E-4</v>
      </c>
      <c r="R1031">
        <f t="shared" si="269"/>
        <v>0.96149040648011652</v>
      </c>
      <c r="S1031" t="str">
        <f t="shared" si="271"/>
        <v/>
      </c>
      <c r="T1031">
        <f t="shared" si="272"/>
        <v>1</v>
      </c>
      <c r="U1031">
        <f t="shared" si="270"/>
        <v>0</v>
      </c>
    </row>
    <row r="1032" spans="1:21">
      <c r="A1032">
        <f t="shared" si="256"/>
        <v>1024</v>
      </c>
      <c r="B1032" s="1">
        <v>38716</v>
      </c>
      <c r="C1032">
        <v>77.5</v>
      </c>
      <c r="D1032">
        <v>78.11</v>
      </c>
      <c r="F1032">
        <f t="shared" si="258"/>
        <v>77.772500000000008</v>
      </c>
      <c r="G1032" t="str">
        <f t="shared" si="262"/>
        <v/>
      </c>
      <c r="H1032">
        <f t="shared" si="265"/>
        <v>1</v>
      </c>
      <c r="I1032">
        <f t="shared" si="259"/>
        <v>1</v>
      </c>
      <c r="J1032">
        <f t="shared" si="260"/>
        <v>78.349999999999994</v>
      </c>
      <c r="K1032" t="str">
        <f t="shared" si="261"/>
        <v/>
      </c>
      <c r="L1032">
        <f t="shared" si="266"/>
        <v>-1.0908032442728498E-2</v>
      </c>
      <c r="M1032" t="str">
        <f t="shared" si="268"/>
        <v/>
      </c>
      <c r="N1032" t="str">
        <f t="shared" si="267"/>
        <v/>
      </c>
      <c r="O1032" t="str">
        <f t="shared" si="263"/>
        <v/>
      </c>
      <c r="P1032" t="str">
        <f t="shared" si="264"/>
        <v/>
      </c>
      <c r="Q1032">
        <f t="shared" si="257"/>
        <v>0</v>
      </c>
      <c r="R1032">
        <f t="shared" si="269"/>
        <v>0.96149040648011652</v>
      </c>
      <c r="S1032" t="str">
        <f t="shared" si="271"/>
        <v/>
      </c>
      <c r="T1032" t="str">
        <f t="shared" si="272"/>
        <v/>
      </c>
      <c r="U1032">
        <f t="shared" si="270"/>
        <v>0</v>
      </c>
    </row>
    <row r="1033" spans="1:21">
      <c r="A1033">
        <f t="shared" si="256"/>
        <v>1025</v>
      </c>
      <c r="B1033" s="1">
        <v>38720</v>
      </c>
      <c r="C1033">
        <v>79.11</v>
      </c>
      <c r="D1033">
        <v>77.760000000000005</v>
      </c>
      <c r="F1033">
        <f t="shared" si="258"/>
        <v>77.757999999999996</v>
      </c>
      <c r="G1033" t="str">
        <f t="shared" si="262"/>
        <v>SHORT</v>
      </c>
      <c r="H1033">
        <f t="shared" si="265"/>
        <v>-1</v>
      </c>
      <c r="I1033">
        <f t="shared" si="259"/>
        <v>-1</v>
      </c>
      <c r="J1033">
        <f t="shared" si="260"/>
        <v>77.760000000000005</v>
      </c>
      <c r="K1033" t="str">
        <f t="shared" si="261"/>
        <v>Trend Rev</v>
      </c>
      <c r="L1033">
        <f t="shared" si="266"/>
        <v>-1.7212128881121207E-2</v>
      </c>
      <c r="M1033" t="str">
        <f t="shared" si="268"/>
        <v/>
      </c>
      <c r="N1033" t="str">
        <f t="shared" si="267"/>
        <v/>
      </c>
      <c r="O1033" t="str">
        <f t="shared" si="263"/>
        <v/>
      </c>
      <c r="P1033" t="str">
        <f t="shared" si="264"/>
        <v/>
      </c>
      <c r="Q1033">
        <f t="shared" si="257"/>
        <v>-1.7212128881121207E-2</v>
      </c>
      <c r="R1033">
        <f t="shared" si="269"/>
        <v>0.9442782775989953</v>
      </c>
      <c r="S1033" t="str">
        <f t="shared" si="271"/>
        <v/>
      </c>
      <c r="T1033">
        <f t="shared" si="272"/>
        <v>-1</v>
      </c>
      <c r="U1033">
        <f t="shared" si="270"/>
        <v>0</v>
      </c>
    </row>
    <row r="1034" spans="1:21">
      <c r="A1034">
        <f t="shared" si="256"/>
        <v>1026</v>
      </c>
      <c r="B1034" s="1">
        <v>38721</v>
      </c>
      <c r="C1034">
        <v>78.709999999999994</v>
      </c>
      <c r="D1034">
        <v>79.489999999999995</v>
      </c>
      <c r="F1034">
        <f t="shared" si="258"/>
        <v>77.777500000000003</v>
      </c>
      <c r="G1034" t="str">
        <f t="shared" si="262"/>
        <v>LONG</v>
      </c>
      <c r="H1034">
        <f t="shared" si="265"/>
        <v>1</v>
      </c>
      <c r="I1034">
        <f t="shared" si="259"/>
        <v>1</v>
      </c>
      <c r="J1034">
        <f t="shared" si="260"/>
        <v>79.489999999999995</v>
      </c>
      <c r="K1034" t="str">
        <f t="shared" si="261"/>
        <v>Trend Rev</v>
      </c>
      <c r="L1034">
        <f t="shared" si="266"/>
        <v>-9.8610154306625203E-3</v>
      </c>
      <c r="M1034" t="str">
        <f t="shared" si="268"/>
        <v/>
      </c>
      <c r="N1034" t="str">
        <f t="shared" si="267"/>
        <v/>
      </c>
      <c r="O1034" t="str">
        <f t="shared" si="263"/>
        <v/>
      </c>
      <c r="P1034" t="str">
        <f t="shared" si="264"/>
        <v/>
      </c>
      <c r="Q1034">
        <f t="shared" si="257"/>
        <v>-9.8610154306625203E-3</v>
      </c>
      <c r="R1034">
        <f t="shared" si="269"/>
        <v>0.93441726216833276</v>
      </c>
      <c r="S1034" t="str">
        <f t="shared" si="271"/>
        <v/>
      </c>
      <c r="T1034">
        <f t="shared" si="272"/>
        <v>1</v>
      </c>
      <c r="U1034">
        <f t="shared" si="270"/>
        <v>0</v>
      </c>
    </row>
    <row r="1035" spans="1:21">
      <c r="A1035">
        <f t="shared" ref="A1035:A1098" si="273">A1034+1</f>
        <v>1027</v>
      </c>
      <c r="B1035" s="1">
        <v>38722</v>
      </c>
      <c r="C1035">
        <v>77.989999999999995</v>
      </c>
      <c r="D1035">
        <v>78.41</v>
      </c>
      <c r="F1035">
        <f t="shared" si="258"/>
        <v>77.792000000000002</v>
      </c>
      <c r="G1035" t="str">
        <f t="shared" si="262"/>
        <v/>
      </c>
      <c r="H1035">
        <f t="shared" si="265"/>
        <v>1</v>
      </c>
      <c r="I1035">
        <f t="shared" si="259"/>
        <v>1</v>
      </c>
      <c r="J1035">
        <f t="shared" si="260"/>
        <v>79.489999999999995</v>
      </c>
      <c r="K1035" t="str">
        <f t="shared" si="261"/>
        <v/>
      </c>
      <c r="L1035">
        <f t="shared" si="266"/>
        <v>-1.9050614242614543E-2</v>
      </c>
      <c r="M1035" t="str">
        <f t="shared" si="268"/>
        <v/>
      </c>
      <c r="N1035" t="str">
        <f t="shared" si="267"/>
        <v/>
      </c>
      <c r="O1035" t="str">
        <f t="shared" si="263"/>
        <v/>
      </c>
      <c r="P1035" t="str">
        <f t="shared" si="264"/>
        <v/>
      </c>
      <c r="Q1035">
        <f t="shared" si="257"/>
        <v>0</v>
      </c>
      <c r="R1035">
        <f t="shared" si="269"/>
        <v>0.93441726216833276</v>
      </c>
      <c r="S1035" t="str">
        <f t="shared" si="271"/>
        <v/>
      </c>
      <c r="T1035" t="str">
        <f t="shared" si="272"/>
        <v/>
      </c>
      <c r="U1035">
        <f t="shared" si="270"/>
        <v>0</v>
      </c>
    </row>
    <row r="1036" spans="1:21">
      <c r="A1036">
        <f t="shared" si="273"/>
        <v>1028</v>
      </c>
      <c r="B1036" s="1">
        <v>38723</v>
      </c>
      <c r="C1036">
        <v>78.63</v>
      </c>
      <c r="D1036">
        <v>78.64</v>
      </c>
      <c r="F1036">
        <f t="shared" si="258"/>
        <v>77.854499999999987</v>
      </c>
      <c r="G1036" t="str">
        <f t="shared" si="262"/>
        <v/>
      </c>
      <c r="H1036">
        <f t="shared" si="265"/>
        <v>1</v>
      </c>
      <c r="I1036">
        <f t="shared" si="259"/>
        <v>1</v>
      </c>
      <c r="J1036">
        <f t="shared" si="260"/>
        <v>79.489999999999995</v>
      </c>
      <c r="K1036" t="str">
        <f t="shared" si="261"/>
        <v/>
      </c>
      <c r="L1036">
        <f t="shared" si="266"/>
        <v>-1.0877921581596582E-2</v>
      </c>
      <c r="M1036" t="str">
        <f t="shared" si="268"/>
        <v/>
      </c>
      <c r="N1036" t="str">
        <f t="shared" si="267"/>
        <v/>
      </c>
      <c r="O1036" t="str">
        <f t="shared" si="263"/>
        <v/>
      </c>
      <c r="P1036" t="str">
        <f t="shared" si="264"/>
        <v/>
      </c>
      <c r="Q1036">
        <f t="shared" si="257"/>
        <v>0</v>
      </c>
      <c r="R1036">
        <f t="shared" si="269"/>
        <v>0.93441726216833276</v>
      </c>
      <c r="S1036" t="str">
        <f t="shared" si="271"/>
        <v/>
      </c>
      <c r="T1036" t="str">
        <f t="shared" si="272"/>
        <v/>
      </c>
      <c r="U1036">
        <f t="shared" si="270"/>
        <v>0</v>
      </c>
    </row>
    <row r="1037" spans="1:21">
      <c r="A1037">
        <f t="shared" si="273"/>
        <v>1029</v>
      </c>
      <c r="B1037" s="1">
        <v>38726</v>
      </c>
      <c r="C1037">
        <v>79.02</v>
      </c>
      <c r="D1037">
        <v>78.5</v>
      </c>
      <c r="F1037">
        <f t="shared" si="258"/>
        <v>77.958500000000001</v>
      </c>
      <c r="G1037" t="str">
        <f t="shared" si="262"/>
        <v/>
      </c>
      <c r="H1037">
        <f t="shared" si="265"/>
        <v>1</v>
      </c>
      <c r="I1037">
        <f t="shared" si="259"/>
        <v>1</v>
      </c>
      <c r="J1037">
        <f t="shared" si="260"/>
        <v>79.489999999999995</v>
      </c>
      <c r="K1037" t="str">
        <f t="shared" si="261"/>
        <v/>
      </c>
      <c r="L1037">
        <f t="shared" si="266"/>
        <v>-5.9302426017765553E-3</v>
      </c>
      <c r="M1037" t="str">
        <f t="shared" si="268"/>
        <v/>
      </c>
      <c r="N1037" t="str">
        <f t="shared" si="267"/>
        <v/>
      </c>
      <c r="O1037" t="str">
        <f t="shared" si="263"/>
        <v/>
      </c>
      <c r="P1037" t="str">
        <f t="shared" si="264"/>
        <v/>
      </c>
      <c r="Q1037">
        <f t="shared" si="257"/>
        <v>0</v>
      </c>
      <c r="R1037">
        <f t="shared" si="269"/>
        <v>0.93441726216833276</v>
      </c>
      <c r="S1037" t="str">
        <f t="shared" si="271"/>
        <v/>
      </c>
      <c r="T1037" t="str">
        <f t="shared" si="272"/>
        <v/>
      </c>
      <c r="U1037">
        <f t="shared" si="270"/>
        <v>0</v>
      </c>
    </row>
    <row r="1038" spans="1:21">
      <c r="A1038">
        <f t="shared" si="273"/>
        <v>1030</v>
      </c>
      <c r="B1038" s="1">
        <v>38727</v>
      </c>
      <c r="C1038">
        <v>78.53</v>
      </c>
      <c r="D1038">
        <v>79</v>
      </c>
      <c r="F1038">
        <f t="shared" si="258"/>
        <v>77.99199999999999</v>
      </c>
      <c r="G1038" t="str">
        <f t="shared" si="262"/>
        <v/>
      </c>
      <c r="H1038">
        <f t="shared" si="265"/>
        <v>1</v>
      </c>
      <c r="I1038">
        <f t="shared" si="259"/>
        <v>1</v>
      </c>
      <c r="J1038">
        <f t="shared" si="260"/>
        <v>79.489999999999995</v>
      </c>
      <c r="K1038" t="str">
        <f t="shared" si="261"/>
        <v/>
      </c>
      <c r="L1038">
        <f t="shared" si="266"/>
        <v>-1.2150510198237964E-2</v>
      </c>
      <c r="M1038" t="str">
        <f t="shared" si="268"/>
        <v/>
      </c>
      <c r="N1038" t="str">
        <f t="shared" si="267"/>
        <v/>
      </c>
      <c r="O1038" t="str">
        <f t="shared" si="263"/>
        <v/>
      </c>
      <c r="P1038" t="str">
        <f t="shared" si="264"/>
        <v/>
      </c>
      <c r="Q1038">
        <f t="shared" si="257"/>
        <v>0</v>
      </c>
      <c r="R1038">
        <f t="shared" si="269"/>
        <v>0.93441726216833276</v>
      </c>
      <c r="S1038" t="str">
        <f t="shared" si="271"/>
        <v/>
      </c>
      <c r="T1038" t="str">
        <f t="shared" si="272"/>
        <v/>
      </c>
      <c r="U1038">
        <f t="shared" si="270"/>
        <v>0</v>
      </c>
    </row>
    <row r="1039" spans="1:21">
      <c r="A1039">
        <f t="shared" si="273"/>
        <v>1031</v>
      </c>
      <c r="B1039" s="1">
        <v>38728</v>
      </c>
      <c r="C1039">
        <v>78.37</v>
      </c>
      <c r="D1039">
        <v>78.44</v>
      </c>
      <c r="F1039">
        <f t="shared" si="258"/>
        <v>78.054999999999993</v>
      </c>
      <c r="G1039" t="str">
        <f t="shared" si="262"/>
        <v/>
      </c>
      <c r="H1039">
        <f t="shared" si="265"/>
        <v>1</v>
      </c>
      <c r="I1039">
        <f t="shared" si="259"/>
        <v>1</v>
      </c>
      <c r="J1039">
        <f t="shared" si="260"/>
        <v>79.489999999999995</v>
      </c>
      <c r="K1039" t="str">
        <f t="shared" si="261"/>
        <v/>
      </c>
      <c r="L1039">
        <f t="shared" si="266"/>
        <v>-1.4190026520247877E-2</v>
      </c>
      <c r="M1039" t="str">
        <f t="shared" si="268"/>
        <v/>
      </c>
      <c r="N1039" t="str">
        <f t="shared" si="267"/>
        <v/>
      </c>
      <c r="O1039" t="str">
        <f t="shared" si="263"/>
        <v/>
      </c>
      <c r="P1039" t="str">
        <f t="shared" si="264"/>
        <v/>
      </c>
      <c r="Q1039">
        <f t="shared" si="257"/>
        <v>0</v>
      </c>
      <c r="R1039">
        <f t="shared" si="269"/>
        <v>0.93441726216833276</v>
      </c>
      <c r="S1039" t="str">
        <f t="shared" si="271"/>
        <v/>
      </c>
      <c r="T1039" t="str">
        <f t="shared" si="272"/>
        <v/>
      </c>
      <c r="U1039">
        <f t="shared" si="270"/>
        <v>0</v>
      </c>
    </row>
    <row r="1040" spans="1:21">
      <c r="A1040">
        <f t="shared" si="273"/>
        <v>1032</v>
      </c>
      <c r="B1040" s="1">
        <v>38729</v>
      </c>
      <c r="C1040">
        <v>77.7</v>
      </c>
      <c r="D1040">
        <v>78.2</v>
      </c>
      <c r="F1040">
        <f t="shared" si="258"/>
        <v>78.092500000000001</v>
      </c>
      <c r="G1040" t="str">
        <f t="shared" si="262"/>
        <v/>
      </c>
      <c r="H1040">
        <f t="shared" si="265"/>
        <v>1</v>
      </c>
      <c r="I1040">
        <f t="shared" si="259"/>
        <v>1</v>
      </c>
      <c r="J1040">
        <f t="shared" si="260"/>
        <v>79.489999999999995</v>
      </c>
      <c r="K1040" t="str">
        <f t="shared" si="261"/>
        <v/>
      </c>
      <c r="L1040">
        <f t="shared" si="266"/>
        <v>-2.2775970211419385E-2</v>
      </c>
      <c r="M1040" t="str">
        <f t="shared" si="268"/>
        <v/>
      </c>
      <c r="N1040" t="str">
        <f t="shared" si="267"/>
        <v/>
      </c>
      <c r="O1040" t="str">
        <f t="shared" si="263"/>
        <v/>
      </c>
      <c r="P1040" t="str">
        <f t="shared" si="264"/>
        <v/>
      </c>
      <c r="Q1040">
        <f t="shared" ref="Q1040:Q1103" si="274">IF(OR(AND(K1040="trend rev",I1039&lt;&gt;0),O1040="Vargain",P1040="Varloss"),L1040,0)</f>
        <v>0</v>
      </c>
      <c r="R1040">
        <f t="shared" si="269"/>
        <v>0.93441726216833276</v>
      </c>
      <c r="S1040" t="str">
        <f t="shared" si="271"/>
        <v/>
      </c>
      <c r="T1040" t="str">
        <f t="shared" si="272"/>
        <v/>
      </c>
      <c r="U1040">
        <f t="shared" si="270"/>
        <v>0</v>
      </c>
    </row>
    <row r="1041" spans="1:21">
      <c r="A1041">
        <f t="shared" si="273"/>
        <v>1033</v>
      </c>
      <c r="B1041" s="1">
        <v>38730</v>
      </c>
      <c r="C1041">
        <v>77.5</v>
      </c>
      <c r="D1041">
        <v>76.95</v>
      </c>
      <c r="F1041">
        <f t="shared" si="258"/>
        <v>78.09</v>
      </c>
      <c r="G1041" t="str">
        <f t="shared" si="262"/>
        <v>SHORT</v>
      </c>
      <c r="H1041">
        <f t="shared" si="265"/>
        <v>-1</v>
      </c>
      <c r="I1041">
        <f t="shared" si="259"/>
        <v>-1</v>
      </c>
      <c r="J1041">
        <f t="shared" si="260"/>
        <v>76.95</v>
      </c>
      <c r="K1041" t="str">
        <f t="shared" si="261"/>
        <v>Trend Rev</v>
      </c>
      <c r="L1041">
        <f t="shared" si="266"/>
        <v>-7.1220760744131334E-3</v>
      </c>
      <c r="M1041" t="str">
        <f t="shared" si="268"/>
        <v/>
      </c>
      <c r="N1041" t="str">
        <f t="shared" si="267"/>
        <v/>
      </c>
      <c r="O1041" t="str">
        <f t="shared" si="263"/>
        <v/>
      </c>
      <c r="P1041" t="str">
        <f t="shared" si="264"/>
        <v/>
      </c>
      <c r="Q1041">
        <f t="shared" si="274"/>
        <v>-7.1220760744131334E-3</v>
      </c>
      <c r="R1041">
        <f t="shared" si="269"/>
        <v>0.92729518609391959</v>
      </c>
      <c r="S1041" t="str">
        <f t="shared" si="271"/>
        <v/>
      </c>
      <c r="T1041">
        <f t="shared" si="272"/>
        <v>-1</v>
      </c>
      <c r="U1041">
        <f t="shared" si="270"/>
        <v>0</v>
      </c>
    </row>
    <row r="1042" spans="1:21">
      <c r="A1042">
        <f t="shared" si="273"/>
        <v>1034</v>
      </c>
      <c r="B1042" s="1">
        <v>38734</v>
      </c>
      <c r="C1042">
        <v>77.09</v>
      </c>
      <c r="D1042">
        <v>77.099999999999994</v>
      </c>
      <c r="F1042">
        <f t="shared" si="258"/>
        <v>78.070000000000007</v>
      </c>
      <c r="G1042" t="str">
        <f t="shared" si="262"/>
        <v/>
      </c>
      <c r="H1042">
        <f t="shared" si="265"/>
        <v>-1</v>
      </c>
      <c r="I1042">
        <f t="shared" si="259"/>
        <v>-1</v>
      </c>
      <c r="J1042">
        <f t="shared" si="260"/>
        <v>76.95</v>
      </c>
      <c r="K1042" t="str">
        <f t="shared" si="261"/>
        <v/>
      </c>
      <c r="L1042">
        <f t="shared" si="266"/>
        <v>-1.8177101862826104E-3</v>
      </c>
      <c r="M1042" t="str">
        <f t="shared" si="268"/>
        <v/>
      </c>
      <c r="N1042" t="str">
        <f t="shared" si="267"/>
        <v/>
      </c>
      <c r="O1042" t="str">
        <f t="shared" si="263"/>
        <v/>
      </c>
      <c r="P1042" t="str">
        <f t="shared" si="264"/>
        <v/>
      </c>
      <c r="Q1042">
        <f t="shared" si="274"/>
        <v>0</v>
      </c>
      <c r="R1042">
        <f t="shared" si="269"/>
        <v>0.92729518609391959</v>
      </c>
      <c r="S1042" t="str">
        <f t="shared" si="271"/>
        <v/>
      </c>
      <c r="T1042" t="str">
        <f t="shared" si="272"/>
        <v/>
      </c>
      <c r="U1042">
        <f t="shared" si="270"/>
        <v>0</v>
      </c>
    </row>
    <row r="1043" spans="1:21">
      <c r="A1043">
        <f t="shared" si="273"/>
        <v>1035</v>
      </c>
      <c r="B1043" s="1">
        <v>38735</v>
      </c>
      <c r="C1043">
        <v>77.180000000000007</v>
      </c>
      <c r="D1043">
        <v>77</v>
      </c>
      <c r="F1043">
        <f t="shared" si="258"/>
        <v>78.0745</v>
      </c>
      <c r="G1043" t="str">
        <f t="shared" si="262"/>
        <v/>
      </c>
      <c r="H1043">
        <f t="shared" si="265"/>
        <v>-1</v>
      </c>
      <c r="I1043">
        <f t="shared" si="259"/>
        <v>-1</v>
      </c>
      <c r="J1043">
        <f t="shared" si="260"/>
        <v>76.95</v>
      </c>
      <c r="K1043" t="str">
        <f t="shared" si="261"/>
        <v/>
      </c>
      <c r="L1043">
        <f t="shared" si="266"/>
        <v>-2.984495824584564E-3</v>
      </c>
      <c r="M1043" t="str">
        <f t="shared" si="268"/>
        <v/>
      </c>
      <c r="N1043" t="str">
        <f t="shared" si="267"/>
        <v/>
      </c>
      <c r="O1043" t="str">
        <f t="shared" si="263"/>
        <v/>
      </c>
      <c r="P1043" t="str">
        <f t="shared" si="264"/>
        <v/>
      </c>
      <c r="Q1043">
        <f t="shared" si="274"/>
        <v>0</v>
      </c>
      <c r="R1043">
        <f t="shared" si="269"/>
        <v>0.92729518609391959</v>
      </c>
      <c r="S1043" t="str">
        <f t="shared" si="271"/>
        <v/>
      </c>
      <c r="T1043" t="str">
        <f t="shared" si="272"/>
        <v/>
      </c>
      <c r="U1043">
        <f t="shared" si="270"/>
        <v>0</v>
      </c>
    </row>
    <row r="1044" spans="1:21">
      <c r="A1044">
        <f t="shared" si="273"/>
        <v>1036</v>
      </c>
      <c r="B1044" s="1">
        <v>38736</v>
      </c>
      <c r="C1044">
        <v>76.91</v>
      </c>
      <c r="D1044">
        <v>77.19</v>
      </c>
      <c r="F1044">
        <f t="shared" si="258"/>
        <v>78.041500000000013</v>
      </c>
      <c r="G1044" t="str">
        <f t="shared" si="262"/>
        <v/>
      </c>
      <c r="H1044">
        <f t="shared" si="265"/>
        <v>-1</v>
      </c>
      <c r="I1044">
        <f t="shared" si="259"/>
        <v>-1</v>
      </c>
      <c r="J1044">
        <f t="shared" si="260"/>
        <v>76.95</v>
      </c>
      <c r="K1044" t="str">
        <f t="shared" si="261"/>
        <v/>
      </c>
      <c r="L1044">
        <f t="shared" si="266"/>
        <v>5.199532159259249E-4</v>
      </c>
      <c r="M1044" t="str">
        <f t="shared" si="268"/>
        <v/>
      </c>
      <c r="N1044" t="str">
        <f t="shared" si="267"/>
        <v/>
      </c>
      <c r="O1044" t="str">
        <f t="shared" si="263"/>
        <v/>
      </c>
      <c r="P1044" t="str">
        <f t="shared" si="264"/>
        <v/>
      </c>
      <c r="Q1044">
        <f t="shared" si="274"/>
        <v>0</v>
      </c>
      <c r="R1044">
        <f t="shared" si="269"/>
        <v>0.92729518609391959</v>
      </c>
      <c r="S1044" t="str">
        <f t="shared" si="271"/>
        <v/>
      </c>
      <c r="T1044" t="str">
        <f t="shared" si="272"/>
        <v/>
      </c>
      <c r="U1044">
        <f t="shared" si="270"/>
        <v>0</v>
      </c>
    </row>
    <row r="1045" spans="1:21">
      <c r="A1045">
        <f t="shared" si="273"/>
        <v>1037</v>
      </c>
      <c r="B1045" s="1">
        <v>38737</v>
      </c>
      <c r="C1045">
        <v>75.239999999999995</v>
      </c>
      <c r="D1045">
        <v>76.91</v>
      </c>
      <c r="F1045">
        <f t="shared" si="258"/>
        <v>77.932000000000002</v>
      </c>
      <c r="G1045" t="str">
        <f t="shared" si="262"/>
        <v/>
      </c>
      <c r="H1045">
        <f t="shared" si="265"/>
        <v>-1</v>
      </c>
      <c r="I1045">
        <f t="shared" si="259"/>
        <v>-1</v>
      </c>
      <c r="J1045">
        <f t="shared" si="260"/>
        <v>76.95</v>
      </c>
      <c r="K1045" t="str">
        <f t="shared" si="261"/>
        <v/>
      </c>
      <c r="L1045">
        <f t="shared" si="266"/>
        <v>2.2472855852058739E-2</v>
      </c>
      <c r="M1045" t="str">
        <f t="shared" si="268"/>
        <v/>
      </c>
      <c r="N1045" t="str">
        <f t="shared" si="267"/>
        <v/>
      </c>
      <c r="O1045" t="str">
        <f t="shared" si="263"/>
        <v/>
      </c>
      <c r="P1045" t="str">
        <f t="shared" si="264"/>
        <v/>
      </c>
      <c r="Q1045">
        <f t="shared" si="274"/>
        <v>0</v>
      </c>
      <c r="R1045">
        <f t="shared" si="269"/>
        <v>0.92729518609391959</v>
      </c>
      <c r="S1045" t="str">
        <f t="shared" si="271"/>
        <v/>
      </c>
      <c r="T1045" t="str">
        <f t="shared" si="272"/>
        <v/>
      </c>
      <c r="U1045">
        <f t="shared" si="270"/>
        <v>0</v>
      </c>
    </row>
    <row r="1046" spans="1:21">
      <c r="A1046">
        <f t="shared" si="273"/>
        <v>1038</v>
      </c>
      <c r="B1046" s="1">
        <v>38740</v>
      </c>
      <c r="C1046">
        <v>75.7</v>
      </c>
      <c r="D1046">
        <v>75.5</v>
      </c>
      <c r="F1046">
        <f t="shared" si="258"/>
        <v>77.81450000000001</v>
      </c>
      <c r="G1046" t="str">
        <f t="shared" si="262"/>
        <v/>
      </c>
      <c r="H1046">
        <f t="shared" si="265"/>
        <v>-1</v>
      </c>
      <c r="I1046">
        <f t="shared" si="259"/>
        <v>-1</v>
      </c>
      <c r="J1046">
        <f t="shared" si="260"/>
        <v>76.95</v>
      </c>
      <c r="K1046" t="str">
        <f t="shared" si="261"/>
        <v/>
      </c>
      <c r="L1046">
        <f t="shared" si="266"/>
        <v>1.6377699841485197E-2</v>
      </c>
      <c r="M1046" t="str">
        <f t="shared" si="268"/>
        <v/>
      </c>
      <c r="N1046" t="str">
        <f t="shared" si="267"/>
        <v/>
      </c>
      <c r="O1046" t="str">
        <f t="shared" si="263"/>
        <v/>
      </c>
      <c r="P1046" t="str">
        <f t="shared" si="264"/>
        <v/>
      </c>
      <c r="Q1046">
        <f t="shared" si="274"/>
        <v>0</v>
      </c>
      <c r="R1046">
        <f t="shared" si="269"/>
        <v>0.92729518609391959</v>
      </c>
      <c r="S1046" t="str">
        <f t="shared" si="271"/>
        <v/>
      </c>
      <c r="T1046" t="str">
        <f t="shared" si="272"/>
        <v/>
      </c>
      <c r="U1046">
        <f t="shared" si="270"/>
        <v>0</v>
      </c>
    </row>
    <row r="1047" spans="1:21">
      <c r="A1047">
        <f t="shared" si="273"/>
        <v>1039</v>
      </c>
      <c r="B1047" s="1">
        <v>38741</v>
      </c>
      <c r="C1047">
        <v>74.2</v>
      </c>
      <c r="D1047">
        <v>74.010000000000005</v>
      </c>
      <c r="F1047">
        <f t="shared" si="258"/>
        <v>77.592500000000015</v>
      </c>
      <c r="G1047" t="str">
        <f t="shared" si="262"/>
        <v/>
      </c>
      <c r="H1047">
        <f t="shared" si="265"/>
        <v>-1</v>
      </c>
      <c r="I1047">
        <f t="shared" si="259"/>
        <v>-1</v>
      </c>
      <c r="J1047">
        <f t="shared" si="260"/>
        <v>76.95</v>
      </c>
      <c r="K1047" t="str">
        <f t="shared" si="261"/>
        <v/>
      </c>
      <c r="L1047">
        <f t="shared" si="266"/>
        <v>3.6391710111553524E-2</v>
      </c>
      <c r="M1047" t="str">
        <f t="shared" si="268"/>
        <v/>
      </c>
      <c r="N1047" t="str">
        <f t="shared" si="267"/>
        <v/>
      </c>
      <c r="O1047" t="str">
        <f t="shared" si="263"/>
        <v/>
      </c>
      <c r="P1047" t="str">
        <f t="shared" si="264"/>
        <v/>
      </c>
      <c r="Q1047">
        <f t="shared" si="274"/>
        <v>0</v>
      </c>
      <c r="R1047">
        <f t="shared" si="269"/>
        <v>0.92729518609391959</v>
      </c>
      <c r="S1047" t="str">
        <f t="shared" si="271"/>
        <v/>
      </c>
      <c r="T1047" t="str">
        <f t="shared" si="272"/>
        <v/>
      </c>
      <c r="U1047">
        <f t="shared" si="270"/>
        <v>0</v>
      </c>
    </row>
    <row r="1048" spans="1:21">
      <c r="A1048">
        <f t="shared" si="273"/>
        <v>1040</v>
      </c>
      <c r="B1048" s="1">
        <v>38742</v>
      </c>
      <c r="C1048">
        <v>73</v>
      </c>
      <c r="D1048">
        <v>73.25</v>
      </c>
      <c r="F1048">
        <f t="shared" si="258"/>
        <v>77.312500000000014</v>
      </c>
      <c r="G1048" t="str">
        <f t="shared" si="262"/>
        <v/>
      </c>
      <c r="H1048">
        <f t="shared" si="265"/>
        <v>-1</v>
      </c>
      <c r="I1048">
        <f t="shared" si="259"/>
        <v>-1</v>
      </c>
      <c r="J1048">
        <f t="shared" si="260"/>
        <v>76.95</v>
      </c>
      <c r="K1048" t="str">
        <f t="shared" si="261"/>
        <v/>
      </c>
      <c r="L1048">
        <f t="shared" si="266"/>
        <v>5.2696419136497155E-2</v>
      </c>
      <c r="M1048" t="str">
        <f t="shared" si="268"/>
        <v>VARGAIN</v>
      </c>
      <c r="N1048" t="str">
        <f t="shared" si="267"/>
        <v/>
      </c>
      <c r="O1048" t="str">
        <f t="shared" si="263"/>
        <v>VARGAIN</v>
      </c>
      <c r="P1048" t="str">
        <f t="shared" si="264"/>
        <v/>
      </c>
      <c r="Q1048">
        <f t="shared" si="274"/>
        <v>5.2696419136497155E-2</v>
      </c>
      <c r="R1048">
        <f t="shared" si="269"/>
        <v>0.97999160523041673</v>
      </c>
      <c r="S1048" t="str">
        <f t="shared" si="271"/>
        <v/>
      </c>
      <c r="T1048" t="str">
        <f t="shared" si="272"/>
        <v/>
      </c>
      <c r="U1048">
        <f t="shared" si="270"/>
        <v>0</v>
      </c>
    </row>
    <row r="1049" spans="1:21">
      <c r="A1049">
        <f t="shared" si="273"/>
        <v>1041</v>
      </c>
      <c r="B1049" s="1">
        <v>38743</v>
      </c>
      <c r="C1049">
        <v>72.7</v>
      </c>
      <c r="D1049">
        <v>73.22</v>
      </c>
      <c r="F1049">
        <f t="shared" si="258"/>
        <v>77.07850000000002</v>
      </c>
      <c r="G1049" t="str">
        <f t="shared" si="262"/>
        <v/>
      </c>
      <c r="H1049">
        <f t="shared" si="265"/>
        <v>-1</v>
      </c>
      <c r="I1049">
        <f t="shared" si="259"/>
        <v>0</v>
      </c>
      <c r="J1049">
        <f t="shared" si="260"/>
        <v>76.95</v>
      </c>
      <c r="K1049" t="str">
        <f t="shared" si="261"/>
        <v/>
      </c>
      <c r="L1049">
        <f t="shared" si="266"/>
        <v>5.6814475745414608E-2</v>
      </c>
      <c r="M1049" t="str">
        <f t="shared" si="268"/>
        <v>VARGAIN</v>
      </c>
      <c r="N1049" t="str">
        <f t="shared" si="267"/>
        <v/>
      </c>
      <c r="O1049" t="str">
        <f t="shared" si="263"/>
        <v/>
      </c>
      <c r="P1049" t="str">
        <f t="shared" si="264"/>
        <v/>
      </c>
      <c r="Q1049">
        <f t="shared" si="274"/>
        <v>0</v>
      </c>
      <c r="R1049">
        <f t="shared" si="269"/>
        <v>0.97999160523041673</v>
      </c>
      <c r="S1049" t="str">
        <f t="shared" si="271"/>
        <v/>
      </c>
      <c r="T1049" t="str">
        <f t="shared" si="272"/>
        <v/>
      </c>
      <c r="U1049">
        <f t="shared" si="270"/>
        <v>0</v>
      </c>
    </row>
    <row r="1050" spans="1:21">
      <c r="A1050">
        <f t="shared" si="273"/>
        <v>1042</v>
      </c>
      <c r="B1050" s="1">
        <v>38744</v>
      </c>
      <c r="C1050">
        <v>72.650000000000006</v>
      </c>
      <c r="D1050">
        <v>72.45</v>
      </c>
      <c r="F1050">
        <f t="shared" si="258"/>
        <v>76.801000000000016</v>
      </c>
      <c r="G1050" t="str">
        <f t="shared" si="262"/>
        <v/>
      </c>
      <c r="H1050">
        <f t="shared" si="265"/>
        <v>-1</v>
      </c>
      <c r="I1050">
        <f t="shared" si="259"/>
        <v>0</v>
      </c>
      <c r="J1050">
        <f t="shared" si="260"/>
        <v>76.95</v>
      </c>
      <c r="K1050" t="str">
        <f t="shared" si="261"/>
        <v/>
      </c>
      <c r="L1050">
        <f t="shared" si="266"/>
        <v>5.7502470268596319E-2</v>
      </c>
      <c r="M1050" t="str">
        <f t="shared" si="268"/>
        <v>VARGAIN</v>
      </c>
      <c r="N1050" t="str">
        <f t="shared" si="267"/>
        <v/>
      </c>
      <c r="O1050" t="str">
        <f t="shared" si="263"/>
        <v/>
      </c>
      <c r="P1050" t="str">
        <f t="shared" si="264"/>
        <v/>
      </c>
      <c r="Q1050">
        <f t="shared" si="274"/>
        <v>0</v>
      </c>
      <c r="R1050">
        <f t="shared" si="269"/>
        <v>0.97999160523041673</v>
      </c>
      <c r="S1050" t="str">
        <f t="shared" si="271"/>
        <v/>
      </c>
      <c r="T1050" t="str">
        <f t="shared" si="272"/>
        <v/>
      </c>
      <c r="U1050">
        <f t="shared" si="270"/>
        <v>0</v>
      </c>
    </row>
    <row r="1051" spans="1:21">
      <c r="A1051">
        <f t="shared" si="273"/>
        <v>1043</v>
      </c>
      <c r="B1051" s="1">
        <v>38747</v>
      </c>
      <c r="C1051">
        <v>72.650000000000006</v>
      </c>
      <c r="D1051">
        <v>72.900000000000006</v>
      </c>
      <c r="F1051">
        <f t="shared" si="258"/>
        <v>76.51900000000002</v>
      </c>
      <c r="G1051" t="str">
        <f t="shared" si="262"/>
        <v/>
      </c>
      <c r="H1051">
        <f t="shared" si="265"/>
        <v>-1</v>
      </c>
      <c r="I1051">
        <f t="shared" si="259"/>
        <v>0</v>
      </c>
      <c r="J1051">
        <f t="shared" si="260"/>
        <v>76.95</v>
      </c>
      <c r="K1051" t="str">
        <f t="shared" si="261"/>
        <v/>
      </c>
      <c r="L1051">
        <f t="shared" si="266"/>
        <v>5.7502470268596319E-2</v>
      </c>
      <c r="M1051" t="str">
        <f t="shared" si="268"/>
        <v>VARGAIN</v>
      </c>
      <c r="N1051" t="str">
        <f t="shared" si="267"/>
        <v/>
      </c>
      <c r="O1051" t="str">
        <f t="shared" si="263"/>
        <v/>
      </c>
      <c r="P1051" t="str">
        <f t="shared" si="264"/>
        <v/>
      </c>
      <c r="Q1051">
        <f t="shared" si="274"/>
        <v>0</v>
      </c>
      <c r="R1051">
        <f t="shared" si="269"/>
        <v>0.97999160523041673</v>
      </c>
      <c r="S1051" t="str">
        <f t="shared" si="271"/>
        <v/>
      </c>
      <c r="T1051" t="str">
        <f t="shared" si="272"/>
        <v/>
      </c>
      <c r="U1051">
        <f t="shared" si="270"/>
        <v>0</v>
      </c>
    </row>
    <row r="1052" spans="1:21">
      <c r="A1052">
        <f t="shared" si="273"/>
        <v>1044</v>
      </c>
      <c r="B1052" s="1">
        <v>38748</v>
      </c>
      <c r="C1052">
        <v>72.75</v>
      </c>
      <c r="D1052">
        <v>72.400000000000006</v>
      </c>
      <c r="F1052">
        <f t="shared" ref="F1052:F1115" si="275">AVERAGE(C1033:C1052)</f>
        <v>76.281500000000023</v>
      </c>
      <c r="G1052" t="str">
        <f t="shared" si="262"/>
        <v/>
      </c>
      <c r="H1052">
        <f t="shared" si="265"/>
        <v>-1</v>
      </c>
      <c r="I1052">
        <f t="shared" ref="I1052:I1115" si="276">IF(OR(G1052="long",G1052="short"),H1052,IF(OR(M1051=$G$7,N1051=$G$6),0,IF(I1051=0,0,H1052)))</f>
        <v>0</v>
      </c>
      <c r="J1052">
        <f t="shared" si="260"/>
        <v>76.95</v>
      </c>
      <c r="K1052" t="str">
        <f t="shared" si="261"/>
        <v/>
      </c>
      <c r="L1052">
        <f t="shared" si="266"/>
        <v>5.6126954233286334E-2</v>
      </c>
      <c r="M1052" t="str">
        <f t="shared" si="268"/>
        <v>VARGAIN</v>
      </c>
      <c r="N1052" t="str">
        <f t="shared" si="267"/>
        <v/>
      </c>
      <c r="O1052" t="str">
        <f t="shared" si="263"/>
        <v/>
      </c>
      <c r="P1052" t="str">
        <f t="shared" si="264"/>
        <v/>
      </c>
      <c r="Q1052">
        <f t="shared" si="274"/>
        <v>0</v>
      </c>
      <c r="R1052">
        <f t="shared" si="269"/>
        <v>0.97999160523041673</v>
      </c>
      <c r="S1052" t="str">
        <f t="shared" si="271"/>
        <v/>
      </c>
      <c r="T1052" t="str">
        <f t="shared" si="272"/>
        <v/>
      </c>
      <c r="U1052">
        <f t="shared" si="270"/>
        <v>0</v>
      </c>
    </row>
    <row r="1053" spans="1:21">
      <c r="A1053">
        <f t="shared" si="273"/>
        <v>1045</v>
      </c>
      <c r="B1053" s="1">
        <v>38749</v>
      </c>
      <c r="C1053">
        <v>73.19</v>
      </c>
      <c r="D1053">
        <v>72.3</v>
      </c>
      <c r="F1053">
        <f t="shared" si="275"/>
        <v>75.985500000000016</v>
      </c>
      <c r="G1053" t="str">
        <f t="shared" si="262"/>
        <v/>
      </c>
      <c r="H1053">
        <f t="shared" si="265"/>
        <v>-1</v>
      </c>
      <c r="I1053">
        <f t="shared" si="276"/>
        <v>0</v>
      </c>
      <c r="J1053">
        <f t="shared" ref="J1053:J1116" si="277">IF(OR(G1053="LONG",G1053="SHORT"),D1053,J1052)</f>
        <v>76.95</v>
      </c>
      <c r="K1053" t="str">
        <f t="shared" ref="K1053:K1116" si="278">IF(I1052=0,"",IF(H1053=H1052,"","Trend Rev"))</f>
        <v/>
      </c>
      <c r="L1053">
        <f t="shared" si="266"/>
        <v>5.0097060671752576E-2</v>
      </c>
      <c r="M1053" t="str">
        <f t="shared" si="268"/>
        <v>VARGAIN</v>
      </c>
      <c r="N1053" t="str">
        <f t="shared" si="267"/>
        <v/>
      </c>
      <c r="O1053" t="str">
        <f t="shared" si="263"/>
        <v/>
      </c>
      <c r="P1053" t="str">
        <f t="shared" si="264"/>
        <v/>
      </c>
      <c r="Q1053">
        <f t="shared" si="274"/>
        <v>0</v>
      </c>
      <c r="R1053">
        <f t="shared" si="269"/>
        <v>0.97999160523041673</v>
      </c>
      <c r="S1053" t="str">
        <f t="shared" si="271"/>
        <v/>
      </c>
      <c r="T1053" t="str">
        <f t="shared" si="272"/>
        <v/>
      </c>
      <c r="U1053">
        <f t="shared" si="270"/>
        <v>0</v>
      </c>
    </row>
    <row r="1054" spans="1:21">
      <c r="A1054">
        <f t="shared" si="273"/>
        <v>1046</v>
      </c>
      <c r="B1054" s="1">
        <v>38750</v>
      </c>
      <c r="C1054">
        <v>72.150000000000006</v>
      </c>
      <c r="D1054">
        <v>73.16</v>
      </c>
      <c r="F1054">
        <f t="shared" si="275"/>
        <v>75.657500000000013</v>
      </c>
      <c r="G1054" t="str">
        <f t="shared" si="262"/>
        <v/>
      </c>
      <c r="H1054">
        <f t="shared" si="265"/>
        <v>-1</v>
      </c>
      <c r="I1054">
        <f t="shared" si="276"/>
        <v>0</v>
      </c>
      <c r="J1054">
        <f t="shared" si="277"/>
        <v>76.95</v>
      </c>
      <c r="K1054" t="str">
        <f t="shared" si="278"/>
        <v/>
      </c>
      <c r="L1054">
        <f t="shared" si="266"/>
        <v>6.4408575065008355E-2</v>
      </c>
      <c r="M1054" t="str">
        <f t="shared" si="268"/>
        <v>VARGAIN</v>
      </c>
      <c r="N1054" t="str">
        <f t="shared" si="267"/>
        <v/>
      </c>
      <c r="O1054" t="str">
        <f t="shared" si="263"/>
        <v/>
      </c>
      <c r="P1054" t="str">
        <f t="shared" si="264"/>
        <v/>
      </c>
      <c r="Q1054">
        <f t="shared" si="274"/>
        <v>0</v>
      </c>
      <c r="R1054">
        <f t="shared" si="269"/>
        <v>0.97999160523041673</v>
      </c>
      <c r="S1054" t="str">
        <f t="shared" si="271"/>
        <v/>
      </c>
      <c r="T1054" t="str">
        <f t="shared" si="272"/>
        <v/>
      </c>
      <c r="U1054">
        <f t="shared" si="270"/>
        <v>0</v>
      </c>
    </row>
    <row r="1055" spans="1:21">
      <c r="A1055">
        <f t="shared" si="273"/>
        <v>1047</v>
      </c>
      <c r="B1055" s="1">
        <v>38751</v>
      </c>
      <c r="C1055">
        <v>71.099999999999994</v>
      </c>
      <c r="D1055">
        <v>71.75</v>
      </c>
      <c r="F1055">
        <f t="shared" si="275"/>
        <v>75.313000000000017</v>
      </c>
      <c r="G1055" t="str">
        <f t="shared" ref="G1055:G1118" si="279">IF(AND(C1053&lt;F1053,C1054&gt;F1054,D1055&gt;F1054),"LONG",IF(AND(C1053&gt;F1053,C1054&lt;F1054,D1055&lt;F1054),"SHORT",""))</f>
        <v/>
      </c>
      <c r="H1055">
        <f t="shared" si="265"/>
        <v>-1</v>
      </c>
      <c r="I1055">
        <f t="shared" si="276"/>
        <v>0</v>
      </c>
      <c r="J1055">
        <f t="shared" si="277"/>
        <v>76.95</v>
      </c>
      <c r="K1055" t="str">
        <f t="shared" si="278"/>
        <v/>
      </c>
      <c r="L1055">
        <f t="shared" si="266"/>
        <v>7.9068523475693209E-2</v>
      </c>
      <c r="M1055" t="str">
        <f t="shared" si="268"/>
        <v>VARGAIN</v>
      </c>
      <c r="N1055" t="str">
        <f t="shared" si="267"/>
        <v/>
      </c>
      <c r="O1055" t="str">
        <f t="shared" si="263"/>
        <v/>
      </c>
      <c r="P1055" t="str">
        <f t="shared" si="264"/>
        <v/>
      </c>
      <c r="Q1055">
        <f t="shared" si="274"/>
        <v>0</v>
      </c>
      <c r="R1055">
        <f t="shared" si="269"/>
        <v>0.97999160523041673</v>
      </c>
      <c r="S1055" t="str">
        <f t="shared" si="271"/>
        <v/>
      </c>
      <c r="T1055" t="str">
        <f t="shared" si="272"/>
        <v/>
      </c>
      <c r="U1055">
        <f t="shared" si="270"/>
        <v>0</v>
      </c>
    </row>
    <row r="1056" spans="1:21">
      <c r="A1056">
        <f t="shared" si="273"/>
        <v>1048</v>
      </c>
      <c r="B1056" s="1">
        <v>38754</v>
      </c>
      <c r="C1056">
        <v>71.17</v>
      </c>
      <c r="D1056">
        <v>71</v>
      </c>
      <c r="F1056">
        <f t="shared" si="275"/>
        <v>74.940000000000026</v>
      </c>
      <c r="G1056" t="str">
        <f t="shared" si="279"/>
        <v/>
      </c>
      <c r="H1056">
        <f t="shared" si="265"/>
        <v>-1</v>
      </c>
      <c r="I1056">
        <f t="shared" si="276"/>
        <v>0</v>
      </c>
      <c r="J1056">
        <f t="shared" si="277"/>
        <v>76.95</v>
      </c>
      <c r="K1056" t="str">
        <f t="shared" si="278"/>
        <v/>
      </c>
      <c r="L1056">
        <f t="shared" si="266"/>
        <v>7.8084478973708529E-2</v>
      </c>
      <c r="M1056" t="str">
        <f t="shared" si="268"/>
        <v>VARGAIN</v>
      </c>
      <c r="N1056" t="str">
        <f t="shared" si="267"/>
        <v/>
      </c>
      <c r="O1056" t="str">
        <f t="shared" ref="O1056:O1119" si="280">IF($I1056=0,"",M1056)</f>
        <v/>
      </c>
      <c r="P1056" t="str">
        <f t="shared" ref="P1056:P1119" si="281">IF($I1056=0,"",N1056)</f>
        <v/>
      </c>
      <c r="Q1056">
        <f t="shared" si="274"/>
        <v>0</v>
      </c>
      <c r="R1056">
        <f t="shared" si="269"/>
        <v>0.97999160523041673</v>
      </c>
      <c r="S1056" t="str">
        <f t="shared" si="271"/>
        <v/>
      </c>
      <c r="T1056" t="str">
        <f t="shared" si="272"/>
        <v/>
      </c>
      <c r="U1056">
        <f t="shared" si="270"/>
        <v>0</v>
      </c>
    </row>
    <row r="1057" spans="1:21">
      <c r="A1057">
        <f t="shared" si="273"/>
        <v>1049</v>
      </c>
      <c r="B1057" s="1">
        <v>38755</v>
      </c>
      <c r="C1057">
        <v>70.650000000000006</v>
      </c>
      <c r="D1057">
        <v>71.16</v>
      </c>
      <c r="F1057">
        <f t="shared" si="275"/>
        <v>74.521500000000032</v>
      </c>
      <c r="G1057" t="str">
        <f t="shared" si="279"/>
        <v/>
      </c>
      <c r="H1057">
        <f t="shared" si="265"/>
        <v>-1</v>
      </c>
      <c r="I1057">
        <f t="shared" si="276"/>
        <v>0</v>
      </c>
      <c r="J1057">
        <f t="shared" si="277"/>
        <v>76.95</v>
      </c>
      <c r="K1057" t="str">
        <f t="shared" si="278"/>
        <v/>
      </c>
      <c r="L1057">
        <f t="shared" si="266"/>
        <v>8.5417751154351781E-2</v>
      </c>
      <c r="M1057" t="str">
        <f t="shared" si="268"/>
        <v>VARGAIN</v>
      </c>
      <c r="N1057" t="str">
        <f t="shared" si="267"/>
        <v/>
      </c>
      <c r="O1057" t="str">
        <f t="shared" si="280"/>
        <v/>
      </c>
      <c r="P1057" t="str">
        <f t="shared" si="281"/>
        <v/>
      </c>
      <c r="Q1057">
        <f t="shared" si="274"/>
        <v>0</v>
      </c>
      <c r="R1057">
        <f t="shared" si="269"/>
        <v>0.97999160523041673</v>
      </c>
      <c r="S1057" t="str">
        <f t="shared" si="271"/>
        <v/>
      </c>
      <c r="T1057" t="str">
        <f t="shared" si="272"/>
        <v/>
      </c>
      <c r="U1057">
        <f t="shared" si="270"/>
        <v>0</v>
      </c>
    </row>
    <row r="1058" spans="1:21">
      <c r="A1058">
        <f t="shared" si="273"/>
        <v>1050</v>
      </c>
      <c r="B1058" s="1">
        <v>38756</v>
      </c>
      <c r="C1058">
        <v>71</v>
      </c>
      <c r="D1058">
        <v>70.650000000000006</v>
      </c>
      <c r="F1058">
        <f t="shared" si="275"/>
        <v>74.14500000000001</v>
      </c>
      <c r="G1058" t="str">
        <f t="shared" si="279"/>
        <v/>
      </c>
      <c r="H1058">
        <f t="shared" si="265"/>
        <v>-1</v>
      </c>
      <c r="I1058">
        <f t="shared" si="276"/>
        <v>0</v>
      </c>
      <c r="J1058">
        <f t="shared" si="277"/>
        <v>76.95</v>
      </c>
      <c r="K1058" t="str">
        <f t="shared" si="278"/>
        <v/>
      </c>
      <c r="L1058">
        <f t="shared" si="266"/>
        <v>8.0475983243572871E-2</v>
      </c>
      <c r="M1058" t="str">
        <f t="shared" si="268"/>
        <v>VARGAIN</v>
      </c>
      <c r="N1058" t="str">
        <f t="shared" si="267"/>
        <v/>
      </c>
      <c r="O1058" t="str">
        <f t="shared" si="280"/>
        <v/>
      </c>
      <c r="P1058" t="str">
        <f t="shared" si="281"/>
        <v/>
      </c>
      <c r="Q1058">
        <f t="shared" si="274"/>
        <v>0</v>
      </c>
      <c r="R1058">
        <f t="shared" si="269"/>
        <v>0.97999160523041673</v>
      </c>
      <c r="S1058" t="str">
        <f t="shared" si="271"/>
        <v/>
      </c>
      <c r="T1058" t="str">
        <f t="shared" si="272"/>
        <v/>
      </c>
      <c r="U1058">
        <f t="shared" si="270"/>
        <v>0</v>
      </c>
    </row>
    <row r="1059" spans="1:21">
      <c r="A1059">
        <f t="shared" si="273"/>
        <v>1051</v>
      </c>
      <c r="B1059" s="1">
        <v>38757</v>
      </c>
      <c r="C1059">
        <v>72.12</v>
      </c>
      <c r="D1059">
        <v>71.36</v>
      </c>
      <c r="F1059">
        <f t="shared" si="275"/>
        <v>73.83250000000001</v>
      </c>
      <c r="G1059" t="str">
        <f t="shared" si="279"/>
        <v/>
      </c>
      <c r="H1059">
        <f t="shared" si="265"/>
        <v>-1</v>
      </c>
      <c r="I1059">
        <f t="shared" si="276"/>
        <v>0</v>
      </c>
      <c r="J1059">
        <f t="shared" si="277"/>
        <v>76.95</v>
      </c>
      <c r="K1059" t="str">
        <f t="shared" si="278"/>
        <v/>
      </c>
      <c r="L1059">
        <f t="shared" si="266"/>
        <v>6.4824461949771692E-2</v>
      </c>
      <c r="M1059" t="str">
        <f t="shared" si="268"/>
        <v>VARGAIN</v>
      </c>
      <c r="N1059" t="str">
        <f t="shared" si="267"/>
        <v/>
      </c>
      <c r="O1059" t="str">
        <f t="shared" si="280"/>
        <v/>
      </c>
      <c r="P1059" t="str">
        <f t="shared" si="281"/>
        <v/>
      </c>
      <c r="Q1059">
        <f t="shared" si="274"/>
        <v>0</v>
      </c>
      <c r="R1059">
        <f t="shared" si="269"/>
        <v>0.97999160523041673</v>
      </c>
      <c r="S1059" t="str">
        <f t="shared" si="271"/>
        <v/>
      </c>
      <c r="T1059" t="str">
        <f t="shared" si="272"/>
        <v/>
      </c>
      <c r="U1059">
        <f t="shared" si="270"/>
        <v>0</v>
      </c>
    </row>
    <row r="1060" spans="1:21">
      <c r="A1060">
        <f t="shared" si="273"/>
        <v>1052</v>
      </c>
      <c r="B1060" s="1">
        <v>38758</v>
      </c>
      <c r="C1060">
        <v>72.61</v>
      </c>
      <c r="D1060">
        <v>72.290000000000006</v>
      </c>
      <c r="F1060">
        <f t="shared" si="275"/>
        <v>73.578000000000003</v>
      </c>
      <c r="G1060" t="str">
        <f t="shared" si="279"/>
        <v/>
      </c>
      <c r="H1060">
        <f t="shared" si="265"/>
        <v>-1</v>
      </c>
      <c r="I1060">
        <f t="shared" si="276"/>
        <v>0</v>
      </c>
      <c r="J1060">
        <f t="shared" si="277"/>
        <v>76.95</v>
      </c>
      <c r="K1060" t="str">
        <f t="shared" si="278"/>
        <v/>
      </c>
      <c r="L1060">
        <f t="shared" si="266"/>
        <v>5.805320689273287E-2</v>
      </c>
      <c r="M1060" t="str">
        <f t="shared" si="268"/>
        <v>VARGAIN</v>
      </c>
      <c r="N1060" t="str">
        <f t="shared" si="267"/>
        <v/>
      </c>
      <c r="O1060" t="str">
        <f t="shared" si="280"/>
        <v/>
      </c>
      <c r="P1060" t="str">
        <f t="shared" si="281"/>
        <v/>
      </c>
      <c r="Q1060">
        <f t="shared" si="274"/>
        <v>0</v>
      </c>
      <c r="R1060">
        <f t="shared" si="269"/>
        <v>0.97999160523041673</v>
      </c>
      <c r="S1060" t="str">
        <f t="shared" si="271"/>
        <v/>
      </c>
      <c r="T1060" t="str">
        <f t="shared" si="272"/>
        <v/>
      </c>
      <c r="U1060">
        <f t="shared" si="270"/>
        <v>0</v>
      </c>
    </row>
    <row r="1061" spans="1:21">
      <c r="A1061">
        <f t="shared" si="273"/>
        <v>1053</v>
      </c>
      <c r="B1061" s="1">
        <v>38761</v>
      </c>
      <c r="C1061">
        <v>72.91</v>
      </c>
      <c r="D1061">
        <v>72.69</v>
      </c>
      <c r="F1061">
        <f t="shared" si="275"/>
        <v>73.348500000000016</v>
      </c>
      <c r="G1061" t="str">
        <f t="shared" si="279"/>
        <v/>
      </c>
      <c r="H1061">
        <f t="shared" si="265"/>
        <v>-1</v>
      </c>
      <c r="I1061">
        <f t="shared" si="276"/>
        <v>0</v>
      </c>
      <c r="J1061">
        <f t="shared" si="277"/>
        <v>76.95</v>
      </c>
      <c r="K1061" t="str">
        <f t="shared" si="278"/>
        <v/>
      </c>
      <c r="L1061">
        <f t="shared" si="266"/>
        <v>5.3930056466549435E-2</v>
      </c>
      <c r="M1061" t="str">
        <f t="shared" si="268"/>
        <v>VARGAIN</v>
      </c>
      <c r="N1061" t="str">
        <f t="shared" si="267"/>
        <v/>
      </c>
      <c r="O1061" t="str">
        <f t="shared" si="280"/>
        <v/>
      </c>
      <c r="P1061" t="str">
        <f t="shared" si="281"/>
        <v/>
      </c>
      <c r="Q1061">
        <f t="shared" si="274"/>
        <v>0</v>
      </c>
      <c r="R1061">
        <f t="shared" si="269"/>
        <v>0.97999160523041673</v>
      </c>
      <c r="S1061" t="str">
        <f t="shared" si="271"/>
        <v/>
      </c>
      <c r="T1061" t="str">
        <f t="shared" si="272"/>
        <v/>
      </c>
      <c r="U1061">
        <f t="shared" si="270"/>
        <v>0</v>
      </c>
    </row>
    <row r="1062" spans="1:21">
      <c r="A1062">
        <f t="shared" si="273"/>
        <v>1054</v>
      </c>
      <c r="B1062" s="1">
        <v>38762</v>
      </c>
      <c r="C1062">
        <v>73.7</v>
      </c>
      <c r="D1062">
        <v>73.5</v>
      </c>
      <c r="F1062">
        <f t="shared" si="275"/>
        <v>73.179000000000002</v>
      </c>
      <c r="G1062" t="str">
        <f t="shared" si="279"/>
        <v/>
      </c>
      <c r="H1062">
        <f t="shared" si="265"/>
        <v>-1</v>
      </c>
      <c r="I1062">
        <f t="shared" si="276"/>
        <v>0</v>
      </c>
      <c r="J1062">
        <f t="shared" si="277"/>
        <v>76.95</v>
      </c>
      <c r="K1062" t="str">
        <f t="shared" si="278"/>
        <v/>
      </c>
      <c r="L1062">
        <f t="shared" si="266"/>
        <v>4.3153061089597371E-2</v>
      </c>
      <c r="M1062" t="str">
        <f t="shared" si="268"/>
        <v/>
      </c>
      <c r="N1062" t="str">
        <f t="shared" si="267"/>
        <v/>
      </c>
      <c r="O1062" t="str">
        <f t="shared" si="280"/>
        <v/>
      </c>
      <c r="P1062" t="str">
        <f t="shared" si="281"/>
        <v/>
      </c>
      <c r="Q1062">
        <f t="shared" si="274"/>
        <v>0</v>
      </c>
      <c r="R1062">
        <f t="shared" si="269"/>
        <v>0.97999160523041673</v>
      </c>
      <c r="S1062" t="str">
        <f t="shared" si="271"/>
        <v/>
      </c>
      <c r="T1062" t="str">
        <f t="shared" si="272"/>
        <v/>
      </c>
      <c r="U1062">
        <f t="shared" si="270"/>
        <v>0</v>
      </c>
    </row>
    <row r="1063" spans="1:21">
      <c r="A1063">
        <f t="shared" si="273"/>
        <v>1055</v>
      </c>
      <c r="B1063" s="1">
        <v>38763</v>
      </c>
      <c r="C1063">
        <v>73.13</v>
      </c>
      <c r="D1063">
        <v>73.709999999999994</v>
      </c>
      <c r="F1063">
        <f t="shared" si="275"/>
        <v>72.976499999999987</v>
      </c>
      <c r="G1063" t="str">
        <f t="shared" si="279"/>
        <v>LONG</v>
      </c>
      <c r="H1063">
        <f t="shared" si="265"/>
        <v>1</v>
      </c>
      <c r="I1063">
        <f t="shared" si="276"/>
        <v>1</v>
      </c>
      <c r="J1063">
        <f t="shared" si="277"/>
        <v>73.709999999999994</v>
      </c>
      <c r="K1063" t="str">
        <f t="shared" si="278"/>
        <v/>
      </c>
      <c r="L1063">
        <f t="shared" si="266"/>
        <v>-7.8997959183375373E-3</v>
      </c>
      <c r="M1063" t="str">
        <f t="shared" si="268"/>
        <v/>
      </c>
      <c r="N1063" t="str">
        <f t="shared" si="267"/>
        <v/>
      </c>
      <c r="O1063" t="str">
        <f t="shared" si="280"/>
        <v/>
      </c>
      <c r="P1063" t="str">
        <f t="shared" si="281"/>
        <v/>
      </c>
      <c r="Q1063">
        <f t="shared" si="274"/>
        <v>0</v>
      </c>
      <c r="R1063">
        <f t="shared" si="269"/>
        <v>0.97999160523041673</v>
      </c>
      <c r="S1063" t="str">
        <f t="shared" si="271"/>
        <v/>
      </c>
      <c r="T1063" t="str">
        <f t="shared" si="272"/>
        <v/>
      </c>
      <c r="U1063">
        <f t="shared" si="270"/>
        <v>0</v>
      </c>
    </row>
    <row r="1064" spans="1:21">
      <c r="A1064">
        <f t="shared" si="273"/>
        <v>1056</v>
      </c>
      <c r="B1064" s="1">
        <v>38764</v>
      </c>
      <c r="C1064">
        <v>73.05</v>
      </c>
      <c r="D1064">
        <v>73.2</v>
      </c>
      <c r="F1064">
        <f t="shared" si="275"/>
        <v>72.783499999999989</v>
      </c>
      <c r="G1064" t="str">
        <f t="shared" si="279"/>
        <v/>
      </c>
      <c r="H1064">
        <f t="shared" si="265"/>
        <v>1</v>
      </c>
      <c r="I1064">
        <f t="shared" si="276"/>
        <v>1</v>
      </c>
      <c r="J1064">
        <f t="shared" si="277"/>
        <v>73.709999999999994</v>
      </c>
      <c r="K1064" t="str">
        <f t="shared" si="278"/>
        <v/>
      </c>
      <c r="L1064">
        <f t="shared" si="266"/>
        <v>-8.9943370044888813E-3</v>
      </c>
      <c r="M1064" t="str">
        <f t="shared" si="268"/>
        <v/>
      </c>
      <c r="N1064" t="str">
        <f t="shared" si="267"/>
        <v/>
      </c>
      <c r="O1064" t="str">
        <f t="shared" si="280"/>
        <v/>
      </c>
      <c r="P1064" t="str">
        <f t="shared" si="281"/>
        <v/>
      </c>
      <c r="Q1064">
        <f t="shared" si="274"/>
        <v>0</v>
      </c>
      <c r="R1064">
        <f t="shared" si="269"/>
        <v>0.97999160523041673</v>
      </c>
      <c r="S1064" t="str">
        <f t="shared" si="271"/>
        <v/>
      </c>
      <c r="T1064" t="str">
        <f t="shared" si="272"/>
        <v/>
      </c>
      <c r="U1064">
        <f t="shared" si="270"/>
        <v>0</v>
      </c>
    </row>
    <row r="1065" spans="1:21">
      <c r="A1065">
        <f t="shared" si="273"/>
        <v>1057</v>
      </c>
      <c r="B1065" s="1">
        <v>38765</v>
      </c>
      <c r="C1065">
        <v>73.77</v>
      </c>
      <c r="D1065">
        <v>73.150000000000006</v>
      </c>
      <c r="F1065">
        <f t="shared" si="275"/>
        <v>72.710000000000008</v>
      </c>
      <c r="G1065" t="str">
        <f t="shared" si="279"/>
        <v/>
      </c>
      <c r="H1065">
        <f t="shared" si="265"/>
        <v>1</v>
      </c>
      <c r="I1065">
        <f t="shared" si="276"/>
        <v>1</v>
      </c>
      <c r="J1065">
        <f t="shared" si="277"/>
        <v>73.709999999999994</v>
      </c>
      <c r="K1065" t="str">
        <f t="shared" si="278"/>
        <v/>
      </c>
      <c r="L1065">
        <f t="shared" si="266"/>
        <v>8.136696950133735E-4</v>
      </c>
      <c r="M1065" t="str">
        <f t="shared" si="268"/>
        <v/>
      </c>
      <c r="N1065" t="str">
        <f t="shared" si="267"/>
        <v/>
      </c>
      <c r="O1065" t="str">
        <f t="shared" si="280"/>
        <v/>
      </c>
      <c r="P1065" t="str">
        <f t="shared" si="281"/>
        <v/>
      </c>
      <c r="Q1065">
        <f t="shared" si="274"/>
        <v>0</v>
      </c>
      <c r="R1065">
        <f t="shared" si="269"/>
        <v>0.97999160523041673</v>
      </c>
      <c r="S1065" t="str">
        <f t="shared" si="271"/>
        <v/>
      </c>
      <c r="T1065" t="str">
        <f t="shared" si="272"/>
        <v/>
      </c>
      <c r="U1065">
        <f t="shared" si="270"/>
        <v>0</v>
      </c>
    </row>
    <row r="1066" spans="1:21">
      <c r="A1066">
        <f t="shared" si="273"/>
        <v>1058</v>
      </c>
      <c r="B1066" s="1">
        <v>38769</v>
      </c>
      <c r="C1066">
        <v>73.2</v>
      </c>
      <c r="D1066">
        <v>73.67</v>
      </c>
      <c r="F1066">
        <f t="shared" si="275"/>
        <v>72.584999999999994</v>
      </c>
      <c r="G1066" t="str">
        <f t="shared" si="279"/>
        <v/>
      </c>
      <c r="H1066">
        <f t="shared" si="265"/>
        <v>1</v>
      </c>
      <c r="I1066">
        <f t="shared" si="276"/>
        <v>1</v>
      </c>
      <c r="J1066">
        <f t="shared" si="277"/>
        <v>73.709999999999994</v>
      </c>
      <c r="K1066" t="str">
        <f t="shared" si="278"/>
        <v/>
      </c>
      <c r="L1066">
        <f t="shared" si="266"/>
        <v>-6.9430542339314642E-3</v>
      </c>
      <c r="M1066" t="str">
        <f t="shared" si="268"/>
        <v/>
      </c>
      <c r="N1066" t="str">
        <f t="shared" si="267"/>
        <v/>
      </c>
      <c r="O1066" t="str">
        <f t="shared" si="280"/>
        <v/>
      </c>
      <c r="P1066" t="str">
        <f t="shared" si="281"/>
        <v/>
      </c>
      <c r="Q1066">
        <f t="shared" si="274"/>
        <v>0</v>
      </c>
      <c r="R1066">
        <f t="shared" si="269"/>
        <v>0.97999160523041673</v>
      </c>
      <c r="S1066" t="str">
        <f t="shared" si="271"/>
        <v/>
      </c>
      <c r="T1066" t="str">
        <f t="shared" si="272"/>
        <v/>
      </c>
      <c r="U1066">
        <f t="shared" si="270"/>
        <v>0</v>
      </c>
    </row>
    <row r="1067" spans="1:21">
      <c r="A1067">
        <f t="shared" si="273"/>
        <v>1059</v>
      </c>
      <c r="B1067" s="1">
        <v>38770</v>
      </c>
      <c r="C1067">
        <v>72.98</v>
      </c>
      <c r="D1067">
        <v>73.19</v>
      </c>
      <c r="F1067">
        <f t="shared" si="275"/>
        <v>72.524000000000001</v>
      </c>
      <c r="G1067" t="str">
        <f t="shared" si="279"/>
        <v/>
      </c>
      <c r="H1067">
        <f t="shared" si="265"/>
        <v>1</v>
      </c>
      <c r="I1067">
        <f t="shared" si="276"/>
        <v>1</v>
      </c>
      <c r="J1067">
        <f t="shared" si="277"/>
        <v>73.709999999999994</v>
      </c>
      <c r="K1067" t="str">
        <f t="shared" si="278"/>
        <v/>
      </c>
      <c r="L1067">
        <f t="shared" si="266"/>
        <v>-9.9530441928956954E-3</v>
      </c>
      <c r="M1067" t="str">
        <f t="shared" si="268"/>
        <v/>
      </c>
      <c r="N1067" t="str">
        <f t="shared" si="267"/>
        <v/>
      </c>
      <c r="O1067" t="str">
        <f t="shared" si="280"/>
        <v/>
      </c>
      <c r="P1067" t="str">
        <f t="shared" si="281"/>
        <v/>
      </c>
      <c r="Q1067">
        <f t="shared" si="274"/>
        <v>0</v>
      </c>
      <c r="R1067">
        <f t="shared" si="269"/>
        <v>0.97999160523041673</v>
      </c>
      <c r="S1067" t="str">
        <f t="shared" si="271"/>
        <v/>
      </c>
      <c r="T1067" t="str">
        <f t="shared" si="272"/>
        <v/>
      </c>
      <c r="U1067">
        <f t="shared" si="270"/>
        <v>0</v>
      </c>
    </row>
    <row r="1068" spans="1:21">
      <c r="A1068">
        <f t="shared" si="273"/>
        <v>1060</v>
      </c>
      <c r="B1068" s="1">
        <v>38771</v>
      </c>
      <c r="C1068">
        <v>73.650000000000006</v>
      </c>
      <c r="D1068">
        <v>73.099999999999994</v>
      </c>
      <c r="F1068">
        <f t="shared" si="275"/>
        <v>72.5565</v>
      </c>
      <c r="G1068" t="str">
        <f t="shared" si="279"/>
        <v/>
      </c>
      <c r="H1068">
        <f t="shared" si="265"/>
        <v>1</v>
      </c>
      <c r="I1068">
        <f t="shared" si="276"/>
        <v>1</v>
      </c>
      <c r="J1068">
        <f t="shared" si="277"/>
        <v>73.709999999999994</v>
      </c>
      <c r="K1068" t="str">
        <f t="shared" si="278"/>
        <v/>
      </c>
      <c r="L1068">
        <f t="shared" si="266"/>
        <v>-8.1433229255797391E-4</v>
      </c>
      <c r="M1068" t="str">
        <f t="shared" si="268"/>
        <v/>
      </c>
      <c r="N1068" t="str">
        <f t="shared" si="267"/>
        <v/>
      </c>
      <c r="O1068" t="str">
        <f t="shared" si="280"/>
        <v/>
      </c>
      <c r="P1068" t="str">
        <f t="shared" si="281"/>
        <v/>
      </c>
      <c r="Q1068">
        <f t="shared" si="274"/>
        <v>0</v>
      </c>
      <c r="R1068">
        <f t="shared" si="269"/>
        <v>0.97999160523041673</v>
      </c>
      <c r="S1068" t="str">
        <f t="shared" si="271"/>
        <v/>
      </c>
      <c r="T1068" t="str">
        <f t="shared" si="272"/>
        <v/>
      </c>
      <c r="U1068">
        <f t="shared" si="270"/>
        <v>0</v>
      </c>
    </row>
    <row r="1069" spans="1:21">
      <c r="A1069">
        <f t="shared" si="273"/>
        <v>1061</v>
      </c>
      <c r="B1069" s="1">
        <v>38772</v>
      </c>
      <c r="C1069">
        <v>73.91</v>
      </c>
      <c r="D1069">
        <v>73.94</v>
      </c>
      <c r="F1069">
        <f t="shared" si="275"/>
        <v>72.617000000000019</v>
      </c>
      <c r="G1069" t="str">
        <f t="shared" si="279"/>
        <v/>
      </c>
      <c r="H1069">
        <f t="shared" si="265"/>
        <v>1</v>
      </c>
      <c r="I1069">
        <f t="shared" si="276"/>
        <v>1</v>
      </c>
      <c r="J1069">
        <f t="shared" si="277"/>
        <v>73.709999999999994</v>
      </c>
      <c r="K1069" t="str">
        <f t="shared" si="278"/>
        <v/>
      </c>
      <c r="L1069">
        <f t="shared" si="266"/>
        <v>2.7096615955979121E-3</v>
      </c>
      <c r="M1069" t="str">
        <f t="shared" si="268"/>
        <v/>
      </c>
      <c r="N1069" t="str">
        <f t="shared" si="267"/>
        <v/>
      </c>
      <c r="O1069" t="str">
        <f t="shared" si="280"/>
        <v/>
      </c>
      <c r="P1069" t="str">
        <f t="shared" si="281"/>
        <v/>
      </c>
      <c r="Q1069">
        <f t="shared" si="274"/>
        <v>0</v>
      </c>
      <c r="R1069">
        <f t="shared" si="269"/>
        <v>0.97999160523041673</v>
      </c>
      <c r="S1069" t="str">
        <f t="shared" si="271"/>
        <v/>
      </c>
      <c r="T1069" t="str">
        <f t="shared" si="272"/>
        <v/>
      </c>
      <c r="U1069">
        <f t="shared" si="270"/>
        <v>0</v>
      </c>
    </row>
    <row r="1070" spans="1:21">
      <c r="A1070">
        <f t="shared" si="273"/>
        <v>1062</v>
      </c>
      <c r="B1070" s="1">
        <v>38775</v>
      </c>
      <c r="C1070">
        <v>73.69</v>
      </c>
      <c r="D1070">
        <v>74</v>
      </c>
      <c r="F1070">
        <f t="shared" si="275"/>
        <v>72.669000000000011</v>
      </c>
      <c r="G1070" t="str">
        <f t="shared" si="279"/>
        <v/>
      </c>
      <c r="H1070">
        <f t="shared" ref="H1070:H1133" si="282">IF(G1070="Long",1,IF(G1070="short",-1,H1069))</f>
        <v>1</v>
      </c>
      <c r="I1070">
        <f t="shared" si="276"/>
        <v>1</v>
      </c>
      <c r="J1070">
        <f t="shared" si="277"/>
        <v>73.709999999999994</v>
      </c>
      <c r="K1070" t="str">
        <f t="shared" si="278"/>
        <v/>
      </c>
      <c r="L1070">
        <f t="shared" ref="L1070:L1133" si="283">LN(C1070/J1070)*H1070</f>
        <v>-2.7137042228947926E-4</v>
      </c>
      <c r="M1070" t="str">
        <f t="shared" si="268"/>
        <v/>
      </c>
      <c r="N1070" t="str">
        <f t="shared" ref="N1070:N1133" si="284">IF(L1070&lt;$H$6,$G$6,"")</f>
        <v/>
      </c>
      <c r="O1070" t="str">
        <f t="shared" si="280"/>
        <v/>
      </c>
      <c r="P1070" t="str">
        <f t="shared" si="281"/>
        <v/>
      </c>
      <c r="Q1070">
        <f t="shared" si="274"/>
        <v>0</v>
      </c>
      <c r="R1070">
        <f t="shared" si="269"/>
        <v>0.97999160523041673</v>
      </c>
      <c r="S1070" t="str">
        <f t="shared" si="271"/>
        <v/>
      </c>
      <c r="T1070" t="str">
        <f t="shared" si="272"/>
        <v/>
      </c>
      <c r="U1070">
        <f t="shared" si="270"/>
        <v>0</v>
      </c>
    </row>
    <row r="1071" spans="1:21">
      <c r="A1071">
        <f t="shared" si="273"/>
        <v>1063</v>
      </c>
      <c r="B1071" s="1">
        <v>38776</v>
      </c>
      <c r="C1071">
        <v>73.59</v>
      </c>
      <c r="D1071">
        <v>73.7</v>
      </c>
      <c r="F1071">
        <f t="shared" si="275"/>
        <v>72.716000000000008</v>
      </c>
      <c r="G1071" t="str">
        <f t="shared" si="279"/>
        <v/>
      </c>
      <c r="H1071">
        <f t="shared" si="282"/>
        <v>1</v>
      </c>
      <c r="I1071">
        <f t="shared" si="276"/>
        <v>1</v>
      </c>
      <c r="J1071">
        <f t="shared" si="277"/>
        <v>73.709999999999994</v>
      </c>
      <c r="K1071" t="str">
        <f t="shared" si="278"/>
        <v/>
      </c>
      <c r="L1071">
        <f t="shared" si="283"/>
        <v>-1.6293282626896586E-3</v>
      </c>
      <c r="M1071" t="str">
        <f t="shared" ref="M1071:M1134" si="285">IF(L1071&gt;$H$7,$G$7,"")</f>
        <v/>
      </c>
      <c r="N1071" t="str">
        <f t="shared" si="284"/>
        <v/>
      </c>
      <c r="O1071" t="str">
        <f t="shared" si="280"/>
        <v/>
      </c>
      <c r="P1071" t="str">
        <f t="shared" si="281"/>
        <v/>
      </c>
      <c r="Q1071">
        <f t="shared" si="274"/>
        <v>0</v>
      </c>
      <c r="R1071">
        <f t="shared" ref="R1071:R1134" si="286">Q1071+R1070</f>
        <v>0.97999160523041673</v>
      </c>
      <c r="S1071" t="str">
        <f t="shared" si="271"/>
        <v/>
      </c>
      <c r="T1071" t="str">
        <f t="shared" si="272"/>
        <v/>
      </c>
      <c r="U1071">
        <f t="shared" ref="U1071:U1134" si="287">IFERROR(S1071*T1071,0)</f>
        <v>0</v>
      </c>
    </row>
    <row r="1072" spans="1:21">
      <c r="A1072">
        <f t="shared" si="273"/>
        <v>1064</v>
      </c>
      <c r="B1072" s="1">
        <v>38777</v>
      </c>
      <c r="C1072">
        <v>73.67</v>
      </c>
      <c r="D1072">
        <v>74.19</v>
      </c>
      <c r="F1072">
        <f t="shared" si="275"/>
        <v>72.762000000000015</v>
      </c>
      <c r="G1072" t="str">
        <f t="shared" si="279"/>
        <v/>
      </c>
      <c r="H1072">
        <f t="shared" si="282"/>
        <v>1</v>
      </c>
      <c r="I1072">
        <f t="shared" si="276"/>
        <v>1</v>
      </c>
      <c r="J1072">
        <f t="shared" si="277"/>
        <v>73.709999999999994</v>
      </c>
      <c r="K1072" t="str">
        <f t="shared" si="278"/>
        <v/>
      </c>
      <c r="L1072">
        <f t="shared" si="283"/>
        <v>-5.4281450647505306E-4</v>
      </c>
      <c r="M1072" t="str">
        <f t="shared" si="285"/>
        <v/>
      </c>
      <c r="N1072" t="str">
        <f t="shared" si="284"/>
        <v/>
      </c>
      <c r="O1072" t="str">
        <f t="shared" si="280"/>
        <v/>
      </c>
      <c r="P1072" t="str">
        <f t="shared" si="281"/>
        <v/>
      </c>
      <c r="Q1072">
        <f t="shared" si="274"/>
        <v>0</v>
      </c>
      <c r="R1072">
        <f t="shared" si="286"/>
        <v>0.97999160523041673</v>
      </c>
      <c r="S1072" t="str">
        <f t="shared" si="271"/>
        <v/>
      </c>
      <c r="T1072" t="str">
        <f t="shared" si="272"/>
        <v/>
      </c>
      <c r="U1072">
        <f t="shared" si="287"/>
        <v>0</v>
      </c>
    </row>
    <row r="1073" spans="1:21">
      <c r="A1073">
        <f t="shared" si="273"/>
        <v>1065</v>
      </c>
      <c r="B1073" s="1">
        <v>38778</v>
      </c>
      <c r="C1073">
        <v>73.05</v>
      </c>
      <c r="D1073">
        <v>73.64</v>
      </c>
      <c r="F1073">
        <f t="shared" si="275"/>
        <v>72.75500000000001</v>
      </c>
      <c r="G1073" t="str">
        <f t="shared" si="279"/>
        <v/>
      </c>
      <c r="H1073">
        <f t="shared" si="282"/>
        <v>1</v>
      </c>
      <c r="I1073">
        <f t="shared" si="276"/>
        <v>1</v>
      </c>
      <c r="J1073">
        <f t="shared" si="277"/>
        <v>73.709999999999994</v>
      </c>
      <c r="K1073" t="str">
        <f t="shared" si="278"/>
        <v/>
      </c>
      <c r="L1073">
        <f t="shared" si="283"/>
        <v>-8.9943370044888813E-3</v>
      </c>
      <c r="M1073" t="str">
        <f t="shared" si="285"/>
        <v/>
      </c>
      <c r="N1073" t="str">
        <f t="shared" si="284"/>
        <v/>
      </c>
      <c r="O1073" t="str">
        <f t="shared" si="280"/>
        <v/>
      </c>
      <c r="P1073" t="str">
        <f t="shared" si="281"/>
        <v/>
      </c>
      <c r="Q1073">
        <f t="shared" si="274"/>
        <v>0</v>
      </c>
      <c r="R1073">
        <f t="shared" si="286"/>
        <v>0.97999160523041673</v>
      </c>
      <c r="S1073" t="str">
        <f t="shared" ref="S1073:S1136" si="288">IF(AND(K1073="trend rev",L1073&gt;0),1,"")</f>
        <v/>
      </c>
      <c r="T1073" t="str">
        <f t="shared" ref="T1073:T1136" si="289">IF(AND(H1073=1,K1073="trend rev"),1,IF(AND(H1073=-1,K1073="trend rev"),-1,""))</f>
        <v/>
      </c>
      <c r="U1073">
        <f t="shared" si="287"/>
        <v>0</v>
      </c>
    </row>
    <row r="1074" spans="1:21">
      <c r="A1074">
        <f t="shared" si="273"/>
        <v>1066</v>
      </c>
      <c r="B1074" s="1">
        <v>38779</v>
      </c>
      <c r="C1074">
        <v>72.88</v>
      </c>
      <c r="D1074">
        <v>73.05</v>
      </c>
      <c r="F1074">
        <f t="shared" si="275"/>
        <v>72.791499999999999</v>
      </c>
      <c r="G1074" t="str">
        <f t="shared" si="279"/>
        <v/>
      </c>
      <c r="H1074">
        <f t="shared" si="282"/>
        <v>1</v>
      </c>
      <c r="I1074">
        <f t="shared" si="276"/>
        <v>1</v>
      </c>
      <c r="J1074">
        <f t="shared" si="277"/>
        <v>73.709999999999994</v>
      </c>
      <c r="K1074" t="str">
        <f t="shared" si="278"/>
        <v/>
      </c>
      <c r="L1074">
        <f t="shared" si="283"/>
        <v>-1.1324222249494493E-2</v>
      </c>
      <c r="M1074" t="str">
        <f t="shared" si="285"/>
        <v/>
      </c>
      <c r="N1074" t="str">
        <f t="shared" si="284"/>
        <v/>
      </c>
      <c r="O1074" t="str">
        <f t="shared" si="280"/>
        <v/>
      </c>
      <c r="P1074" t="str">
        <f t="shared" si="281"/>
        <v/>
      </c>
      <c r="Q1074">
        <f t="shared" si="274"/>
        <v>0</v>
      </c>
      <c r="R1074">
        <f t="shared" si="286"/>
        <v>0.97999160523041673</v>
      </c>
      <c r="S1074" t="str">
        <f t="shared" si="288"/>
        <v/>
      </c>
      <c r="T1074" t="str">
        <f t="shared" si="289"/>
        <v/>
      </c>
      <c r="U1074">
        <f t="shared" si="287"/>
        <v>0</v>
      </c>
    </row>
    <row r="1075" spans="1:21">
      <c r="A1075">
        <f t="shared" si="273"/>
        <v>1067</v>
      </c>
      <c r="B1075" s="1">
        <v>38782</v>
      </c>
      <c r="C1075">
        <v>71.95</v>
      </c>
      <c r="D1075">
        <v>72.459999999999994</v>
      </c>
      <c r="F1075">
        <f t="shared" si="275"/>
        <v>72.834000000000003</v>
      </c>
      <c r="G1075" t="str">
        <f t="shared" si="279"/>
        <v/>
      </c>
      <c r="H1075">
        <f t="shared" si="282"/>
        <v>1</v>
      </c>
      <c r="I1075">
        <f t="shared" si="276"/>
        <v>1</v>
      </c>
      <c r="J1075">
        <f t="shared" si="277"/>
        <v>73.709999999999994</v>
      </c>
      <c r="K1075" t="str">
        <f t="shared" si="278"/>
        <v/>
      </c>
      <c r="L1075">
        <f t="shared" si="283"/>
        <v>-2.4167041867820465E-2</v>
      </c>
      <c r="M1075" t="str">
        <f t="shared" si="285"/>
        <v/>
      </c>
      <c r="N1075" t="str">
        <f t="shared" si="284"/>
        <v/>
      </c>
      <c r="O1075" t="str">
        <f t="shared" si="280"/>
        <v/>
      </c>
      <c r="P1075" t="str">
        <f t="shared" si="281"/>
        <v/>
      </c>
      <c r="Q1075">
        <f t="shared" si="274"/>
        <v>0</v>
      </c>
      <c r="R1075">
        <f t="shared" si="286"/>
        <v>0.97999160523041673</v>
      </c>
      <c r="S1075" t="str">
        <f t="shared" si="288"/>
        <v/>
      </c>
      <c r="T1075" t="str">
        <f t="shared" si="289"/>
        <v/>
      </c>
      <c r="U1075">
        <f t="shared" si="287"/>
        <v>0</v>
      </c>
    </row>
    <row r="1076" spans="1:21">
      <c r="A1076">
        <f t="shared" si="273"/>
        <v>1068</v>
      </c>
      <c r="B1076" s="1">
        <v>38783</v>
      </c>
      <c r="C1076">
        <v>72.27</v>
      </c>
      <c r="D1076">
        <v>71.8</v>
      </c>
      <c r="F1076">
        <f t="shared" si="275"/>
        <v>72.888999999999996</v>
      </c>
      <c r="G1076" t="str">
        <f t="shared" si="279"/>
        <v>SHORT</v>
      </c>
      <c r="H1076">
        <f t="shared" si="282"/>
        <v>-1</v>
      </c>
      <c r="I1076">
        <f t="shared" si="276"/>
        <v>-1</v>
      </c>
      <c r="J1076">
        <f t="shared" si="277"/>
        <v>71.8</v>
      </c>
      <c r="K1076" t="str">
        <f t="shared" si="278"/>
        <v>Trend Rev</v>
      </c>
      <c r="L1076">
        <f t="shared" si="283"/>
        <v>-6.5246292407112674E-3</v>
      </c>
      <c r="M1076" t="str">
        <f t="shared" si="285"/>
        <v/>
      </c>
      <c r="N1076" t="str">
        <f t="shared" si="284"/>
        <v/>
      </c>
      <c r="O1076" t="str">
        <f t="shared" si="280"/>
        <v/>
      </c>
      <c r="P1076" t="str">
        <f t="shared" si="281"/>
        <v/>
      </c>
      <c r="Q1076">
        <f t="shared" si="274"/>
        <v>-6.5246292407112674E-3</v>
      </c>
      <c r="R1076">
        <f t="shared" si="286"/>
        <v>0.97346697598970544</v>
      </c>
      <c r="S1076" t="str">
        <f t="shared" si="288"/>
        <v/>
      </c>
      <c r="T1076">
        <f t="shared" si="289"/>
        <v>-1</v>
      </c>
      <c r="U1076">
        <f t="shared" si="287"/>
        <v>0</v>
      </c>
    </row>
    <row r="1077" spans="1:21">
      <c r="A1077">
        <f t="shared" si="273"/>
        <v>1069</v>
      </c>
      <c r="B1077" s="1">
        <v>38784</v>
      </c>
      <c r="C1077">
        <v>72.38</v>
      </c>
      <c r="D1077">
        <v>72.510000000000005</v>
      </c>
      <c r="F1077">
        <f t="shared" si="275"/>
        <v>72.975499999999982</v>
      </c>
      <c r="G1077" t="str">
        <f t="shared" si="279"/>
        <v/>
      </c>
      <c r="H1077">
        <f t="shared" si="282"/>
        <v>-1</v>
      </c>
      <c r="I1077">
        <f t="shared" si="276"/>
        <v>-1</v>
      </c>
      <c r="J1077">
        <f t="shared" si="277"/>
        <v>71.8</v>
      </c>
      <c r="K1077" t="str">
        <f t="shared" si="278"/>
        <v/>
      </c>
      <c r="L1077">
        <f t="shared" si="283"/>
        <v>-8.0455420814178023E-3</v>
      </c>
      <c r="M1077" t="str">
        <f t="shared" si="285"/>
        <v/>
      </c>
      <c r="N1077" t="str">
        <f t="shared" si="284"/>
        <v/>
      </c>
      <c r="O1077" t="str">
        <f t="shared" si="280"/>
        <v/>
      </c>
      <c r="P1077" t="str">
        <f t="shared" si="281"/>
        <v/>
      </c>
      <c r="Q1077">
        <f t="shared" si="274"/>
        <v>0</v>
      </c>
      <c r="R1077">
        <f t="shared" si="286"/>
        <v>0.97346697598970544</v>
      </c>
      <c r="S1077" t="str">
        <f t="shared" si="288"/>
        <v/>
      </c>
      <c r="T1077" t="str">
        <f t="shared" si="289"/>
        <v/>
      </c>
      <c r="U1077">
        <f t="shared" si="287"/>
        <v>0</v>
      </c>
    </row>
    <row r="1078" spans="1:21">
      <c r="A1078">
        <f t="shared" si="273"/>
        <v>1070</v>
      </c>
      <c r="B1078" s="1">
        <v>38785</v>
      </c>
      <c r="C1078">
        <v>71.8</v>
      </c>
      <c r="D1078">
        <v>72.53</v>
      </c>
      <c r="F1078">
        <f t="shared" si="275"/>
        <v>73.015499999999989</v>
      </c>
      <c r="G1078" t="str">
        <f t="shared" si="279"/>
        <v/>
      </c>
      <c r="H1078">
        <f t="shared" si="282"/>
        <v>-1</v>
      </c>
      <c r="I1078">
        <f t="shared" si="276"/>
        <v>-1</v>
      </c>
      <c r="J1078">
        <f t="shared" si="277"/>
        <v>71.8</v>
      </c>
      <c r="K1078" t="str">
        <f t="shared" si="278"/>
        <v/>
      </c>
      <c r="L1078">
        <f t="shared" si="283"/>
        <v>0</v>
      </c>
      <c r="M1078" t="str">
        <f t="shared" si="285"/>
        <v/>
      </c>
      <c r="N1078" t="str">
        <f t="shared" si="284"/>
        <v/>
      </c>
      <c r="O1078" t="str">
        <f t="shared" si="280"/>
        <v/>
      </c>
      <c r="P1078" t="str">
        <f t="shared" si="281"/>
        <v/>
      </c>
      <c r="Q1078">
        <f t="shared" si="274"/>
        <v>0</v>
      </c>
      <c r="R1078">
        <f t="shared" si="286"/>
        <v>0.97346697598970544</v>
      </c>
      <c r="S1078" t="str">
        <f t="shared" si="288"/>
        <v/>
      </c>
      <c r="T1078" t="str">
        <f t="shared" si="289"/>
        <v/>
      </c>
      <c r="U1078">
        <f t="shared" si="287"/>
        <v>0</v>
      </c>
    </row>
    <row r="1079" spans="1:21">
      <c r="A1079">
        <f t="shared" si="273"/>
        <v>1071</v>
      </c>
      <c r="B1079" s="1">
        <v>38786</v>
      </c>
      <c r="C1079">
        <v>72.319999999999993</v>
      </c>
      <c r="D1079">
        <v>71.900000000000006</v>
      </c>
      <c r="F1079">
        <f t="shared" si="275"/>
        <v>73.025499999999994</v>
      </c>
      <c r="G1079" t="str">
        <f t="shared" si="279"/>
        <v/>
      </c>
      <c r="H1079">
        <f t="shared" si="282"/>
        <v>-1</v>
      </c>
      <c r="I1079">
        <f t="shared" si="276"/>
        <v>-1</v>
      </c>
      <c r="J1079">
        <f t="shared" si="277"/>
        <v>71.8</v>
      </c>
      <c r="K1079" t="str">
        <f t="shared" si="278"/>
        <v/>
      </c>
      <c r="L1079">
        <f t="shared" si="283"/>
        <v>-7.2162400297424061E-3</v>
      </c>
      <c r="M1079" t="str">
        <f t="shared" si="285"/>
        <v/>
      </c>
      <c r="N1079" t="str">
        <f t="shared" si="284"/>
        <v/>
      </c>
      <c r="O1079" t="str">
        <f t="shared" si="280"/>
        <v/>
      </c>
      <c r="P1079" t="str">
        <f t="shared" si="281"/>
        <v/>
      </c>
      <c r="Q1079">
        <f t="shared" si="274"/>
        <v>0</v>
      </c>
      <c r="R1079">
        <f t="shared" si="286"/>
        <v>0.97346697598970544</v>
      </c>
      <c r="S1079" t="str">
        <f t="shared" si="288"/>
        <v/>
      </c>
      <c r="T1079" t="str">
        <f t="shared" si="289"/>
        <v/>
      </c>
      <c r="U1079">
        <f t="shared" si="287"/>
        <v>0</v>
      </c>
    </row>
    <row r="1080" spans="1:21">
      <c r="A1080">
        <f t="shared" si="273"/>
        <v>1072</v>
      </c>
      <c r="B1080" s="1">
        <v>38789</v>
      </c>
      <c r="C1080">
        <v>72.09</v>
      </c>
      <c r="D1080">
        <v>72.5</v>
      </c>
      <c r="F1080">
        <f t="shared" si="275"/>
        <v>72.999499999999983</v>
      </c>
      <c r="G1080" t="str">
        <f t="shared" si="279"/>
        <v/>
      </c>
      <c r="H1080">
        <f t="shared" si="282"/>
        <v>-1</v>
      </c>
      <c r="I1080">
        <f t="shared" si="276"/>
        <v>-1</v>
      </c>
      <c r="J1080">
        <f t="shared" si="277"/>
        <v>71.8</v>
      </c>
      <c r="K1080" t="str">
        <f t="shared" si="278"/>
        <v/>
      </c>
      <c r="L1080">
        <f t="shared" si="283"/>
        <v>-4.0308623623088093E-3</v>
      </c>
      <c r="M1080" t="str">
        <f t="shared" si="285"/>
        <v/>
      </c>
      <c r="N1080" t="str">
        <f t="shared" si="284"/>
        <v/>
      </c>
      <c r="O1080" t="str">
        <f t="shared" si="280"/>
        <v/>
      </c>
      <c r="P1080" t="str">
        <f t="shared" si="281"/>
        <v/>
      </c>
      <c r="Q1080">
        <f t="shared" si="274"/>
        <v>0</v>
      </c>
      <c r="R1080">
        <f t="shared" si="286"/>
        <v>0.97346697598970544</v>
      </c>
      <c r="S1080" t="str">
        <f t="shared" si="288"/>
        <v/>
      </c>
      <c r="T1080" t="str">
        <f t="shared" si="289"/>
        <v/>
      </c>
      <c r="U1080">
        <f t="shared" si="287"/>
        <v>0</v>
      </c>
    </row>
    <row r="1081" spans="1:21">
      <c r="A1081">
        <f t="shared" si="273"/>
        <v>1073</v>
      </c>
      <c r="B1081" s="1">
        <v>38790</v>
      </c>
      <c r="C1081">
        <v>73.53</v>
      </c>
      <c r="D1081">
        <v>72.180000000000007</v>
      </c>
      <c r="F1081">
        <f t="shared" si="275"/>
        <v>73.030499999999989</v>
      </c>
      <c r="G1081" t="str">
        <f t="shared" si="279"/>
        <v/>
      </c>
      <c r="H1081">
        <f t="shared" si="282"/>
        <v>-1</v>
      </c>
      <c r="I1081">
        <f t="shared" si="276"/>
        <v>-1</v>
      </c>
      <c r="J1081">
        <f t="shared" si="277"/>
        <v>71.8</v>
      </c>
      <c r="K1081" t="str">
        <f t="shared" si="278"/>
        <v/>
      </c>
      <c r="L1081">
        <f t="shared" si="283"/>
        <v>-2.3809010153952523E-2</v>
      </c>
      <c r="M1081" t="str">
        <f t="shared" si="285"/>
        <v/>
      </c>
      <c r="N1081" t="str">
        <f t="shared" si="284"/>
        <v/>
      </c>
      <c r="O1081" t="str">
        <f t="shared" si="280"/>
        <v/>
      </c>
      <c r="P1081" t="str">
        <f t="shared" si="281"/>
        <v/>
      </c>
      <c r="Q1081">
        <f t="shared" si="274"/>
        <v>0</v>
      </c>
      <c r="R1081">
        <f t="shared" si="286"/>
        <v>0.97346697598970544</v>
      </c>
      <c r="S1081" t="str">
        <f t="shared" si="288"/>
        <v/>
      </c>
      <c r="T1081" t="str">
        <f t="shared" si="289"/>
        <v/>
      </c>
      <c r="U1081">
        <f t="shared" si="287"/>
        <v>0</v>
      </c>
    </row>
    <row r="1082" spans="1:21">
      <c r="A1082">
        <f t="shared" si="273"/>
        <v>1074</v>
      </c>
      <c r="B1082" s="1">
        <v>38791</v>
      </c>
      <c r="C1082">
        <v>74</v>
      </c>
      <c r="D1082">
        <v>73.28</v>
      </c>
      <c r="F1082">
        <f t="shared" si="275"/>
        <v>73.04549999999999</v>
      </c>
      <c r="G1082" t="str">
        <f t="shared" si="279"/>
        <v>LONG</v>
      </c>
      <c r="H1082">
        <f t="shared" si="282"/>
        <v>1</v>
      </c>
      <c r="I1082">
        <f t="shared" si="276"/>
        <v>1</v>
      </c>
      <c r="J1082">
        <f t="shared" si="277"/>
        <v>73.28</v>
      </c>
      <c r="K1082" t="str">
        <f t="shared" si="278"/>
        <v>Trend Rev</v>
      </c>
      <c r="L1082">
        <f t="shared" si="283"/>
        <v>9.7773728382949208E-3</v>
      </c>
      <c r="M1082" t="str">
        <f t="shared" si="285"/>
        <v/>
      </c>
      <c r="N1082" t="str">
        <f t="shared" si="284"/>
        <v/>
      </c>
      <c r="O1082" t="str">
        <f t="shared" si="280"/>
        <v/>
      </c>
      <c r="P1082" t="str">
        <f t="shared" si="281"/>
        <v/>
      </c>
      <c r="Q1082">
        <f t="shared" si="274"/>
        <v>9.7773728382949208E-3</v>
      </c>
      <c r="R1082">
        <f t="shared" si="286"/>
        <v>0.98324434882800038</v>
      </c>
      <c r="S1082">
        <f t="shared" si="288"/>
        <v>1</v>
      </c>
      <c r="T1082">
        <f t="shared" si="289"/>
        <v>1</v>
      </c>
      <c r="U1082">
        <f t="shared" si="287"/>
        <v>1</v>
      </c>
    </row>
    <row r="1083" spans="1:21">
      <c r="A1083">
        <f t="shared" si="273"/>
        <v>1075</v>
      </c>
      <c r="B1083" s="1">
        <v>38792</v>
      </c>
      <c r="C1083">
        <v>74.89</v>
      </c>
      <c r="D1083">
        <v>74.489999999999995</v>
      </c>
      <c r="F1083">
        <f t="shared" si="275"/>
        <v>73.133499999999998</v>
      </c>
      <c r="G1083" t="str">
        <f t="shared" si="279"/>
        <v/>
      </c>
      <c r="H1083">
        <f t="shared" si="282"/>
        <v>1</v>
      </c>
      <c r="I1083">
        <f t="shared" si="276"/>
        <v>1</v>
      </c>
      <c r="J1083">
        <f t="shared" si="277"/>
        <v>73.28</v>
      </c>
      <c r="K1083" t="str">
        <f t="shared" si="278"/>
        <v/>
      </c>
      <c r="L1083">
        <f t="shared" si="283"/>
        <v>2.1732649895400885E-2</v>
      </c>
      <c r="M1083" t="str">
        <f t="shared" si="285"/>
        <v/>
      </c>
      <c r="N1083" t="str">
        <f t="shared" si="284"/>
        <v/>
      </c>
      <c r="O1083" t="str">
        <f t="shared" si="280"/>
        <v/>
      </c>
      <c r="P1083" t="str">
        <f t="shared" si="281"/>
        <v/>
      </c>
      <c r="Q1083">
        <f t="shared" si="274"/>
        <v>0</v>
      </c>
      <c r="R1083">
        <f t="shared" si="286"/>
        <v>0.98324434882800038</v>
      </c>
      <c r="S1083" t="str">
        <f t="shared" si="288"/>
        <v/>
      </c>
      <c r="T1083" t="str">
        <f t="shared" si="289"/>
        <v/>
      </c>
      <c r="U1083">
        <f t="shared" si="287"/>
        <v>0</v>
      </c>
    </row>
    <row r="1084" spans="1:21">
      <c r="A1084">
        <f t="shared" si="273"/>
        <v>1076</v>
      </c>
      <c r="B1084" s="1">
        <v>38793</v>
      </c>
      <c r="C1084">
        <v>74.790000000000006</v>
      </c>
      <c r="D1084">
        <v>75.3</v>
      </c>
      <c r="F1084">
        <f t="shared" si="275"/>
        <v>73.220499999999987</v>
      </c>
      <c r="G1084" t="str">
        <f t="shared" si="279"/>
        <v/>
      </c>
      <c r="H1084">
        <f t="shared" si="282"/>
        <v>1</v>
      </c>
      <c r="I1084">
        <f t="shared" si="276"/>
        <v>1</v>
      </c>
      <c r="J1084">
        <f t="shared" si="277"/>
        <v>73.28</v>
      </c>
      <c r="K1084" t="str">
        <f t="shared" si="278"/>
        <v/>
      </c>
      <c r="L1084">
        <f t="shared" si="283"/>
        <v>2.0396465837701511E-2</v>
      </c>
      <c r="M1084" t="str">
        <f t="shared" si="285"/>
        <v/>
      </c>
      <c r="N1084" t="str">
        <f t="shared" si="284"/>
        <v/>
      </c>
      <c r="O1084" t="str">
        <f t="shared" si="280"/>
        <v/>
      </c>
      <c r="P1084" t="str">
        <f t="shared" si="281"/>
        <v/>
      </c>
      <c r="Q1084">
        <f t="shared" si="274"/>
        <v>0</v>
      </c>
      <c r="R1084">
        <f t="shared" si="286"/>
        <v>0.98324434882800038</v>
      </c>
      <c r="S1084" t="str">
        <f t="shared" si="288"/>
        <v/>
      </c>
      <c r="T1084" t="str">
        <f t="shared" si="289"/>
        <v/>
      </c>
      <c r="U1084">
        <f t="shared" si="287"/>
        <v>0</v>
      </c>
    </row>
    <row r="1085" spans="1:21">
      <c r="A1085">
        <f t="shared" si="273"/>
        <v>1077</v>
      </c>
      <c r="B1085" s="1">
        <v>38796</v>
      </c>
      <c r="C1085">
        <v>75</v>
      </c>
      <c r="D1085">
        <v>74.84</v>
      </c>
      <c r="F1085">
        <f t="shared" si="275"/>
        <v>73.281999999999996</v>
      </c>
      <c r="G1085" t="str">
        <f t="shared" si="279"/>
        <v/>
      </c>
      <c r="H1085">
        <f t="shared" si="282"/>
        <v>1</v>
      </c>
      <c r="I1085">
        <f t="shared" si="276"/>
        <v>1</v>
      </c>
      <c r="J1085">
        <f t="shared" si="277"/>
        <v>73.28</v>
      </c>
      <c r="K1085" t="str">
        <f t="shared" si="278"/>
        <v/>
      </c>
      <c r="L1085">
        <f t="shared" si="283"/>
        <v>2.3200393170435516E-2</v>
      </c>
      <c r="M1085" t="str">
        <f t="shared" si="285"/>
        <v/>
      </c>
      <c r="N1085" t="str">
        <f t="shared" si="284"/>
        <v/>
      </c>
      <c r="O1085" t="str">
        <f t="shared" si="280"/>
        <v/>
      </c>
      <c r="P1085" t="str">
        <f t="shared" si="281"/>
        <v/>
      </c>
      <c r="Q1085">
        <f t="shared" si="274"/>
        <v>0</v>
      </c>
      <c r="R1085">
        <f t="shared" si="286"/>
        <v>0.98324434882800038</v>
      </c>
      <c r="S1085" t="str">
        <f t="shared" si="288"/>
        <v/>
      </c>
      <c r="T1085" t="str">
        <f t="shared" si="289"/>
        <v/>
      </c>
      <c r="U1085">
        <f t="shared" si="287"/>
        <v>0</v>
      </c>
    </row>
    <row r="1086" spans="1:21">
      <c r="A1086">
        <f t="shared" si="273"/>
        <v>1078</v>
      </c>
      <c r="B1086" s="1">
        <v>38797</v>
      </c>
      <c r="C1086">
        <v>74.930000000000007</v>
      </c>
      <c r="D1086">
        <v>75.2</v>
      </c>
      <c r="F1086">
        <f t="shared" si="275"/>
        <v>73.368500000000012</v>
      </c>
      <c r="G1086" t="str">
        <f t="shared" si="279"/>
        <v/>
      </c>
      <c r="H1086">
        <f t="shared" si="282"/>
        <v>1</v>
      </c>
      <c r="I1086">
        <f t="shared" si="276"/>
        <v>1</v>
      </c>
      <c r="J1086">
        <f t="shared" si="277"/>
        <v>73.28</v>
      </c>
      <c r="K1086" t="str">
        <f t="shared" si="278"/>
        <v/>
      </c>
      <c r="L1086">
        <f t="shared" si="283"/>
        <v>2.2266624010344509E-2</v>
      </c>
      <c r="M1086" t="str">
        <f t="shared" si="285"/>
        <v/>
      </c>
      <c r="N1086" t="str">
        <f t="shared" si="284"/>
        <v/>
      </c>
      <c r="O1086" t="str">
        <f t="shared" si="280"/>
        <v/>
      </c>
      <c r="P1086" t="str">
        <f t="shared" si="281"/>
        <v/>
      </c>
      <c r="Q1086">
        <f t="shared" si="274"/>
        <v>0</v>
      </c>
      <c r="R1086">
        <f t="shared" si="286"/>
        <v>0.98324434882800038</v>
      </c>
      <c r="S1086" t="str">
        <f t="shared" si="288"/>
        <v/>
      </c>
      <c r="T1086" t="str">
        <f t="shared" si="289"/>
        <v/>
      </c>
      <c r="U1086">
        <f t="shared" si="287"/>
        <v>0</v>
      </c>
    </row>
    <row r="1087" spans="1:21">
      <c r="A1087">
        <f t="shared" si="273"/>
        <v>1079</v>
      </c>
      <c r="B1087" s="1">
        <v>38798</v>
      </c>
      <c r="C1087">
        <v>76.069999999999993</v>
      </c>
      <c r="D1087">
        <v>74.760000000000005</v>
      </c>
      <c r="F1087">
        <f t="shared" si="275"/>
        <v>73.52300000000001</v>
      </c>
      <c r="G1087" t="str">
        <f t="shared" si="279"/>
        <v/>
      </c>
      <c r="H1087">
        <f t="shared" si="282"/>
        <v>1</v>
      </c>
      <c r="I1087">
        <f t="shared" si="276"/>
        <v>1</v>
      </c>
      <c r="J1087">
        <f t="shared" si="277"/>
        <v>73.28</v>
      </c>
      <c r="K1087" t="str">
        <f t="shared" si="278"/>
        <v/>
      </c>
      <c r="L1087">
        <f t="shared" si="283"/>
        <v>3.7366248643334932E-2</v>
      </c>
      <c r="M1087" t="str">
        <f t="shared" si="285"/>
        <v/>
      </c>
      <c r="N1087" t="str">
        <f t="shared" si="284"/>
        <v/>
      </c>
      <c r="O1087" t="str">
        <f t="shared" si="280"/>
        <v/>
      </c>
      <c r="P1087" t="str">
        <f t="shared" si="281"/>
        <v/>
      </c>
      <c r="Q1087">
        <f t="shared" si="274"/>
        <v>0</v>
      </c>
      <c r="R1087">
        <f t="shared" si="286"/>
        <v>0.98324434882800038</v>
      </c>
      <c r="S1087" t="str">
        <f t="shared" si="288"/>
        <v/>
      </c>
      <c r="T1087" t="str">
        <f t="shared" si="289"/>
        <v/>
      </c>
      <c r="U1087">
        <f t="shared" si="287"/>
        <v>0</v>
      </c>
    </row>
    <row r="1088" spans="1:21">
      <c r="A1088">
        <f t="shared" si="273"/>
        <v>1080</v>
      </c>
      <c r="B1088" s="1">
        <v>38799</v>
      </c>
      <c r="C1088">
        <v>76.77</v>
      </c>
      <c r="D1088">
        <v>76.680000000000007</v>
      </c>
      <c r="F1088">
        <f t="shared" si="275"/>
        <v>73.679000000000002</v>
      </c>
      <c r="G1088" t="str">
        <f t="shared" si="279"/>
        <v/>
      </c>
      <c r="H1088">
        <f t="shared" si="282"/>
        <v>1</v>
      </c>
      <c r="I1088">
        <f t="shared" si="276"/>
        <v>1</v>
      </c>
      <c r="J1088">
        <f t="shared" si="277"/>
        <v>73.28</v>
      </c>
      <c r="K1088" t="str">
        <f t="shared" si="278"/>
        <v/>
      </c>
      <c r="L1088">
        <f t="shared" si="283"/>
        <v>4.6526218473932159E-2</v>
      </c>
      <c r="M1088" t="str">
        <f t="shared" si="285"/>
        <v/>
      </c>
      <c r="N1088" t="str">
        <f t="shared" si="284"/>
        <v/>
      </c>
      <c r="O1088" t="str">
        <f t="shared" si="280"/>
        <v/>
      </c>
      <c r="P1088" t="str">
        <f t="shared" si="281"/>
        <v/>
      </c>
      <c r="Q1088">
        <f t="shared" si="274"/>
        <v>0</v>
      </c>
      <c r="R1088">
        <f t="shared" si="286"/>
        <v>0.98324434882800038</v>
      </c>
      <c r="S1088" t="str">
        <f t="shared" si="288"/>
        <v/>
      </c>
      <c r="T1088" t="str">
        <f t="shared" si="289"/>
        <v/>
      </c>
      <c r="U1088">
        <f t="shared" si="287"/>
        <v>0</v>
      </c>
    </row>
    <row r="1089" spans="1:21">
      <c r="A1089">
        <f t="shared" si="273"/>
        <v>1081</v>
      </c>
      <c r="B1089" s="1">
        <v>38800</v>
      </c>
      <c r="C1089">
        <v>76.8</v>
      </c>
      <c r="D1089">
        <v>76.650000000000006</v>
      </c>
      <c r="F1089">
        <f t="shared" si="275"/>
        <v>73.823499999999996</v>
      </c>
      <c r="G1089" t="str">
        <f t="shared" si="279"/>
        <v/>
      </c>
      <c r="H1089">
        <f t="shared" si="282"/>
        <v>1</v>
      </c>
      <c r="I1089">
        <f t="shared" si="276"/>
        <v>1</v>
      </c>
      <c r="J1089">
        <f t="shared" si="277"/>
        <v>73.28</v>
      </c>
      <c r="K1089" t="str">
        <f t="shared" si="278"/>
        <v/>
      </c>
      <c r="L1089">
        <f t="shared" si="283"/>
        <v>4.6916919787751657E-2</v>
      </c>
      <c r="M1089" t="str">
        <f t="shared" si="285"/>
        <v/>
      </c>
      <c r="N1089" t="str">
        <f t="shared" si="284"/>
        <v/>
      </c>
      <c r="O1089" t="str">
        <f t="shared" si="280"/>
        <v/>
      </c>
      <c r="P1089" t="str">
        <f t="shared" si="281"/>
        <v/>
      </c>
      <c r="Q1089">
        <f t="shared" si="274"/>
        <v>0</v>
      </c>
      <c r="R1089">
        <f t="shared" si="286"/>
        <v>0.98324434882800038</v>
      </c>
      <c r="S1089" t="str">
        <f t="shared" si="288"/>
        <v/>
      </c>
      <c r="T1089" t="str">
        <f t="shared" si="289"/>
        <v/>
      </c>
      <c r="U1089">
        <f t="shared" si="287"/>
        <v>0</v>
      </c>
    </row>
    <row r="1090" spans="1:21">
      <c r="A1090">
        <f t="shared" si="273"/>
        <v>1082</v>
      </c>
      <c r="B1090" s="1">
        <v>38803</v>
      </c>
      <c r="C1090">
        <v>76.84</v>
      </c>
      <c r="D1090">
        <v>76.7</v>
      </c>
      <c r="F1090">
        <f t="shared" si="275"/>
        <v>73.98099999999998</v>
      </c>
      <c r="G1090" t="str">
        <f t="shared" si="279"/>
        <v/>
      </c>
      <c r="H1090">
        <f t="shared" si="282"/>
        <v>1</v>
      </c>
      <c r="I1090">
        <f t="shared" si="276"/>
        <v>1</v>
      </c>
      <c r="J1090">
        <f t="shared" si="277"/>
        <v>73.28</v>
      </c>
      <c r="K1090" t="str">
        <f t="shared" si="278"/>
        <v/>
      </c>
      <c r="L1090">
        <f t="shared" si="283"/>
        <v>4.7437617534481058E-2</v>
      </c>
      <c r="M1090" t="str">
        <f t="shared" si="285"/>
        <v/>
      </c>
      <c r="N1090" t="str">
        <f t="shared" si="284"/>
        <v/>
      </c>
      <c r="O1090" t="str">
        <f t="shared" si="280"/>
        <v/>
      </c>
      <c r="P1090" t="str">
        <f t="shared" si="281"/>
        <v/>
      </c>
      <c r="Q1090">
        <f t="shared" si="274"/>
        <v>0</v>
      </c>
      <c r="R1090">
        <f t="shared" si="286"/>
        <v>0.98324434882800038</v>
      </c>
      <c r="S1090" t="str">
        <f t="shared" si="288"/>
        <v/>
      </c>
      <c r="T1090" t="str">
        <f t="shared" si="289"/>
        <v/>
      </c>
      <c r="U1090">
        <f t="shared" si="287"/>
        <v>0</v>
      </c>
    </row>
    <row r="1091" spans="1:21">
      <c r="A1091">
        <f t="shared" si="273"/>
        <v>1083</v>
      </c>
      <c r="B1091" s="1">
        <v>38804</v>
      </c>
      <c r="C1091">
        <v>76.3</v>
      </c>
      <c r="D1091">
        <v>76.84</v>
      </c>
      <c r="F1091">
        <f t="shared" si="275"/>
        <v>74.116499999999988</v>
      </c>
      <c r="G1091" t="str">
        <f t="shared" si="279"/>
        <v/>
      </c>
      <c r="H1091">
        <f t="shared" si="282"/>
        <v>1</v>
      </c>
      <c r="I1091">
        <f t="shared" si="276"/>
        <v>1</v>
      </c>
      <c r="J1091">
        <f t="shared" si="277"/>
        <v>73.28</v>
      </c>
      <c r="K1091" t="str">
        <f t="shared" si="278"/>
        <v/>
      </c>
      <c r="L1091">
        <f t="shared" si="283"/>
        <v>4.0385217924536539E-2</v>
      </c>
      <c r="M1091" t="str">
        <f t="shared" si="285"/>
        <v/>
      </c>
      <c r="N1091" t="str">
        <f t="shared" si="284"/>
        <v/>
      </c>
      <c r="O1091" t="str">
        <f t="shared" si="280"/>
        <v/>
      </c>
      <c r="P1091" t="str">
        <f t="shared" si="281"/>
        <v/>
      </c>
      <c r="Q1091">
        <f t="shared" si="274"/>
        <v>0</v>
      </c>
      <c r="R1091">
        <f t="shared" si="286"/>
        <v>0.98324434882800038</v>
      </c>
      <c r="S1091" t="str">
        <f t="shared" si="288"/>
        <v/>
      </c>
      <c r="T1091" t="str">
        <f t="shared" si="289"/>
        <v/>
      </c>
      <c r="U1091">
        <f t="shared" si="287"/>
        <v>0</v>
      </c>
    </row>
    <row r="1092" spans="1:21">
      <c r="A1092">
        <f t="shared" si="273"/>
        <v>1084</v>
      </c>
      <c r="B1092" s="1">
        <v>38805</v>
      </c>
      <c r="C1092">
        <v>77.56</v>
      </c>
      <c r="D1092">
        <v>77.81</v>
      </c>
      <c r="F1092">
        <f t="shared" si="275"/>
        <v>74.310999999999979</v>
      </c>
      <c r="G1092" t="str">
        <f t="shared" si="279"/>
        <v/>
      </c>
      <c r="H1092">
        <f t="shared" si="282"/>
        <v>1</v>
      </c>
      <c r="I1092">
        <f t="shared" si="276"/>
        <v>1</v>
      </c>
      <c r="J1092">
        <f t="shared" si="277"/>
        <v>73.28</v>
      </c>
      <c r="K1092" t="str">
        <f t="shared" si="278"/>
        <v/>
      </c>
      <c r="L1092">
        <f t="shared" si="283"/>
        <v>5.6764110008576216E-2</v>
      </c>
      <c r="M1092" t="str">
        <f t="shared" si="285"/>
        <v>VARGAIN</v>
      </c>
      <c r="N1092" t="str">
        <f t="shared" si="284"/>
        <v/>
      </c>
      <c r="O1092" t="str">
        <f t="shared" si="280"/>
        <v>VARGAIN</v>
      </c>
      <c r="P1092" t="str">
        <f t="shared" si="281"/>
        <v/>
      </c>
      <c r="Q1092">
        <f t="shared" si="274"/>
        <v>5.6764110008576216E-2</v>
      </c>
      <c r="R1092">
        <f t="shared" si="286"/>
        <v>1.0400084588365766</v>
      </c>
      <c r="S1092" t="str">
        <f t="shared" si="288"/>
        <v/>
      </c>
      <c r="T1092" t="str">
        <f t="shared" si="289"/>
        <v/>
      </c>
      <c r="U1092">
        <f t="shared" si="287"/>
        <v>0</v>
      </c>
    </row>
    <row r="1093" spans="1:21">
      <c r="A1093">
        <f t="shared" si="273"/>
        <v>1085</v>
      </c>
      <c r="B1093" s="1">
        <v>38806</v>
      </c>
      <c r="C1093">
        <v>76.52</v>
      </c>
      <c r="D1093">
        <v>77.569999999999993</v>
      </c>
      <c r="F1093">
        <f t="shared" si="275"/>
        <v>74.484499999999983</v>
      </c>
      <c r="G1093" t="str">
        <f t="shared" si="279"/>
        <v/>
      </c>
      <c r="H1093">
        <f t="shared" si="282"/>
        <v>1</v>
      </c>
      <c r="I1093">
        <f t="shared" si="276"/>
        <v>0</v>
      </c>
      <c r="J1093">
        <f t="shared" si="277"/>
        <v>73.28</v>
      </c>
      <c r="K1093" t="str">
        <f t="shared" si="278"/>
        <v/>
      </c>
      <c r="L1093">
        <f t="shared" si="283"/>
        <v>4.3264424206177168E-2</v>
      </c>
      <c r="M1093" t="str">
        <f t="shared" si="285"/>
        <v/>
      </c>
      <c r="N1093" t="str">
        <f t="shared" si="284"/>
        <v/>
      </c>
      <c r="O1093" t="str">
        <f t="shared" si="280"/>
        <v/>
      </c>
      <c r="P1093" t="str">
        <f t="shared" si="281"/>
        <v/>
      </c>
      <c r="Q1093">
        <f t="shared" si="274"/>
        <v>0</v>
      </c>
      <c r="R1093">
        <f t="shared" si="286"/>
        <v>1.0400084588365766</v>
      </c>
      <c r="S1093" t="str">
        <f t="shared" si="288"/>
        <v/>
      </c>
      <c r="T1093" t="str">
        <f t="shared" si="289"/>
        <v/>
      </c>
      <c r="U1093">
        <f t="shared" si="287"/>
        <v>0</v>
      </c>
    </row>
    <row r="1094" spans="1:21">
      <c r="A1094">
        <f t="shared" si="273"/>
        <v>1086</v>
      </c>
      <c r="B1094" s="1">
        <v>38807</v>
      </c>
      <c r="C1094">
        <v>75.69</v>
      </c>
      <c r="D1094">
        <v>76.52</v>
      </c>
      <c r="F1094">
        <f t="shared" si="275"/>
        <v>74.624999999999972</v>
      </c>
      <c r="G1094" t="str">
        <f t="shared" si="279"/>
        <v/>
      </c>
      <c r="H1094">
        <f t="shared" si="282"/>
        <v>1</v>
      </c>
      <c r="I1094">
        <f t="shared" si="276"/>
        <v>0</v>
      </c>
      <c r="J1094">
        <f t="shared" si="277"/>
        <v>73.28</v>
      </c>
      <c r="K1094" t="str">
        <f t="shared" si="278"/>
        <v/>
      </c>
      <c r="L1094">
        <f t="shared" si="283"/>
        <v>3.2358330955201207E-2</v>
      </c>
      <c r="M1094" t="str">
        <f t="shared" si="285"/>
        <v/>
      </c>
      <c r="N1094" t="str">
        <f t="shared" si="284"/>
        <v/>
      </c>
      <c r="O1094" t="str">
        <f t="shared" si="280"/>
        <v/>
      </c>
      <c r="P1094" t="str">
        <f t="shared" si="281"/>
        <v/>
      </c>
      <c r="Q1094">
        <f t="shared" si="274"/>
        <v>0</v>
      </c>
      <c r="R1094">
        <f t="shared" si="286"/>
        <v>1.0400084588365766</v>
      </c>
      <c r="S1094" t="str">
        <f t="shared" si="288"/>
        <v/>
      </c>
      <c r="T1094" t="str">
        <f t="shared" si="289"/>
        <v/>
      </c>
      <c r="U1094">
        <f t="shared" si="287"/>
        <v>0</v>
      </c>
    </row>
    <row r="1095" spans="1:21">
      <c r="A1095">
        <f t="shared" si="273"/>
        <v>1087</v>
      </c>
      <c r="B1095" s="1">
        <v>38810</v>
      </c>
      <c r="C1095">
        <v>75.84</v>
      </c>
      <c r="D1095">
        <v>75.97</v>
      </c>
      <c r="F1095">
        <f t="shared" si="275"/>
        <v>74.819499999999977</v>
      </c>
      <c r="G1095" t="str">
        <f t="shared" si="279"/>
        <v/>
      </c>
      <c r="H1095">
        <f t="shared" si="282"/>
        <v>1</v>
      </c>
      <c r="I1095">
        <f t="shared" si="276"/>
        <v>0</v>
      </c>
      <c r="J1095">
        <f t="shared" si="277"/>
        <v>73.28</v>
      </c>
      <c r="K1095" t="str">
        <f t="shared" si="278"/>
        <v/>
      </c>
      <c r="L1095">
        <f t="shared" si="283"/>
        <v>3.4338137580891617E-2</v>
      </c>
      <c r="M1095" t="str">
        <f t="shared" si="285"/>
        <v/>
      </c>
      <c r="N1095" t="str">
        <f t="shared" si="284"/>
        <v/>
      </c>
      <c r="O1095" t="str">
        <f t="shared" si="280"/>
        <v/>
      </c>
      <c r="P1095" t="str">
        <f t="shared" si="281"/>
        <v/>
      </c>
      <c r="Q1095">
        <f t="shared" si="274"/>
        <v>0</v>
      </c>
      <c r="R1095">
        <f t="shared" si="286"/>
        <v>1.0400084588365766</v>
      </c>
      <c r="S1095" t="str">
        <f t="shared" si="288"/>
        <v/>
      </c>
      <c r="T1095" t="str">
        <f t="shared" si="289"/>
        <v/>
      </c>
      <c r="U1095">
        <f t="shared" si="287"/>
        <v>0</v>
      </c>
    </row>
    <row r="1096" spans="1:21">
      <c r="A1096">
        <f t="shared" si="273"/>
        <v>1088</v>
      </c>
      <c r="B1096" s="1">
        <v>38811</v>
      </c>
      <c r="C1096">
        <v>77</v>
      </c>
      <c r="D1096">
        <v>76.52</v>
      </c>
      <c r="F1096">
        <f t="shared" si="275"/>
        <v>75.055999999999983</v>
      </c>
      <c r="G1096" t="str">
        <f t="shared" si="279"/>
        <v/>
      </c>
      <c r="H1096">
        <f t="shared" si="282"/>
        <v>1</v>
      </c>
      <c r="I1096">
        <f t="shared" si="276"/>
        <v>0</v>
      </c>
      <c r="J1096">
        <f t="shared" si="277"/>
        <v>73.28</v>
      </c>
      <c r="K1096" t="str">
        <f t="shared" si="278"/>
        <v/>
      </c>
      <c r="L1096">
        <f t="shared" si="283"/>
        <v>4.9517701487808964E-2</v>
      </c>
      <c r="M1096" t="str">
        <f t="shared" si="285"/>
        <v/>
      </c>
      <c r="N1096" t="str">
        <f t="shared" si="284"/>
        <v/>
      </c>
      <c r="O1096" t="str">
        <f t="shared" si="280"/>
        <v/>
      </c>
      <c r="P1096" t="str">
        <f t="shared" si="281"/>
        <v/>
      </c>
      <c r="Q1096">
        <f t="shared" si="274"/>
        <v>0</v>
      </c>
      <c r="R1096">
        <f t="shared" si="286"/>
        <v>1.0400084588365766</v>
      </c>
      <c r="S1096" t="str">
        <f t="shared" si="288"/>
        <v/>
      </c>
      <c r="T1096" t="str">
        <f t="shared" si="289"/>
        <v/>
      </c>
      <c r="U1096">
        <f t="shared" si="287"/>
        <v>0</v>
      </c>
    </row>
    <row r="1097" spans="1:21">
      <c r="A1097">
        <f t="shared" si="273"/>
        <v>1089</v>
      </c>
      <c r="B1097" s="1">
        <v>38812</v>
      </c>
      <c r="C1097">
        <v>77.459999999999994</v>
      </c>
      <c r="D1097">
        <v>77.89</v>
      </c>
      <c r="F1097">
        <f t="shared" si="275"/>
        <v>75.309999999999988</v>
      </c>
      <c r="G1097" t="str">
        <f t="shared" si="279"/>
        <v/>
      </c>
      <c r="H1097">
        <f t="shared" si="282"/>
        <v>1</v>
      </c>
      <c r="I1097">
        <f t="shared" si="276"/>
        <v>0</v>
      </c>
      <c r="J1097">
        <f t="shared" si="277"/>
        <v>73.28</v>
      </c>
      <c r="K1097" t="str">
        <f t="shared" si="278"/>
        <v/>
      </c>
      <c r="L1097">
        <f t="shared" si="283"/>
        <v>5.5473953720731217E-2</v>
      </c>
      <c r="M1097" t="str">
        <f t="shared" si="285"/>
        <v>VARGAIN</v>
      </c>
      <c r="N1097" t="str">
        <f t="shared" si="284"/>
        <v/>
      </c>
      <c r="O1097" t="str">
        <f t="shared" si="280"/>
        <v/>
      </c>
      <c r="P1097" t="str">
        <f t="shared" si="281"/>
        <v/>
      </c>
      <c r="Q1097">
        <f t="shared" si="274"/>
        <v>0</v>
      </c>
      <c r="R1097">
        <f t="shared" si="286"/>
        <v>1.0400084588365766</v>
      </c>
      <c r="S1097" t="str">
        <f t="shared" si="288"/>
        <v/>
      </c>
      <c r="T1097" t="str">
        <f t="shared" si="289"/>
        <v/>
      </c>
      <c r="U1097">
        <f t="shared" si="287"/>
        <v>0</v>
      </c>
    </row>
    <row r="1098" spans="1:21">
      <c r="A1098">
        <f t="shared" si="273"/>
        <v>1090</v>
      </c>
      <c r="B1098" s="1">
        <v>38813</v>
      </c>
      <c r="C1098">
        <v>81.38</v>
      </c>
      <c r="D1098">
        <v>79.989999999999995</v>
      </c>
      <c r="F1098">
        <f t="shared" si="275"/>
        <v>75.788999999999987</v>
      </c>
      <c r="G1098" t="str">
        <f t="shared" si="279"/>
        <v/>
      </c>
      <c r="H1098">
        <f t="shared" si="282"/>
        <v>1</v>
      </c>
      <c r="I1098">
        <f t="shared" si="276"/>
        <v>0</v>
      </c>
      <c r="J1098">
        <f t="shared" si="277"/>
        <v>73.28</v>
      </c>
      <c r="K1098" t="str">
        <f t="shared" si="278"/>
        <v/>
      </c>
      <c r="L1098">
        <f t="shared" si="283"/>
        <v>0.10484182220766906</v>
      </c>
      <c r="M1098" t="str">
        <f t="shared" si="285"/>
        <v>VARGAIN</v>
      </c>
      <c r="N1098" t="str">
        <f t="shared" si="284"/>
        <v/>
      </c>
      <c r="O1098" t="str">
        <f t="shared" si="280"/>
        <v/>
      </c>
      <c r="P1098" t="str">
        <f t="shared" si="281"/>
        <v/>
      </c>
      <c r="Q1098">
        <f t="shared" si="274"/>
        <v>0</v>
      </c>
      <c r="R1098">
        <f t="shared" si="286"/>
        <v>1.0400084588365766</v>
      </c>
      <c r="S1098" t="str">
        <f t="shared" si="288"/>
        <v/>
      </c>
      <c r="T1098" t="str">
        <f t="shared" si="289"/>
        <v/>
      </c>
      <c r="U1098">
        <f t="shared" si="287"/>
        <v>0</v>
      </c>
    </row>
    <row r="1099" spans="1:21">
      <c r="A1099">
        <f t="shared" ref="A1099:A1162" si="290">A1098+1</f>
        <v>1091</v>
      </c>
      <c r="B1099" s="1">
        <v>38814</v>
      </c>
      <c r="C1099">
        <v>81.03</v>
      </c>
      <c r="D1099">
        <v>81.25</v>
      </c>
      <c r="F1099">
        <f t="shared" si="275"/>
        <v>76.224500000000006</v>
      </c>
      <c r="G1099" t="str">
        <f t="shared" si="279"/>
        <v/>
      </c>
      <c r="H1099">
        <f t="shared" si="282"/>
        <v>1</v>
      </c>
      <c r="I1099">
        <f t="shared" si="276"/>
        <v>0</v>
      </c>
      <c r="J1099">
        <f t="shared" si="277"/>
        <v>73.28</v>
      </c>
      <c r="K1099" t="str">
        <f t="shared" si="278"/>
        <v/>
      </c>
      <c r="L1099">
        <f t="shared" si="283"/>
        <v>0.10053173610675901</v>
      </c>
      <c r="M1099" t="str">
        <f t="shared" si="285"/>
        <v>VARGAIN</v>
      </c>
      <c r="N1099" t="str">
        <f t="shared" si="284"/>
        <v/>
      </c>
      <c r="O1099" t="str">
        <f t="shared" si="280"/>
        <v/>
      </c>
      <c r="P1099" t="str">
        <f t="shared" si="281"/>
        <v/>
      </c>
      <c r="Q1099">
        <f t="shared" si="274"/>
        <v>0</v>
      </c>
      <c r="R1099">
        <f t="shared" si="286"/>
        <v>1.0400084588365766</v>
      </c>
      <c r="S1099" t="str">
        <f t="shared" si="288"/>
        <v/>
      </c>
      <c r="T1099" t="str">
        <f t="shared" si="289"/>
        <v/>
      </c>
      <c r="U1099">
        <f t="shared" si="287"/>
        <v>0</v>
      </c>
    </row>
    <row r="1100" spans="1:21">
      <c r="A1100">
        <f t="shared" si="290"/>
        <v>1092</v>
      </c>
      <c r="B1100" s="1">
        <v>38817</v>
      </c>
      <c r="C1100">
        <v>80.98</v>
      </c>
      <c r="D1100">
        <v>80.11</v>
      </c>
      <c r="F1100">
        <f t="shared" si="275"/>
        <v>76.668999999999997</v>
      </c>
      <c r="G1100" t="str">
        <f t="shared" si="279"/>
        <v/>
      </c>
      <c r="H1100">
        <f t="shared" si="282"/>
        <v>1</v>
      </c>
      <c r="I1100">
        <f t="shared" si="276"/>
        <v>0</v>
      </c>
      <c r="J1100">
        <f t="shared" si="277"/>
        <v>73.28</v>
      </c>
      <c r="K1100" t="str">
        <f t="shared" si="278"/>
        <v/>
      </c>
      <c r="L1100">
        <f t="shared" si="283"/>
        <v>9.9914490238140349E-2</v>
      </c>
      <c r="M1100" t="str">
        <f t="shared" si="285"/>
        <v>VARGAIN</v>
      </c>
      <c r="N1100" t="str">
        <f t="shared" si="284"/>
        <v/>
      </c>
      <c r="O1100" t="str">
        <f t="shared" si="280"/>
        <v/>
      </c>
      <c r="P1100" t="str">
        <f t="shared" si="281"/>
        <v/>
      </c>
      <c r="Q1100">
        <f t="shared" si="274"/>
        <v>0</v>
      </c>
      <c r="R1100">
        <f t="shared" si="286"/>
        <v>1.0400084588365766</v>
      </c>
      <c r="S1100" t="str">
        <f t="shared" si="288"/>
        <v/>
      </c>
      <c r="T1100" t="str">
        <f t="shared" si="289"/>
        <v/>
      </c>
      <c r="U1100">
        <f t="shared" si="287"/>
        <v>0</v>
      </c>
    </row>
    <row r="1101" spans="1:21">
      <c r="A1101">
        <f t="shared" si="290"/>
        <v>1093</v>
      </c>
      <c r="B1101" s="1">
        <v>38818</v>
      </c>
      <c r="C1101">
        <v>80.790000000000006</v>
      </c>
      <c r="D1101">
        <v>80.17</v>
      </c>
      <c r="F1101">
        <f t="shared" si="275"/>
        <v>77.032000000000011</v>
      </c>
      <c r="G1101" t="str">
        <f t="shared" si="279"/>
        <v/>
      </c>
      <c r="H1101">
        <f t="shared" si="282"/>
        <v>1</v>
      </c>
      <c r="I1101">
        <f t="shared" si="276"/>
        <v>0</v>
      </c>
      <c r="J1101">
        <f t="shared" si="277"/>
        <v>73.28</v>
      </c>
      <c r="K1101" t="str">
        <f t="shared" si="278"/>
        <v/>
      </c>
      <c r="L1101">
        <f t="shared" si="283"/>
        <v>9.7565475125742429E-2</v>
      </c>
      <c r="M1101" t="str">
        <f t="shared" si="285"/>
        <v>VARGAIN</v>
      </c>
      <c r="N1101" t="str">
        <f t="shared" si="284"/>
        <v/>
      </c>
      <c r="O1101" t="str">
        <f t="shared" si="280"/>
        <v/>
      </c>
      <c r="P1101" t="str">
        <f t="shared" si="281"/>
        <v/>
      </c>
      <c r="Q1101">
        <f t="shared" si="274"/>
        <v>0</v>
      </c>
      <c r="R1101">
        <f t="shared" si="286"/>
        <v>1.0400084588365766</v>
      </c>
      <c r="S1101" t="str">
        <f t="shared" si="288"/>
        <v/>
      </c>
      <c r="T1101" t="str">
        <f t="shared" si="289"/>
        <v/>
      </c>
      <c r="U1101">
        <f t="shared" si="287"/>
        <v>0</v>
      </c>
    </row>
    <row r="1102" spans="1:21">
      <c r="A1102">
        <f t="shared" si="290"/>
        <v>1094</v>
      </c>
      <c r="B1102" s="1">
        <v>38819</v>
      </c>
      <c r="C1102">
        <v>81.099999999999994</v>
      </c>
      <c r="D1102">
        <v>79.98</v>
      </c>
      <c r="F1102">
        <f t="shared" si="275"/>
        <v>77.387</v>
      </c>
      <c r="G1102" t="str">
        <f t="shared" si="279"/>
        <v/>
      </c>
      <c r="H1102">
        <f t="shared" si="282"/>
        <v>1</v>
      </c>
      <c r="I1102">
        <f t="shared" si="276"/>
        <v>0</v>
      </c>
      <c r="J1102">
        <f t="shared" si="277"/>
        <v>73.28</v>
      </c>
      <c r="K1102" t="str">
        <f t="shared" si="278"/>
        <v/>
      </c>
      <c r="L1102">
        <f t="shared" si="283"/>
        <v>0.10139524075549229</v>
      </c>
      <c r="M1102" t="str">
        <f t="shared" si="285"/>
        <v>VARGAIN</v>
      </c>
      <c r="N1102" t="str">
        <f t="shared" si="284"/>
        <v/>
      </c>
      <c r="O1102" t="str">
        <f t="shared" si="280"/>
        <v/>
      </c>
      <c r="P1102" t="str">
        <f t="shared" si="281"/>
        <v/>
      </c>
      <c r="Q1102">
        <f t="shared" si="274"/>
        <v>0</v>
      </c>
      <c r="R1102">
        <f t="shared" si="286"/>
        <v>1.0400084588365766</v>
      </c>
      <c r="S1102" t="str">
        <f t="shared" si="288"/>
        <v/>
      </c>
      <c r="T1102" t="str">
        <f t="shared" si="289"/>
        <v/>
      </c>
      <c r="U1102">
        <f t="shared" si="287"/>
        <v>0</v>
      </c>
    </row>
    <row r="1103" spans="1:21">
      <c r="A1103">
        <f t="shared" si="290"/>
        <v>1095</v>
      </c>
      <c r="B1103" s="1">
        <v>38820</v>
      </c>
      <c r="C1103">
        <v>80.97</v>
      </c>
      <c r="D1103">
        <v>80.900000000000006</v>
      </c>
      <c r="F1103">
        <f t="shared" si="275"/>
        <v>77.690999999999988</v>
      </c>
      <c r="G1103" t="str">
        <f t="shared" si="279"/>
        <v/>
      </c>
      <c r="H1103">
        <f t="shared" si="282"/>
        <v>1</v>
      </c>
      <c r="I1103">
        <f t="shared" si="276"/>
        <v>0</v>
      </c>
      <c r="J1103">
        <f t="shared" si="277"/>
        <v>73.28</v>
      </c>
      <c r="K1103" t="str">
        <f t="shared" si="278"/>
        <v/>
      </c>
      <c r="L1103">
        <f t="shared" si="283"/>
        <v>9.9790995332148219E-2</v>
      </c>
      <c r="M1103" t="str">
        <f t="shared" si="285"/>
        <v>VARGAIN</v>
      </c>
      <c r="N1103" t="str">
        <f t="shared" si="284"/>
        <v/>
      </c>
      <c r="O1103" t="str">
        <f t="shared" si="280"/>
        <v/>
      </c>
      <c r="P1103" t="str">
        <f t="shared" si="281"/>
        <v/>
      </c>
      <c r="Q1103">
        <f t="shared" si="274"/>
        <v>0</v>
      </c>
      <c r="R1103">
        <f t="shared" si="286"/>
        <v>1.0400084588365766</v>
      </c>
      <c r="S1103" t="str">
        <f t="shared" si="288"/>
        <v/>
      </c>
      <c r="T1103" t="str">
        <f t="shared" si="289"/>
        <v/>
      </c>
      <c r="U1103">
        <f t="shared" si="287"/>
        <v>0</v>
      </c>
    </row>
    <row r="1104" spans="1:21">
      <c r="A1104">
        <f t="shared" si="290"/>
        <v>1096</v>
      </c>
      <c r="B1104" s="1">
        <v>38824</v>
      </c>
      <c r="C1104">
        <v>80.260000000000005</v>
      </c>
      <c r="D1104">
        <v>80.55</v>
      </c>
      <c r="F1104">
        <f t="shared" si="275"/>
        <v>77.964500000000001</v>
      </c>
      <c r="G1104" t="str">
        <f t="shared" si="279"/>
        <v/>
      </c>
      <c r="H1104">
        <f t="shared" si="282"/>
        <v>1</v>
      </c>
      <c r="I1104">
        <f t="shared" si="276"/>
        <v>0</v>
      </c>
      <c r="J1104">
        <f t="shared" si="277"/>
        <v>73.28</v>
      </c>
      <c r="K1104" t="str">
        <f t="shared" si="278"/>
        <v/>
      </c>
      <c r="L1104">
        <f t="shared" si="283"/>
        <v>9.0983644472895961E-2</v>
      </c>
      <c r="M1104" t="str">
        <f t="shared" si="285"/>
        <v>VARGAIN</v>
      </c>
      <c r="N1104" t="str">
        <f t="shared" si="284"/>
        <v/>
      </c>
      <c r="O1104" t="str">
        <f t="shared" si="280"/>
        <v/>
      </c>
      <c r="P1104" t="str">
        <f t="shared" si="281"/>
        <v/>
      </c>
      <c r="Q1104">
        <f t="shared" ref="Q1104:Q1167" si="291">IF(OR(AND(K1104="trend rev",I1103&lt;&gt;0),O1104="Vargain",P1104="Varloss"),L1104,0)</f>
        <v>0</v>
      </c>
      <c r="R1104">
        <f t="shared" si="286"/>
        <v>1.0400084588365766</v>
      </c>
      <c r="S1104" t="str">
        <f t="shared" si="288"/>
        <v/>
      </c>
      <c r="T1104" t="str">
        <f t="shared" si="289"/>
        <v/>
      </c>
      <c r="U1104">
        <f t="shared" si="287"/>
        <v>0</v>
      </c>
    </row>
    <row r="1105" spans="1:21">
      <c r="A1105">
        <f t="shared" si="290"/>
        <v>1097</v>
      </c>
      <c r="B1105" s="1">
        <v>38825</v>
      </c>
      <c r="C1105">
        <v>81.59</v>
      </c>
      <c r="D1105">
        <v>80.36</v>
      </c>
      <c r="F1105">
        <f t="shared" si="275"/>
        <v>78.293999999999997</v>
      </c>
      <c r="G1105" t="str">
        <f t="shared" si="279"/>
        <v/>
      </c>
      <c r="H1105">
        <f t="shared" si="282"/>
        <v>1</v>
      </c>
      <c r="I1105">
        <f t="shared" si="276"/>
        <v>0</v>
      </c>
      <c r="J1105">
        <f t="shared" si="277"/>
        <v>73.28</v>
      </c>
      <c r="K1105" t="str">
        <f t="shared" si="278"/>
        <v/>
      </c>
      <c r="L1105">
        <f t="shared" si="283"/>
        <v>0.10741898507483399</v>
      </c>
      <c r="M1105" t="str">
        <f t="shared" si="285"/>
        <v>VARGAIN</v>
      </c>
      <c r="N1105" t="str">
        <f t="shared" si="284"/>
        <v/>
      </c>
      <c r="O1105" t="str">
        <f t="shared" si="280"/>
        <v/>
      </c>
      <c r="P1105" t="str">
        <f t="shared" si="281"/>
        <v/>
      </c>
      <c r="Q1105">
        <f t="shared" si="291"/>
        <v>0</v>
      </c>
      <c r="R1105">
        <f t="shared" si="286"/>
        <v>1.0400084588365766</v>
      </c>
      <c r="S1105" t="str">
        <f t="shared" si="288"/>
        <v/>
      </c>
      <c r="T1105" t="str">
        <f t="shared" si="289"/>
        <v/>
      </c>
      <c r="U1105">
        <f t="shared" si="287"/>
        <v>0</v>
      </c>
    </row>
    <row r="1106" spans="1:21">
      <c r="A1106">
        <f t="shared" si="290"/>
        <v>1098</v>
      </c>
      <c r="B1106" s="1">
        <v>38826</v>
      </c>
      <c r="C1106">
        <v>81.88</v>
      </c>
      <c r="D1106">
        <v>81.69</v>
      </c>
      <c r="F1106">
        <f t="shared" si="275"/>
        <v>78.641499999999994</v>
      </c>
      <c r="G1106" t="str">
        <f t="shared" si="279"/>
        <v/>
      </c>
      <c r="H1106">
        <f t="shared" si="282"/>
        <v>1</v>
      </c>
      <c r="I1106">
        <f t="shared" si="276"/>
        <v>0</v>
      </c>
      <c r="J1106">
        <f t="shared" si="277"/>
        <v>73.28</v>
      </c>
      <c r="K1106" t="str">
        <f t="shared" si="278"/>
        <v/>
      </c>
      <c r="L1106">
        <f t="shared" si="283"/>
        <v>0.11096704042721391</v>
      </c>
      <c r="M1106" t="str">
        <f t="shared" si="285"/>
        <v>VARGAIN</v>
      </c>
      <c r="N1106" t="str">
        <f t="shared" si="284"/>
        <v/>
      </c>
      <c r="O1106" t="str">
        <f t="shared" si="280"/>
        <v/>
      </c>
      <c r="P1106" t="str">
        <f t="shared" si="281"/>
        <v/>
      </c>
      <c r="Q1106">
        <f t="shared" si="291"/>
        <v>0</v>
      </c>
      <c r="R1106">
        <f t="shared" si="286"/>
        <v>1.0400084588365766</v>
      </c>
      <c r="S1106" t="str">
        <f t="shared" si="288"/>
        <v/>
      </c>
      <c r="T1106" t="str">
        <f t="shared" si="289"/>
        <v/>
      </c>
      <c r="U1106">
        <f t="shared" si="287"/>
        <v>0</v>
      </c>
    </row>
    <row r="1107" spans="1:21">
      <c r="A1107">
        <f t="shared" si="290"/>
        <v>1099</v>
      </c>
      <c r="B1107" s="1">
        <v>38827</v>
      </c>
      <c r="C1107">
        <v>82.6</v>
      </c>
      <c r="D1107">
        <v>81.849999999999994</v>
      </c>
      <c r="F1107">
        <f t="shared" si="275"/>
        <v>78.967999999999989</v>
      </c>
      <c r="G1107" t="str">
        <f t="shared" si="279"/>
        <v/>
      </c>
      <c r="H1107">
        <f t="shared" si="282"/>
        <v>1</v>
      </c>
      <c r="I1107">
        <f t="shared" si="276"/>
        <v>0</v>
      </c>
      <c r="J1107">
        <f t="shared" si="277"/>
        <v>73.28</v>
      </c>
      <c r="K1107" t="str">
        <f t="shared" si="278"/>
        <v/>
      </c>
      <c r="L1107">
        <f t="shared" si="283"/>
        <v>0.1197219601610575</v>
      </c>
      <c r="M1107" t="str">
        <f t="shared" si="285"/>
        <v>VARGAIN</v>
      </c>
      <c r="N1107" t="str">
        <f t="shared" si="284"/>
        <v/>
      </c>
      <c r="O1107" t="str">
        <f t="shared" si="280"/>
        <v/>
      </c>
      <c r="P1107" t="str">
        <f t="shared" si="281"/>
        <v/>
      </c>
      <c r="Q1107">
        <f t="shared" si="291"/>
        <v>0</v>
      </c>
      <c r="R1107">
        <f t="shared" si="286"/>
        <v>1.0400084588365766</v>
      </c>
      <c r="S1107" t="str">
        <f t="shared" si="288"/>
        <v/>
      </c>
      <c r="T1107" t="str">
        <f t="shared" si="289"/>
        <v/>
      </c>
      <c r="U1107">
        <f t="shared" si="287"/>
        <v>0</v>
      </c>
    </row>
    <row r="1108" spans="1:21">
      <c r="A1108">
        <f t="shared" si="290"/>
        <v>1100</v>
      </c>
      <c r="B1108" s="1">
        <v>38828</v>
      </c>
      <c r="C1108">
        <v>85.06</v>
      </c>
      <c r="D1108">
        <v>84</v>
      </c>
      <c r="F1108">
        <f t="shared" si="275"/>
        <v>79.382499999999979</v>
      </c>
      <c r="G1108" t="str">
        <f t="shared" si="279"/>
        <v/>
      </c>
      <c r="H1108">
        <f t="shared" si="282"/>
        <v>1</v>
      </c>
      <c r="I1108">
        <f t="shared" si="276"/>
        <v>0</v>
      </c>
      <c r="J1108">
        <f t="shared" si="277"/>
        <v>73.28</v>
      </c>
      <c r="K1108" t="str">
        <f t="shared" si="278"/>
        <v/>
      </c>
      <c r="L1108">
        <f t="shared" si="283"/>
        <v>0.1490691694596126</v>
      </c>
      <c r="M1108" t="str">
        <f t="shared" si="285"/>
        <v>VARGAIN</v>
      </c>
      <c r="N1108" t="str">
        <f t="shared" si="284"/>
        <v/>
      </c>
      <c r="O1108" t="str">
        <f t="shared" si="280"/>
        <v/>
      </c>
      <c r="P1108" t="str">
        <f t="shared" si="281"/>
        <v/>
      </c>
      <c r="Q1108">
        <f t="shared" si="291"/>
        <v>0</v>
      </c>
      <c r="R1108">
        <f t="shared" si="286"/>
        <v>1.0400084588365766</v>
      </c>
      <c r="S1108" t="str">
        <f t="shared" si="288"/>
        <v/>
      </c>
      <c r="T1108" t="str">
        <f t="shared" si="289"/>
        <v/>
      </c>
      <c r="U1108">
        <f t="shared" si="287"/>
        <v>0</v>
      </c>
    </row>
    <row r="1109" spans="1:21">
      <c r="A1109">
        <f t="shared" si="290"/>
        <v>1101</v>
      </c>
      <c r="B1109" s="1">
        <v>38831</v>
      </c>
      <c r="C1109">
        <v>85.46</v>
      </c>
      <c r="D1109">
        <v>84.01</v>
      </c>
      <c r="F1109">
        <f t="shared" si="275"/>
        <v>79.8155</v>
      </c>
      <c r="G1109" t="str">
        <f t="shared" si="279"/>
        <v/>
      </c>
      <c r="H1109">
        <f t="shared" si="282"/>
        <v>1</v>
      </c>
      <c r="I1109">
        <f t="shared" si="276"/>
        <v>0</v>
      </c>
      <c r="J1109">
        <f t="shared" si="277"/>
        <v>73.28</v>
      </c>
      <c r="K1109" t="str">
        <f t="shared" si="278"/>
        <v/>
      </c>
      <c r="L1109">
        <f t="shared" si="283"/>
        <v>0.15376070985000392</v>
      </c>
      <c r="M1109" t="str">
        <f t="shared" si="285"/>
        <v>VARGAIN</v>
      </c>
      <c r="N1109" t="str">
        <f t="shared" si="284"/>
        <v/>
      </c>
      <c r="O1109" t="str">
        <f t="shared" si="280"/>
        <v/>
      </c>
      <c r="P1109" t="str">
        <f t="shared" si="281"/>
        <v/>
      </c>
      <c r="Q1109">
        <f t="shared" si="291"/>
        <v>0</v>
      </c>
      <c r="R1109">
        <f t="shared" si="286"/>
        <v>1.0400084588365766</v>
      </c>
      <c r="S1109" t="str">
        <f t="shared" si="288"/>
        <v/>
      </c>
      <c r="T1109" t="str">
        <f t="shared" si="289"/>
        <v/>
      </c>
      <c r="U1109">
        <f t="shared" si="287"/>
        <v>0</v>
      </c>
    </row>
    <row r="1110" spans="1:21">
      <c r="A1110">
        <f t="shared" si="290"/>
        <v>1102</v>
      </c>
      <c r="B1110" s="1">
        <v>38832</v>
      </c>
      <c r="C1110">
        <v>84.81</v>
      </c>
      <c r="D1110">
        <v>85</v>
      </c>
      <c r="F1110">
        <f t="shared" si="275"/>
        <v>80.213999999999984</v>
      </c>
      <c r="G1110" t="str">
        <f t="shared" si="279"/>
        <v/>
      </c>
      <c r="H1110">
        <f t="shared" si="282"/>
        <v>1</v>
      </c>
      <c r="I1110">
        <f t="shared" si="276"/>
        <v>0</v>
      </c>
      <c r="J1110">
        <f t="shared" si="277"/>
        <v>73.28</v>
      </c>
      <c r="K1110" t="str">
        <f t="shared" si="278"/>
        <v/>
      </c>
      <c r="L1110">
        <f t="shared" si="283"/>
        <v>0.14612574000773382</v>
      </c>
      <c r="M1110" t="str">
        <f t="shared" si="285"/>
        <v>VARGAIN</v>
      </c>
      <c r="N1110" t="str">
        <f t="shared" si="284"/>
        <v/>
      </c>
      <c r="O1110" t="str">
        <f t="shared" si="280"/>
        <v/>
      </c>
      <c r="P1110" t="str">
        <f t="shared" si="281"/>
        <v/>
      </c>
      <c r="Q1110">
        <f t="shared" si="291"/>
        <v>0</v>
      </c>
      <c r="R1110">
        <f t="shared" si="286"/>
        <v>1.0400084588365766</v>
      </c>
      <c r="S1110" t="str">
        <f t="shared" si="288"/>
        <v/>
      </c>
      <c r="T1110" t="str">
        <f t="shared" si="289"/>
        <v/>
      </c>
      <c r="U1110">
        <f t="shared" si="287"/>
        <v>0</v>
      </c>
    </row>
    <row r="1111" spans="1:21">
      <c r="A1111">
        <f t="shared" si="290"/>
        <v>1103</v>
      </c>
      <c r="B1111" s="1">
        <v>38833</v>
      </c>
      <c r="C1111">
        <v>85.52</v>
      </c>
      <c r="D1111">
        <v>84.84</v>
      </c>
      <c r="F1111">
        <f t="shared" si="275"/>
        <v>80.674999999999997</v>
      </c>
      <c r="G1111" t="str">
        <f t="shared" si="279"/>
        <v/>
      </c>
      <c r="H1111">
        <f t="shared" si="282"/>
        <v>1</v>
      </c>
      <c r="I1111">
        <f t="shared" si="276"/>
        <v>0</v>
      </c>
      <c r="J1111">
        <f t="shared" si="277"/>
        <v>73.28</v>
      </c>
      <c r="K1111" t="str">
        <f t="shared" si="278"/>
        <v/>
      </c>
      <c r="L1111">
        <f t="shared" si="283"/>
        <v>0.15446254635091489</v>
      </c>
      <c r="M1111" t="str">
        <f t="shared" si="285"/>
        <v>VARGAIN</v>
      </c>
      <c r="N1111" t="str">
        <f t="shared" si="284"/>
        <v/>
      </c>
      <c r="O1111" t="str">
        <f t="shared" si="280"/>
        <v/>
      </c>
      <c r="P1111" t="str">
        <f t="shared" si="281"/>
        <v/>
      </c>
      <c r="Q1111">
        <f t="shared" si="291"/>
        <v>0</v>
      </c>
      <c r="R1111">
        <f t="shared" si="286"/>
        <v>1.0400084588365766</v>
      </c>
      <c r="S1111" t="str">
        <f t="shared" si="288"/>
        <v/>
      </c>
      <c r="T1111" t="str">
        <f t="shared" si="289"/>
        <v/>
      </c>
      <c r="U1111">
        <f t="shared" si="287"/>
        <v>0</v>
      </c>
    </row>
    <row r="1112" spans="1:21">
      <c r="A1112">
        <f t="shared" si="290"/>
        <v>1104</v>
      </c>
      <c r="B1112" s="1">
        <v>38834</v>
      </c>
      <c r="C1112">
        <v>85.23</v>
      </c>
      <c r="D1112">
        <v>85</v>
      </c>
      <c r="F1112">
        <f t="shared" si="275"/>
        <v>81.058499999999981</v>
      </c>
      <c r="G1112" t="str">
        <f t="shared" si="279"/>
        <v/>
      </c>
      <c r="H1112">
        <f t="shared" si="282"/>
        <v>1</v>
      </c>
      <c r="I1112">
        <f t="shared" si="276"/>
        <v>0</v>
      </c>
      <c r="J1112">
        <f t="shared" si="277"/>
        <v>73.28</v>
      </c>
      <c r="K1112" t="str">
        <f t="shared" si="278"/>
        <v/>
      </c>
      <c r="L1112">
        <f t="shared" si="283"/>
        <v>0.1510657641683314</v>
      </c>
      <c r="M1112" t="str">
        <f t="shared" si="285"/>
        <v>VARGAIN</v>
      </c>
      <c r="N1112" t="str">
        <f t="shared" si="284"/>
        <v/>
      </c>
      <c r="O1112" t="str">
        <f t="shared" si="280"/>
        <v/>
      </c>
      <c r="P1112" t="str">
        <f t="shared" si="281"/>
        <v/>
      </c>
      <c r="Q1112">
        <f t="shared" si="291"/>
        <v>0</v>
      </c>
      <c r="R1112">
        <f t="shared" si="286"/>
        <v>1.0400084588365766</v>
      </c>
      <c r="S1112" t="str">
        <f t="shared" si="288"/>
        <v/>
      </c>
      <c r="T1112" t="str">
        <f t="shared" si="289"/>
        <v/>
      </c>
      <c r="U1112">
        <f t="shared" si="287"/>
        <v>0</v>
      </c>
    </row>
    <row r="1113" spans="1:21">
      <c r="A1113">
        <f t="shared" si="290"/>
        <v>1105</v>
      </c>
      <c r="B1113" s="1">
        <v>38835</v>
      </c>
      <c r="C1113">
        <v>85.43</v>
      </c>
      <c r="D1113">
        <v>85</v>
      </c>
      <c r="F1113">
        <f t="shared" si="275"/>
        <v>81.503999999999991</v>
      </c>
      <c r="G1113" t="str">
        <f t="shared" si="279"/>
        <v/>
      </c>
      <c r="H1113">
        <f t="shared" si="282"/>
        <v>1</v>
      </c>
      <c r="I1113">
        <f t="shared" si="276"/>
        <v>0</v>
      </c>
      <c r="J1113">
        <f t="shared" si="277"/>
        <v>73.28</v>
      </c>
      <c r="K1113" t="str">
        <f t="shared" si="278"/>
        <v/>
      </c>
      <c r="L1113">
        <f t="shared" si="283"/>
        <v>0.15340960679765256</v>
      </c>
      <c r="M1113" t="str">
        <f t="shared" si="285"/>
        <v>VARGAIN</v>
      </c>
      <c r="N1113" t="str">
        <f t="shared" si="284"/>
        <v/>
      </c>
      <c r="O1113" t="str">
        <f t="shared" si="280"/>
        <v/>
      </c>
      <c r="P1113" t="str">
        <f t="shared" si="281"/>
        <v/>
      </c>
      <c r="Q1113">
        <f t="shared" si="291"/>
        <v>0</v>
      </c>
      <c r="R1113">
        <f t="shared" si="286"/>
        <v>1.0400084588365766</v>
      </c>
      <c r="S1113" t="str">
        <f t="shared" si="288"/>
        <v/>
      </c>
      <c r="T1113" t="str">
        <f t="shared" si="289"/>
        <v/>
      </c>
      <c r="U1113">
        <f t="shared" si="287"/>
        <v>0</v>
      </c>
    </row>
    <row r="1114" spans="1:21">
      <c r="A1114">
        <f t="shared" si="290"/>
        <v>1106</v>
      </c>
      <c r="B1114" s="1">
        <v>38838</v>
      </c>
      <c r="C1114">
        <v>84.97</v>
      </c>
      <c r="D1114">
        <v>85.51</v>
      </c>
      <c r="F1114">
        <f t="shared" si="275"/>
        <v>81.968000000000004</v>
      </c>
      <c r="G1114" t="str">
        <f t="shared" si="279"/>
        <v/>
      </c>
      <c r="H1114">
        <f t="shared" si="282"/>
        <v>1</v>
      </c>
      <c r="I1114">
        <f t="shared" si="276"/>
        <v>0</v>
      </c>
      <c r="J1114">
        <f t="shared" si="277"/>
        <v>73.28</v>
      </c>
      <c r="K1114" t="str">
        <f t="shared" si="278"/>
        <v/>
      </c>
      <c r="L1114">
        <f t="shared" si="283"/>
        <v>0.14801053264957506</v>
      </c>
      <c r="M1114" t="str">
        <f t="shared" si="285"/>
        <v>VARGAIN</v>
      </c>
      <c r="N1114" t="str">
        <f t="shared" si="284"/>
        <v/>
      </c>
      <c r="O1114" t="str">
        <f t="shared" si="280"/>
        <v/>
      </c>
      <c r="P1114" t="str">
        <f t="shared" si="281"/>
        <v/>
      </c>
      <c r="Q1114">
        <f t="shared" si="291"/>
        <v>0</v>
      </c>
      <c r="R1114">
        <f t="shared" si="286"/>
        <v>1.0400084588365766</v>
      </c>
      <c r="S1114" t="str">
        <f t="shared" si="288"/>
        <v/>
      </c>
      <c r="T1114" t="str">
        <f t="shared" si="289"/>
        <v/>
      </c>
      <c r="U1114">
        <f t="shared" si="287"/>
        <v>0</v>
      </c>
    </row>
    <row r="1115" spans="1:21">
      <c r="A1115">
        <f t="shared" si="290"/>
        <v>1107</v>
      </c>
      <c r="B1115" s="1">
        <v>38839</v>
      </c>
      <c r="C1115">
        <v>84.5</v>
      </c>
      <c r="D1115">
        <v>85.15</v>
      </c>
      <c r="F1115">
        <f t="shared" si="275"/>
        <v>82.40100000000001</v>
      </c>
      <c r="G1115" t="str">
        <f t="shared" si="279"/>
        <v/>
      </c>
      <c r="H1115">
        <f t="shared" si="282"/>
        <v>1</v>
      </c>
      <c r="I1115">
        <f t="shared" si="276"/>
        <v>0</v>
      </c>
      <c r="J1115">
        <f t="shared" si="277"/>
        <v>73.28</v>
      </c>
      <c r="K1115" t="str">
        <f t="shared" si="278"/>
        <v/>
      </c>
      <c r="L1115">
        <f t="shared" si="283"/>
        <v>0.14246381399725325</v>
      </c>
      <c r="M1115" t="str">
        <f t="shared" si="285"/>
        <v>VARGAIN</v>
      </c>
      <c r="N1115" t="str">
        <f t="shared" si="284"/>
        <v/>
      </c>
      <c r="O1115" t="str">
        <f t="shared" si="280"/>
        <v/>
      </c>
      <c r="P1115" t="str">
        <f t="shared" si="281"/>
        <v/>
      </c>
      <c r="Q1115">
        <f t="shared" si="291"/>
        <v>0</v>
      </c>
      <c r="R1115">
        <f t="shared" si="286"/>
        <v>1.0400084588365766</v>
      </c>
      <c r="S1115" t="str">
        <f t="shared" si="288"/>
        <v/>
      </c>
      <c r="T1115" t="str">
        <f t="shared" si="289"/>
        <v/>
      </c>
      <c r="U1115">
        <f t="shared" si="287"/>
        <v>0</v>
      </c>
    </row>
    <row r="1116" spans="1:21">
      <c r="A1116">
        <f t="shared" si="290"/>
        <v>1108</v>
      </c>
      <c r="B1116" s="1">
        <v>38840</v>
      </c>
      <c r="C1116">
        <v>85.9</v>
      </c>
      <c r="D1116">
        <v>84.75</v>
      </c>
      <c r="F1116">
        <f t="shared" ref="F1116:F1179" si="292">AVERAGE(C1097:C1116)</f>
        <v>82.846000000000018</v>
      </c>
      <c r="G1116" t="str">
        <f t="shared" si="279"/>
        <v/>
      </c>
      <c r="H1116">
        <f t="shared" si="282"/>
        <v>1</v>
      </c>
      <c r="I1116">
        <f t="shared" ref="I1116:I1179" si="293">IF(OR(G1116="long",G1116="short"),H1116,IF(OR(M1115=$G$7,N1115=$G$6),0,IF(I1115=0,0,H1116)))</f>
        <v>0</v>
      </c>
      <c r="J1116">
        <f t="shared" si="277"/>
        <v>73.28</v>
      </c>
      <c r="K1116" t="str">
        <f t="shared" si="278"/>
        <v/>
      </c>
      <c r="L1116">
        <f t="shared" si="283"/>
        <v>0.15889610862433498</v>
      </c>
      <c r="M1116" t="str">
        <f t="shared" si="285"/>
        <v>VARGAIN</v>
      </c>
      <c r="N1116" t="str">
        <f t="shared" si="284"/>
        <v/>
      </c>
      <c r="O1116" t="str">
        <f t="shared" si="280"/>
        <v/>
      </c>
      <c r="P1116" t="str">
        <f t="shared" si="281"/>
        <v/>
      </c>
      <c r="Q1116">
        <f t="shared" si="291"/>
        <v>0</v>
      </c>
      <c r="R1116">
        <f t="shared" si="286"/>
        <v>1.0400084588365766</v>
      </c>
      <c r="S1116" t="str">
        <f t="shared" si="288"/>
        <v/>
      </c>
      <c r="T1116" t="str">
        <f t="shared" si="289"/>
        <v/>
      </c>
      <c r="U1116">
        <f t="shared" si="287"/>
        <v>0</v>
      </c>
    </row>
    <row r="1117" spans="1:21">
      <c r="A1117">
        <f t="shared" si="290"/>
        <v>1109</v>
      </c>
      <c r="B1117" s="1">
        <v>38841</v>
      </c>
      <c r="C1117">
        <v>86.47</v>
      </c>
      <c r="D1117">
        <v>85.9</v>
      </c>
      <c r="F1117">
        <f t="shared" si="292"/>
        <v>83.296500000000009</v>
      </c>
      <c r="G1117" t="str">
        <f t="shared" si="279"/>
        <v/>
      </c>
      <c r="H1117">
        <f t="shared" si="282"/>
        <v>1</v>
      </c>
      <c r="I1117">
        <f t="shared" si="293"/>
        <v>0</v>
      </c>
      <c r="J1117">
        <f t="shared" ref="J1117:J1180" si="294">IF(OR(G1117="LONG",G1117="SHORT"),D1117,J1116)</f>
        <v>73.28</v>
      </c>
      <c r="K1117" t="str">
        <f t="shared" ref="K1117:K1180" si="295">IF(I1116=0,"",IF(H1117=H1116,"","Trend Rev"))</f>
        <v/>
      </c>
      <c r="L1117">
        <f t="shared" si="283"/>
        <v>0.16550981260646402</v>
      </c>
      <c r="M1117" t="str">
        <f t="shared" si="285"/>
        <v>VARGAIN</v>
      </c>
      <c r="N1117" t="str">
        <f t="shared" si="284"/>
        <v/>
      </c>
      <c r="O1117" t="str">
        <f t="shared" si="280"/>
        <v/>
      </c>
      <c r="P1117" t="str">
        <f t="shared" si="281"/>
        <v/>
      </c>
      <c r="Q1117">
        <f t="shared" si="291"/>
        <v>0</v>
      </c>
      <c r="R1117">
        <f t="shared" si="286"/>
        <v>1.0400084588365766</v>
      </c>
      <c r="S1117" t="str">
        <f t="shared" si="288"/>
        <v/>
      </c>
      <c r="T1117" t="str">
        <f t="shared" si="289"/>
        <v/>
      </c>
      <c r="U1117">
        <f t="shared" si="287"/>
        <v>0</v>
      </c>
    </row>
    <row r="1118" spans="1:21">
      <c r="A1118">
        <f t="shared" si="290"/>
        <v>1110</v>
      </c>
      <c r="B1118" s="1">
        <v>38842</v>
      </c>
      <c r="C1118">
        <v>87.3</v>
      </c>
      <c r="D1118">
        <v>86.69</v>
      </c>
      <c r="F1118">
        <f t="shared" si="292"/>
        <v>83.592500000000001</v>
      </c>
      <c r="G1118" t="str">
        <f t="shared" si="279"/>
        <v/>
      </c>
      <c r="H1118">
        <f t="shared" si="282"/>
        <v>1</v>
      </c>
      <c r="I1118">
        <f t="shared" si="293"/>
        <v>0</v>
      </c>
      <c r="J1118">
        <f t="shared" si="294"/>
        <v>73.28</v>
      </c>
      <c r="K1118" t="str">
        <f t="shared" si="295"/>
        <v/>
      </c>
      <c r="L1118">
        <f t="shared" si="283"/>
        <v>0.17506274247968162</v>
      </c>
      <c r="M1118" t="str">
        <f t="shared" si="285"/>
        <v>VARGAIN</v>
      </c>
      <c r="N1118" t="str">
        <f t="shared" si="284"/>
        <v/>
      </c>
      <c r="O1118" t="str">
        <f t="shared" si="280"/>
        <v/>
      </c>
      <c r="P1118" t="str">
        <f t="shared" si="281"/>
        <v/>
      </c>
      <c r="Q1118">
        <f t="shared" si="291"/>
        <v>0</v>
      </c>
      <c r="R1118">
        <f t="shared" si="286"/>
        <v>1.0400084588365766</v>
      </c>
      <c r="S1118" t="str">
        <f t="shared" si="288"/>
        <v/>
      </c>
      <c r="T1118" t="str">
        <f t="shared" si="289"/>
        <v/>
      </c>
      <c r="U1118">
        <f t="shared" si="287"/>
        <v>0</v>
      </c>
    </row>
    <row r="1119" spans="1:21">
      <c r="A1119">
        <f t="shared" si="290"/>
        <v>1111</v>
      </c>
      <c r="B1119" s="1">
        <v>38845</v>
      </c>
      <c r="C1119">
        <v>88.13</v>
      </c>
      <c r="D1119">
        <v>87.1</v>
      </c>
      <c r="F1119">
        <f t="shared" si="292"/>
        <v>83.947500000000019</v>
      </c>
      <c r="G1119" t="str">
        <f t="shared" ref="G1119:G1182" si="296">IF(AND(C1117&lt;F1117,C1118&gt;F1118,D1119&gt;F1118),"LONG",IF(AND(C1117&gt;F1117,C1118&lt;F1118,D1119&lt;F1118),"SHORT",""))</f>
        <v/>
      </c>
      <c r="H1119">
        <f t="shared" si="282"/>
        <v>1</v>
      </c>
      <c r="I1119">
        <f t="shared" si="293"/>
        <v>0</v>
      </c>
      <c r="J1119">
        <f t="shared" si="294"/>
        <v>73.28</v>
      </c>
      <c r="K1119" t="str">
        <f t="shared" si="295"/>
        <v/>
      </c>
      <c r="L1119">
        <f t="shared" si="283"/>
        <v>0.18452527674569413</v>
      </c>
      <c r="M1119" t="str">
        <f t="shared" si="285"/>
        <v>VARGAIN</v>
      </c>
      <c r="N1119" t="str">
        <f t="shared" si="284"/>
        <v/>
      </c>
      <c r="O1119" t="str">
        <f t="shared" si="280"/>
        <v/>
      </c>
      <c r="P1119" t="str">
        <f t="shared" si="281"/>
        <v/>
      </c>
      <c r="Q1119">
        <f t="shared" si="291"/>
        <v>0</v>
      </c>
      <c r="R1119">
        <f t="shared" si="286"/>
        <v>1.0400084588365766</v>
      </c>
      <c r="S1119" t="str">
        <f t="shared" si="288"/>
        <v/>
      </c>
      <c r="T1119" t="str">
        <f t="shared" si="289"/>
        <v/>
      </c>
      <c r="U1119">
        <f t="shared" si="287"/>
        <v>0</v>
      </c>
    </row>
    <row r="1120" spans="1:21">
      <c r="A1120">
        <f t="shared" si="290"/>
        <v>1112</v>
      </c>
      <c r="B1120" s="1">
        <v>38846</v>
      </c>
      <c r="C1120">
        <v>87.58</v>
      </c>
      <c r="D1120">
        <v>87.61</v>
      </c>
      <c r="F1120">
        <f t="shared" si="292"/>
        <v>84.277500000000003</v>
      </c>
      <c r="G1120" t="str">
        <f t="shared" si="296"/>
        <v/>
      </c>
      <c r="H1120">
        <f t="shared" si="282"/>
        <v>1</v>
      </c>
      <c r="I1120">
        <f t="shared" si="293"/>
        <v>0</v>
      </c>
      <c r="J1120">
        <f t="shared" si="294"/>
        <v>73.28</v>
      </c>
      <c r="K1120" t="str">
        <f t="shared" si="295"/>
        <v/>
      </c>
      <c r="L1120">
        <f t="shared" si="283"/>
        <v>0.1782649410073775</v>
      </c>
      <c r="M1120" t="str">
        <f t="shared" si="285"/>
        <v>VARGAIN</v>
      </c>
      <c r="N1120" t="str">
        <f t="shared" si="284"/>
        <v/>
      </c>
      <c r="O1120" t="str">
        <f t="shared" ref="O1120:O1183" si="297">IF($I1120=0,"",M1120)</f>
        <v/>
      </c>
      <c r="P1120" t="str">
        <f t="shared" ref="P1120:P1183" si="298">IF($I1120=0,"",N1120)</f>
        <v/>
      </c>
      <c r="Q1120">
        <f t="shared" si="291"/>
        <v>0</v>
      </c>
      <c r="R1120">
        <f t="shared" si="286"/>
        <v>1.0400084588365766</v>
      </c>
      <c r="S1120" t="str">
        <f t="shared" si="288"/>
        <v/>
      </c>
      <c r="T1120" t="str">
        <f t="shared" si="289"/>
        <v/>
      </c>
      <c r="U1120">
        <f t="shared" si="287"/>
        <v>0</v>
      </c>
    </row>
    <row r="1121" spans="1:21">
      <c r="A1121">
        <f t="shared" si="290"/>
        <v>1113</v>
      </c>
      <c r="B1121" s="1">
        <v>38847</v>
      </c>
      <c r="C1121">
        <v>87.65</v>
      </c>
      <c r="D1121">
        <v>87.25</v>
      </c>
      <c r="F1121">
        <f t="shared" si="292"/>
        <v>84.620500000000021</v>
      </c>
      <c r="G1121" t="str">
        <f t="shared" si="296"/>
        <v/>
      </c>
      <c r="H1121">
        <f t="shared" si="282"/>
        <v>1</v>
      </c>
      <c r="I1121">
        <f t="shared" si="293"/>
        <v>0</v>
      </c>
      <c r="J1121">
        <f t="shared" si="294"/>
        <v>73.28</v>
      </c>
      <c r="K1121" t="str">
        <f t="shared" si="295"/>
        <v/>
      </c>
      <c r="L1121">
        <f t="shared" si="283"/>
        <v>0.17906389100136866</v>
      </c>
      <c r="M1121" t="str">
        <f t="shared" si="285"/>
        <v>VARGAIN</v>
      </c>
      <c r="N1121" t="str">
        <f t="shared" si="284"/>
        <v/>
      </c>
      <c r="O1121" t="str">
        <f t="shared" si="297"/>
        <v/>
      </c>
      <c r="P1121" t="str">
        <f t="shared" si="298"/>
        <v/>
      </c>
      <c r="Q1121">
        <f t="shared" si="291"/>
        <v>0</v>
      </c>
      <c r="R1121">
        <f t="shared" si="286"/>
        <v>1.0400084588365766</v>
      </c>
      <c r="S1121" t="str">
        <f t="shared" si="288"/>
        <v/>
      </c>
      <c r="T1121" t="str">
        <f t="shared" si="289"/>
        <v/>
      </c>
      <c r="U1121">
        <f t="shared" si="287"/>
        <v>0</v>
      </c>
    </row>
    <row r="1122" spans="1:21">
      <c r="A1122">
        <f t="shared" si="290"/>
        <v>1114</v>
      </c>
      <c r="B1122" s="1">
        <v>38848</v>
      </c>
      <c r="C1122">
        <v>87.17</v>
      </c>
      <c r="D1122">
        <v>87.25</v>
      </c>
      <c r="F1122">
        <f t="shared" si="292"/>
        <v>84.924000000000021</v>
      </c>
      <c r="G1122" t="str">
        <f t="shared" si="296"/>
        <v/>
      </c>
      <c r="H1122">
        <f t="shared" si="282"/>
        <v>1</v>
      </c>
      <c r="I1122">
        <f t="shared" si="293"/>
        <v>0</v>
      </c>
      <c r="J1122">
        <f t="shared" si="294"/>
        <v>73.28</v>
      </c>
      <c r="K1122" t="str">
        <f t="shared" si="295"/>
        <v/>
      </c>
      <c r="L1122">
        <f t="shared" si="283"/>
        <v>0.17357251465760976</v>
      </c>
      <c r="M1122" t="str">
        <f t="shared" si="285"/>
        <v>VARGAIN</v>
      </c>
      <c r="N1122" t="str">
        <f t="shared" si="284"/>
        <v/>
      </c>
      <c r="O1122" t="str">
        <f t="shared" si="297"/>
        <v/>
      </c>
      <c r="P1122" t="str">
        <f t="shared" si="298"/>
        <v/>
      </c>
      <c r="Q1122">
        <f t="shared" si="291"/>
        <v>0</v>
      </c>
      <c r="R1122">
        <f t="shared" si="286"/>
        <v>1.0400084588365766</v>
      </c>
      <c r="S1122" t="str">
        <f t="shared" si="288"/>
        <v/>
      </c>
      <c r="T1122" t="str">
        <f t="shared" si="289"/>
        <v/>
      </c>
      <c r="U1122">
        <f t="shared" si="287"/>
        <v>0</v>
      </c>
    </row>
    <row r="1123" spans="1:21">
      <c r="A1123">
        <f t="shared" si="290"/>
        <v>1115</v>
      </c>
      <c r="B1123" s="1">
        <v>38849</v>
      </c>
      <c r="C1123">
        <v>86.57</v>
      </c>
      <c r="D1123">
        <v>86.9</v>
      </c>
      <c r="F1123">
        <f t="shared" si="292"/>
        <v>85.204000000000008</v>
      </c>
      <c r="G1123" t="str">
        <f t="shared" si="296"/>
        <v/>
      </c>
      <c r="H1123">
        <f t="shared" si="282"/>
        <v>1</v>
      </c>
      <c r="I1123">
        <f t="shared" si="293"/>
        <v>0</v>
      </c>
      <c r="J1123">
        <f t="shared" si="294"/>
        <v>73.28</v>
      </c>
      <c r="K1123" t="str">
        <f t="shared" si="295"/>
        <v/>
      </c>
      <c r="L1123">
        <f t="shared" si="283"/>
        <v>0.16666561486180745</v>
      </c>
      <c r="M1123" t="str">
        <f t="shared" si="285"/>
        <v>VARGAIN</v>
      </c>
      <c r="N1123" t="str">
        <f t="shared" si="284"/>
        <v/>
      </c>
      <c r="O1123" t="str">
        <f t="shared" si="297"/>
        <v/>
      </c>
      <c r="P1123" t="str">
        <f t="shared" si="298"/>
        <v/>
      </c>
      <c r="Q1123">
        <f t="shared" si="291"/>
        <v>0</v>
      </c>
      <c r="R1123">
        <f t="shared" si="286"/>
        <v>1.0400084588365766</v>
      </c>
      <c r="S1123" t="str">
        <f t="shared" si="288"/>
        <v/>
      </c>
      <c r="T1123" t="str">
        <f t="shared" si="289"/>
        <v/>
      </c>
      <c r="U1123">
        <f t="shared" si="287"/>
        <v>0</v>
      </c>
    </row>
    <row r="1124" spans="1:21">
      <c r="A1124">
        <f t="shared" si="290"/>
        <v>1116</v>
      </c>
      <c r="B1124" s="1">
        <v>38852</v>
      </c>
      <c r="C1124">
        <v>87.12</v>
      </c>
      <c r="D1124">
        <v>86.7</v>
      </c>
      <c r="F1124">
        <f t="shared" si="292"/>
        <v>85.546999999999997</v>
      </c>
      <c r="G1124" t="str">
        <f t="shared" si="296"/>
        <v/>
      </c>
      <c r="H1124">
        <f t="shared" si="282"/>
        <v>1</v>
      </c>
      <c r="I1124">
        <f t="shared" si="293"/>
        <v>0</v>
      </c>
      <c r="J1124">
        <f t="shared" si="294"/>
        <v>73.28</v>
      </c>
      <c r="K1124" t="str">
        <f t="shared" si="295"/>
        <v/>
      </c>
      <c r="L1124">
        <f t="shared" si="283"/>
        <v>0.17299875825883027</v>
      </c>
      <c r="M1124" t="str">
        <f t="shared" si="285"/>
        <v>VARGAIN</v>
      </c>
      <c r="N1124" t="str">
        <f t="shared" si="284"/>
        <v/>
      </c>
      <c r="O1124" t="str">
        <f t="shared" si="297"/>
        <v/>
      </c>
      <c r="P1124" t="str">
        <f t="shared" si="298"/>
        <v/>
      </c>
      <c r="Q1124">
        <f t="shared" si="291"/>
        <v>0</v>
      </c>
      <c r="R1124">
        <f t="shared" si="286"/>
        <v>1.0400084588365766</v>
      </c>
      <c r="S1124" t="str">
        <f t="shared" si="288"/>
        <v/>
      </c>
      <c r="T1124" t="str">
        <f t="shared" si="289"/>
        <v/>
      </c>
      <c r="U1124">
        <f t="shared" si="287"/>
        <v>0</v>
      </c>
    </row>
    <row r="1125" spans="1:21">
      <c r="A1125">
        <f t="shared" si="290"/>
        <v>1117</v>
      </c>
      <c r="B1125" s="1">
        <v>38853</v>
      </c>
      <c r="C1125">
        <v>86.76</v>
      </c>
      <c r="D1125">
        <v>87.12</v>
      </c>
      <c r="F1125">
        <f t="shared" si="292"/>
        <v>85.805500000000023</v>
      </c>
      <c r="G1125" t="str">
        <f t="shared" si="296"/>
        <v/>
      </c>
      <c r="H1125">
        <f t="shared" si="282"/>
        <v>1</v>
      </c>
      <c r="I1125">
        <f t="shared" si="293"/>
        <v>0</v>
      </c>
      <c r="J1125">
        <f t="shared" si="294"/>
        <v>73.28</v>
      </c>
      <c r="K1125" t="str">
        <f t="shared" si="295"/>
        <v/>
      </c>
      <c r="L1125">
        <f t="shared" si="283"/>
        <v>0.16885796559279878</v>
      </c>
      <c r="M1125" t="str">
        <f t="shared" si="285"/>
        <v>VARGAIN</v>
      </c>
      <c r="N1125" t="str">
        <f t="shared" si="284"/>
        <v/>
      </c>
      <c r="O1125" t="str">
        <f t="shared" si="297"/>
        <v/>
      </c>
      <c r="P1125" t="str">
        <f t="shared" si="298"/>
        <v/>
      </c>
      <c r="Q1125">
        <f t="shared" si="291"/>
        <v>0</v>
      </c>
      <c r="R1125">
        <f t="shared" si="286"/>
        <v>1.0400084588365766</v>
      </c>
      <c r="S1125" t="str">
        <f t="shared" si="288"/>
        <v/>
      </c>
      <c r="T1125" t="str">
        <f t="shared" si="289"/>
        <v/>
      </c>
      <c r="U1125">
        <f t="shared" si="287"/>
        <v>0</v>
      </c>
    </row>
    <row r="1126" spans="1:21">
      <c r="A1126">
        <f t="shared" si="290"/>
        <v>1118</v>
      </c>
      <c r="B1126" s="1">
        <v>38854</v>
      </c>
      <c r="C1126">
        <v>84.42</v>
      </c>
      <c r="D1126">
        <v>85.9</v>
      </c>
      <c r="F1126">
        <f t="shared" si="292"/>
        <v>85.932500000000019</v>
      </c>
      <c r="G1126" t="str">
        <f t="shared" si="296"/>
        <v/>
      </c>
      <c r="H1126">
        <f t="shared" si="282"/>
        <v>1</v>
      </c>
      <c r="I1126">
        <f t="shared" si="293"/>
        <v>0</v>
      </c>
      <c r="J1126">
        <f t="shared" si="294"/>
        <v>73.28</v>
      </c>
      <c r="K1126" t="str">
        <f t="shared" si="295"/>
        <v/>
      </c>
      <c r="L1126">
        <f t="shared" si="283"/>
        <v>0.14151661998847781</v>
      </c>
      <c r="M1126" t="str">
        <f t="shared" si="285"/>
        <v>VARGAIN</v>
      </c>
      <c r="N1126" t="str">
        <f t="shared" si="284"/>
        <v/>
      </c>
      <c r="O1126" t="str">
        <f t="shared" si="297"/>
        <v/>
      </c>
      <c r="P1126" t="str">
        <f t="shared" si="298"/>
        <v/>
      </c>
      <c r="Q1126">
        <f t="shared" si="291"/>
        <v>0</v>
      </c>
      <c r="R1126">
        <f t="shared" si="286"/>
        <v>1.0400084588365766</v>
      </c>
      <c r="S1126" t="str">
        <f t="shared" si="288"/>
        <v/>
      </c>
      <c r="T1126" t="str">
        <f t="shared" si="289"/>
        <v/>
      </c>
      <c r="U1126">
        <f t="shared" si="287"/>
        <v>0</v>
      </c>
    </row>
    <row r="1127" spans="1:21">
      <c r="A1127">
        <f t="shared" si="290"/>
        <v>1119</v>
      </c>
      <c r="B1127" s="1">
        <v>38855</v>
      </c>
      <c r="C1127">
        <v>84.15</v>
      </c>
      <c r="D1127">
        <v>83.63</v>
      </c>
      <c r="F1127">
        <f t="shared" si="292"/>
        <v>86.01</v>
      </c>
      <c r="G1127" t="str">
        <f t="shared" si="296"/>
        <v>SHORT</v>
      </c>
      <c r="H1127">
        <f t="shared" si="282"/>
        <v>-1</v>
      </c>
      <c r="I1127">
        <f t="shared" si="293"/>
        <v>-1</v>
      </c>
      <c r="J1127">
        <f t="shared" si="294"/>
        <v>83.63</v>
      </c>
      <c r="K1127" t="str">
        <f t="shared" si="295"/>
        <v/>
      </c>
      <c r="L1127">
        <f t="shared" si="283"/>
        <v>-6.1986132433807465E-3</v>
      </c>
      <c r="M1127" t="str">
        <f t="shared" si="285"/>
        <v/>
      </c>
      <c r="N1127" t="str">
        <f t="shared" si="284"/>
        <v/>
      </c>
      <c r="O1127" t="str">
        <f t="shared" si="297"/>
        <v/>
      </c>
      <c r="P1127" t="str">
        <f t="shared" si="298"/>
        <v/>
      </c>
      <c r="Q1127">
        <f t="shared" si="291"/>
        <v>0</v>
      </c>
      <c r="R1127">
        <f t="shared" si="286"/>
        <v>1.0400084588365766</v>
      </c>
      <c r="S1127" t="str">
        <f t="shared" si="288"/>
        <v/>
      </c>
      <c r="T1127" t="str">
        <f t="shared" si="289"/>
        <v/>
      </c>
      <c r="U1127">
        <f t="shared" si="287"/>
        <v>0</v>
      </c>
    </row>
    <row r="1128" spans="1:21">
      <c r="A1128">
        <f t="shared" si="290"/>
        <v>1120</v>
      </c>
      <c r="B1128" s="1">
        <v>38856</v>
      </c>
      <c r="C1128">
        <v>84.31</v>
      </c>
      <c r="D1128">
        <v>84.56</v>
      </c>
      <c r="F1128">
        <f t="shared" si="292"/>
        <v>85.972499999999997</v>
      </c>
      <c r="G1128" t="str">
        <f t="shared" si="296"/>
        <v/>
      </c>
      <c r="H1128">
        <f t="shared" si="282"/>
        <v>-1</v>
      </c>
      <c r="I1128">
        <f t="shared" si="293"/>
        <v>-1</v>
      </c>
      <c r="J1128">
        <f t="shared" si="294"/>
        <v>83.63</v>
      </c>
      <c r="K1128" t="str">
        <f t="shared" si="295"/>
        <v/>
      </c>
      <c r="L1128">
        <f t="shared" si="283"/>
        <v>-8.0981745411498676E-3</v>
      </c>
      <c r="M1128" t="str">
        <f t="shared" si="285"/>
        <v/>
      </c>
      <c r="N1128" t="str">
        <f t="shared" si="284"/>
        <v/>
      </c>
      <c r="O1128" t="str">
        <f t="shared" si="297"/>
        <v/>
      </c>
      <c r="P1128" t="str">
        <f t="shared" si="298"/>
        <v/>
      </c>
      <c r="Q1128">
        <f t="shared" si="291"/>
        <v>0</v>
      </c>
      <c r="R1128">
        <f t="shared" si="286"/>
        <v>1.0400084588365766</v>
      </c>
      <c r="S1128" t="str">
        <f t="shared" si="288"/>
        <v/>
      </c>
      <c r="T1128" t="str">
        <f t="shared" si="289"/>
        <v/>
      </c>
      <c r="U1128">
        <f t="shared" si="287"/>
        <v>0</v>
      </c>
    </row>
    <row r="1129" spans="1:21">
      <c r="A1129">
        <f t="shared" si="290"/>
        <v>1121</v>
      </c>
      <c r="B1129" s="1">
        <v>38859</v>
      </c>
      <c r="C1129">
        <v>83.73</v>
      </c>
      <c r="D1129">
        <v>84.31</v>
      </c>
      <c r="F1129">
        <f t="shared" si="292"/>
        <v>85.885999999999996</v>
      </c>
      <c r="G1129" t="str">
        <f t="shared" si="296"/>
        <v/>
      </c>
      <c r="H1129">
        <f t="shared" si="282"/>
        <v>-1</v>
      </c>
      <c r="I1129">
        <f t="shared" si="293"/>
        <v>-1</v>
      </c>
      <c r="J1129">
        <f t="shared" si="294"/>
        <v>83.63</v>
      </c>
      <c r="K1129" t="str">
        <f t="shared" si="295"/>
        <v/>
      </c>
      <c r="L1129">
        <f t="shared" si="283"/>
        <v>-1.1950288229061979E-3</v>
      </c>
      <c r="M1129" t="str">
        <f t="shared" si="285"/>
        <v/>
      </c>
      <c r="N1129" t="str">
        <f t="shared" si="284"/>
        <v/>
      </c>
      <c r="O1129" t="str">
        <f t="shared" si="297"/>
        <v/>
      </c>
      <c r="P1129" t="str">
        <f t="shared" si="298"/>
        <v/>
      </c>
      <c r="Q1129">
        <f t="shared" si="291"/>
        <v>0</v>
      </c>
      <c r="R1129">
        <f t="shared" si="286"/>
        <v>1.0400084588365766</v>
      </c>
      <c r="S1129" t="str">
        <f t="shared" si="288"/>
        <v/>
      </c>
      <c r="T1129" t="str">
        <f t="shared" si="289"/>
        <v/>
      </c>
      <c r="U1129">
        <f t="shared" si="287"/>
        <v>0</v>
      </c>
    </row>
    <row r="1130" spans="1:21">
      <c r="A1130">
        <f t="shared" si="290"/>
        <v>1122</v>
      </c>
      <c r="B1130" s="1">
        <v>38860</v>
      </c>
      <c r="C1130">
        <v>83.44</v>
      </c>
      <c r="D1130">
        <v>83.6</v>
      </c>
      <c r="F1130">
        <f t="shared" si="292"/>
        <v>85.81750000000001</v>
      </c>
      <c r="G1130" t="str">
        <f t="shared" si="296"/>
        <v/>
      </c>
      <c r="H1130">
        <f t="shared" si="282"/>
        <v>-1</v>
      </c>
      <c r="I1130">
        <f t="shared" si="293"/>
        <v>-1</v>
      </c>
      <c r="J1130">
        <f t="shared" si="294"/>
        <v>83.63</v>
      </c>
      <c r="K1130" t="str">
        <f t="shared" si="295"/>
        <v/>
      </c>
      <c r="L1130">
        <f t="shared" si="283"/>
        <v>2.2744967009173406E-3</v>
      </c>
      <c r="M1130" t="str">
        <f t="shared" si="285"/>
        <v/>
      </c>
      <c r="N1130" t="str">
        <f t="shared" si="284"/>
        <v/>
      </c>
      <c r="O1130" t="str">
        <f t="shared" si="297"/>
        <v/>
      </c>
      <c r="P1130" t="str">
        <f t="shared" si="298"/>
        <v/>
      </c>
      <c r="Q1130">
        <f t="shared" si="291"/>
        <v>0</v>
      </c>
      <c r="R1130">
        <f t="shared" si="286"/>
        <v>1.0400084588365766</v>
      </c>
      <c r="S1130" t="str">
        <f t="shared" si="288"/>
        <v/>
      </c>
      <c r="T1130" t="str">
        <f t="shared" si="289"/>
        <v/>
      </c>
      <c r="U1130">
        <f t="shared" si="287"/>
        <v>0</v>
      </c>
    </row>
    <row r="1131" spans="1:21">
      <c r="A1131">
        <f t="shared" si="290"/>
        <v>1123</v>
      </c>
      <c r="B1131" s="1">
        <v>38861</v>
      </c>
      <c r="C1131">
        <v>83.82</v>
      </c>
      <c r="D1131">
        <v>83.19</v>
      </c>
      <c r="F1131">
        <f t="shared" si="292"/>
        <v>85.732500000000002</v>
      </c>
      <c r="G1131" t="str">
        <f t="shared" si="296"/>
        <v/>
      </c>
      <c r="H1131">
        <f t="shared" si="282"/>
        <v>-1</v>
      </c>
      <c r="I1131">
        <f t="shared" si="293"/>
        <v>-1</v>
      </c>
      <c r="J1131">
        <f t="shared" si="294"/>
        <v>83.63</v>
      </c>
      <c r="K1131" t="str">
        <f t="shared" si="295"/>
        <v/>
      </c>
      <c r="L1131">
        <f t="shared" si="283"/>
        <v>-2.2693351034911127E-3</v>
      </c>
      <c r="M1131" t="str">
        <f t="shared" si="285"/>
        <v/>
      </c>
      <c r="N1131" t="str">
        <f t="shared" si="284"/>
        <v/>
      </c>
      <c r="O1131" t="str">
        <f t="shared" si="297"/>
        <v/>
      </c>
      <c r="P1131" t="str">
        <f t="shared" si="298"/>
        <v/>
      </c>
      <c r="Q1131">
        <f t="shared" si="291"/>
        <v>0</v>
      </c>
      <c r="R1131">
        <f t="shared" si="286"/>
        <v>1.0400084588365766</v>
      </c>
      <c r="S1131" t="str">
        <f t="shared" si="288"/>
        <v/>
      </c>
      <c r="T1131" t="str">
        <f t="shared" si="289"/>
        <v/>
      </c>
      <c r="U1131">
        <f t="shared" si="287"/>
        <v>0</v>
      </c>
    </row>
    <row r="1132" spans="1:21">
      <c r="A1132">
        <f t="shared" si="290"/>
        <v>1124</v>
      </c>
      <c r="B1132" s="1">
        <v>38862</v>
      </c>
      <c r="C1132">
        <v>83.26</v>
      </c>
      <c r="D1132">
        <v>83.95</v>
      </c>
      <c r="F1132">
        <f t="shared" si="292"/>
        <v>85.634</v>
      </c>
      <c r="G1132" t="str">
        <f t="shared" si="296"/>
        <v/>
      </c>
      <c r="H1132">
        <f t="shared" si="282"/>
        <v>-1</v>
      </c>
      <c r="I1132">
        <f t="shared" si="293"/>
        <v>-1</v>
      </c>
      <c r="J1132">
        <f t="shared" si="294"/>
        <v>83.63</v>
      </c>
      <c r="K1132" t="str">
        <f t="shared" si="295"/>
        <v/>
      </c>
      <c r="L1132">
        <f t="shared" si="283"/>
        <v>4.4340656266048844E-3</v>
      </c>
      <c r="M1132" t="str">
        <f t="shared" si="285"/>
        <v/>
      </c>
      <c r="N1132" t="str">
        <f t="shared" si="284"/>
        <v/>
      </c>
      <c r="O1132" t="str">
        <f t="shared" si="297"/>
        <v/>
      </c>
      <c r="P1132" t="str">
        <f t="shared" si="298"/>
        <v/>
      </c>
      <c r="Q1132">
        <f t="shared" si="291"/>
        <v>0</v>
      </c>
      <c r="R1132">
        <f t="shared" si="286"/>
        <v>1.0400084588365766</v>
      </c>
      <c r="S1132" t="str">
        <f t="shared" si="288"/>
        <v/>
      </c>
      <c r="T1132" t="str">
        <f t="shared" si="289"/>
        <v/>
      </c>
      <c r="U1132">
        <f t="shared" si="287"/>
        <v>0</v>
      </c>
    </row>
    <row r="1133" spans="1:21">
      <c r="A1133">
        <f t="shared" si="290"/>
        <v>1125</v>
      </c>
      <c r="B1133" s="1">
        <v>38863</v>
      </c>
      <c r="C1133">
        <v>83.87</v>
      </c>
      <c r="D1133">
        <v>83.26</v>
      </c>
      <c r="F1133">
        <f t="shared" si="292"/>
        <v>85.556000000000012</v>
      </c>
      <c r="G1133" t="str">
        <f t="shared" si="296"/>
        <v/>
      </c>
      <c r="H1133">
        <f t="shared" si="282"/>
        <v>-1</v>
      </c>
      <c r="I1133">
        <f t="shared" si="293"/>
        <v>-1</v>
      </c>
      <c r="J1133">
        <f t="shared" si="294"/>
        <v>83.63</v>
      </c>
      <c r="K1133" t="str">
        <f t="shared" si="295"/>
        <v/>
      </c>
      <c r="L1133">
        <f t="shared" si="283"/>
        <v>-2.8656736028858602E-3</v>
      </c>
      <c r="M1133" t="str">
        <f t="shared" si="285"/>
        <v/>
      </c>
      <c r="N1133" t="str">
        <f t="shared" si="284"/>
        <v/>
      </c>
      <c r="O1133" t="str">
        <f t="shared" si="297"/>
        <v/>
      </c>
      <c r="P1133" t="str">
        <f t="shared" si="298"/>
        <v/>
      </c>
      <c r="Q1133">
        <f t="shared" si="291"/>
        <v>0</v>
      </c>
      <c r="R1133">
        <f t="shared" si="286"/>
        <v>1.0400084588365766</v>
      </c>
      <c r="S1133" t="str">
        <f t="shared" si="288"/>
        <v/>
      </c>
      <c r="T1133" t="str">
        <f t="shared" si="289"/>
        <v/>
      </c>
      <c r="U1133">
        <f t="shared" si="287"/>
        <v>0</v>
      </c>
    </row>
    <row r="1134" spans="1:21">
      <c r="A1134">
        <f t="shared" si="290"/>
        <v>1126</v>
      </c>
      <c r="B1134" s="1">
        <v>38867</v>
      </c>
      <c r="C1134">
        <v>83.46</v>
      </c>
      <c r="D1134">
        <v>83.5</v>
      </c>
      <c r="F1134">
        <f t="shared" si="292"/>
        <v>85.480500000000006</v>
      </c>
      <c r="G1134" t="str">
        <f t="shared" si="296"/>
        <v/>
      </c>
      <c r="H1134">
        <f t="shared" ref="H1134:H1197" si="299">IF(G1134="Long",1,IF(G1134="short",-1,H1133))</f>
        <v>-1</v>
      </c>
      <c r="I1134">
        <f t="shared" si="293"/>
        <v>-1</v>
      </c>
      <c r="J1134">
        <f t="shared" si="294"/>
        <v>83.63</v>
      </c>
      <c r="K1134" t="str">
        <f t="shared" si="295"/>
        <v/>
      </c>
      <c r="L1134">
        <f t="shared" ref="L1134:L1197" si="300">LN(C1134/J1134)*H1134</f>
        <v>2.0348322300278512E-3</v>
      </c>
      <c r="M1134" t="str">
        <f t="shared" si="285"/>
        <v/>
      </c>
      <c r="N1134" t="str">
        <f t="shared" ref="N1134:N1197" si="301">IF(L1134&lt;$H$6,$G$6,"")</f>
        <v/>
      </c>
      <c r="O1134" t="str">
        <f t="shared" si="297"/>
        <v/>
      </c>
      <c r="P1134" t="str">
        <f t="shared" si="298"/>
        <v/>
      </c>
      <c r="Q1134">
        <f t="shared" si="291"/>
        <v>0</v>
      </c>
      <c r="R1134">
        <f t="shared" si="286"/>
        <v>1.0400084588365766</v>
      </c>
      <c r="S1134" t="str">
        <f t="shared" si="288"/>
        <v/>
      </c>
      <c r="T1134" t="str">
        <f t="shared" si="289"/>
        <v/>
      </c>
      <c r="U1134">
        <f t="shared" si="287"/>
        <v>0</v>
      </c>
    </row>
    <row r="1135" spans="1:21">
      <c r="A1135">
        <f t="shared" si="290"/>
        <v>1127</v>
      </c>
      <c r="B1135" s="1">
        <v>38868</v>
      </c>
      <c r="C1135">
        <v>83.66</v>
      </c>
      <c r="D1135">
        <v>83.7</v>
      </c>
      <c r="F1135">
        <f t="shared" si="292"/>
        <v>85.438500000000005</v>
      </c>
      <c r="G1135" t="str">
        <f t="shared" si="296"/>
        <v/>
      </c>
      <c r="H1135">
        <f t="shared" si="299"/>
        <v>-1</v>
      </c>
      <c r="I1135">
        <f t="shared" si="293"/>
        <v>-1</v>
      </c>
      <c r="J1135">
        <f t="shared" si="294"/>
        <v>83.63</v>
      </c>
      <c r="K1135" t="str">
        <f t="shared" si="295"/>
        <v/>
      </c>
      <c r="L1135">
        <f t="shared" si="300"/>
        <v>-3.5865862061795517E-4</v>
      </c>
      <c r="M1135" t="str">
        <f t="shared" ref="M1135:M1198" si="302">IF(L1135&gt;$H$7,$G$7,"")</f>
        <v/>
      </c>
      <c r="N1135" t="str">
        <f t="shared" si="301"/>
        <v/>
      </c>
      <c r="O1135" t="str">
        <f t="shared" si="297"/>
        <v/>
      </c>
      <c r="P1135" t="str">
        <f t="shared" si="298"/>
        <v/>
      </c>
      <c r="Q1135">
        <f t="shared" si="291"/>
        <v>0</v>
      </c>
      <c r="R1135">
        <f t="shared" ref="R1135:R1198" si="303">Q1135+R1134</f>
        <v>1.0400084588365766</v>
      </c>
      <c r="S1135" t="str">
        <f t="shared" si="288"/>
        <v/>
      </c>
      <c r="T1135" t="str">
        <f t="shared" si="289"/>
        <v/>
      </c>
      <c r="U1135">
        <f t="shared" ref="U1135:U1198" si="304">IFERROR(S1135*T1135,0)</f>
        <v>0</v>
      </c>
    </row>
    <row r="1136" spans="1:21">
      <c r="A1136">
        <f t="shared" si="290"/>
        <v>1128</v>
      </c>
      <c r="B1136" s="1">
        <v>38869</v>
      </c>
      <c r="C1136">
        <v>84.51</v>
      </c>
      <c r="D1136">
        <v>83.66</v>
      </c>
      <c r="F1136">
        <f t="shared" si="292"/>
        <v>85.369</v>
      </c>
      <c r="G1136" t="str">
        <f t="shared" si="296"/>
        <v/>
      </c>
      <c r="H1136">
        <f t="shared" si="299"/>
        <v>-1</v>
      </c>
      <c r="I1136">
        <f t="shared" si="293"/>
        <v>-1</v>
      </c>
      <c r="J1136">
        <f t="shared" si="294"/>
        <v>83.63</v>
      </c>
      <c r="K1136" t="str">
        <f t="shared" si="295"/>
        <v/>
      </c>
      <c r="L1136">
        <f t="shared" si="300"/>
        <v>-1.046756316295671E-2</v>
      </c>
      <c r="M1136" t="str">
        <f t="shared" si="302"/>
        <v/>
      </c>
      <c r="N1136" t="str">
        <f t="shared" si="301"/>
        <v/>
      </c>
      <c r="O1136" t="str">
        <f t="shared" si="297"/>
        <v/>
      </c>
      <c r="P1136" t="str">
        <f t="shared" si="298"/>
        <v/>
      </c>
      <c r="Q1136">
        <f t="shared" si="291"/>
        <v>0</v>
      </c>
      <c r="R1136">
        <f t="shared" si="303"/>
        <v>1.0400084588365766</v>
      </c>
      <c r="S1136" t="str">
        <f t="shared" si="288"/>
        <v/>
      </c>
      <c r="T1136" t="str">
        <f t="shared" si="289"/>
        <v/>
      </c>
      <c r="U1136">
        <f t="shared" si="304"/>
        <v>0</v>
      </c>
    </row>
    <row r="1137" spans="1:21">
      <c r="A1137">
        <f t="shared" si="290"/>
        <v>1129</v>
      </c>
      <c r="B1137" s="1">
        <v>38870</v>
      </c>
      <c r="C1137">
        <v>84.78</v>
      </c>
      <c r="D1137">
        <v>84.8</v>
      </c>
      <c r="F1137">
        <f t="shared" si="292"/>
        <v>85.284499999999994</v>
      </c>
      <c r="G1137" t="str">
        <f t="shared" si="296"/>
        <v/>
      </c>
      <c r="H1137">
        <f t="shared" si="299"/>
        <v>-1</v>
      </c>
      <c r="I1137">
        <f t="shared" si="293"/>
        <v>-1</v>
      </c>
      <c r="J1137">
        <f t="shared" si="294"/>
        <v>83.63</v>
      </c>
      <c r="K1137" t="str">
        <f t="shared" si="295"/>
        <v/>
      </c>
      <c r="L1137">
        <f t="shared" si="300"/>
        <v>-1.3657358531056738E-2</v>
      </c>
      <c r="M1137" t="str">
        <f t="shared" si="302"/>
        <v/>
      </c>
      <c r="N1137" t="str">
        <f t="shared" si="301"/>
        <v/>
      </c>
      <c r="O1137" t="str">
        <f t="shared" si="297"/>
        <v/>
      </c>
      <c r="P1137" t="str">
        <f t="shared" si="298"/>
        <v/>
      </c>
      <c r="Q1137">
        <f t="shared" si="291"/>
        <v>0</v>
      </c>
      <c r="R1137">
        <f t="shared" si="303"/>
        <v>1.0400084588365766</v>
      </c>
      <c r="S1137" t="str">
        <f t="shared" ref="S1137:S1200" si="305">IF(AND(K1137="trend rev",L1137&gt;0),1,"")</f>
        <v/>
      </c>
      <c r="T1137" t="str">
        <f t="shared" ref="T1137:T1200" si="306">IF(AND(H1137=1,K1137="trend rev"),1,IF(AND(H1137=-1,K1137="trend rev"),-1,""))</f>
        <v/>
      </c>
      <c r="U1137">
        <f t="shared" si="304"/>
        <v>0</v>
      </c>
    </row>
    <row r="1138" spans="1:21">
      <c r="A1138">
        <f t="shared" si="290"/>
        <v>1130</v>
      </c>
      <c r="B1138" s="1">
        <v>38873</v>
      </c>
      <c r="C1138">
        <v>82.95</v>
      </c>
      <c r="D1138">
        <v>84.1</v>
      </c>
      <c r="F1138">
        <f t="shared" si="292"/>
        <v>85.067000000000007</v>
      </c>
      <c r="G1138" t="str">
        <f t="shared" si="296"/>
        <v/>
      </c>
      <c r="H1138">
        <f t="shared" si="299"/>
        <v>-1</v>
      </c>
      <c r="I1138">
        <f t="shared" si="293"/>
        <v>-1</v>
      </c>
      <c r="J1138">
        <f t="shared" si="294"/>
        <v>83.63</v>
      </c>
      <c r="K1138" t="str">
        <f t="shared" si="295"/>
        <v/>
      </c>
      <c r="L1138">
        <f t="shared" si="300"/>
        <v>8.1642907569807709E-3</v>
      </c>
      <c r="M1138" t="str">
        <f t="shared" si="302"/>
        <v/>
      </c>
      <c r="N1138" t="str">
        <f t="shared" si="301"/>
        <v/>
      </c>
      <c r="O1138" t="str">
        <f t="shared" si="297"/>
        <v/>
      </c>
      <c r="P1138" t="str">
        <f t="shared" si="298"/>
        <v/>
      </c>
      <c r="Q1138">
        <f t="shared" si="291"/>
        <v>0</v>
      </c>
      <c r="R1138">
        <f t="shared" si="303"/>
        <v>1.0400084588365766</v>
      </c>
      <c r="S1138" t="str">
        <f t="shared" si="305"/>
        <v/>
      </c>
      <c r="T1138" t="str">
        <f t="shared" si="306"/>
        <v/>
      </c>
      <c r="U1138">
        <f t="shared" si="304"/>
        <v>0</v>
      </c>
    </row>
    <row r="1139" spans="1:21">
      <c r="A1139">
        <f t="shared" si="290"/>
        <v>1131</v>
      </c>
      <c r="B1139" s="1">
        <v>38874</v>
      </c>
      <c r="C1139">
        <v>82.26</v>
      </c>
      <c r="D1139">
        <v>83.2</v>
      </c>
      <c r="F1139">
        <f t="shared" si="292"/>
        <v>84.773499999999999</v>
      </c>
      <c r="G1139" t="str">
        <f t="shared" si="296"/>
        <v/>
      </c>
      <c r="H1139">
        <f t="shared" si="299"/>
        <v>-1</v>
      </c>
      <c r="I1139">
        <f t="shared" si="293"/>
        <v>-1</v>
      </c>
      <c r="J1139">
        <f t="shared" si="294"/>
        <v>83.63</v>
      </c>
      <c r="K1139" t="str">
        <f t="shared" si="295"/>
        <v/>
      </c>
      <c r="L1139">
        <f t="shared" si="300"/>
        <v>1.6517344591156259E-2</v>
      </c>
      <c r="M1139" t="str">
        <f t="shared" si="302"/>
        <v/>
      </c>
      <c r="N1139" t="str">
        <f t="shared" si="301"/>
        <v/>
      </c>
      <c r="O1139" t="str">
        <f t="shared" si="297"/>
        <v/>
      </c>
      <c r="P1139" t="str">
        <f t="shared" si="298"/>
        <v/>
      </c>
      <c r="Q1139">
        <f t="shared" si="291"/>
        <v>0</v>
      </c>
      <c r="R1139">
        <f t="shared" si="303"/>
        <v>1.0400084588365766</v>
      </c>
      <c r="S1139" t="str">
        <f t="shared" si="305"/>
        <v/>
      </c>
      <c r="T1139" t="str">
        <f t="shared" si="306"/>
        <v/>
      </c>
      <c r="U1139">
        <f t="shared" si="304"/>
        <v>0</v>
      </c>
    </row>
    <row r="1140" spans="1:21">
      <c r="A1140">
        <f t="shared" si="290"/>
        <v>1132</v>
      </c>
      <c r="B1140" s="1">
        <v>38875</v>
      </c>
      <c r="C1140">
        <v>80.34</v>
      </c>
      <c r="D1140">
        <v>82.26</v>
      </c>
      <c r="F1140">
        <f t="shared" si="292"/>
        <v>84.411500000000004</v>
      </c>
      <c r="G1140" t="str">
        <f t="shared" si="296"/>
        <v/>
      </c>
      <c r="H1140">
        <f t="shared" si="299"/>
        <v>-1</v>
      </c>
      <c r="I1140">
        <f t="shared" si="293"/>
        <v>-1</v>
      </c>
      <c r="J1140">
        <f t="shared" si="294"/>
        <v>83.63</v>
      </c>
      <c r="K1140" t="str">
        <f t="shared" si="295"/>
        <v/>
      </c>
      <c r="L1140">
        <f t="shared" si="300"/>
        <v>4.0134678462298144E-2</v>
      </c>
      <c r="M1140" t="str">
        <f t="shared" si="302"/>
        <v/>
      </c>
      <c r="N1140" t="str">
        <f t="shared" si="301"/>
        <v/>
      </c>
      <c r="O1140" t="str">
        <f t="shared" si="297"/>
        <v/>
      </c>
      <c r="P1140" t="str">
        <f t="shared" si="298"/>
        <v/>
      </c>
      <c r="Q1140">
        <f t="shared" si="291"/>
        <v>0</v>
      </c>
      <c r="R1140">
        <f t="shared" si="303"/>
        <v>1.0400084588365766</v>
      </c>
      <c r="S1140" t="str">
        <f t="shared" si="305"/>
        <v/>
      </c>
      <c r="T1140" t="str">
        <f t="shared" si="306"/>
        <v/>
      </c>
      <c r="U1140">
        <f t="shared" si="304"/>
        <v>0</v>
      </c>
    </row>
    <row r="1141" spans="1:21">
      <c r="A1141">
        <f t="shared" si="290"/>
        <v>1133</v>
      </c>
      <c r="B1141" s="1">
        <v>38876</v>
      </c>
      <c r="C1141">
        <v>81.75</v>
      </c>
      <c r="D1141">
        <v>79.8</v>
      </c>
      <c r="F1141">
        <f t="shared" si="292"/>
        <v>84.116500000000002</v>
      </c>
      <c r="G1141" t="str">
        <f t="shared" si="296"/>
        <v/>
      </c>
      <c r="H1141">
        <f t="shared" si="299"/>
        <v>-1</v>
      </c>
      <c r="I1141">
        <f t="shared" si="293"/>
        <v>-1</v>
      </c>
      <c r="J1141">
        <f t="shared" si="294"/>
        <v>83.63</v>
      </c>
      <c r="K1141" t="str">
        <f t="shared" si="295"/>
        <v/>
      </c>
      <c r="L1141">
        <f t="shared" si="300"/>
        <v>2.2736497616071612E-2</v>
      </c>
      <c r="M1141" t="str">
        <f t="shared" si="302"/>
        <v/>
      </c>
      <c r="N1141" t="str">
        <f t="shared" si="301"/>
        <v/>
      </c>
      <c r="O1141" t="str">
        <f t="shared" si="297"/>
        <v/>
      </c>
      <c r="P1141" t="str">
        <f t="shared" si="298"/>
        <v/>
      </c>
      <c r="Q1141">
        <f t="shared" si="291"/>
        <v>0</v>
      </c>
      <c r="R1141">
        <f t="shared" si="303"/>
        <v>1.0400084588365766</v>
      </c>
      <c r="S1141" t="str">
        <f t="shared" si="305"/>
        <v/>
      </c>
      <c r="T1141" t="str">
        <f t="shared" si="306"/>
        <v/>
      </c>
      <c r="U1141">
        <f t="shared" si="304"/>
        <v>0</v>
      </c>
    </row>
    <row r="1142" spans="1:21">
      <c r="A1142">
        <f t="shared" si="290"/>
        <v>1134</v>
      </c>
      <c r="B1142" s="1">
        <v>38877</v>
      </c>
      <c r="C1142">
        <v>80.569999999999993</v>
      </c>
      <c r="D1142">
        <v>81.39</v>
      </c>
      <c r="F1142">
        <f t="shared" si="292"/>
        <v>83.78649999999999</v>
      </c>
      <c r="G1142" t="str">
        <f t="shared" si="296"/>
        <v/>
      </c>
      <c r="H1142">
        <f t="shared" si="299"/>
        <v>-1</v>
      </c>
      <c r="I1142">
        <f t="shared" si="293"/>
        <v>-1</v>
      </c>
      <c r="J1142">
        <f t="shared" si="294"/>
        <v>83.63</v>
      </c>
      <c r="K1142" t="str">
        <f t="shared" si="295"/>
        <v/>
      </c>
      <c r="L1142">
        <f t="shared" si="300"/>
        <v>3.7275935604329853E-2</v>
      </c>
      <c r="M1142" t="str">
        <f t="shared" si="302"/>
        <v/>
      </c>
      <c r="N1142" t="str">
        <f t="shared" si="301"/>
        <v/>
      </c>
      <c r="O1142" t="str">
        <f t="shared" si="297"/>
        <v/>
      </c>
      <c r="P1142" t="str">
        <f t="shared" si="298"/>
        <v/>
      </c>
      <c r="Q1142">
        <f t="shared" si="291"/>
        <v>0</v>
      </c>
      <c r="R1142">
        <f t="shared" si="303"/>
        <v>1.0400084588365766</v>
      </c>
      <c r="S1142" t="str">
        <f t="shared" si="305"/>
        <v/>
      </c>
      <c r="T1142" t="str">
        <f t="shared" si="306"/>
        <v/>
      </c>
      <c r="U1142">
        <f t="shared" si="304"/>
        <v>0</v>
      </c>
    </row>
    <row r="1143" spans="1:21">
      <c r="A1143">
        <f t="shared" si="290"/>
        <v>1135</v>
      </c>
      <c r="B1143" s="1">
        <v>38880</v>
      </c>
      <c r="C1143">
        <v>80.16</v>
      </c>
      <c r="D1143">
        <v>80.569999999999993</v>
      </c>
      <c r="F1143">
        <f t="shared" si="292"/>
        <v>83.465999999999994</v>
      </c>
      <c r="G1143" t="str">
        <f t="shared" si="296"/>
        <v/>
      </c>
      <c r="H1143">
        <f t="shared" si="299"/>
        <v>-1</v>
      </c>
      <c r="I1143">
        <f t="shared" si="293"/>
        <v>-1</v>
      </c>
      <c r="J1143">
        <f t="shared" si="294"/>
        <v>83.63</v>
      </c>
      <c r="K1143" t="str">
        <f t="shared" si="295"/>
        <v/>
      </c>
      <c r="L1143">
        <f t="shared" si="300"/>
        <v>4.2377670056879764E-2</v>
      </c>
      <c r="M1143" t="str">
        <f t="shared" si="302"/>
        <v/>
      </c>
      <c r="N1143" t="str">
        <f t="shared" si="301"/>
        <v/>
      </c>
      <c r="O1143" t="str">
        <f t="shared" si="297"/>
        <v/>
      </c>
      <c r="P1143" t="str">
        <f t="shared" si="298"/>
        <v/>
      </c>
      <c r="Q1143">
        <f t="shared" si="291"/>
        <v>0</v>
      </c>
      <c r="R1143">
        <f t="shared" si="303"/>
        <v>1.0400084588365766</v>
      </c>
      <c r="S1143" t="str">
        <f t="shared" si="305"/>
        <v/>
      </c>
      <c r="T1143" t="str">
        <f t="shared" si="306"/>
        <v/>
      </c>
      <c r="U1143">
        <f t="shared" si="304"/>
        <v>0</v>
      </c>
    </row>
    <row r="1144" spans="1:21">
      <c r="A1144">
        <f t="shared" si="290"/>
        <v>1136</v>
      </c>
      <c r="B1144" s="1">
        <v>38881</v>
      </c>
      <c r="C1144">
        <v>79.959999999999994</v>
      </c>
      <c r="D1144">
        <v>80.349999999999994</v>
      </c>
      <c r="F1144">
        <f t="shared" si="292"/>
        <v>83.108000000000004</v>
      </c>
      <c r="G1144" t="str">
        <f t="shared" si="296"/>
        <v/>
      </c>
      <c r="H1144">
        <f t="shared" si="299"/>
        <v>-1</v>
      </c>
      <c r="I1144">
        <f t="shared" si="293"/>
        <v>-1</v>
      </c>
      <c r="J1144">
        <f t="shared" si="294"/>
        <v>83.63</v>
      </c>
      <c r="K1144" t="str">
        <f t="shared" si="295"/>
        <v/>
      </c>
      <c r="L1144">
        <f t="shared" si="300"/>
        <v>4.4875797761235098E-2</v>
      </c>
      <c r="M1144" t="str">
        <f t="shared" si="302"/>
        <v/>
      </c>
      <c r="N1144" t="str">
        <f t="shared" si="301"/>
        <v/>
      </c>
      <c r="O1144" t="str">
        <f t="shared" si="297"/>
        <v/>
      </c>
      <c r="P1144" t="str">
        <f t="shared" si="298"/>
        <v/>
      </c>
      <c r="Q1144">
        <f t="shared" si="291"/>
        <v>0</v>
      </c>
      <c r="R1144">
        <f t="shared" si="303"/>
        <v>1.0400084588365766</v>
      </c>
      <c r="S1144" t="str">
        <f t="shared" si="305"/>
        <v/>
      </c>
      <c r="T1144" t="str">
        <f t="shared" si="306"/>
        <v/>
      </c>
      <c r="U1144">
        <f t="shared" si="304"/>
        <v>0</v>
      </c>
    </row>
    <row r="1145" spans="1:21">
      <c r="A1145">
        <f t="shared" si="290"/>
        <v>1137</v>
      </c>
      <c r="B1145" s="1">
        <v>38882</v>
      </c>
      <c r="C1145">
        <v>79.900000000000006</v>
      </c>
      <c r="D1145">
        <v>79.8</v>
      </c>
      <c r="F1145">
        <f t="shared" si="292"/>
        <v>82.765000000000001</v>
      </c>
      <c r="G1145" t="str">
        <f t="shared" si="296"/>
        <v/>
      </c>
      <c r="H1145">
        <f t="shared" si="299"/>
        <v>-1</v>
      </c>
      <c r="I1145">
        <f t="shared" si="293"/>
        <v>-1</v>
      </c>
      <c r="J1145">
        <f t="shared" si="294"/>
        <v>83.63</v>
      </c>
      <c r="K1145" t="str">
        <f t="shared" si="295"/>
        <v/>
      </c>
      <c r="L1145">
        <f t="shared" si="300"/>
        <v>4.5626454621205285E-2</v>
      </c>
      <c r="M1145" t="str">
        <f t="shared" si="302"/>
        <v/>
      </c>
      <c r="N1145" t="str">
        <f t="shared" si="301"/>
        <v/>
      </c>
      <c r="O1145" t="str">
        <f t="shared" si="297"/>
        <v/>
      </c>
      <c r="P1145" t="str">
        <f t="shared" si="298"/>
        <v/>
      </c>
      <c r="Q1145">
        <f t="shared" si="291"/>
        <v>0</v>
      </c>
      <c r="R1145">
        <f t="shared" si="303"/>
        <v>1.0400084588365766</v>
      </c>
      <c r="S1145" t="str">
        <f t="shared" si="305"/>
        <v/>
      </c>
      <c r="T1145" t="str">
        <f t="shared" si="306"/>
        <v/>
      </c>
      <c r="U1145">
        <f t="shared" si="304"/>
        <v>0</v>
      </c>
    </row>
    <row r="1146" spans="1:21">
      <c r="A1146">
        <f t="shared" si="290"/>
        <v>1138</v>
      </c>
      <c r="B1146" s="1">
        <v>38883</v>
      </c>
      <c r="C1146">
        <v>80.900000000000006</v>
      </c>
      <c r="D1146">
        <v>79.650000000000006</v>
      </c>
      <c r="F1146">
        <f t="shared" si="292"/>
        <v>82.589000000000013</v>
      </c>
      <c r="G1146" t="str">
        <f t="shared" si="296"/>
        <v/>
      </c>
      <c r="H1146">
        <f t="shared" si="299"/>
        <v>-1</v>
      </c>
      <c r="I1146">
        <f t="shared" si="293"/>
        <v>-1</v>
      </c>
      <c r="J1146">
        <f t="shared" si="294"/>
        <v>83.63</v>
      </c>
      <c r="K1146" t="str">
        <f t="shared" si="295"/>
        <v/>
      </c>
      <c r="L1146">
        <f t="shared" si="300"/>
        <v>3.3188483328988244E-2</v>
      </c>
      <c r="M1146" t="str">
        <f t="shared" si="302"/>
        <v/>
      </c>
      <c r="N1146" t="str">
        <f t="shared" si="301"/>
        <v/>
      </c>
      <c r="O1146" t="str">
        <f t="shared" si="297"/>
        <v/>
      </c>
      <c r="P1146" t="str">
        <f t="shared" si="298"/>
        <v/>
      </c>
      <c r="Q1146">
        <f t="shared" si="291"/>
        <v>0</v>
      </c>
      <c r="R1146">
        <f t="shared" si="303"/>
        <v>1.0400084588365766</v>
      </c>
      <c r="S1146" t="str">
        <f t="shared" si="305"/>
        <v/>
      </c>
      <c r="T1146" t="str">
        <f t="shared" si="306"/>
        <v/>
      </c>
      <c r="U1146">
        <f t="shared" si="304"/>
        <v>0</v>
      </c>
    </row>
    <row r="1147" spans="1:21">
      <c r="A1147">
        <f t="shared" si="290"/>
        <v>1139</v>
      </c>
      <c r="B1147" s="1">
        <v>38884</v>
      </c>
      <c r="C1147">
        <v>80.510000000000005</v>
      </c>
      <c r="D1147">
        <v>80.98</v>
      </c>
      <c r="F1147">
        <f t="shared" si="292"/>
        <v>82.407000000000011</v>
      </c>
      <c r="G1147" t="str">
        <f t="shared" si="296"/>
        <v/>
      </c>
      <c r="H1147">
        <f t="shared" si="299"/>
        <v>-1</v>
      </c>
      <c r="I1147">
        <f t="shared" si="293"/>
        <v>-1</v>
      </c>
      <c r="J1147">
        <f t="shared" si="294"/>
        <v>83.63</v>
      </c>
      <c r="K1147" t="str">
        <f t="shared" si="295"/>
        <v/>
      </c>
      <c r="L1147">
        <f t="shared" si="300"/>
        <v>3.8020907081544909E-2</v>
      </c>
      <c r="M1147" t="str">
        <f t="shared" si="302"/>
        <v/>
      </c>
      <c r="N1147" t="str">
        <f t="shared" si="301"/>
        <v/>
      </c>
      <c r="O1147" t="str">
        <f t="shared" si="297"/>
        <v/>
      </c>
      <c r="P1147" t="str">
        <f t="shared" si="298"/>
        <v/>
      </c>
      <c r="Q1147">
        <f t="shared" si="291"/>
        <v>0</v>
      </c>
      <c r="R1147">
        <f t="shared" si="303"/>
        <v>1.0400084588365766</v>
      </c>
      <c r="S1147" t="str">
        <f t="shared" si="305"/>
        <v/>
      </c>
      <c r="T1147" t="str">
        <f t="shared" si="306"/>
        <v/>
      </c>
      <c r="U1147">
        <f t="shared" si="304"/>
        <v>0</v>
      </c>
    </row>
    <row r="1148" spans="1:21">
      <c r="A1148">
        <f t="shared" si="290"/>
        <v>1140</v>
      </c>
      <c r="B1148" s="1">
        <v>38887</v>
      </c>
      <c r="C1148">
        <v>79.430000000000007</v>
      </c>
      <c r="D1148">
        <v>80.7</v>
      </c>
      <c r="F1148">
        <f t="shared" si="292"/>
        <v>82.163000000000011</v>
      </c>
      <c r="G1148" t="str">
        <f t="shared" si="296"/>
        <v/>
      </c>
      <c r="H1148">
        <f t="shared" si="299"/>
        <v>-1</v>
      </c>
      <c r="I1148">
        <f t="shared" si="293"/>
        <v>-1</v>
      </c>
      <c r="J1148">
        <f t="shared" si="294"/>
        <v>83.63</v>
      </c>
      <c r="K1148" t="str">
        <f t="shared" si="295"/>
        <v/>
      </c>
      <c r="L1148">
        <f t="shared" si="300"/>
        <v>5.1526176748393542E-2</v>
      </c>
      <c r="M1148" t="str">
        <f t="shared" si="302"/>
        <v>VARGAIN</v>
      </c>
      <c r="N1148" t="str">
        <f t="shared" si="301"/>
        <v/>
      </c>
      <c r="O1148" t="str">
        <f t="shared" si="297"/>
        <v>VARGAIN</v>
      </c>
      <c r="P1148" t="str">
        <f t="shared" si="298"/>
        <v/>
      </c>
      <c r="Q1148">
        <f t="shared" si="291"/>
        <v>5.1526176748393542E-2</v>
      </c>
      <c r="R1148">
        <f t="shared" si="303"/>
        <v>1.09153463558497</v>
      </c>
      <c r="S1148" t="str">
        <f t="shared" si="305"/>
        <v/>
      </c>
      <c r="T1148" t="str">
        <f t="shared" si="306"/>
        <v/>
      </c>
      <c r="U1148">
        <f t="shared" si="304"/>
        <v>0</v>
      </c>
    </row>
    <row r="1149" spans="1:21">
      <c r="A1149">
        <f t="shared" si="290"/>
        <v>1141</v>
      </c>
      <c r="B1149" s="1">
        <v>38888</v>
      </c>
      <c r="C1149">
        <v>79.89</v>
      </c>
      <c r="D1149">
        <v>79.430000000000007</v>
      </c>
      <c r="F1149">
        <f t="shared" si="292"/>
        <v>81.971000000000032</v>
      </c>
      <c r="G1149" t="str">
        <f t="shared" si="296"/>
        <v/>
      </c>
      <c r="H1149">
        <f t="shared" si="299"/>
        <v>-1</v>
      </c>
      <c r="I1149">
        <f t="shared" si="293"/>
        <v>0</v>
      </c>
      <c r="J1149">
        <f t="shared" si="294"/>
        <v>83.63</v>
      </c>
      <c r="K1149" t="str">
        <f t="shared" si="295"/>
        <v/>
      </c>
      <c r="L1149">
        <f t="shared" si="300"/>
        <v>4.5751618899483745E-2</v>
      </c>
      <c r="M1149" t="str">
        <f t="shared" si="302"/>
        <v/>
      </c>
      <c r="N1149" t="str">
        <f t="shared" si="301"/>
        <v/>
      </c>
      <c r="O1149" t="str">
        <f t="shared" si="297"/>
        <v/>
      </c>
      <c r="P1149" t="str">
        <f t="shared" si="298"/>
        <v/>
      </c>
      <c r="Q1149">
        <f t="shared" si="291"/>
        <v>0</v>
      </c>
      <c r="R1149">
        <f t="shared" si="303"/>
        <v>1.09153463558497</v>
      </c>
      <c r="S1149" t="str">
        <f t="shared" si="305"/>
        <v/>
      </c>
      <c r="T1149" t="str">
        <f t="shared" si="306"/>
        <v/>
      </c>
      <c r="U1149">
        <f t="shared" si="304"/>
        <v>0</v>
      </c>
    </row>
    <row r="1150" spans="1:21">
      <c r="A1150">
        <f t="shared" si="290"/>
        <v>1142</v>
      </c>
      <c r="B1150" s="1">
        <v>38889</v>
      </c>
      <c r="C1150">
        <v>80.400000000000006</v>
      </c>
      <c r="D1150">
        <v>79.900000000000006</v>
      </c>
      <c r="F1150">
        <f t="shared" si="292"/>
        <v>81.819000000000031</v>
      </c>
      <c r="G1150" t="str">
        <f t="shared" si="296"/>
        <v/>
      </c>
      <c r="H1150">
        <f t="shared" si="299"/>
        <v>-1</v>
      </c>
      <c r="I1150">
        <f t="shared" si="293"/>
        <v>0</v>
      </c>
      <c r="J1150">
        <f t="shared" si="294"/>
        <v>83.63</v>
      </c>
      <c r="K1150" t="str">
        <f t="shared" si="295"/>
        <v/>
      </c>
      <c r="L1150">
        <f t="shared" si="300"/>
        <v>3.938813120851363E-2</v>
      </c>
      <c r="M1150" t="str">
        <f t="shared" si="302"/>
        <v/>
      </c>
      <c r="N1150" t="str">
        <f t="shared" si="301"/>
        <v/>
      </c>
      <c r="O1150" t="str">
        <f t="shared" si="297"/>
        <v/>
      </c>
      <c r="P1150" t="str">
        <f t="shared" si="298"/>
        <v/>
      </c>
      <c r="Q1150">
        <f t="shared" si="291"/>
        <v>0</v>
      </c>
      <c r="R1150">
        <f t="shared" si="303"/>
        <v>1.09153463558497</v>
      </c>
      <c r="S1150" t="str">
        <f t="shared" si="305"/>
        <v/>
      </c>
      <c r="T1150" t="str">
        <f t="shared" si="306"/>
        <v/>
      </c>
      <c r="U1150">
        <f t="shared" si="304"/>
        <v>0</v>
      </c>
    </row>
    <row r="1151" spans="1:21">
      <c r="A1151">
        <f t="shared" si="290"/>
        <v>1143</v>
      </c>
      <c r="B1151" s="1">
        <v>38890</v>
      </c>
      <c r="C1151">
        <v>79.59</v>
      </c>
      <c r="D1151">
        <v>80.650000000000006</v>
      </c>
      <c r="F1151">
        <f t="shared" si="292"/>
        <v>81.607500000000016</v>
      </c>
      <c r="G1151" t="str">
        <f t="shared" si="296"/>
        <v/>
      </c>
      <c r="H1151">
        <f t="shared" si="299"/>
        <v>-1</v>
      </c>
      <c r="I1151">
        <f t="shared" si="293"/>
        <v>0</v>
      </c>
      <c r="J1151">
        <f t="shared" si="294"/>
        <v>83.63</v>
      </c>
      <c r="K1151" t="str">
        <f t="shared" si="295"/>
        <v/>
      </c>
      <c r="L1151">
        <f t="shared" si="300"/>
        <v>4.9513850575676296E-2</v>
      </c>
      <c r="M1151" t="str">
        <f t="shared" si="302"/>
        <v/>
      </c>
      <c r="N1151" t="str">
        <f t="shared" si="301"/>
        <v/>
      </c>
      <c r="O1151" t="str">
        <f t="shared" si="297"/>
        <v/>
      </c>
      <c r="P1151" t="str">
        <f t="shared" si="298"/>
        <v/>
      </c>
      <c r="Q1151">
        <f t="shared" si="291"/>
        <v>0</v>
      </c>
      <c r="R1151">
        <f t="shared" si="303"/>
        <v>1.09153463558497</v>
      </c>
      <c r="S1151" t="str">
        <f t="shared" si="305"/>
        <v/>
      </c>
      <c r="T1151" t="str">
        <f t="shared" si="306"/>
        <v/>
      </c>
      <c r="U1151">
        <f t="shared" si="304"/>
        <v>0</v>
      </c>
    </row>
    <row r="1152" spans="1:21">
      <c r="A1152">
        <f t="shared" si="290"/>
        <v>1144</v>
      </c>
      <c r="B1152" s="1">
        <v>38891</v>
      </c>
      <c r="C1152">
        <v>79.92</v>
      </c>
      <c r="D1152">
        <v>79.599999999999994</v>
      </c>
      <c r="F1152">
        <f t="shared" si="292"/>
        <v>81.440500000000014</v>
      </c>
      <c r="G1152" t="str">
        <f t="shared" si="296"/>
        <v/>
      </c>
      <c r="H1152">
        <f t="shared" si="299"/>
        <v>-1</v>
      </c>
      <c r="I1152">
        <f t="shared" si="293"/>
        <v>0</v>
      </c>
      <c r="J1152">
        <f t="shared" si="294"/>
        <v>83.63</v>
      </c>
      <c r="K1152" t="str">
        <f t="shared" si="295"/>
        <v/>
      </c>
      <c r="L1152">
        <f t="shared" si="300"/>
        <v>4.5376173053136237E-2</v>
      </c>
      <c r="M1152" t="str">
        <f t="shared" si="302"/>
        <v/>
      </c>
      <c r="N1152" t="str">
        <f t="shared" si="301"/>
        <v/>
      </c>
      <c r="O1152" t="str">
        <f t="shared" si="297"/>
        <v/>
      </c>
      <c r="P1152" t="str">
        <f t="shared" si="298"/>
        <v/>
      </c>
      <c r="Q1152">
        <f t="shared" si="291"/>
        <v>0</v>
      </c>
      <c r="R1152">
        <f t="shared" si="303"/>
        <v>1.09153463558497</v>
      </c>
      <c r="S1152" t="str">
        <f t="shared" si="305"/>
        <v/>
      </c>
      <c r="T1152" t="str">
        <f t="shared" si="306"/>
        <v/>
      </c>
      <c r="U1152">
        <f t="shared" si="304"/>
        <v>0</v>
      </c>
    </row>
    <row r="1153" spans="1:21">
      <c r="A1153">
        <f t="shared" si="290"/>
        <v>1145</v>
      </c>
      <c r="B1153" s="1">
        <v>38894</v>
      </c>
      <c r="C1153">
        <v>80.209999999999994</v>
      </c>
      <c r="D1153">
        <v>79.92</v>
      </c>
      <c r="F1153">
        <f t="shared" si="292"/>
        <v>81.257500000000022</v>
      </c>
      <c r="G1153" t="str">
        <f t="shared" si="296"/>
        <v/>
      </c>
      <c r="H1153">
        <f t="shared" si="299"/>
        <v>-1</v>
      </c>
      <c r="I1153">
        <f t="shared" si="293"/>
        <v>0</v>
      </c>
      <c r="J1153">
        <f t="shared" si="294"/>
        <v>83.63</v>
      </c>
      <c r="K1153" t="str">
        <f t="shared" si="295"/>
        <v/>
      </c>
      <c r="L1153">
        <f t="shared" si="300"/>
        <v>4.1754112014601198E-2</v>
      </c>
      <c r="M1153" t="str">
        <f t="shared" si="302"/>
        <v/>
      </c>
      <c r="N1153" t="str">
        <f t="shared" si="301"/>
        <v/>
      </c>
      <c r="O1153" t="str">
        <f t="shared" si="297"/>
        <v/>
      </c>
      <c r="P1153" t="str">
        <f t="shared" si="298"/>
        <v/>
      </c>
      <c r="Q1153">
        <f t="shared" si="291"/>
        <v>0</v>
      </c>
      <c r="R1153">
        <f t="shared" si="303"/>
        <v>1.09153463558497</v>
      </c>
      <c r="S1153" t="str">
        <f t="shared" si="305"/>
        <v/>
      </c>
      <c r="T1153" t="str">
        <f t="shared" si="306"/>
        <v/>
      </c>
      <c r="U1153">
        <f t="shared" si="304"/>
        <v>0</v>
      </c>
    </row>
    <row r="1154" spans="1:21">
      <c r="A1154">
        <f t="shared" si="290"/>
        <v>1146</v>
      </c>
      <c r="B1154" s="1">
        <v>38895</v>
      </c>
      <c r="C1154">
        <v>78.7</v>
      </c>
      <c r="D1154">
        <v>80.400000000000006</v>
      </c>
      <c r="F1154">
        <f t="shared" si="292"/>
        <v>81.019500000000022</v>
      </c>
      <c r="G1154" t="str">
        <f t="shared" si="296"/>
        <v/>
      </c>
      <c r="H1154">
        <f t="shared" si="299"/>
        <v>-1</v>
      </c>
      <c r="I1154">
        <f t="shared" si="293"/>
        <v>0</v>
      </c>
      <c r="J1154">
        <f t="shared" si="294"/>
        <v>83.63</v>
      </c>
      <c r="K1154" t="str">
        <f t="shared" si="295"/>
        <v/>
      </c>
      <c r="L1154">
        <f t="shared" si="300"/>
        <v>6.0759151970076725E-2</v>
      </c>
      <c r="M1154" t="str">
        <f t="shared" si="302"/>
        <v>VARGAIN</v>
      </c>
      <c r="N1154" t="str">
        <f t="shared" si="301"/>
        <v/>
      </c>
      <c r="O1154" t="str">
        <f t="shared" si="297"/>
        <v/>
      </c>
      <c r="P1154" t="str">
        <f t="shared" si="298"/>
        <v/>
      </c>
      <c r="Q1154">
        <f t="shared" si="291"/>
        <v>0</v>
      </c>
      <c r="R1154">
        <f t="shared" si="303"/>
        <v>1.09153463558497</v>
      </c>
      <c r="S1154" t="str">
        <f t="shared" si="305"/>
        <v/>
      </c>
      <c r="T1154" t="str">
        <f t="shared" si="306"/>
        <v/>
      </c>
      <c r="U1154">
        <f t="shared" si="304"/>
        <v>0</v>
      </c>
    </row>
    <row r="1155" spans="1:21">
      <c r="A1155">
        <f t="shared" si="290"/>
        <v>1147</v>
      </c>
      <c r="B1155" s="1">
        <v>38896</v>
      </c>
      <c r="C1155">
        <v>79.28</v>
      </c>
      <c r="D1155">
        <v>78.709999999999994</v>
      </c>
      <c r="F1155">
        <f t="shared" si="292"/>
        <v>80.800500000000014</v>
      </c>
      <c r="G1155" t="str">
        <f t="shared" si="296"/>
        <v/>
      </c>
      <c r="H1155">
        <f t="shared" si="299"/>
        <v>-1</v>
      </c>
      <c r="I1155">
        <f t="shared" si="293"/>
        <v>0</v>
      </c>
      <c r="J1155">
        <f t="shared" si="294"/>
        <v>83.63</v>
      </c>
      <c r="K1155" t="str">
        <f t="shared" si="295"/>
        <v/>
      </c>
      <c r="L1155">
        <f t="shared" si="300"/>
        <v>5.3416417371701726E-2</v>
      </c>
      <c r="M1155" t="str">
        <f t="shared" si="302"/>
        <v>VARGAIN</v>
      </c>
      <c r="N1155" t="str">
        <f t="shared" si="301"/>
        <v/>
      </c>
      <c r="O1155" t="str">
        <f t="shared" si="297"/>
        <v/>
      </c>
      <c r="P1155" t="str">
        <f t="shared" si="298"/>
        <v/>
      </c>
      <c r="Q1155">
        <f t="shared" si="291"/>
        <v>0</v>
      </c>
      <c r="R1155">
        <f t="shared" si="303"/>
        <v>1.09153463558497</v>
      </c>
      <c r="S1155" t="str">
        <f t="shared" si="305"/>
        <v/>
      </c>
      <c r="T1155" t="str">
        <f t="shared" si="306"/>
        <v/>
      </c>
      <c r="U1155">
        <f t="shared" si="304"/>
        <v>0</v>
      </c>
    </row>
    <row r="1156" spans="1:21">
      <c r="A1156">
        <f t="shared" si="290"/>
        <v>1148</v>
      </c>
      <c r="B1156" s="1">
        <v>38897</v>
      </c>
      <c r="C1156">
        <v>81.150000000000006</v>
      </c>
      <c r="D1156">
        <v>79.290000000000006</v>
      </c>
      <c r="F1156">
        <f t="shared" si="292"/>
        <v>80.632500000000022</v>
      </c>
      <c r="G1156" t="str">
        <f t="shared" si="296"/>
        <v/>
      </c>
      <c r="H1156">
        <f t="shared" si="299"/>
        <v>-1</v>
      </c>
      <c r="I1156">
        <f t="shared" si="293"/>
        <v>0</v>
      </c>
      <c r="J1156">
        <f t="shared" si="294"/>
        <v>83.63</v>
      </c>
      <c r="K1156" t="str">
        <f t="shared" si="295"/>
        <v/>
      </c>
      <c r="L1156">
        <f t="shared" si="300"/>
        <v>3.0103013432834107E-2</v>
      </c>
      <c r="M1156" t="str">
        <f t="shared" si="302"/>
        <v/>
      </c>
      <c r="N1156" t="str">
        <f t="shared" si="301"/>
        <v/>
      </c>
      <c r="O1156" t="str">
        <f t="shared" si="297"/>
        <v/>
      </c>
      <c r="P1156" t="str">
        <f t="shared" si="298"/>
        <v/>
      </c>
      <c r="Q1156">
        <f t="shared" si="291"/>
        <v>0</v>
      </c>
      <c r="R1156">
        <f t="shared" si="303"/>
        <v>1.09153463558497</v>
      </c>
      <c r="S1156" t="str">
        <f t="shared" si="305"/>
        <v/>
      </c>
      <c r="T1156" t="str">
        <f t="shared" si="306"/>
        <v/>
      </c>
      <c r="U1156">
        <f t="shared" si="304"/>
        <v>0</v>
      </c>
    </row>
    <row r="1157" spans="1:21">
      <c r="A1157">
        <f t="shared" si="290"/>
        <v>1149</v>
      </c>
      <c r="B1157" s="1">
        <v>38898</v>
      </c>
      <c r="C1157">
        <v>80.77</v>
      </c>
      <c r="D1157">
        <v>81.64</v>
      </c>
      <c r="F1157">
        <f t="shared" si="292"/>
        <v>80.432000000000002</v>
      </c>
      <c r="G1157" t="str">
        <f t="shared" si="296"/>
        <v>LONG</v>
      </c>
      <c r="H1157">
        <f t="shared" si="299"/>
        <v>1</v>
      </c>
      <c r="I1157">
        <f t="shared" si="293"/>
        <v>1</v>
      </c>
      <c r="J1157">
        <f t="shared" si="294"/>
        <v>81.64</v>
      </c>
      <c r="K1157" t="str">
        <f t="shared" si="295"/>
        <v/>
      </c>
      <c r="L1157">
        <f t="shared" si="300"/>
        <v>-1.071372848743919E-2</v>
      </c>
      <c r="M1157" t="str">
        <f t="shared" si="302"/>
        <v/>
      </c>
      <c r="N1157" t="str">
        <f t="shared" si="301"/>
        <v/>
      </c>
      <c r="O1157" t="str">
        <f t="shared" si="297"/>
        <v/>
      </c>
      <c r="P1157" t="str">
        <f t="shared" si="298"/>
        <v/>
      </c>
      <c r="Q1157">
        <f t="shared" si="291"/>
        <v>0</v>
      </c>
      <c r="R1157">
        <f t="shared" si="303"/>
        <v>1.09153463558497</v>
      </c>
      <c r="S1157" t="str">
        <f t="shared" si="305"/>
        <v/>
      </c>
      <c r="T1157" t="str">
        <f t="shared" si="306"/>
        <v/>
      </c>
      <c r="U1157">
        <f t="shared" si="304"/>
        <v>0</v>
      </c>
    </row>
    <row r="1158" spans="1:21">
      <c r="A1158">
        <f t="shared" si="290"/>
        <v>1150</v>
      </c>
      <c r="B1158" s="1">
        <v>38901</v>
      </c>
      <c r="C1158">
        <v>81.12</v>
      </c>
      <c r="D1158">
        <v>81.150000000000006</v>
      </c>
      <c r="F1158">
        <f t="shared" si="292"/>
        <v>80.340499999999992</v>
      </c>
      <c r="G1158" t="str">
        <f t="shared" si="296"/>
        <v/>
      </c>
      <c r="H1158">
        <f t="shared" si="299"/>
        <v>1</v>
      </c>
      <c r="I1158">
        <f t="shared" si="293"/>
        <v>1</v>
      </c>
      <c r="J1158">
        <f t="shared" si="294"/>
        <v>81.64</v>
      </c>
      <c r="K1158" t="str">
        <f t="shared" si="295"/>
        <v/>
      </c>
      <c r="L1158">
        <f t="shared" si="300"/>
        <v>-6.38979809877101E-3</v>
      </c>
      <c r="M1158" t="str">
        <f t="shared" si="302"/>
        <v/>
      </c>
      <c r="N1158" t="str">
        <f t="shared" si="301"/>
        <v/>
      </c>
      <c r="O1158" t="str">
        <f t="shared" si="297"/>
        <v/>
      </c>
      <c r="P1158" t="str">
        <f t="shared" si="298"/>
        <v/>
      </c>
      <c r="Q1158">
        <f t="shared" si="291"/>
        <v>0</v>
      </c>
      <c r="R1158">
        <f t="shared" si="303"/>
        <v>1.09153463558497</v>
      </c>
      <c r="S1158" t="str">
        <f t="shared" si="305"/>
        <v/>
      </c>
      <c r="T1158" t="str">
        <f t="shared" si="306"/>
        <v/>
      </c>
      <c r="U1158">
        <f t="shared" si="304"/>
        <v>0</v>
      </c>
    </row>
    <row r="1159" spans="1:21">
      <c r="A1159">
        <f t="shared" si="290"/>
        <v>1151</v>
      </c>
      <c r="B1159" s="1">
        <v>38903</v>
      </c>
      <c r="C1159">
        <v>80.55</v>
      </c>
      <c r="D1159">
        <v>80.900000000000006</v>
      </c>
      <c r="F1159">
        <f t="shared" si="292"/>
        <v>80.25500000000001</v>
      </c>
      <c r="G1159" t="str">
        <f t="shared" si="296"/>
        <v/>
      </c>
      <c r="H1159">
        <f t="shared" si="299"/>
        <v>1</v>
      </c>
      <c r="I1159">
        <f t="shared" si="293"/>
        <v>1</v>
      </c>
      <c r="J1159">
        <f t="shared" si="294"/>
        <v>81.64</v>
      </c>
      <c r="K1159" t="str">
        <f t="shared" si="295"/>
        <v/>
      </c>
      <c r="L1159">
        <f t="shared" si="300"/>
        <v>-1.3441228318660669E-2</v>
      </c>
      <c r="M1159" t="str">
        <f t="shared" si="302"/>
        <v/>
      </c>
      <c r="N1159" t="str">
        <f t="shared" si="301"/>
        <v/>
      </c>
      <c r="O1159" t="str">
        <f t="shared" si="297"/>
        <v/>
      </c>
      <c r="P1159" t="str">
        <f t="shared" si="298"/>
        <v/>
      </c>
      <c r="Q1159">
        <f t="shared" si="291"/>
        <v>0</v>
      </c>
      <c r="R1159">
        <f t="shared" si="303"/>
        <v>1.09153463558497</v>
      </c>
      <c r="S1159" t="str">
        <f t="shared" si="305"/>
        <v/>
      </c>
      <c r="T1159" t="str">
        <f t="shared" si="306"/>
        <v/>
      </c>
      <c r="U1159">
        <f t="shared" si="304"/>
        <v>0</v>
      </c>
    </row>
    <row r="1160" spans="1:21">
      <c r="A1160">
        <f t="shared" si="290"/>
        <v>1152</v>
      </c>
      <c r="B1160" s="1">
        <v>38904</v>
      </c>
      <c r="C1160">
        <v>81.39</v>
      </c>
      <c r="D1160">
        <v>80.87</v>
      </c>
      <c r="F1160">
        <f t="shared" si="292"/>
        <v>80.307500000000005</v>
      </c>
      <c r="G1160" t="str">
        <f t="shared" si="296"/>
        <v/>
      </c>
      <c r="H1160">
        <f t="shared" si="299"/>
        <v>1</v>
      </c>
      <c r="I1160">
        <f t="shared" si="293"/>
        <v>1</v>
      </c>
      <c r="J1160">
        <f t="shared" si="294"/>
        <v>81.64</v>
      </c>
      <c r="K1160" t="str">
        <f t="shared" si="295"/>
        <v/>
      </c>
      <c r="L1160">
        <f t="shared" si="300"/>
        <v>-3.0669226026939288E-3</v>
      </c>
      <c r="M1160" t="str">
        <f t="shared" si="302"/>
        <v/>
      </c>
      <c r="N1160" t="str">
        <f t="shared" si="301"/>
        <v/>
      </c>
      <c r="O1160" t="str">
        <f t="shared" si="297"/>
        <v/>
      </c>
      <c r="P1160" t="str">
        <f t="shared" si="298"/>
        <v/>
      </c>
      <c r="Q1160">
        <f t="shared" si="291"/>
        <v>0</v>
      </c>
      <c r="R1160">
        <f t="shared" si="303"/>
        <v>1.09153463558497</v>
      </c>
      <c r="S1160" t="str">
        <f t="shared" si="305"/>
        <v/>
      </c>
      <c r="T1160" t="str">
        <f t="shared" si="306"/>
        <v/>
      </c>
      <c r="U1160">
        <f t="shared" si="304"/>
        <v>0</v>
      </c>
    </row>
    <row r="1161" spans="1:21">
      <c r="A1161">
        <f t="shared" si="290"/>
        <v>1153</v>
      </c>
      <c r="B1161" s="1">
        <v>38905</v>
      </c>
      <c r="C1161">
        <v>74.099999999999994</v>
      </c>
      <c r="D1161">
        <v>76.28</v>
      </c>
      <c r="F1161">
        <f t="shared" si="292"/>
        <v>79.924999999999997</v>
      </c>
      <c r="G1161" t="str">
        <f t="shared" si="296"/>
        <v/>
      </c>
      <c r="H1161">
        <f t="shared" si="299"/>
        <v>1</v>
      </c>
      <c r="I1161">
        <f t="shared" si="293"/>
        <v>1</v>
      </c>
      <c r="J1161">
        <f t="shared" si="294"/>
        <v>81.64</v>
      </c>
      <c r="K1161" t="str">
        <f t="shared" si="295"/>
        <v/>
      </c>
      <c r="L1161">
        <f t="shared" si="300"/>
        <v>-9.6903805639602936E-2</v>
      </c>
      <c r="M1161" t="str">
        <f t="shared" si="302"/>
        <v/>
      </c>
      <c r="N1161" t="str">
        <f t="shared" si="301"/>
        <v>VARLOSS</v>
      </c>
      <c r="O1161" t="str">
        <f t="shared" si="297"/>
        <v/>
      </c>
      <c r="P1161" t="str">
        <f t="shared" si="298"/>
        <v>VARLOSS</v>
      </c>
      <c r="Q1161">
        <f t="shared" si="291"/>
        <v>-9.6903805639602936E-2</v>
      </c>
      <c r="R1161">
        <f t="shared" si="303"/>
        <v>0.994630829945367</v>
      </c>
      <c r="S1161" t="str">
        <f t="shared" si="305"/>
        <v/>
      </c>
      <c r="T1161" t="str">
        <f t="shared" si="306"/>
        <v/>
      </c>
      <c r="U1161">
        <f t="shared" si="304"/>
        <v>0</v>
      </c>
    </row>
    <row r="1162" spans="1:21">
      <c r="A1162">
        <f t="shared" si="290"/>
        <v>1154</v>
      </c>
      <c r="B1162" s="1">
        <v>38908</v>
      </c>
      <c r="C1162">
        <v>73.11</v>
      </c>
      <c r="D1162">
        <v>74.48</v>
      </c>
      <c r="F1162">
        <f t="shared" si="292"/>
        <v>79.552000000000007</v>
      </c>
      <c r="G1162" t="str">
        <f t="shared" si="296"/>
        <v>SHORT</v>
      </c>
      <c r="H1162">
        <f t="shared" si="299"/>
        <v>-1</v>
      </c>
      <c r="I1162">
        <f t="shared" si="293"/>
        <v>-1</v>
      </c>
      <c r="J1162">
        <f t="shared" si="294"/>
        <v>74.48</v>
      </c>
      <c r="K1162" t="str">
        <f t="shared" si="295"/>
        <v>Trend Rev</v>
      </c>
      <c r="L1162">
        <f t="shared" si="300"/>
        <v>1.8565476663587165E-2</v>
      </c>
      <c r="M1162" t="str">
        <f t="shared" si="302"/>
        <v/>
      </c>
      <c r="N1162" t="str">
        <f t="shared" si="301"/>
        <v/>
      </c>
      <c r="O1162" t="str">
        <f t="shared" si="297"/>
        <v/>
      </c>
      <c r="P1162" t="str">
        <f t="shared" si="298"/>
        <v/>
      </c>
      <c r="Q1162">
        <f t="shared" si="291"/>
        <v>1.8565476663587165E-2</v>
      </c>
      <c r="R1162">
        <f t="shared" si="303"/>
        <v>1.0131963066089542</v>
      </c>
      <c r="S1162">
        <f t="shared" si="305"/>
        <v>1</v>
      </c>
      <c r="T1162">
        <f t="shared" si="306"/>
        <v>-1</v>
      </c>
      <c r="U1162">
        <f t="shared" si="304"/>
        <v>-1</v>
      </c>
    </row>
    <row r="1163" spans="1:21">
      <c r="A1163">
        <f t="shared" ref="A1163:A1226" si="307">A1162+1</f>
        <v>1155</v>
      </c>
      <c r="B1163" s="1">
        <v>38909</v>
      </c>
      <c r="C1163">
        <v>73.09</v>
      </c>
      <c r="D1163">
        <v>73.25</v>
      </c>
      <c r="F1163">
        <f t="shared" si="292"/>
        <v>79.198499999999996</v>
      </c>
      <c r="G1163" t="str">
        <f t="shared" si="296"/>
        <v/>
      </c>
      <c r="H1163">
        <f t="shared" si="299"/>
        <v>-1</v>
      </c>
      <c r="I1163">
        <f t="shared" si="293"/>
        <v>-1</v>
      </c>
      <c r="J1163">
        <f t="shared" si="294"/>
        <v>74.48</v>
      </c>
      <c r="K1163" t="str">
        <f t="shared" si="295"/>
        <v/>
      </c>
      <c r="L1163">
        <f t="shared" si="300"/>
        <v>1.8839074476511338E-2</v>
      </c>
      <c r="M1163" t="str">
        <f t="shared" si="302"/>
        <v/>
      </c>
      <c r="N1163" t="str">
        <f t="shared" si="301"/>
        <v/>
      </c>
      <c r="O1163" t="str">
        <f t="shared" si="297"/>
        <v/>
      </c>
      <c r="P1163" t="str">
        <f t="shared" si="298"/>
        <v/>
      </c>
      <c r="Q1163">
        <f t="shared" si="291"/>
        <v>0</v>
      </c>
      <c r="R1163">
        <f t="shared" si="303"/>
        <v>1.0131963066089542</v>
      </c>
      <c r="S1163" t="str">
        <f t="shared" si="305"/>
        <v/>
      </c>
      <c r="T1163" t="str">
        <f t="shared" si="306"/>
        <v/>
      </c>
      <c r="U1163">
        <f t="shared" si="304"/>
        <v>0</v>
      </c>
    </row>
    <row r="1164" spans="1:21">
      <c r="A1164">
        <f t="shared" si="307"/>
        <v>1156</v>
      </c>
      <c r="B1164" s="1">
        <v>38910</v>
      </c>
      <c r="C1164">
        <v>72.72</v>
      </c>
      <c r="D1164">
        <v>73.5</v>
      </c>
      <c r="F1164">
        <f t="shared" si="292"/>
        <v>78.836499999999987</v>
      </c>
      <c r="G1164" t="str">
        <f t="shared" si="296"/>
        <v/>
      </c>
      <c r="H1164">
        <f t="shared" si="299"/>
        <v>-1</v>
      </c>
      <c r="I1164">
        <f t="shared" si="293"/>
        <v>-1</v>
      </c>
      <c r="J1164">
        <f t="shared" si="294"/>
        <v>74.48</v>
      </c>
      <c r="K1164" t="str">
        <f t="shared" si="295"/>
        <v/>
      </c>
      <c r="L1164">
        <f t="shared" si="300"/>
        <v>2.3914183099588253E-2</v>
      </c>
      <c r="M1164" t="str">
        <f t="shared" si="302"/>
        <v/>
      </c>
      <c r="N1164" t="str">
        <f t="shared" si="301"/>
        <v/>
      </c>
      <c r="O1164" t="str">
        <f t="shared" si="297"/>
        <v/>
      </c>
      <c r="P1164" t="str">
        <f t="shared" si="298"/>
        <v/>
      </c>
      <c r="Q1164">
        <f t="shared" si="291"/>
        <v>0</v>
      </c>
      <c r="R1164">
        <f t="shared" si="303"/>
        <v>1.0131963066089542</v>
      </c>
      <c r="S1164" t="str">
        <f t="shared" si="305"/>
        <v/>
      </c>
      <c r="T1164" t="str">
        <f t="shared" si="306"/>
        <v/>
      </c>
      <c r="U1164">
        <f t="shared" si="304"/>
        <v>0</v>
      </c>
    </row>
    <row r="1165" spans="1:21">
      <c r="A1165">
        <f t="shared" si="307"/>
        <v>1157</v>
      </c>
      <c r="B1165" s="1">
        <v>38911</v>
      </c>
      <c r="C1165">
        <v>71.63</v>
      </c>
      <c r="D1165">
        <v>72.48</v>
      </c>
      <c r="F1165">
        <f t="shared" si="292"/>
        <v>78.422999999999973</v>
      </c>
      <c r="G1165" t="str">
        <f t="shared" si="296"/>
        <v/>
      </c>
      <c r="H1165">
        <f t="shared" si="299"/>
        <v>-1</v>
      </c>
      <c r="I1165">
        <f t="shared" si="293"/>
        <v>-1</v>
      </c>
      <c r="J1165">
        <f t="shared" si="294"/>
        <v>74.48</v>
      </c>
      <c r="K1165" t="str">
        <f t="shared" si="295"/>
        <v/>
      </c>
      <c r="L1165">
        <f t="shared" si="300"/>
        <v>3.901665234245185E-2</v>
      </c>
      <c r="M1165" t="str">
        <f t="shared" si="302"/>
        <v/>
      </c>
      <c r="N1165" t="str">
        <f t="shared" si="301"/>
        <v/>
      </c>
      <c r="O1165" t="str">
        <f t="shared" si="297"/>
        <v/>
      </c>
      <c r="P1165" t="str">
        <f t="shared" si="298"/>
        <v/>
      </c>
      <c r="Q1165">
        <f t="shared" si="291"/>
        <v>0</v>
      </c>
      <c r="R1165">
        <f t="shared" si="303"/>
        <v>1.0131963066089542</v>
      </c>
      <c r="S1165" t="str">
        <f t="shared" si="305"/>
        <v/>
      </c>
      <c r="T1165" t="str">
        <f t="shared" si="306"/>
        <v/>
      </c>
      <c r="U1165">
        <f t="shared" si="304"/>
        <v>0</v>
      </c>
    </row>
    <row r="1166" spans="1:21">
      <c r="A1166">
        <f t="shared" si="307"/>
        <v>1158</v>
      </c>
      <c r="B1166" s="1">
        <v>38912</v>
      </c>
      <c r="C1166">
        <v>71.22</v>
      </c>
      <c r="D1166">
        <v>71.66</v>
      </c>
      <c r="F1166">
        <f t="shared" si="292"/>
        <v>77.938999999999993</v>
      </c>
      <c r="G1166" t="str">
        <f t="shared" si="296"/>
        <v/>
      </c>
      <c r="H1166">
        <f t="shared" si="299"/>
        <v>-1</v>
      </c>
      <c r="I1166">
        <f t="shared" si="293"/>
        <v>-1</v>
      </c>
      <c r="J1166">
        <f t="shared" si="294"/>
        <v>74.48</v>
      </c>
      <c r="K1166" t="str">
        <f t="shared" si="295"/>
        <v/>
      </c>
      <c r="L1166">
        <f t="shared" si="300"/>
        <v>4.4756955119180042E-2</v>
      </c>
      <c r="M1166" t="str">
        <f t="shared" si="302"/>
        <v/>
      </c>
      <c r="N1166" t="str">
        <f t="shared" si="301"/>
        <v/>
      </c>
      <c r="O1166" t="str">
        <f t="shared" si="297"/>
        <v/>
      </c>
      <c r="P1166" t="str">
        <f t="shared" si="298"/>
        <v/>
      </c>
      <c r="Q1166">
        <f t="shared" si="291"/>
        <v>0</v>
      </c>
      <c r="R1166">
        <f t="shared" si="303"/>
        <v>1.0131963066089542</v>
      </c>
      <c r="S1166" t="str">
        <f t="shared" si="305"/>
        <v/>
      </c>
      <c r="T1166" t="str">
        <f t="shared" si="306"/>
        <v/>
      </c>
      <c r="U1166">
        <f t="shared" si="304"/>
        <v>0</v>
      </c>
    </row>
    <row r="1167" spans="1:21">
      <c r="A1167">
        <f t="shared" si="307"/>
        <v>1159</v>
      </c>
      <c r="B1167" s="1">
        <v>38915</v>
      </c>
      <c r="C1167">
        <v>70.66</v>
      </c>
      <c r="D1167">
        <v>71.2</v>
      </c>
      <c r="F1167">
        <f t="shared" si="292"/>
        <v>77.446499999999986</v>
      </c>
      <c r="G1167" t="str">
        <f t="shared" si="296"/>
        <v/>
      </c>
      <c r="H1167">
        <f t="shared" si="299"/>
        <v>-1</v>
      </c>
      <c r="I1167">
        <f t="shared" si="293"/>
        <v>-1</v>
      </c>
      <c r="J1167">
        <f t="shared" si="294"/>
        <v>74.48</v>
      </c>
      <c r="K1167" t="str">
        <f t="shared" si="295"/>
        <v/>
      </c>
      <c r="L1167">
        <f t="shared" si="300"/>
        <v>5.2650991037812608E-2</v>
      </c>
      <c r="M1167" t="str">
        <f t="shared" si="302"/>
        <v>VARGAIN</v>
      </c>
      <c r="N1167" t="str">
        <f t="shared" si="301"/>
        <v/>
      </c>
      <c r="O1167" t="str">
        <f t="shared" si="297"/>
        <v>VARGAIN</v>
      </c>
      <c r="P1167" t="str">
        <f t="shared" si="298"/>
        <v/>
      </c>
      <c r="Q1167">
        <f t="shared" si="291"/>
        <v>5.2650991037812608E-2</v>
      </c>
      <c r="R1167">
        <f t="shared" si="303"/>
        <v>1.0658472976467668</v>
      </c>
      <c r="S1167" t="str">
        <f t="shared" si="305"/>
        <v/>
      </c>
      <c r="T1167" t="str">
        <f t="shared" si="306"/>
        <v/>
      </c>
      <c r="U1167">
        <f t="shared" si="304"/>
        <v>0</v>
      </c>
    </row>
    <row r="1168" spans="1:21">
      <c r="A1168">
        <f t="shared" si="307"/>
        <v>1160</v>
      </c>
      <c r="B1168" s="1">
        <v>38916</v>
      </c>
      <c r="C1168">
        <v>70.849999999999994</v>
      </c>
      <c r="D1168">
        <v>70.900000000000006</v>
      </c>
      <c r="F1168">
        <f t="shared" si="292"/>
        <v>77.017499999999998</v>
      </c>
      <c r="G1168" t="str">
        <f t="shared" si="296"/>
        <v/>
      </c>
      <c r="H1168">
        <f t="shared" si="299"/>
        <v>-1</v>
      </c>
      <c r="I1168">
        <f t="shared" si="293"/>
        <v>0</v>
      </c>
      <c r="J1168">
        <f t="shared" si="294"/>
        <v>74.48</v>
      </c>
      <c r="K1168" t="str">
        <f t="shared" si="295"/>
        <v/>
      </c>
      <c r="L1168">
        <f t="shared" si="300"/>
        <v>4.9965666832122349E-2</v>
      </c>
      <c r="M1168" t="str">
        <f t="shared" si="302"/>
        <v/>
      </c>
      <c r="N1168" t="str">
        <f t="shared" si="301"/>
        <v/>
      </c>
      <c r="O1168" t="str">
        <f t="shared" si="297"/>
        <v/>
      </c>
      <c r="P1168" t="str">
        <f t="shared" si="298"/>
        <v/>
      </c>
      <c r="Q1168">
        <f t="shared" ref="Q1168:Q1231" si="308">IF(OR(AND(K1168="trend rev",I1167&lt;&gt;0),O1168="Vargain",P1168="Varloss"),L1168,0)</f>
        <v>0</v>
      </c>
      <c r="R1168">
        <f t="shared" si="303"/>
        <v>1.0658472976467668</v>
      </c>
      <c r="S1168" t="str">
        <f t="shared" si="305"/>
        <v/>
      </c>
      <c r="T1168" t="str">
        <f t="shared" si="306"/>
        <v/>
      </c>
      <c r="U1168">
        <f t="shared" si="304"/>
        <v>0</v>
      </c>
    </row>
    <row r="1169" spans="1:21">
      <c r="A1169">
        <f t="shared" si="307"/>
        <v>1161</v>
      </c>
      <c r="B1169" s="1">
        <v>38917</v>
      </c>
      <c r="C1169">
        <v>71.02</v>
      </c>
      <c r="D1169">
        <v>71.150000000000006</v>
      </c>
      <c r="F1169">
        <f t="shared" si="292"/>
        <v>76.573999999999998</v>
      </c>
      <c r="G1169" t="str">
        <f t="shared" si="296"/>
        <v/>
      </c>
      <c r="H1169">
        <f t="shared" si="299"/>
        <v>-1</v>
      </c>
      <c r="I1169">
        <f t="shared" si="293"/>
        <v>0</v>
      </c>
      <c r="J1169">
        <f t="shared" si="294"/>
        <v>74.48</v>
      </c>
      <c r="K1169" t="str">
        <f t="shared" si="295"/>
        <v/>
      </c>
      <c r="L1169">
        <f t="shared" si="300"/>
        <v>4.7569105453869942E-2</v>
      </c>
      <c r="M1169" t="str">
        <f t="shared" si="302"/>
        <v/>
      </c>
      <c r="N1169" t="str">
        <f t="shared" si="301"/>
        <v/>
      </c>
      <c r="O1169" t="str">
        <f t="shared" si="297"/>
        <v/>
      </c>
      <c r="P1169" t="str">
        <f t="shared" si="298"/>
        <v/>
      </c>
      <c r="Q1169">
        <f t="shared" si="308"/>
        <v>0</v>
      </c>
      <c r="R1169">
        <f t="shared" si="303"/>
        <v>1.0658472976467668</v>
      </c>
      <c r="S1169" t="str">
        <f t="shared" si="305"/>
        <v/>
      </c>
      <c r="T1169" t="str">
        <f t="shared" si="306"/>
        <v/>
      </c>
      <c r="U1169">
        <f t="shared" si="304"/>
        <v>0</v>
      </c>
    </row>
    <row r="1170" spans="1:21">
      <c r="A1170">
        <f t="shared" si="307"/>
        <v>1162</v>
      </c>
      <c r="B1170" s="1">
        <v>38918</v>
      </c>
      <c r="C1170">
        <v>71.099999999999994</v>
      </c>
      <c r="D1170">
        <v>71.400000000000006</v>
      </c>
      <c r="F1170">
        <f t="shared" si="292"/>
        <v>76.108999999999995</v>
      </c>
      <c r="G1170" t="str">
        <f t="shared" si="296"/>
        <v/>
      </c>
      <c r="H1170">
        <f t="shared" si="299"/>
        <v>-1</v>
      </c>
      <c r="I1170">
        <f t="shared" si="293"/>
        <v>0</v>
      </c>
      <c r="J1170">
        <f t="shared" si="294"/>
        <v>74.48</v>
      </c>
      <c r="K1170" t="str">
        <f t="shared" si="295"/>
        <v/>
      </c>
      <c r="L1170">
        <f t="shared" si="300"/>
        <v>4.6443296159616627E-2</v>
      </c>
      <c r="M1170" t="str">
        <f t="shared" si="302"/>
        <v/>
      </c>
      <c r="N1170" t="str">
        <f t="shared" si="301"/>
        <v/>
      </c>
      <c r="O1170" t="str">
        <f t="shared" si="297"/>
        <v/>
      </c>
      <c r="P1170" t="str">
        <f t="shared" si="298"/>
        <v/>
      </c>
      <c r="Q1170">
        <f t="shared" si="308"/>
        <v>0</v>
      </c>
      <c r="R1170">
        <f t="shared" si="303"/>
        <v>1.0658472976467668</v>
      </c>
      <c r="S1170" t="str">
        <f t="shared" si="305"/>
        <v/>
      </c>
      <c r="T1170" t="str">
        <f t="shared" si="306"/>
        <v/>
      </c>
      <c r="U1170">
        <f t="shared" si="304"/>
        <v>0</v>
      </c>
    </row>
    <row r="1171" spans="1:21">
      <c r="A1171">
        <f t="shared" si="307"/>
        <v>1163</v>
      </c>
      <c r="B1171" s="1">
        <v>38919</v>
      </c>
      <c r="C1171">
        <v>70.72</v>
      </c>
      <c r="D1171">
        <v>71.37</v>
      </c>
      <c r="F1171">
        <f t="shared" si="292"/>
        <v>75.665499999999994</v>
      </c>
      <c r="G1171" t="str">
        <f t="shared" si="296"/>
        <v/>
      </c>
      <c r="H1171">
        <f t="shared" si="299"/>
        <v>-1</v>
      </c>
      <c r="I1171">
        <f t="shared" si="293"/>
        <v>0</v>
      </c>
      <c r="J1171">
        <f t="shared" si="294"/>
        <v>74.48</v>
      </c>
      <c r="K1171" t="str">
        <f t="shared" si="295"/>
        <v/>
      </c>
      <c r="L1171">
        <f t="shared" si="300"/>
        <v>5.1802214639423659E-2</v>
      </c>
      <c r="M1171" t="str">
        <f t="shared" si="302"/>
        <v>VARGAIN</v>
      </c>
      <c r="N1171" t="str">
        <f t="shared" si="301"/>
        <v/>
      </c>
      <c r="O1171" t="str">
        <f t="shared" si="297"/>
        <v/>
      </c>
      <c r="P1171" t="str">
        <f t="shared" si="298"/>
        <v/>
      </c>
      <c r="Q1171">
        <f t="shared" si="308"/>
        <v>0</v>
      </c>
      <c r="R1171">
        <f t="shared" si="303"/>
        <v>1.0658472976467668</v>
      </c>
      <c r="S1171" t="str">
        <f t="shared" si="305"/>
        <v/>
      </c>
      <c r="T1171" t="str">
        <f t="shared" si="306"/>
        <v/>
      </c>
      <c r="U1171">
        <f t="shared" si="304"/>
        <v>0</v>
      </c>
    </row>
    <row r="1172" spans="1:21">
      <c r="A1172">
        <f t="shared" si="307"/>
        <v>1164</v>
      </c>
      <c r="B1172" s="1">
        <v>38922</v>
      </c>
      <c r="C1172">
        <v>71.69</v>
      </c>
      <c r="D1172">
        <v>71.05</v>
      </c>
      <c r="F1172">
        <f t="shared" si="292"/>
        <v>75.253999999999991</v>
      </c>
      <c r="G1172" t="str">
        <f t="shared" si="296"/>
        <v/>
      </c>
      <c r="H1172">
        <f t="shared" si="299"/>
        <v>-1</v>
      </c>
      <c r="I1172">
        <f t="shared" si="293"/>
        <v>0</v>
      </c>
      <c r="J1172">
        <f t="shared" si="294"/>
        <v>74.48</v>
      </c>
      <c r="K1172" t="str">
        <f t="shared" si="295"/>
        <v/>
      </c>
      <c r="L1172">
        <f t="shared" si="300"/>
        <v>3.8179365104030839E-2</v>
      </c>
      <c r="M1172" t="str">
        <f t="shared" si="302"/>
        <v/>
      </c>
      <c r="N1172" t="str">
        <f t="shared" si="301"/>
        <v/>
      </c>
      <c r="O1172" t="str">
        <f t="shared" si="297"/>
        <v/>
      </c>
      <c r="P1172" t="str">
        <f t="shared" si="298"/>
        <v/>
      </c>
      <c r="Q1172">
        <f t="shared" si="308"/>
        <v>0</v>
      </c>
      <c r="R1172">
        <f t="shared" si="303"/>
        <v>1.0658472976467668</v>
      </c>
      <c r="S1172" t="str">
        <f t="shared" si="305"/>
        <v/>
      </c>
      <c r="T1172" t="str">
        <f t="shared" si="306"/>
        <v/>
      </c>
      <c r="U1172">
        <f t="shared" si="304"/>
        <v>0</v>
      </c>
    </row>
    <row r="1173" spans="1:21">
      <c r="A1173">
        <f t="shared" si="307"/>
        <v>1165</v>
      </c>
      <c r="B1173" s="1">
        <v>38923</v>
      </c>
      <c r="C1173">
        <v>68.11</v>
      </c>
      <c r="D1173">
        <v>71</v>
      </c>
      <c r="F1173">
        <f t="shared" si="292"/>
        <v>74.649000000000001</v>
      </c>
      <c r="G1173" t="str">
        <f t="shared" si="296"/>
        <v/>
      </c>
      <c r="H1173">
        <f t="shared" si="299"/>
        <v>-1</v>
      </c>
      <c r="I1173">
        <f t="shared" si="293"/>
        <v>0</v>
      </c>
      <c r="J1173">
        <f t="shared" si="294"/>
        <v>74.48</v>
      </c>
      <c r="K1173" t="str">
        <f t="shared" si="295"/>
        <v/>
      </c>
      <c r="L1173">
        <f t="shared" si="300"/>
        <v>8.940658771558474E-2</v>
      </c>
      <c r="M1173" t="str">
        <f t="shared" si="302"/>
        <v>VARGAIN</v>
      </c>
      <c r="N1173" t="str">
        <f t="shared" si="301"/>
        <v/>
      </c>
      <c r="O1173" t="str">
        <f t="shared" si="297"/>
        <v/>
      </c>
      <c r="P1173" t="str">
        <f t="shared" si="298"/>
        <v/>
      </c>
      <c r="Q1173">
        <f t="shared" si="308"/>
        <v>0</v>
      </c>
      <c r="R1173">
        <f t="shared" si="303"/>
        <v>1.0658472976467668</v>
      </c>
      <c r="S1173" t="str">
        <f t="shared" si="305"/>
        <v/>
      </c>
      <c r="T1173" t="str">
        <f t="shared" si="306"/>
        <v/>
      </c>
      <c r="U1173">
        <f t="shared" si="304"/>
        <v>0</v>
      </c>
    </row>
    <row r="1174" spans="1:21">
      <c r="A1174">
        <f t="shared" si="307"/>
        <v>1166</v>
      </c>
      <c r="B1174" s="1">
        <v>38924</v>
      </c>
      <c r="C1174">
        <v>69.06</v>
      </c>
      <c r="D1174">
        <v>68.11</v>
      </c>
      <c r="F1174">
        <f t="shared" si="292"/>
        <v>74.167000000000002</v>
      </c>
      <c r="G1174" t="str">
        <f t="shared" si="296"/>
        <v/>
      </c>
      <c r="H1174">
        <f t="shared" si="299"/>
        <v>-1</v>
      </c>
      <c r="I1174">
        <f t="shared" si="293"/>
        <v>0</v>
      </c>
      <c r="J1174">
        <f t="shared" si="294"/>
        <v>74.48</v>
      </c>
      <c r="K1174" t="str">
        <f t="shared" si="295"/>
        <v/>
      </c>
      <c r="L1174">
        <f t="shared" si="300"/>
        <v>7.5554941006965359E-2</v>
      </c>
      <c r="M1174" t="str">
        <f t="shared" si="302"/>
        <v>VARGAIN</v>
      </c>
      <c r="N1174" t="str">
        <f t="shared" si="301"/>
        <v/>
      </c>
      <c r="O1174" t="str">
        <f t="shared" si="297"/>
        <v/>
      </c>
      <c r="P1174" t="str">
        <f t="shared" si="298"/>
        <v/>
      </c>
      <c r="Q1174">
        <f t="shared" si="308"/>
        <v>0</v>
      </c>
      <c r="R1174">
        <f t="shared" si="303"/>
        <v>1.0658472976467668</v>
      </c>
      <c r="S1174" t="str">
        <f t="shared" si="305"/>
        <v/>
      </c>
      <c r="T1174" t="str">
        <f t="shared" si="306"/>
        <v/>
      </c>
      <c r="U1174">
        <f t="shared" si="304"/>
        <v>0</v>
      </c>
    </row>
    <row r="1175" spans="1:21">
      <c r="A1175">
        <f t="shared" si="307"/>
        <v>1167</v>
      </c>
      <c r="B1175" s="1">
        <v>38925</v>
      </c>
      <c r="C1175">
        <v>69.75</v>
      </c>
      <c r="D1175">
        <v>69.89</v>
      </c>
      <c r="F1175">
        <f t="shared" si="292"/>
        <v>73.6905</v>
      </c>
      <c r="G1175" t="str">
        <f t="shared" si="296"/>
        <v/>
      </c>
      <c r="H1175">
        <f t="shared" si="299"/>
        <v>-1</v>
      </c>
      <c r="I1175">
        <f t="shared" si="293"/>
        <v>0</v>
      </c>
      <c r="J1175">
        <f t="shared" si="294"/>
        <v>74.48</v>
      </c>
      <c r="K1175" t="str">
        <f t="shared" si="295"/>
        <v/>
      </c>
      <c r="L1175">
        <f t="shared" si="300"/>
        <v>6.5613212267336712E-2</v>
      </c>
      <c r="M1175" t="str">
        <f t="shared" si="302"/>
        <v>VARGAIN</v>
      </c>
      <c r="N1175" t="str">
        <f t="shared" si="301"/>
        <v/>
      </c>
      <c r="O1175" t="str">
        <f t="shared" si="297"/>
        <v/>
      </c>
      <c r="P1175" t="str">
        <f t="shared" si="298"/>
        <v/>
      </c>
      <c r="Q1175">
        <f t="shared" si="308"/>
        <v>0</v>
      </c>
      <c r="R1175">
        <f t="shared" si="303"/>
        <v>1.0658472976467668</v>
      </c>
      <c r="S1175" t="str">
        <f t="shared" si="305"/>
        <v/>
      </c>
      <c r="T1175" t="str">
        <f t="shared" si="306"/>
        <v/>
      </c>
      <c r="U1175">
        <f t="shared" si="304"/>
        <v>0</v>
      </c>
    </row>
    <row r="1176" spans="1:21">
      <c r="A1176">
        <f t="shared" si="307"/>
        <v>1168</v>
      </c>
      <c r="B1176" s="1">
        <v>38926</v>
      </c>
      <c r="C1176">
        <v>70.52</v>
      </c>
      <c r="D1176">
        <v>70.31</v>
      </c>
      <c r="F1176">
        <f t="shared" si="292"/>
        <v>73.158999999999992</v>
      </c>
      <c r="G1176" t="str">
        <f t="shared" si="296"/>
        <v/>
      </c>
      <c r="H1176">
        <f t="shared" si="299"/>
        <v>-1</v>
      </c>
      <c r="I1176">
        <f t="shared" si="293"/>
        <v>0</v>
      </c>
      <c r="J1176">
        <f t="shared" si="294"/>
        <v>74.48</v>
      </c>
      <c r="K1176" t="str">
        <f t="shared" si="295"/>
        <v/>
      </c>
      <c r="L1176">
        <f t="shared" si="300"/>
        <v>5.4634275439142246E-2</v>
      </c>
      <c r="M1176" t="str">
        <f t="shared" si="302"/>
        <v>VARGAIN</v>
      </c>
      <c r="N1176" t="str">
        <f t="shared" si="301"/>
        <v/>
      </c>
      <c r="O1176" t="str">
        <f t="shared" si="297"/>
        <v/>
      </c>
      <c r="P1176" t="str">
        <f t="shared" si="298"/>
        <v/>
      </c>
      <c r="Q1176">
        <f t="shared" si="308"/>
        <v>0</v>
      </c>
      <c r="R1176">
        <f t="shared" si="303"/>
        <v>1.0658472976467668</v>
      </c>
      <c r="S1176" t="str">
        <f t="shared" si="305"/>
        <v/>
      </c>
      <c r="T1176" t="str">
        <f t="shared" si="306"/>
        <v/>
      </c>
      <c r="U1176">
        <f t="shared" si="304"/>
        <v>0</v>
      </c>
    </row>
    <row r="1177" spans="1:21">
      <c r="A1177">
        <f t="shared" si="307"/>
        <v>1169</v>
      </c>
      <c r="B1177" s="1">
        <v>38929</v>
      </c>
      <c r="C1177">
        <v>70.400000000000006</v>
      </c>
      <c r="D1177">
        <v>70.099999999999994</v>
      </c>
      <c r="F1177">
        <f t="shared" si="292"/>
        <v>72.640500000000003</v>
      </c>
      <c r="G1177" t="str">
        <f t="shared" si="296"/>
        <v/>
      </c>
      <c r="H1177">
        <f t="shared" si="299"/>
        <v>-1</v>
      </c>
      <c r="I1177">
        <f t="shared" si="293"/>
        <v>0</v>
      </c>
      <c r="J1177">
        <f t="shared" si="294"/>
        <v>74.48</v>
      </c>
      <c r="K1177" t="str">
        <f t="shared" si="295"/>
        <v/>
      </c>
      <c r="L1177">
        <f t="shared" si="300"/>
        <v>5.6337369804814887E-2</v>
      </c>
      <c r="M1177" t="str">
        <f t="shared" si="302"/>
        <v>VARGAIN</v>
      </c>
      <c r="N1177" t="str">
        <f t="shared" si="301"/>
        <v/>
      </c>
      <c r="O1177" t="str">
        <f t="shared" si="297"/>
        <v/>
      </c>
      <c r="P1177" t="str">
        <f t="shared" si="298"/>
        <v/>
      </c>
      <c r="Q1177">
        <f t="shared" si="308"/>
        <v>0</v>
      </c>
      <c r="R1177">
        <f t="shared" si="303"/>
        <v>1.0658472976467668</v>
      </c>
      <c r="S1177" t="str">
        <f t="shared" si="305"/>
        <v/>
      </c>
      <c r="T1177" t="str">
        <f t="shared" si="306"/>
        <v/>
      </c>
      <c r="U1177">
        <f t="shared" si="304"/>
        <v>0</v>
      </c>
    </row>
    <row r="1178" spans="1:21">
      <c r="A1178">
        <f t="shared" si="307"/>
        <v>1170</v>
      </c>
      <c r="B1178" s="1">
        <v>38930</v>
      </c>
      <c r="C1178">
        <v>69.91</v>
      </c>
      <c r="D1178">
        <v>70</v>
      </c>
      <c r="F1178">
        <f t="shared" si="292"/>
        <v>72.080000000000013</v>
      </c>
      <c r="G1178" t="str">
        <f t="shared" si="296"/>
        <v/>
      </c>
      <c r="H1178">
        <f t="shared" si="299"/>
        <v>-1</v>
      </c>
      <c r="I1178">
        <f t="shared" si="293"/>
        <v>0</v>
      </c>
      <c r="J1178">
        <f t="shared" si="294"/>
        <v>74.48</v>
      </c>
      <c r="K1178" t="str">
        <f t="shared" si="295"/>
        <v/>
      </c>
      <c r="L1178">
        <f t="shared" si="300"/>
        <v>6.3321932444917892E-2</v>
      </c>
      <c r="M1178" t="str">
        <f t="shared" si="302"/>
        <v>VARGAIN</v>
      </c>
      <c r="N1178" t="str">
        <f t="shared" si="301"/>
        <v/>
      </c>
      <c r="O1178" t="str">
        <f t="shared" si="297"/>
        <v/>
      </c>
      <c r="P1178" t="str">
        <f t="shared" si="298"/>
        <v/>
      </c>
      <c r="Q1178">
        <f t="shared" si="308"/>
        <v>0</v>
      </c>
      <c r="R1178">
        <f t="shared" si="303"/>
        <v>1.0658472976467668</v>
      </c>
      <c r="S1178" t="str">
        <f t="shared" si="305"/>
        <v/>
      </c>
      <c r="T1178" t="str">
        <f t="shared" si="306"/>
        <v/>
      </c>
      <c r="U1178">
        <f t="shared" si="304"/>
        <v>0</v>
      </c>
    </row>
    <row r="1179" spans="1:21">
      <c r="A1179">
        <f t="shared" si="307"/>
        <v>1171</v>
      </c>
      <c r="B1179" s="1">
        <v>38931</v>
      </c>
      <c r="C1179">
        <v>69.61</v>
      </c>
      <c r="D1179">
        <v>69.91</v>
      </c>
      <c r="F1179">
        <f t="shared" si="292"/>
        <v>71.533000000000015</v>
      </c>
      <c r="G1179" t="str">
        <f t="shared" si="296"/>
        <v/>
      </c>
      <c r="H1179">
        <f t="shared" si="299"/>
        <v>-1</v>
      </c>
      <c r="I1179">
        <f t="shared" si="293"/>
        <v>0</v>
      </c>
      <c r="J1179">
        <f t="shared" si="294"/>
        <v>74.48</v>
      </c>
      <c r="K1179" t="str">
        <f t="shared" si="295"/>
        <v/>
      </c>
      <c r="L1179">
        <f t="shared" si="300"/>
        <v>6.7622397788236574E-2</v>
      </c>
      <c r="M1179" t="str">
        <f t="shared" si="302"/>
        <v>VARGAIN</v>
      </c>
      <c r="N1179" t="str">
        <f t="shared" si="301"/>
        <v/>
      </c>
      <c r="O1179" t="str">
        <f t="shared" si="297"/>
        <v/>
      </c>
      <c r="P1179" t="str">
        <f t="shared" si="298"/>
        <v/>
      </c>
      <c r="Q1179">
        <f t="shared" si="308"/>
        <v>0</v>
      </c>
      <c r="R1179">
        <f t="shared" si="303"/>
        <v>1.0658472976467668</v>
      </c>
      <c r="S1179" t="str">
        <f t="shared" si="305"/>
        <v/>
      </c>
      <c r="T1179" t="str">
        <f t="shared" si="306"/>
        <v/>
      </c>
      <c r="U1179">
        <f t="shared" si="304"/>
        <v>0</v>
      </c>
    </row>
    <row r="1180" spans="1:21">
      <c r="A1180">
        <f t="shared" si="307"/>
        <v>1172</v>
      </c>
      <c r="B1180" s="1">
        <v>38932</v>
      </c>
      <c r="C1180">
        <v>69.28</v>
      </c>
      <c r="D1180">
        <v>69.61</v>
      </c>
      <c r="F1180">
        <f t="shared" ref="F1180:F1243" si="309">AVERAGE(C1161:C1180)</f>
        <v>70.927500000000009</v>
      </c>
      <c r="G1180" t="str">
        <f t="shared" si="296"/>
        <v/>
      </c>
      <c r="H1180">
        <f t="shared" si="299"/>
        <v>-1</v>
      </c>
      <c r="I1180">
        <f t="shared" ref="I1180:I1243" si="310">IF(OR(G1180="long",G1180="short"),H1180,IF(OR(M1179=$G$7,N1179=$G$6),0,IF(I1179=0,0,H1180)))</f>
        <v>0</v>
      </c>
      <c r="J1180">
        <f t="shared" si="294"/>
        <v>74.48</v>
      </c>
      <c r="K1180" t="str">
        <f t="shared" si="295"/>
        <v/>
      </c>
      <c r="L1180">
        <f t="shared" si="300"/>
        <v>7.2374368714632001E-2</v>
      </c>
      <c r="M1180" t="str">
        <f t="shared" si="302"/>
        <v>VARGAIN</v>
      </c>
      <c r="N1180" t="str">
        <f t="shared" si="301"/>
        <v/>
      </c>
      <c r="O1180" t="str">
        <f t="shared" si="297"/>
        <v/>
      </c>
      <c r="P1180" t="str">
        <f t="shared" si="298"/>
        <v/>
      </c>
      <c r="Q1180">
        <f t="shared" si="308"/>
        <v>0</v>
      </c>
      <c r="R1180">
        <f t="shared" si="303"/>
        <v>1.0658472976467668</v>
      </c>
      <c r="S1180" t="str">
        <f t="shared" si="305"/>
        <v/>
      </c>
      <c r="T1180" t="str">
        <f t="shared" si="306"/>
        <v/>
      </c>
      <c r="U1180">
        <f t="shared" si="304"/>
        <v>0</v>
      </c>
    </row>
    <row r="1181" spans="1:21">
      <c r="A1181">
        <f t="shared" si="307"/>
        <v>1173</v>
      </c>
      <c r="B1181" s="1">
        <v>38933</v>
      </c>
      <c r="C1181">
        <v>69.45</v>
      </c>
      <c r="D1181">
        <v>69.900000000000006</v>
      </c>
      <c r="F1181">
        <f t="shared" si="309"/>
        <v>70.695000000000007</v>
      </c>
      <c r="G1181" t="str">
        <f t="shared" si="296"/>
        <v/>
      </c>
      <c r="H1181">
        <f t="shared" si="299"/>
        <v>-1</v>
      </c>
      <c r="I1181">
        <f t="shared" si="310"/>
        <v>0</v>
      </c>
      <c r="J1181">
        <f t="shared" ref="J1181:J1244" si="311">IF(OR(G1181="LONG",G1181="SHORT"),D1181,J1180)</f>
        <v>74.48</v>
      </c>
      <c r="K1181" t="str">
        <f t="shared" ref="K1181:K1244" si="312">IF(I1180=0,"",IF(H1181=H1180,"","Trend Rev"))</f>
        <v/>
      </c>
      <c r="L1181">
        <f t="shared" si="300"/>
        <v>6.9923563768458818E-2</v>
      </c>
      <c r="M1181" t="str">
        <f t="shared" si="302"/>
        <v>VARGAIN</v>
      </c>
      <c r="N1181" t="str">
        <f t="shared" si="301"/>
        <v/>
      </c>
      <c r="O1181" t="str">
        <f t="shared" si="297"/>
        <v/>
      </c>
      <c r="P1181" t="str">
        <f t="shared" si="298"/>
        <v/>
      </c>
      <c r="Q1181">
        <f t="shared" si="308"/>
        <v>0</v>
      </c>
      <c r="R1181">
        <f t="shared" si="303"/>
        <v>1.0658472976467668</v>
      </c>
      <c r="S1181" t="str">
        <f t="shared" si="305"/>
        <v/>
      </c>
      <c r="T1181" t="str">
        <f t="shared" si="306"/>
        <v/>
      </c>
      <c r="U1181">
        <f t="shared" si="304"/>
        <v>0</v>
      </c>
    </row>
    <row r="1182" spans="1:21">
      <c r="A1182">
        <f t="shared" si="307"/>
        <v>1174</v>
      </c>
      <c r="B1182" s="1">
        <v>38936</v>
      </c>
      <c r="C1182">
        <v>69</v>
      </c>
      <c r="D1182">
        <v>69.400000000000006</v>
      </c>
      <c r="F1182">
        <f t="shared" si="309"/>
        <v>70.489500000000007</v>
      </c>
      <c r="G1182" t="str">
        <f t="shared" si="296"/>
        <v/>
      </c>
      <c r="H1182">
        <f t="shared" si="299"/>
        <v>-1</v>
      </c>
      <c r="I1182">
        <f t="shared" si="310"/>
        <v>0</v>
      </c>
      <c r="J1182">
        <f t="shared" si="311"/>
        <v>74.48</v>
      </c>
      <c r="K1182" t="str">
        <f t="shared" si="312"/>
        <v/>
      </c>
      <c r="L1182">
        <f t="shared" si="300"/>
        <v>7.6424128371552241E-2</v>
      </c>
      <c r="M1182" t="str">
        <f t="shared" si="302"/>
        <v>VARGAIN</v>
      </c>
      <c r="N1182" t="str">
        <f t="shared" si="301"/>
        <v/>
      </c>
      <c r="O1182" t="str">
        <f t="shared" si="297"/>
        <v/>
      </c>
      <c r="P1182" t="str">
        <f t="shared" si="298"/>
        <v/>
      </c>
      <c r="Q1182">
        <f t="shared" si="308"/>
        <v>0</v>
      </c>
      <c r="R1182">
        <f t="shared" si="303"/>
        <v>1.0658472976467668</v>
      </c>
      <c r="S1182" t="str">
        <f t="shared" si="305"/>
        <v/>
      </c>
      <c r="T1182" t="str">
        <f t="shared" si="306"/>
        <v/>
      </c>
      <c r="U1182">
        <f t="shared" si="304"/>
        <v>0</v>
      </c>
    </row>
    <row r="1183" spans="1:21">
      <c r="A1183">
        <f t="shared" si="307"/>
        <v>1175</v>
      </c>
      <c r="B1183" s="1">
        <v>38937</v>
      </c>
      <c r="C1183">
        <v>68.56</v>
      </c>
      <c r="D1183">
        <v>69.45</v>
      </c>
      <c r="F1183">
        <f t="shared" si="309"/>
        <v>70.263000000000005</v>
      </c>
      <c r="G1183" t="str">
        <f t="shared" ref="G1183:G1246" si="313">IF(AND(C1181&lt;F1181,C1182&gt;F1182,D1183&gt;F1182),"LONG",IF(AND(C1181&gt;F1181,C1182&lt;F1182,D1183&lt;F1182),"SHORT",""))</f>
        <v/>
      </c>
      <c r="H1183">
        <f t="shared" si="299"/>
        <v>-1</v>
      </c>
      <c r="I1183">
        <f t="shared" si="310"/>
        <v>0</v>
      </c>
      <c r="J1183">
        <f t="shared" si="311"/>
        <v>74.48</v>
      </c>
      <c r="K1183" t="str">
        <f t="shared" si="312"/>
        <v/>
      </c>
      <c r="L1183">
        <f t="shared" si="300"/>
        <v>8.2821358679287346E-2</v>
      </c>
      <c r="M1183" t="str">
        <f t="shared" si="302"/>
        <v>VARGAIN</v>
      </c>
      <c r="N1183" t="str">
        <f t="shared" si="301"/>
        <v/>
      </c>
      <c r="O1183" t="str">
        <f t="shared" si="297"/>
        <v/>
      </c>
      <c r="P1183" t="str">
        <f t="shared" si="298"/>
        <v/>
      </c>
      <c r="Q1183">
        <f t="shared" si="308"/>
        <v>0</v>
      </c>
      <c r="R1183">
        <f t="shared" si="303"/>
        <v>1.0658472976467668</v>
      </c>
      <c r="S1183" t="str">
        <f t="shared" si="305"/>
        <v/>
      </c>
      <c r="T1183" t="str">
        <f t="shared" si="306"/>
        <v/>
      </c>
      <c r="U1183">
        <f t="shared" si="304"/>
        <v>0</v>
      </c>
    </row>
    <row r="1184" spans="1:21">
      <c r="A1184">
        <f t="shared" si="307"/>
        <v>1176</v>
      </c>
      <c r="B1184" s="1">
        <v>38938</v>
      </c>
      <c r="C1184">
        <v>68.3</v>
      </c>
      <c r="D1184">
        <v>69.36</v>
      </c>
      <c r="F1184">
        <f t="shared" si="309"/>
        <v>70.042000000000002</v>
      </c>
      <c r="G1184" t="str">
        <f t="shared" si="313"/>
        <v/>
      </c>
      <c r="H1184">
        <f t="shared" si="299"/>
        <v>-1</v>
      </c>
      <c r="I1184">
        <f t="shared" si="310"/>
        <v>0</v>
      </c>
      <c r="J1184">
        <f t="shared" si="311"/>
        <v>74.48</v>
      </c>
      <c r="K1184" t="str">
        <f t="shared" si="312"/>
        <v/>
      </c>
      <c r="L1184">
        <f t="shared" si="300"/>
        <v>8.6620866392067383E-2</v>
      </c>
      <c r="M1184" t="str">
        <f t="shared" si="302"/>
        <v>VARGAIN</v>
      </c>
      <c r="N1184" t="str">
        <f t="shared" si="301"/>
        <v/>
      </c>
      <c r="O1184" t="str">
        <f t="shared" ref="O1184:O1247" si="314">IF($I1184=0,"",M1184)</f>
        <v/>
      </c>
      <c r="P1184" t="str">
        <f t="shared" ref="P1184:P1247" si="315">IF($I1184=0,"",N1184)</f>
        <v/>
      </c>
      <c r="Q1184">
        <f t="shared" si="308"/>
        <v>0</v>
      </c>
      <c r="R1184">
        <f t="shared" si="303"/>
        <v>1.0658472976467668</v>
      </c>
      <c r="S1184" t="str">
        <f t="shared" si="305"/>
        <v/>
      </c>
      <c r="T1184" t="str">
        <f t="shared" si="306"/>
        <v/>
      </c>
      <c r="U1184">
        <f t="shared" si="304"/>
        <v>0</v>
      </c>
    </row>
    <row r="1185" spans="1:21">
      <c r="A1185">
        <f t="shared" si="307"/>
        <v>1177</v>
      </c>
      <c r="B1185" s="1">
        <v>38939</v>
      </c>
      <c r="C1185">
        <v>68.41</v>
      </c>
      <c r="D1185">
        <v>68.41</v>
      </c>
      <c r="F1185">
        <f t="shared" si="309"/>
        <v>69.881</v>
      </c>
      <c r="G1185" t="str">
        <f t="shared" si="313"/>
        <v/>
      </c>
      <c r="H1185">
        <f t="shared" si="299"/>
        <v>-1</v>
      </c>
      <c r="I1185">
        <f t="shared" si="310"/>
        <v>0</v>
      </c>
      <c r="J1185">
        <f t="shared" si="311"/>
        <v>74.48</v>
      </c>
      <c r="K1185" t="str">
        <f t="shared" si="312"/>
        <v/>
      </c>
      <c r="L1185">
        <f t="shared" si="300"/>
        <v>8.5011620195905108E-2</v>
      </c>
      <c r="M1185" t="str">
        <f t="shared" si="302"/>
        <v>VARGAIN</v>
      </c>
      <c r="N1185" t="str">
        <f t="shared" si="301"/>
        <v/>
      </c>
      <c r="O1185" t="str">
        <f t="shared" si="314"/>
        <v/>
      </c>
      <c r="P1185" t="str">
        <f t="shared" si="315"/>
        <v/>
      </c>
      <c r="Q1185">
        <f t="shared" si="308"/>
        <v>0</v>
      </c>
      <c r="R1185">
        <f t="shared" si="303"/>
        <v>1.0658472976467668</v>
      </c>
      <c r="S1185" t="str">
        <f t="shared" si="305"/>
        <v/>
      </c>
      <c r="T1185" t="str">
        <f t="shared" si="306"/>
        <v/>
      </c>
      <c r="U1185">
        <f t="shared" si="304"/>
        <v>0</v>
      </c>
    </row>
    <row r="1186" spans="1:21">
      <c r="A1186">
        <f t="shared" si="307"/>
        <v>1178</v>
      </c>
      <c r="B1186" s="1">
        <v>38940</v>
      </c>
      <c r="C1186">
        <v>68.53</v>
      </c>
      <c r="D1186">
        <v>68.55</v>
      </c>
      <c r="F1186">
        <f t="shared" si="309"/>
        <v>69.746499999999997</v>
      </c>
      <c r="G1186" t="str">
        <f t="shared" si="313"/>
        <v/>
      </c>
      <c r="H1186">
        <f t="shared" si="299"/>
        <v>-1</v>
      </c>
      <c r="I1186">
        <f t="shared" si="310"/>
        <v>0</v>
      </c>
      <c r="J1186">
        <f t="shared" si="311"/>
        <v>74.48</v>
      </c>
      <c r="K1186" t="str">
        <f t="shared" si="312"/>
        <v/>
      </c>
      <c r="L1186">
        <f t="shared" si="300"/>
        <v>8.3259027371079319E-2</v>
      </c>
      <c r="M1186" t="str">
        <f t="shared" si="302"/>
        <v>VARGAIN</v>
      </c>
      <c r="N1186" t="str">
        <f t="shared" si="301"/>
        <v/>
      </c>
      <c r="O1186" t="str">
        <f t="shared" si="314"/>
        <v/>
      </c>
      <c r="P1186" t="str">
        <f t="shared" si="315"/>
        <v/>
      </c>
      <c r="Q1186">
        <f t="shared" si="308"/>
        <v>0</v>
      </c>
      <c r="R1186">
        <f t="shared" si="303"/>
        <v>1.0658472976467668</v>
      </c>
      <c r="S1186" t="str">
        <f t="shared" si="305"/>
        <v/>
      </c>
      <c r="T1186" t="str">
        <f t="shared" si="306"/>
        <v/>
      </c>
      <c r="U1186">
        <f t="shared" si="304"/>
        <v>0</v>
      </c>
    </row>
    <row r="1187" spans="1:21">
      <c r="A1187">
        <f t="shared" si="307"/>
        <v>1179</v>
      </c>
      <c r="B1187" s="1">
        <v>38943</v>
      </c>
      <c r="C1187">
        <v>68.62</v>
      </c>
      <c r="D1187">
        <v>68.53</v>
      </c>
      <c r="F1187">
        <f t="shared" si="309"/>
        <v>69.644499999999994</v>
      </c>
      <c r="G1187" t="str">
        <f t="shared" si="313"/>
        <v/>
      </c>
      <c r="H1187">
        <f t="shared" si="299"/>
        <v>-1</v>
      </c>
      <c r="I1187">
        <f t="shared" si="310"/>
        <v>0</v>
      </c>
      <c r="J1187">
        <f t="shared" si="311"/>
        <v>74.48</v>
      </c>
      <c r="K1187" t="str">
        <f t="shared" si="312"/>
        <v/>
      </c>
      <c r="L1187">
        <f t="shared" si="300"/>
        <v>8.1946595538507916E-2</v>
      </c>
      <c r="M1187" t="str">
        <f t="shared" si="302"/>
        <v>VARGAIN</v>
      </c>
      <c r="N1187" t="str">
        <f t="shared" si="301"/>
        <v/>
      </c>
      <c r="O1187" t="str">
        <f t="shared" si="314"/>
        <v/>
      </c>
      <c r="P1187" t="str">
        <f t="shared" si="315"/>
        <v/>
      </c>
      <c r="Q1187">
        <f t="shared" si="308"/>
        <v>0</v>
      </c>
      <c r="R1187">
        <f t="shared" si="303"/>
        <v>1.0658472976467668</v>
      </c>
      <c r="S1187" t="str">
        <f t="shared" si="305"/>
        <v/>
      </c>
      <c r="T1187" t="str">
        <f t="shared" si="306"/>
        <v/>
      </c>
      <c r="U1187">
        <f t="shared" si="304"/>
        <v>0</v>
      </c>
    </row>
    <row r="1188" spans="1:21">
      <c r="A1188">
        <f t="shared" si="307"/>
        <v>1180</v>
      </c>
      <c r="B1188" s="1">
        <v>38944</v>
      </c>
      <c r="C1188">
        <v>69.78</v>
      </c>
      <c r="D1188">
        <v>69.489999999999995</v>
      </c>
      <c r="F1188">
        <f t="shared" si="309"/>
        <v>69.590999999999994</v>
      </c>
      <c r="G1188" t="str">
        <f t="shared" si="313"/>
        <v/>
      </c>
      <c r="H1188">
        <f t="shared" si="299"/>
        <v>-1</v>
      </c>
      <c r="I1188">
        <f t="shared" si="310"/>
        <v>0</v>
      </c>
      <c r="J1188">
        <f t="shared" si="311"/>
        <v>74.48</v>
      </c>
      <c r="K1188" t="str">
        <f t="shared" si="312"/>
        <v/>
      </c>
      <c r="L1188">
        <f t="shared" si="300"/>
        <v>6.5183197210183605E-2</v>
      </c>
      <c r="M1188" t="str">
        <f t="shared" si="302"/>
        <v>VARGAIN</v>
      </c>
      <c r="N1188" t="str">
        <f t="shared" si="301"/>
        <v/>
      </c>
      <c r="O1188" t="str">
        <f t="shared" si="314"/>
        <v/>
      </c>
      <c r="P1188" t="str">
        <f t="shared" si="315"/>
        <v/>
      </c>
      <c r="Q1188">
        <f t="shared" si="308"/>
        <v>0</v>
      </c>
      <c r="R1188">
        <f t="shared" si="303"/>
        <v>1.0658472976467668</v>
      </c>
      <c r="S1188" t="str">
        <f t="shared" si="305"/>
        <v/>
      </c>
      <c r="T1188" t="str">
        <f t="shared" si="306"/>
        <v/>
      </c>
      <c r="U1188">
        <f t="shared" si="304"/>
        <v>0</v>
      </c>
    </row>
    <row r="1189" spans="1:21">
      <c r="A1189">
        <f t="shared" si="307"/>
        <v>1181</v>
      </c>
      <c r="B1189" s="1">
        <v>38945</v>
      </c>
      <c r="C1189">
        <v>70.790000000000006</v>
      </c>
      <c r="D1189">
        <v>70.3</v>
      </c>
      <c r="F1189">
        <f t="shared" si="309"/>
        <v>69.579499999999996</v>
      </c>
      <c r="G1189" t="str">
        <f t="shared" si="313"/>
        <v>LONG</v>
      </c>
      <c r="H1189">
        <f t="shared" si="299"/>
        <v>1</v>
      </c>
      <c r="I1189">
        <f t="shared" si="310"/>
        <v>1</v>
      </c>
      <c r="J1189">
        <f t="shared" si="311"/>
        <v>70.3</v>
      </c>
      <c r="K1189" t="str">
        <f t="shared" si="312"/>
        <v/>
      </c>
      <c r="L1189">
        <f t="shared" si="300"/>
        <v>6.9459489694787034E-3</v>
      </c>
      <c r="M1189" t="str">
        <f t="shared" si="302"/>
        <v/>
      </c>
      <c r="N1189" t="str">
        <f t="shared" si="301"/>
        <v/>
      </c>
      <c r="O1189" t="str">
        <f t="shared" si="314"/>
        <v/>
      </c>
      <c r="P1189" t="str">
        <f t="shared" si="315"/>
        <v/>
      </c>
      <c r="Q1189">
        <f t="shared" si="308"/>
        <v>0</v>
      </c>
      <c r="R1189">
        <f t="shared" si="303"/>
        <v>1.0658472976467668</v>
      </c>
      <c r="S1189" t="str">
        <f t="shared" si="305"/>
        <v/>
      </c>
      <c r="T1189" t="str">
        <f t="shared" si="306"/>
        <v/>
      </c>
      <c r="U1189">
        <f t="shared" si="304"/>
        <v>0</v>
      </c>
    </row>
    <row r="1190" spans="1:21">
      <c r="A1190">
        <f t="shared" si="307"/>
        <v>1182</v>
      </c>
      <c r="B1190" s="1">
        <v>38946</v>
      </c>
      <c r="C1190">
        <v>71.2</v>
      </c>
      <c r="D1190">
        <v>70.790000000000006</v>
      </c>
      <c r="F1190">
        <f t="shared" si="309"/>
        <v>69.584500000000006</v>
      </c>
      <c r="G1190" t="str">
        <f t="shared" si="313"/>
        <v/>
      </c>
      <c r="H1190">
        <f t="shared" si="299"/>
        <v>1</v>
      </c>
      <c r="I1190">
        <f t="shared" si="310"/>
        <v>1</v>
      </c>
      <c r="J1190">
        <f t="shared" si="311"/>
        <v>70.3</v>
      </c>
      <c r="K1190" t="str">
        <f t="shared" si="312"/>
        <v/>
      </c>
      <c r="L1190">
        <f t="shared" si="300"/>
        <v>1.2721019601310861E-2</v>
      </c>
      <c r="M1190" t="str">
        <f t="shared" si="302"/>
        <v/>
      </c>
      <c r="N1190" t="str">
        <f t="shared" si="301"/>
        <v/>
      </c>
      <c r="O1190" t="str">
        <f t="shared" si="314"/>
        <v/>
      </c>
      <c r="P1190" t="str">
        <f t="shared" si="315"/>
        <v/>
      </c>
      <c r="Q1190">
        <f t="shared" si="308"/>
        <v>0</v>
      </c>
      <c r="R1190">
        <f t="shared" si="303"/>
        <v>1.0658472976467668</v>
      </c>
      <c r="S1190" t="str">
        <f t="shared" si="305"/>
        <v/>
      </c>
      <c r="T1190" t="str">
        <f t="shared" si="306"/>
        <v/>
      </c>
      <c r="U1190">
        <f t="shared" si="304"/>
        <v>0</v>
      </c>
    </row>
    <row r="1191" spans="1:21">
      <c r="A1191">
        <f t="shared" si="307"/>
        <v>1183</v>
      </c>
      <c r="B1191" s="1">
        <v>38947</v>
      </c>
      <c r="C1191">
        <v>71.209999999999994</v>
      </c>
      <c r="D1191">
        <v>71.52</v>
      </c>
      <c r="F1191">
        <f t="shared" si="309"/>
        <v>69.608999999999995</v>
      </c>
      <c r="G1191" t="str">
        <f t="shared" si="313"/>
        <v/>
      </c>
      <c r="H1191">
        <f t="shared" si="299"/>
        <v>1</v>
      </c>
      <c r="I1191">
        <f t="shared" si="310"/>
        <v>1</v>
      </c>
      <c r="J1191">
        <f t="shared" si="311"/>
        <v>70.3</v>
      </c>
      <c r="K1191" t="str">
        <f t="shared" si="312"/>
        <v/>
      </c>
      <c r="L1191">
        <f t="shared" si="300"/>
        <v>1.2861459177414098E-2</v>
      </c>
      <c r="M1191" t="str">
        <f t="shared" si="302"/>
        <v/>
      </c>
      <c r="N1191" t="str">
        <f t="shared" si="301"/>
        <v/>
      </c>
      <c r="O1191" t="str">
        <f t="shared" si="314"/>
        <v/>
      </c>
      <c r="P1191" t="str">
        <f t="shared" si="315"/>
        <v/>
      </c>
      <c r="Q1191">
        <f t="shared" si="308"/>
        <v>0</v>
      </c>
      <c r="R1191">
        <f t="shared" si="303"/>
        <v>1.0658472976467668</v>
      </c>
      <c r="S1191" t="str">
        <f t="shared" si="305"/>
        <v/>
      </c>
      <c r="T1191" t="str">
        <f t="shared" si="306"/>
        <v/>
      </c>
      <c r="U1191">
        <f t="shared" si="304"/>
        <v>0</v>
      </c>
    </row>
    <row r="1192" spans="1:21">
      <c r="A1192">
        <f t="shared" si="307"/>
        <v>1184</v>
      </c>
      <c r="B1192" s="1">
        <v>38950</v>
      </c>
      <c r="C1192">
        <v>71.12</v>
      </c>
      <c r="D1192">
        <v>71.3</v>
      </c>
      <c r="F1192">
        <f t="shared" si="309"/>
        <v>69.580500000000001</v>
      </c>
      <c r="G1192" t="str">
        <f t="shared" si="313"/>
        <v/>
      </c>
      <c r="H1192">
        <f t="shared" si="299"/>
        <v>1</v>
      </c>
      <c r="I1192">
        <f t="shared" si="310"/>
        <v>1</v>
      </c>
      <c r="J1192">
        <f t="shared" si="311"/>
        <v>70.3</v>
      </c>
      <c r="K1192" t="str">
        <f t="shared" si="312"/>
        <v/>
      </c>
      <c r="L1192">
        <f t="shared" si="300"/>
        <v>1.1596792389030042E-2</v>
      </c>
      <c r="M1192" t="str">
        <f t="shared" si="302"/>
        <v/>
      </c>
      <c r="N1192" t="str">
        <f t="shared" si="301"/>
        <v/>
      </c>
      <c r="O1192" t="str">
        <f t="shared" si="314"/>
        <v/>
      </c>
      <c r="P1192" t="str">
        <f t="shared" si="315"/>
        <v/>
      </c>
      <c r="Q1192">
        <f t="shared" si="308"/>
        <v>0</v>
      </c>
      <c r="R1192">
        <f t="shared" si="303"/>
        <v>1.0658472976467668</v>
      </c>
      <c r="S1192" t="str">
        <f t="shared" si="305"/>
        <v/>
      </c>
      <c r="T1192" t="str">
        <f t="shared" si="306"/>
        <v/>
      </c>
      <c r="U1192">
        <f t="shared" si="304"/>
        <v>0</v>
      </c>
    </row>
    <row r="1193" spans="1:21">
      <c r="A1193">
        <f t="shared" si="307"/>
        <v>1185</v>
      </c>
      <c r="B1193" s="1">
        <v>38951</v>
      </c>
      <c r="C1193">
        <v>71.290000000000006</v>
      </c>
      <c r="D1193">
        <v>71.13</v>
      </c>
      <c r="F1193">
        <f t="shared" si="309"/>
        <v>69.739499999999992</v>
      </c>
      <c r="G1193" t="str">
        <f t="shared" si="313"/>
        <v/>
      </c>
      <c r="H1193">
        <f t="shared" si="299"/>
        <v>1</v>
      </c>
      <c r="I1193">
        <f t="shared" si="310"/>
        <v>1</v>
      </c>
      <c r="J1193">
        <f t="shared" si="311"/>
        <v>70.3</v>
      </c>
      <c r="K1193" t="str">
        <f t="shared" si="312"/>
        <v/>
      </c>
      <c r="L1193">
        <f t="shared" si="300"/>
        <v>1.3984266312917893E-2</v>
      </c>
      <c r="M1193" t="str">
        <f t="shared" si="302"/>
        <v/>
      </c>
      <c r="N1193" t="str">
        <f t="shared" si="301"/>
        <v/>
      </c>
      <c r="O1193" t="str">
        <f t="shared" si="314"/>
        <v/>
      </c>
      <c r="P1193" t="str">
        <f t="shared" si="315"/>
        <v/>
      </c>
      <c r="Q1193">
        <f t="shared" si="308"/>
        <v>0</v>
      </c>
      <c r="R1193">
        <f t="shared" si="303"/>
        <v>1.0658472976467668</v>
      </c>
      <c r="S1193" t="str">
        <f t="shared" si="305"/>
        <v/>
      </c>
      <c r="T1193" t="str">
        <f t="shared" si="306"/>
        <v/>
      </c>
      <c r="U1193">
        <f t="shared" si="304"/>
        <v>0</v>
      </c>
    </row>
    <row r="1194" spans="1:21">
      <c r="A1194">
        <f t="shared" si="307"/>
        <v>1186</v>
      </c>
      <c r="B1194" s="1">
        <v>38952</v>
      </c>
      <c r="C1194">
        <v>70.34</v>
      </c>
      <c r="D1194">
        <v>71.05</v>
      </c>
      <c r="F1194">
        <f t="shared" si="309"/>
        <v>69.8035</v>
      </c>
      <c r="G1194" t="str">
        <f t="shared" si="313"/>
        <v/>
      </c>
      <c r="H1194">
        <f t="shared" si="299"/>
        <v>1</v>
      </c>
      <c r="I1194">
        <f t="shared" si="310"/>
        <v>1</v>
      </c>
      <c r="J1194">
        <f t="shared" si="311"/>
        <v>70.3</v>
      </c>
      <c r="K1194" t="str">
        <f t="shared" si="312"/>
        <v/>
      </c>
      <c r="L1194">
        <f t="shared" si="300"/>
        <v>5.6882822921733409E-4</v>
      </c>
      <c r="M1194" t="str">
        <f t="shared" si="302"/>
        <v/>
      </c>
      <c r="N1194" t="str">
        <f t="shared" si="301"/>
        <v/>
      </c>
      <c r="O1194" t="str">
        <f t="shared" si="314"/>
        <v/>
      </c>
      <c r="P1194" t="str">
        <f t="shared" si="315"/>
        <v/>
      </c>
      <c r="Q1194">
        <f t="shared" si="308"/>
        <v>0</v>
      </c>
      <c r="R1194">
        <f t="shared" si="303"/>
        <v>1.0658472976467668</v>
      </c>
      <c r="S1194" t="str">
        <f t="shared" si="305"/>
        <v/>
      </c>
      <c r="T1194" t="str">
        <f t="shared" si="306"/>
        <v/>
      </c>
      <c r="U1194">
        <f t="shared" si="304"/>
        <v>0</v>
      </c>
    </row>
    <row r="1195" spans="1:21">
      <c r="A1195">
        <f t="shared" si="307"/>
        <v>1187</v>
      </c>
      <c r="B1195" s="1">
        <v>38953</v>
      </c>
      <c r="C1195">
        <v>70.099999999999994</v>
      </c>
      <c r="D1195">
        <v>70.5</v>
      </c>
      <c r="F1195">
        <f t="shared" si="309"/>
        <v>69.820999999999998</v>
      </c>
      <c r="G1195" t="str">
        <f t="shared" si="313"/>
        <v/>
      </c>
      <c r="H1195">
        <f t="shared" si="299"/>
        <v>1</v>
      </c>
      <c r="I1195">
        <f t="shared" si="310"/>
        <v>1</v>
      </c>
      <c r="J1195">
        <f t="shared" si="311"/>
        <v>70.3</v>
      </c>
      <c r="K1195" t="str">
        <f t="shared" si="312"/>
        <v/>
      </c>
      <c r="L1195">
        <f t="shared" si="300"/>
        <v>-2.849004776074826E-3</v>
      </c>
      <c r="M1195" t="str">
        <f t="shared" si="302"/>
        <v/>
      </c>
      <c r="N1195" t="str">
        <f t="shared" si="301"/>
        <v/>
      </c>
      <c r="O1195" t="str">
        <f t="shared" si="314"/>
        <v/>
      </c>
      <c r="P1195" t="str">
        <f t="shared" si="315"/>
        <v/>
      </c>
      <c r="Q1195">
        <f t="shared" si="308"/>
        <v>0</v>
      </c>
      <c r="R1195">
        <f t="shared" si="303"/>
        <v>1.0658472976467668</v>
      </c>
      <c r="S1195" t="str">
        <f t="shared" si="305"/>
        <v/>
      </c>
      <c r="T1195" t="str">
        <f t="shared" si="306"/>
        <v/>
      </c>
      <c r="U1195">
        <f t="shared" si="304"/>
        <v>0</v>
      </c>
    </row>
    <row r="1196" spans="1:21">
      <c r="A1196">
        <f t="shared" si="307"/>
        <v>1188</v>
      </c>
      <c r="B1196" s="1">
        <v>38954</v>
      </c>
      <c r="C1196">
        <v>69.92</v>
      </c>
      <c r="D1196">
        <v>70.06</v>
      </c>
      <c r="F1196">
        <f t="shared" si="309"/>
        <v>69.790999999999997</v>
      </c>
      <c r="G1196" t="str">
        <f t="shared" si="313"/>
        <v/>
      </c>
      <c r="H1196">
        <f t="shared" si="299"/>
        <v>1</v>
      </c>
      <c r="I1196">
        <f t="shared" si="310"/>
        <v>1</v>
      </c>
      <c r="J1196">
        <f t="shared" si="311"/>
        <v>70.3</v>
      </c>
      <c r="K1196" t="str">
        <f t="shared" si="312"/>
        <v/>
      </c>
      <c r="L1196">
        <f t="shared" si="300"/>
        <v>-5.4200674693391446E-3</v>
      </c>
      <c r="M1196" t="str">
        <f t="shared" si="302"/>
        <v/>
      </c>
      <c r="N1196" t="str">
        <f t="shared" si="301"/>
        <v/>
      </c>
      <c r="O1196" t="str">
        <f t="shared" si="314"/>
        <v/>
      </c>
      <c r="P1196" t="str">
        <f t="shared" si="315"/>
        <v/>
      </c>
      <c r="Q1196">
        <f t="shared" si="308"/>
        <v>0</v>
      </c>
      <c r="R1196">
        <f t="shared" si="303"/>
        <v>1.0658472976467668</v>
      </c>
      <c r="S1196" t="str">
        <f t="shared" si="305"/>
        <v/>
      </c>
      <c r="T1196" t="str">
        <f t="shared" si="306"/>
        <v/>
      </c>
      <c r="U1196">
        <f t="shared" si="304"/>
        <v>0</v>
      </c>
    </row>
    <row r="1197" spans="1:21">
      <c r="A1197">
        <f t="shared" si="307"/>
        <v>1189</v>
      </c>
      <c r="B1197" s="1">
        <v>38957</v>
      </c>
      <c r="C1197">
        <v>70.94</v>
      </c>
      <c r="D1197">
        <v>69.75</v>
      </c>
      <c r="F1197">
        <f t="shared" si="309"/>
        <v>69.817999999999998</v>
      </c>
      <c r="G1197" t="str">
        <f t="shared" si="313"/>
        <v/>
      </c>
      <c r="H1197">
        <f t="shared" si="299"/>
        <v>1</v>
      </c>
      <c r="I1197">
        <f t="shared" si="310"/>
        <v>1</v>
      </c>
      <c r="J1197">
        <f t="shared" si="311"/>
        <v>70.3</v>
      </c>
      <c r="K1197" t="str">
        <f t="shared" si="312"/>
        <v/>
      </c>
      <c r="L1197">
        <f t="shared" si="300"/>
        <v>9.0626505288566341E-3</v>
      </c>
      <c r="M1197" t="str">
        <f t="shared" si="302"/>
        <v/>
      </c>
      <c r="N1197" t="str">
        <f t="shared" si="301"/>
        <v/>
      </c>
      <c r="O1197" t="str">
        <f t="shared" si="314"/>
        <v/>
      </c>
      <c r="P1197" t="str">
        <f t="shared" si="315"/>
        <v/>
      </c>
      <c r="Q1197">
        <f t="shared" si="308"/>
        <v>0</v>
      </c>
      <c r="R1197">
        <f t="shared" si="303"/>
        <v>1.0658472976467668</v>
      </c>
      <c r="S1197" t="str">
        <f t="shared" si="305"/>
        <v/>
      </c>
      <c r="T1197" t="str">
        <f t="shared" si="306"/>
        <v/>
      </c>
      <c r="U1197">
        <f t="shared" si="304"/>
        <v>0</v>
      </c>
    </row>
    <row r="1198" spans="1:21">
      <c r="A1198">
        <f t="shared" si="307"/>
        <v>1190</v>
      </c>
      <c r="B1198" s="1">
        <v>38958</v>
      </c>
      <c r="C1198">
        <v>71.61</v>
      </c>
      <c r="D1198">
        <v>70.94</v>
      </c>
      <c r="F1198">
        <f t="shared" si="309"/>
        <v>69.902999999999992</v>
      </c>
      <c r="G1198" t="str">
        <f t="shared" si="313"/>
        <v/>
      </c>
      <c r="H1198">
        <f t="shared" ref="H1198:H1261" si="316">IF(G1198="Long",1,IF(G1198="short",-1,H1197))</f>
        <v>1</v>
      </c>
      <c r="I1198">
        <f t="shared" si="310"/>
        <v>1</v>
      </c>
      <c r="J1198">
        <f t="shared" si="311"/>
        <v>70.3</v>
      </c>
      <c r="K1198" t="str">
        <f t="shared" si="312"/>
        <v/>
      </c>
      <c r="L1198">
        <f t="shared" ref="L1198:L1261" si="317">LN(C1198/J1198)*H1198</f>
        <v>1.8462930202229149E-2</v>
      </c>
      <c r="M1198" t="str">
        <f t="shared" si="302"/>
        <v/>
      </c>
      <c r="N1198" t="str">
        <f t="shared" ref="N1198:N1261" si="318">IF(L1198&lt;$H$6,$G$6,"")</f>
        <v/>
      </c>
      <c r="O1198" t="str">
        <f t="shared" si="314"/>
        <v/>
      </c>
      <c r="P1198" t="str">
        <f t="shared" si="315"/>
        <v/>
      </c>
      <c r="Q1198">
        <f t="shared" si="308"/>
        <v>0</v>
      </c>
      <c r="R1198">
        <f t="shared" si="303"/>
        <v>1.0658472976467668</v>
      </c>
      <c r="S1198" t="str">
        <f t="shared" si="305"/>
        <v/>
      </c>
      <c r="T1198" t="str">
        <f t="shared" si="306"/>
        <v/>
      </c>
      <c r="U1198">
        <f t="shared" si="304"/>
        <v>0</v>
      </c>
    </row>
    <row r="1199" spans="1:21">
      <c r="A1199">
        <f t="shared" si="307"/>
        <v>1191</v>
      </c>
      <c r="B1199" s="1">
        <v>38959</v>
      </c>
      <c r="C1199">
        <v>71.44</v>
      </c>
      <c r="D1199">
        <v>72</v>
      </c>
      <c r="F1199">
        <f t="shared" si="309"/>
        <v>69.994499999999988</v>
      </c>
      <c r="G1199" t="str">
        <f t="shared" si="313"/>
        <v/>
      </c>
      <c r="H1199">
        <f t="shared" si="316"/>
        <v>1</v>
      </c>
      <c r="I1199">
        <f t="shared" si="310"/>
        <v>1</v>
      </c>
      <c r="J1199">
        <f t="shared" si="311"/>
        <v>70.3</v>
      </c>
      <c r="K1199" t="str">
        <f t="shared" si="312"/>
        <v/>
      </c>
      <c r="L1199">
        <f t="shared" si="317"/>
        <v>1.6086137751624444E-2</v>
      </c>
      <c r="M1199" t="str">
        <f t="shared" ref="M1199:M1262" si="319">IF(L1199&gt;$H$7,$G$7,"")</f>
        <v/>
      </c>
      <c r="N1199" t="str">
        <f t="shared" si="318"/>
        <v/>
      </c>
      <c r="O1199" t="str">
        <f t="shared" si="314"/>
        <v/>
      </c>
      <c r="P1199" t="str">
        <f t="shared" si="315"/>
        <v/>
      </c>
      <c r="Q1199">
        <f t="shared" si="308"/>
        <v>0</v>
      </c>
      <c r="R1199">
        <f t="shared" ref="R1199:R1262" si="320">Q1199+R1198</f>
        <v>1.0658472976467668</v>
      </c>
      <c r="S1199" t="str">
        <f t="shared" si="305"/>
        <v/>
      </c>
      <c r="T1199" t="str">
        <f t="shared" si="306"/>
        <v/>
      </c>
      <c r="U1199">
        <f t="shared" ref="U1199:U1262" si="321">IFERROR(S1199*T1199,0)</f>
        <v>0</v>
      </c>
    </row>
    <row r="1200" spans="1:21">
      <c r="A1200">
        <f t="shared" si="307"/>
        <v>1192</v>
      </c>
      <c r="B1200" s="1">
        <v>38960</v>
      </c>
      <c r="C1200">
        <v>71.7</v>
      </c>
      <c r="D1200">
        <v>71.8</v>
      </c>
      <c r="F1200">
        <f t="shared" si="309"/>
        <v>70.115500000000011</v>
      </c>
      <c r="G1200" t="str">
        <f t="shared" si="313"/>
        <v/>
      </c>
      <c r="H1200">
        <f t="shared" si="316"/>
        <v>1</v>
      </c>
      <c r="I1200">
        <f t="shared" si="310"/>
        <v>1</v>
      </c>
      <c r="J1200">
        <f t="shared" si="311"/>
        <v>70.3</v>
      </c>
      <c r="K1200" t="str">
        <f t="shared" si="312"/>
        <v/>
      </c>
      <c r="L1200">
        <f t="shared" si="317"/>
        <v>1.9718948788955425E-2</v>
      </c>
      <c r="M1200" t="str">
        <f t="shared" si="319"/>
        <v/>
      </c>
      <c r="N1200" t="str">
        <f t="shared" si="318"/>
        <v/>
      </c>
      <c r="O1200" t="str">
        <f t="shared" si="314"/>
        <v/>
      </c>
      <c r="P1200" t="str">
        <f t="shared" si="315"/>
        <v/>
      </c>
      <c r="Q1200">
        <f t="shared" si="308"/>
        <v>0</v>
      </c>
      <c r="R1200">
        <f t="shared" si="320"/>
        <v>1.0658472976467668</v>
      </c>
      <c r="S1200" t="str">
        <f t="shared" si="305"/>
        <v/>
      </c>
      <c r="T1200" t="str">
        <f t="shared" si="306"/>
        <v/>
      </c>
      <c r="U1200">
        <f t="shared" si="321"/>
        <v>0</v>
      </c>
    </row>
    <row r="1201" spans="1:21">
      <c r="A1201">
        <f t="shared" si="307"/>
        <v>1193</v>
      </c>
      <c r="B1201" s="1">
        <v>38961</v>
      </c>
      <c r="C1201">
        <v>71.72</v>
      </c>
      <c r="D1201">
        <v>71.739999999999995</v>
      </c>
      <c r="F1201">
        <f t="shared" si="309"/>
        <v>70.229000000000013</v>
      </c>
      <c r="G1201" t="str">
        <f t="shared" si="313"/>
        <v/>
      </c>
      <c r="H1201">
        <f t="shared" si="316"/>
        <v>1</v>
      </c>
      <c r="I1201">
        <f t="shared" si="310"/>
        <v>1</v>
      </c>
      <c r="J1201">
        <f t="shared" si="311"/>
        <v>70.3</v>
      </c>
      <c r="K1201" t="str">
        <f t="shared" si="312"/>
        <v/>
      </c>
      <c r="L1201">
        <f t="shared" si="317"/>
        <v>1.9997849920312959E-2</v>
      </c>
      <c r="M1201" t="str">
        <f t="shared" si="319"/>
        <v/>
      </c>
      <c r="N1201" t="str">
        <f t="shared" si="318"/>
        <v/>
      </c>
      <c r="O1201" t="str">
        <f t="shared" si="314"/>
        <v/>
      </c>
      <c r="P1201" t="str">
        <f t="shared" si="315"/>
        <v/>
      </c>
      <c r="Q1201">
        <f t="shared" si="308"/>
        <v>0</v>
      </c>
      <c r="R1201">
        <f t="shared" si="320"/>
        <v>1.0658472976467668</v>
      </c>
      <c r="S1201" t="str">
        <f t="shared" ref="S1201:S1264" si="322">IF(AND(K1201="trend rev",L1201&gt;0),1,"")</f>
        <v/>
      </c>
      <c r="T1201" t="str">
        <f t="shared" ref="T1201:T1264" si="323">IF(AND(H1201=1,K1201="trend rev"),1,IF(AND(H1201=-1,K1201="trend rev"),-1,""))</f>
        <v/>
      </c>
      <c r="U1201">
        <f t="shared" si="321"/>
        <v>0</v>
      </c>
    </row>
    <row r="1202" spans="1:21">
      <c r="A1202">
        <f t="shared" si="307"/>
        <v>1194</v>
      </c>
      <c r="B1202" s="1">
        <v>38965</v>
      </c>
      <c r="C1202">
        <v>71.349999999999994</v>
      </c>
      <c r="D1202">
        <v>71.739999999999995</v>
      </c>
      <c r="F1202">
        <f t="shared" si="309"/>
        <v>70.346500000000006</v>
      </c>
      <c r="G1202" t="str">
        <f t="shared" si="313"/>
        <v/>
      </c>
      <c r="H1202">
        <f t="shared" si="316"/>
        <v>1</v>
      </c>
      <c r="I1202">
        <f t="shared" si="310"/>
        <v>1</v>
      </c>
      <c r="J1202">
        <f t="shared" si="311"/>
        <v>70.3</v>
      </c>
      <c r="K1202" t="str">
        <f t="shared" si="312"/>
        <v/>
      </c>
      <c r="L1202">
        <f t="shared" si="317"/>
        <v>1.4825545106226237E-2</v>
      </c>
      <c r="M1202" t="str">
        <f t="shared" si="319"/>
        <v/>
      </c>
      <c r="N1202" t="str">
        <f t="shared" si="318"/>
        <v/>
      </c>
      <c r="O1202" t="str">
        <f t="shared" si="314"/>
        <v/>
      </c>
      <c r="P1202" t="str">
        <f t="shared" si="315"/>
        <v/>
      </c>
      <c r="Q1202">
        <f t="shared" si="308"/>
        <v>0</v>
      </c>
      <c r="R1202">
        <f t="shared" si="320"/>
        <v>1.0658472976467668</v>
      </c>
      <c r="S1202" t="str">
        <f t="shared" si="322"/>
        <v/>
      </c>
      <c r="T1202" t="str">
        <f t="shared" si="323"/>
        <v/>
      </c>
      <c r="U1202">
        <f t="shared" si="321"/>
        <v>0</v>
      </c>
    </row>
    <row r="1203" spans="1:21">
      <c r="A1203">
        <f t="shared" si="307"/>
        <v>1195</v>
      </c>
      <c r="B1203" s="1">
        <v>38966</v>
      </c>
      <c r="C1203">
        <v>71.5</v>
      </c>
      <c r="D1203">
        <v>71.349999999999994</v>
      </c>
      <c r="F1203">
        <f t="shared" si="309"/>
        <v>70.493499999999997</v>
      </c>
      <c r="G1203" t="str">
        <f t="shared" si="313"/>
        <v/>
      </c>
      <c r="H1203">
        <f t="shared" si="316"/>
        <v>1</v>
      </c>
      <c r="I1203">
        <f t="shared" si="310"/>
        <v>1</v>
      </c>
      <c r="J1203">
        <f t="shared" si="311"/>
        <v>70.3</v>
      </c>
      <c r="K1203" t="str">
        <f t="shared" si="312"/>
        <v/>
      </c>
      <c r="L1203">
        <f t="shared" si="317"/>
        <v>1.6925650883342819E-2</v>
      </c>
      <c r="M1203" t="str">
        <f t="shared" si="319"/>
        <v/>
      </c>
      <c r="N1203" t="str">
        <f t="shared" si="318"/>
        <v/>
      </c>
      <c r="O1203" t="str">
        <f t="shared" si="314"/>
        <v/>
      </c>
      <c r="P1203" t="str">
        <f t="shared" si="315"/>
        <v/>
      </c>
      <c r="Q1203">
        <f t="shared" si="308"/>
        <v>0</v>
      </c>
      <c r="R1203">
        <f t="shared" si="320"/>
        <v>1.0658472976467668</v>
      </c>
      <c r="S1203" t="str">
        <f t="shared" si="322"/>
        <v/>
      </c>
      <c r="T1203" t="str">
        <f t="shared" si="323"/>
        <v/>
      </c>
      <c r="U1203">
        <f t="shared" si="321"/>
        <v>0</v>
      </c>
    </row>
    <row r="1204" spans="1:21">
      <c r="A1204">
        <f t="shared" si="307"/>
        <v>1196</v>
      </c>
      <c r="B1204" s="1">
        <v>38967</v>
      </c>
      <c r="C1204">
        <v>70.59</v>
      </c>
      <c r="D1204">
        <v>71.5</v>
      </c>
      <c r="F1204">
        <f t="shared" si="309"/>
        <v>70.60799999999999</v>
      </c>
      <c r="G1204" t="str">
        <f t="shared" si="313"/>
        <v/>
      </c>
      <c r="H1204">
        <f t="shared" si="316"/>
        <v>1</v>
      </c>
      <c r="I1204">
        <f t="shared" si="310"/>
        <v>1</v>
      </c>
      <c r="J1204">
        <f t="shared" si="311"/>
        <v>70.3</v>
      </c>
      <c r="K1204" t="str">
        <f t="shared" si="312"/>
        <v/>
      </c>
      <c r="L1204">
        <f t="shared" si="317"/>
        <v>4.1166925907617303E-3</v>
      </c>
      <c r="M1204" t="str">
        <f t="shared" si="319"/>
        <v/>
      </c>
      <c r="N1204" t="str">
        <f t="shared" si="318"/>
        <v/>
      </c>
      <c r="O1204" t="str">
        <f t="shared" si="314"/>
        <v/>
      </c>
      <c r="P1204" t="str">
        <f t="shared" si="315"/>
        <v/>
      </c>
      <c r="Q1204">
        <f t="shared" si="308"/>
        <v>0</v>
      </c>
      <c r="R1204">
        <f t="shared" si="320"/>
        <v>1.0658472976467668</v>
      </c>
      <c r="S1204" t="str">
        <f t="shared" si="322"/>
        <v/>
      </c>
      <c r="T1204" t="str">
        <f t="shared" si="323"/>
        <v/>
      </c>
      <c r="U1204">
        <f t="shared" si="321"/>
        <v>0</v>
      </c>
    </row>
    <row r="1205" spans="1:21">
      <c r="A1205">
        <f t="shared" si="307"/>
        <v>1197</v>
      </c>
      <c r="B1205" s="1">
        <v>38968</v>
      </c>
      <c r="C1205">
        <v>71.510000000000005</v>
      </c>
      <c r="D1205">
        <v>70.75</v>
      </c>
      <c r="F1205">
        <f t="shared" si="309"/>
        <v>70.762999999999991</v>
      </c>
      <c r="G1205" t="str">
        <f t="shared" si="313"/>
        <v/>
      </c>
      <c r="H1205">
        <f t="shared" si="316"/>
        <v>1</v>
      </c>
      <c r="I1205">
        <f t="shared" si="310"/>
        <v>1</v>
      </c>
      <c r="J1205">
        <f t="shared" si="311"/>
        <v>70.3</v>
      </c>
      <c r="K1205" t="str">
        <f t="shared" si="312"/>
        <v/>
      </c>
      <c r="L1205">
        <f t="shared" si="317"/>
        <v>1.7065501243685579E-2</v>
      </c>
      <c r="M1205" t="str">
        <f t="shared" si="319"/>
        <v/>
      </c>
      <c r="N1205" t="str">
        <f t="shared" si="318"/>
        <v/>
      </c>
      <c r="O1205" t="str">
        <f t="shared" si="314"/>
        <v/>
      </c>
      <c r="P1205" t="str">
        <f t="shared" si="315"/>
        <v/>
      </c>
      <c r="Q1205">
        <f t="shared" si="308"/>
        <v>0</v>
      </c>
      <c r="R1205">
        <f t="shared" si="320"/>
        <v>1.0658472976467668</v>
      </c>
      <c r="S1205" t="str">
        <f t="shared" si="322"/>
        <v/>
      </c>
      <c r="T1205" t="str">
        <f t="shared" si="323"/>
        <v/>
      </c>
      <c r="U1205">
        <f t="shared" si="321"/>
        <v>0</v>
      </c>
    </row>
    <row r="1206" spans="1:21">
      <c r="A1206">
        <f t="shared" si="307"/>
        <v>1198</v>
      </c>
      <c r="B1206" s="1">
        <v>38971</v>
      </c>
      <c r="C1206">
        <v>71.349999999999994</v>
      </c>
      <c r="D1206">
        <v>71.52</v>
      </c>
      <c r="F1206">
        <f t="shared" si="309"/>
        <v>70.903999999999982</v>
      </c>
      <c r="G1206" t="str">
        <f t="shared" si="313"/>
        <v>LONG</v>
      </c>
      <c r="H1206">
        <f t="shared" si="316"/>
        <v>1</v>
      </c>
      <c r="I1206">
        <f t="shared" si="310"/>
        <v>1</v>
      </c>
      <c r="J1206">
        <f t="shared" si="311"/>
        <v>71.52</v>
      </c>
      <c r="K1206" t="str">
        <f t="shared" si="312"/>
        <v/>
      </c>
      <c r="L1206">
        <f t="shared" si="317"/>
        <v>-2.379786942413259E-3</v>
      </c>
      <c r="M1206" t="str">
        <f t="shared" si="319"/>
        <v/>
      </c>
      <c r="N1206" t="str">
        <f t="shared" si="318"/>
        <v/>
      </c>
      <c r="O1206" t="str">
        <f t="shared" si="314"/>
        <v/>
      </c>
      <c r="P1206" t="str">
        <f t="shared" si="315"/>
        <v/>
      </c>
      <c r="Q1206">
        <f t="shared" si="308"/>
        <v>0</v>
      </c>
      <c r="R1206">
        <f t="shared" si="320"/>
        <v>1.0658472976467668</v>
      </c>
      <c r="S1206" t="str">
        <f t="shared" si="322"/>
        <v/>
      </c>
      <c r="T1206" t="str">
        <f t="shared" si="323"/>
        <v/>
      </c>
      <c r="U1206">
        <f t="shared" si="321"/>
        <v>0</v>
      </c>
    </row>
    <row r="1207" spans="1:21">
      <c r="A1207">
        <f t="shared" si="307"/>
        <v>1199</v>
      </c>
      <c r="B1207" s="1">
        <v>38972</v>
      </c>
      <c r="C1207">
        <v>72.569999999999993</v>
      </c>
      <c r="D1207">
        <v>71.680000000000007</v>
      </c>
      <c r="F1207">
        <f t="shared" si="309"/>
        <v>71.101499999999987</v>
      </c>
      <c r="G1207" t="str">
        <f t="shared" si="313"/>
        <v/>
      </c>
      <c r="H1207">
        <f t="shared" si="316"/>
        <v>1</v>
      </c>
      <c r="I1207">
        <f t="shared" si="310"/>
        <v>1</v>
      </c>
      <c r="J1207">
        <f t="shared" si="311"/>
        <v>71.52</v>
      </c>
      <c r="K1207" t="str">
        <f t="shared" si="312"/>
        <v/>
      </c>
      <c r="L1207">
        <f t="shared" si="317"/>
        <v>1.4574482424786929E-2</v>
      </c>
      <c r="M1207" t="str">
        <f t="shared" si="319"/>
        <v/>
      </c>
      <c r="N1207" t="str">
        <f t="shared" si="318"/>
        <v/>
      </c>
      <c r="O1207" t="str">
        <f t="shared" si="314"/>
        <v/>
      </c>
      <c r="P1207" t="str">
        <f t="shared" si="315"/>
        <v/>
      </c>
      <c r="Q1207">
        <f t="shared" si="308"/>
        <v>0</v>
      </c>
      <c r="R1207">
        <f t="shared" si="320"/>
        <v>1.0658472976467668</v>
      </c>
      <c r="S1207" t="str">
        <f t="shared" si="322"/>
        <v/>
      </c>
      <c r="T1207" t="str">
        <f t="shared" si="323"/>
        <v/>
      </c>
      <c r="U1207">
        <f t="shared" si="321"/>
        <v>0</v>
      </c>
    </row>
    <row r="1208" spans="1:21">
      <c r="A1208">
        <f t="shared" si="307"/>
        <v>1200</v>
      </c>
      <c r="B1208" s="1">
        <v>38973</v>
      </c>
      <c r="C1208">
        <v>73.37</v>
      </c>
      <c r="D1208">
        <v>72.599999999999994</v>
      </c>
      <c r="F1208">
        <f t="shared" si="309"/>
        <v>71.280999999999992</v>
      </c>
      <c r="G1208" t="str">
        <f t="shared" si="313"/>
        <v/>
      </c>
      <c r="H1208">
        <f t="shared" si="316"/>
        <v>1</v>
      </c>
      <c r="I1208">
        <f t="shared" si="310"/>
        <v>1</v>
      </c>
      <c r="J1208">
        <f t="shared" si="311"/>
        <v>71.52</v>
      </c>
      <c r="K1208" t="str">
        <f t="shared" si="312"/>
        <v/>
      </c>
      <c r="L1208">
        <f t="shared" si="317"/>
        <v>2.5538001860644411E-2</v>
      </c>
      <c r="M1208" t="str">
        <f t="shared" si="319"/>
        <v/>
      </c>
      <c r="N1208" t="str">
        <f t="shared" si="318"/>
        <v/>
      </c>
      <c r="O1208" t="str">
        <f t="shared" si="314"/>
        <v/>
      </c>
      <c r="P1208" t="str">
        <f t="shared" si="315"/>
        <v/>
      </c>
      <c r="Q1208">
        <f t="shared" si="308"/>
        <v>0</v>
      </c>
      <c r="R1208">
        <f t="shared" si="320"/>
        <v>1.0658472976467668</v>
      </c>
      <c r="S1208" t="str">
        <f t="shared" si="322"/>
        <v/>
      </c>
      <c r="T1208" t="str">
        <f t="shared" si="323"/>
        <v/>
      </c>
      <c r="U1208">
        <f t="shared" si="321"/>
        <v>0</v>
      </c>
    </row>
    <row r="1209" spans="1:21">
      <c r="A1209">
        <f t="shared" si="307"/>
        <v>1201</v>
      </c>
      <c r="B1209" s="1">
        <v>38974</v>
      </c>
      <c r="C1209">
        <v>73.53</v>
      </c>
      <c r="D1209">
        <v>73.400000000000006</v>
      </c>
      <c r="F1209">
        <f t="shared" si="309"/>
        <v>71.417999999999992</v>
      </c>
      <c r="G1209" t="str">
        <f t="shared" si="313"/>
        <v/>
      </c>
      <c r="H1209">
        <f t="shared" si="316"/>
        <v>1</v>
      </c>
      <c r="I1209">
        <f t="shared" si="310"/>
        <v>1</v>
      </c>
      <c r="J1209">
        <f t="shared" si="311"/>
        <v>71.52</v>
      </c>
      <c r="K1209" t="str">
        <f t="shared" si="312"/>
        <v/>
      </c>
      <c r="L1209">
        <f t="shared" si="317"/>
        <v>2.7716355342872232E-2</v>
      </c>
      <c r="M1209" t="str">
        <f t="shared" si="319"/>
        <v/>
      </c>
      <c r="N1209" t="str">
        <f t="shared" si="318"/>
        <v/>
      </c>
      <c r="O1209" t="str">
        <f t="shared" si="314"/>
        <v/>
      </c>
      <c r="P1209" t="str">
        <f t="shared" si="315"/>
        <v/>
      </c>
      <c r="Q1209">
        <f t="shared" si="308"/>
        <v>0</v>
      </c>
      <c r="R1209">
        <f t="shared" si="320"/>
        <v>1.0658472976467668</v>
      </c>
      <c r="S1209" t="str">
        <f t="shared" si="322"/>
        <v/>
      </c>
      <c r="T1209" t="str">
        <f t="shared" si="323"/>
        <v/>
      </c>
      <c r="U1209">
        <f t="shared" si="321"/>
        <v>0</v>
      </c>
    </row>
    <row r="1210" spans="1:21">
      <c r="A1210">
        <f t="shared" si="307"/>
        <v>1202</v>
      </c>
      <c r="B1210" s="1">
        <v>38975</v>
      </c>
      <c r="C1210">
        <v>74.14</v>
      </c>
      <c r="D1210">
        <v>74.25</v>
      </c>
      <c r="F1210">
        <f t="shared" si="309"/>
        <v>71.565000000000012</v>
      </c>
      <c r="G1210" t="str">
        <f t="shared" si="313"/>
        <v/>
      </c>
      <c r="H1210">
        <f t="shared" si="316"/>
        <v>1</v>
      </c>
      <c r="I1210">
        <f t="shared" si="310"/>
        <v>1</v>
      </c>
      <c r="J1210">
        <f t="shared" si="311"/>
        <v>71.52</v>
      </c>
      <c r="K1210" t="str">
        <f t="shared" si="312"/>
        <v/>
      </c>
      <c r="L1210">
        <f t="shared" si="317"/>
        <v>3.5978066857327504E-2</v>
      </c>
      <c r="M1210" t="str">
        <f t="shared" si="319"/>
        <v/>
      </c>
      <c r="N1210" t="str">
        <f t="shared" si="318"/>
        <v/>
      </c>
      <c r="O1210" t="str">
        <f t="shared" si="314"/>
        <v/>
      </c>
      <c r="P1210" t="str">
        <f t="shared" si="315"/>
        <v/>
      </c>
      <c r="Q1210">
        <f t="shared" si="308"/>
        <v>0</v>
      </c>
      <c r="R1210">
        <f t="shared" si="320"/>
        <v>1.0658472976467668</v>
      </c>
      <c r="S1210" t="str">
        <f t="shared" si="322"/>
        <v/>
      </c>
      <c r="T1210" t="str">
        <f t="shared" si="323"/>
        <v/>
      </c>
      <c r="U1210">
        <f t="shared" si="321"/>
        <v>0</v>
      </c>
    </row>
    <row r="1211" spans="1:21">
      <c r="A1211">
        <f t="shared" si="307"/>
        <v>1203</v>
      </c>
      <c r="B1211" s="1">
        <v>38978</v>
      </c>
      <c r="C1211">
        <v>73.89</v>
      </c>
      <c r="D1211">
        <v>74.14</v>
      </c>
      <c r="F1211">
        <f t="shared" si="309"/>
        <v>71.699000000000012</v>
      </c>
      <c r="G1211" t="str">
        <f t="shared" si="313"/>
        <v/>
      </c>
      <c r="H1211">
        <f t="shared" si="316"/>
        <v>1</v>
      </c>
      <c r="I1211">
        <f t="shared" si="310"/>
        <v>1</v>
      </c>
      <c r="J1211">
        <f t="shared" si="311"/>
        <v>71.52</v>
      </c>
      <c r="K1211" t="str">
        <f t="shared" si="312"/>
        <v/>
      </c>
      <c r="L1211">
        <f t="shared" si="317"/>
        <v>3.2600369935297642E-2</v>
      </c>
      <c r="M1211" t="str">
        <f t="shared" si="319"/>
        <v/>
      </c>
      <c r="N1211" t="str">
        <f t="shared" si="318"/>
        <v/>
      </c>
      <c r="O1211" t="str">
        <f t="shared" si="314"/>
        <v/>
      </c>
      <c r="P1211" t="str">
        <f t="shared" si="315"/>
        <v/>
      </c>
      <c r="Q1211">
        <f t="shared" si="308"/>
        <v>0</v>
      </c>
      <c r="R1211">
        <f t="shared" si="320"/>
        <v>1.0658472976467668</v>
      </c>
      <c r="S1211" t="str">
        <f t="shared" si="322"/>
        <v/>
      </c>
      <c r="T1211" t="str">
        <f t="shared" si="323"/>
        <v/>
      </c>
      <c r="U1211">
        <f t="shared" si="321"/>
        <v>0</v>
      </c>
    </row>
    <row r="1212" spans="1:21">
      <c r="A1212">
        <f t="shared" si="307"/>
        <v>1204</v>
      </c>
      <c r="B1212" s="1">
        <v>38979</v>
      </c>
      <c r="C1212">
        <v>73.25</v>
      </c>
      <c r="D1212">
        <v>74.78</v>
      </c>
      <c r="F1212">
        <f t="shared" si="309"/>
        <v>71.805500000000023</v>
      </c>
      <c r="G1212" t="str">
        <f t="shared" si="313"/>
        <v/>
      </c>
      <c r="H1212">
        <f t="shared" si="316"/>
        <v>1</v>
      </c>
      <c r="I1212">
        <f t="shared" si="310"/>
        <v>1</v>
      </c>
      <c r="J1212">
        <f t="shared" si="311"/>
        <v>71.52</v>
      </c>
      <c r="K1212" t="str">
        <f t="shared" si="312"/>
        <v/>
      </c>
      <c r="L1212">
        <f t="shared" si="317"/>
        <v>2.3901117031917961E-2</v>
      </c>
      <c r="M1212" t="str">
        <f t="shared" si="319"/>
        <v/>
      </c>
      <c r="N1212" t="str">
        <f t="shared" si="318"/>
        <v/>
      </c>
      <c r="O1212" t="str">
        <f t="shared" si="314"/>
        <v/>
      </c>
      <c r="P1212" t="str">
        <f t="shared" si="315"/>
        <v/>
      </c>
      <c r="Q1212">
        <f t="shared" si="308"/>
        <v>0</v>
      </c>
      <c r="R1212">
        <f t="shared" si="320"/>
        <v>1.0658472976467668</v>
      </c>
      <c r="S1212" t="str">
        <f t="shared" si="322"/>
        <v/>
      </c>
      <c r="T1212" t="str">
        <f t="shared" si="323"/>
        <v/>
      </c>
      <c r="U1212">
        <f t="shared" si="321"/>
        <v>0</v>
      </c>
    </row>
    <row r="1213" spans="1:21">
      <c r="A1213">
        <f t="shared" si="307"/>
        <v>1205</v>
      </c>
      <c r="B1213" s="1">
        <v>38980</v>
      </c>
      <c r="C1213">
        <v>73.42</v>
      </c>
      <c r="D1213">
        <v>73.3</v>
      </c>
      <c r="F1213">
        <f t="shared" si="309"/>
        <v>71.91200000000002</v>
      </c>
      <c r="G1213" t="str">
        <f t="shared" si="313"/>
        <v/>
      </c>
      <c r="H1213">
        <f t="shared" si="316"/>
        <v>1</v>
      </c>
      <c r="I1213">
        <f t="shared" si="310"/>
        <v>1</v>
      </c>
      <c r="J1213">
        <f t="shared" si="311"/>
        <v>71.52</v>
      </c>
      <c r="K1213" t="str">
        <f t="shared" si="312"/>
        <v/>
      </c>
      <c r="L1213">
        <f t="shared" si="317"/>
        <v>2.6219247203429597E-2</v>
      </c>
      <c r="M1213" t="str">
        <f t="shared" si="319"/>
        <v/>
      </c>
      <c r="N1213" t="str">
        <f t="shared" si="318"/>
        <v/>
      </c>
      <c r="O1213" t="str">
        <f t="shared" si="314"/>
        <v/>
      </c>
      <c r="P1213" t="str">
        <f t="shared" si="315"/>
        <v/>
      </c>
      <c r="Q1213">
        <f t="shared" si="308"/>
        <v>0</v>
      </c>
      <c r="R1213">
        <f t="shared" si="320"/>
        <v>1.0658472976467668</v>
      </c>
      <c r="S1213" t="str">
        <f t="shared" si="322"/>
        <v/>
      </c>
      <c r="T1213" t="str">
        <f t="shared" si="323"/>
        <v/>
      </c>
      <c r="U1213">
        <f t="shared" si="321"/>
        <v>0</v>
      </c>
    </row>
    <row r="1214" spans="1:21">
      <c r="A1214">
        <f t="shared" si="307"/>
        <v>1206</v>
      </c>
      <c r="B1214" s="1">
        <v>38981</v>
      </c>
      <c r="C1214">
        <v>73.11</v>
      </c>
      <c r="D1214">
        <v>73.75</v>
      </c>
      <c r="F1214">
        <f t="shared" si="309"/>
        <v>72.050500000000014</v>
      </c>
      <c r="G1214" t="str">
        <f t="shared" si="313"/>
        <v/>
      </c>
      <c r="H1214">
        <f t="shared" si="316"/>
        <v>1</v>
      </c>
      <c r="I1214">
        <f t="shared" si="310"/>
        <v>1</v>
      </c>
      <c r="J1214">
        <f t="shared" si="311"/>
        <v>71.52</v>
      </c>
      <c r="K1214" t="str">
        <f t="shared" si="312"/>
        <v/>
      </c>
      <c r="L1214">
        <f t="shared" si="317"/>
        <v>2.1988025439965902E-2</v>
      </c>
      <c r="M1214" t="str">
        <f t="shared" si="319"/>
        <v/>
      </c>
      <c r="N1214" t="str">
        <f t="shared" si="318"/>
        <v/>
      </c>
      <c r="O1214" t="str">
        <f t="shared" si="314"/>
        <v/>
      </c>
      <c r="P1214" t="str">
        <f t="shared" si="315"/>
        <v/>
      </c>
      <c r="Q1214">
        <f t="shared" si="308"/>
        <v>0</v>
      </c>
      <c r="R1214">
        <f t="shared" si="320"/>
        <v>1.0658472976467668</v>
      </c>
      <c r="S1214" t="str">
        <f t="shared" si="322"/>
        <v/>
      </c>
      <c r="T1214" t="str">
        <f t="shared" si="323"/>
        <v/>
      </c>
      <c r="U1214">
        <f t="shared" si="321"/>
        <v>0</v>
      </c>
    </row>
    <row r="1215" spans="1:21">
      <c r="A1215">
        <f t="shared" si="307"/>
        <v>1207</v>
      </c>
      <c r="B1215" s="1">
        <v>38982</v>
      </c>
      <c r="C1215">
        <v>73.069999999999993</v>
      </c>
      <c r="D1215">
        <v>73.3</v>
      </c>
      <c r="F1215">
        <f t="shared" si="309"/>
        <v>72.198999999999998</v>
      </c>
      <c r="G1215" t="str">
        <f t="shared" si="313"/>
        <v/>
      </c>
      <c r="H1215">
        <f t="shared" si="316"/>
        <v>1</v>
      </c>
      <c r="I1215">
        <f t="shared" si="310"/>
        <v>1</v>
      </c>
      <c r="J1215">
        <f t="shared" si="311"/>
        <v>71.52</v>
      </c>
      <c r="K1215" t="str">
        <f t="shared" si="312"/>
        <v/>
      </c>
      <c r="L1215">
        <f t="shared" si="317"/>
        <v>2.1440754937867797E-2</v>
      </c>
      <c r="M1215" t="str">
        <f t="shared" si="319"/>
        <v/>
      </c>
      <c r="N1215" t="str">
        <f t="shared" si="318"/>
        <v/>
      </c>
      <c r="O1215" t="str">
        <f t="shared" si="314"/>
        <v/>
      </c>
      <c r="P1215" t="str">
        <f t="shared" si="315"/>
        <v/>
      </c>
      <c r="Q1215">
        <f t="shared" si="308"/>
        <v>0</v>
      </c>
      <c r="R1215">
        <f t="shared" si="320"/>
        <v>1.0658472976467668</v>
      </c>
      <c r="S1215" t="str">
        <f t="shared" si="322"/>
        <v/>
      </c>
      <c r="T1215" t="str">
        <f t="shared" si="323"/>
        <v/>
      </c>
      <c r="U1215">
        <f t="shared" si="321"/>
        <v>0</v>
      </c>
    </row>
    <row r="1216" spans="1:21">
      <c r="A1216">
        <f t="shared" si="307"/>
        <v>1208</v>
      </c>
      <c r="B1216" s="1">
        <v>38985</v>
      </c>
      <c r="C1216">
        <v>73.7</v>
      </c>
      <c r="D1216">
        <v>73.180000000000007</v>
      </c>
      <c r="F1216">
        <f t="shared" si="309"/>
        <v>72.388000000000005</v>
      </c>
      <c r="G1216" t="str">
        <f t="shared" si="313"/>
        <v/>
      </c>
      <c r="H1216">
        <f t="shared" si="316"/>
        <v>1</v>
      </c>
      <c r="I1216">
        <f t="shared" si="310"/>
        <v>1</v>
      </c>
      <c r="J1216">
        <f t="shared" si="311"/>
        <v>71.52</v>
      </c>
      <c r="K1216" t="str">
        <f t="shared" si="312"/>
        <v/>
      </c>
      <c r="L1216">
        <f t="shared" si="317"/>
        <v>3.002566833003234E-2</v>
      </c>
      <c r="M1216" t="str">
        <f t="shared" si="319"/>
        <v/>
      </c>
      <c r="N1216" t="str">
        <f t="shared" si="318"/>
        <v/>
      </c>
      <c r="O1216" t="str">
        <f t="shared" si="314"/>
        <v/>
      </c>
      <c r="P1216" t="str">
        <f t="shared" si="315"/>
        <v/>
      </c>
      <c r="Q1216">
        <f t="shared" si="308"/>
        <v>0</v>
      </c>
      <c r="R1216">
        <f t="shared" si="320"/>
        <v>1.0658472976467668</v>
      </c>
      <c r="S1216" t="str">
        <f t="shared" si="322"/>
        <v/>
      </c>
      <c r="T1216" t="str">
        <f t="shared" si="323"/>
        <v/>
      </c>
      <c r="U1216">
        <f t="shared" si="321"/>
        <v>0</v>
      </c>
    </row>
    <row r="1217" spans="1:21">
      <c r="A1217">
        <f t="shared" si="307"/>
        <v>1209</v>
      </c>
      <c r="B1217" s="1">
        <v>38986</v>
      </c>
      <c r="C1217">
        <v>74.75</v>
      </c>
      <c r="D1217">
        <v>74.099999999999994</v>
      </c>
      <c r="F1217">
        <f t="shared" si="309"/>
        <v>72.578499999999991</v>
      </c>
      <c r="G1217" t="str">
        <f t="shared" si="313"/>
        <v/>
      </c>
      <c r="H1217">
        <f t="shared" si="316"/>
        <v>1</v>
      </c>
      <c r="I1217">
        <f t="shared" si="310"/>
        <v>1</v>
      </c>
      <c r="J1217">
        <f t="shared" si="311"/>
        <v>71.52</v>
      </c>
      <c r="K1217" t="str">
        <f t="shared" si="312"/>
        <v/>
      </c>
      <c r="L1217">
        <f t="shared" si="317"/>
        <v>4.4172081405537071E-2</v>
      </c>
      <c r="M1217" t="str">
        <f t="shared" si="319"/>
        <v/>
      </c>
      <c r="N1217" t="str">
        <f t="shared" si="318"/>
        <v/>
      </c>
      <c r="O1217" t="str">
        <f t="shared" si="314"/>
        <v/>
      </c>
      <c r="P1217" t="str">
        <f t="shared" si="315"/>
        <v/>
      </c>
      <c r="Q1217">
        <f t="shared" si="308"/>
        <v>0</v>
      </c>
      <c r="R1217">
        <f t="shared" si="320"/>
        <v>1.0658472976467668</v>
      </c>
      <c r="S1217" t="str">
        <f t="shared" si="322"/>
        <v/>
      </c>
      <c r="T1217" t="str">
        <f t="shared" si="323"/>
        <v/>
      </c>
      <c r="U1217">
        <f t="shared" si="321"/>
        <v>0</v>
      </c>
    </row>
    <row r="1218" spans="1:21">
      <c r="A1218">
        <f t="shared" si="307"/>
        <v>1210</v>
      </c>
      <c r="B1218" s="1">
        <v>38987</v>
      </c>
      <c r="C1218">
        <v>74.650000000000006</v>
      </c>
      <c r="D1218">
        <v>74.849999999999994</v>
      </c>
      <c r="F1218">
        <f t="shared" si="309"/>
        <v>72.730499999999992</v>
      </c>
      <c r="G1218" t="str">
        <f t="shared" si="313"/>
        <v/>
      </c>
      <c r="H1218">
        <f t="shared" si="316"/>
        <v>1</v>
      </c>
      <c r="I1218">
        <f t="shared" si="310"/>
        <v>1</v>
      </c>
      <c r="J1218">
        <f t="shared" si="311"/>
        <v>71.52</v>
      </c>
      <c r="K1218" t="str">
        <f t="shared" si="312"/>
        <v/>
      </c>
      <c r="L1218">
        <f t="shared" si="317"/>
        <v>4.2833393119940735E-2</v>
      </c>
      <c r="M1218" t="str">
        <f t="shared" si="319"/>
        <v/>
      </c>
      <c r="N1218" t="str">
        <f t="shared" si="318"/>
        <v/>
      </c>
      <c r="O1218" t="str">
        <f t="shared" si="314"/>
        <v/>
      </c>
      <c r="P1218" t="str">
        <f t="shared" si="315"/>
        <v/>
      </c>
      <c r="Q1218">
        <f t="shared" si="308"/>
        <v>0</v>
      </c>
      <c r="R1218">
        <f t="shared" si="320"/>
        <v>1.0658472976467668</v>
      </c>
      <c r="S1218" t="str">
        <f t="shared" si="322"/>
        <v/>
      </c>
      <c r="T1218" t="str">
        <f t="shared" si="323"/>
        <v/>
      </c>
      <c r="U1218">
        <f t="shared" si="321"/>
        <v>0</v>
      </c>
    </row>
    <row r="1219" spans="1:21">
      <c r="A1219">
        <f t="shared" si="307"/>
        <v>1211</v>
      </c>
      <c r="B1219" s="1">
        <v>38988</v>
      </c>
      <c r="C1219">
        <v>74.599999999999994</v>
      </c>
      <c r="D1219">
        <v>74.599999999999994</v>
      </c>
      <c r="F1219">
        <f t="shared" si="309"/>
        <v>72.888499999999993</v>
      </c>
      <c r="G1219" t="str">
        <f t="shared" si="313"/>
        <v/>
      </c>
      <c r="H1219">
        <f t="shared" si="316"/>
        <v>1</v>
      </c>
      <c r="I1219">
        <f t="shared" si="310"/>
        <v>1</v>
      </c>
      <c r="J1219">
        <f t="shared" si="311"/>
        <v>71.52</v>
      </c>
      <c r="K1219" t="str">
        <f t="shared" si="312"/>
        <v/>
      </c>
      <c r="L1219">
        <f t="shared" si="317"/>
        <v>4.2163376344456452E-2</v>
      </c>
      <c r="M1219" t="str">
        <f t="shared" si="319"/>
        <v/>
      </c>
      <c r="N1219" t="str">
        <f t="shared" si="318"/>
        <v/>
      </c>
      <c r="O1219" t="str">
        <f t="shared" si="314"/>
        <v/>
      </c>
      <c r="P1219" t="str">
        <f t="shared" si="315"/>
        <v/>
      </c>
      <c r="Q1219">
        <f t="shared" si="308"/>
        <v>0</v>
      </c>
      <c r="R1219">
        <f t="shared" si="320"/>
        <v>1.0658472976467668</v>
      </c>
      <c r="S1219" t="str">
        <f t="shared" si="322"/>
        <v/>
      </c>
      <c r="T1219" t="str">
        <f t="shared" si="323"/>
        <v/>
      </c>
      <c r="U1219">
        <f t="shared" si="321"/>
        <v>0</v>
      </c>
    </row>
    <row r="1220" spans="1:21">
      <c r="A1220">
        <f t="shared" si="307"/>
        <v>1212</v>
      </c>
      <c r="B1220" s="1">
        <v>38989</v>
      </c>
      <c r="C1220">
        <v>74.42</v>
      </c>
      <c r="D1220">
        <v>74.599999999999994</v>
      </c>
      <c r="F1220">
        <f t="shared" si="309"/>
        <v>73.024500000000003</v>
      </c>
      <c r="G1220" t="str">
        <f t="shared" si="313"/>
        <v/>
      </c>
      <c r="H1220">
        <f t="shared" si="316"/>
        <v>1</v>
      </c>
      <c r="I1220">
        <f t="shared" si="310"/>
        <v>1</v>
      </c>
      <c r="J1220">
        <f t="shared" si="311"/>
        <v>71.52</v>
      </c>
      <c r="K1220" t="str">
        <f t="shared" si="312"/>
        <v/>
      </c>
      <c r="L1220">
        <f t="shared" si="317"/>
        <v>3.974759205321779E-2</v>
      </c>
      <c r="M1220" t="str">
        <f t="shared" si="319"/>
        <v/>
      </c>
      <c r="N1220" t="str">
        <f t="shared" si="318"/>
        <v/>
      </c>
      <c r="O1220" t="str">
        <f t="shared" si="314"/>
        <v/>
      </c>
      <c r="P1220" t="str">
        <f t="shared" si="315"/>
        <v/>
      </c>
      <c r="Q1220">
        <f t="shared" si="308"/>
        <v>0</v>
      </c>
      <c r="R1220">
        <f t="shared" si="320"/>
        <v>1.0658472976467668</v>
      </c>
      <c r="S1220" t="str">
        <f t="shared" si="322"/>
        <v/>
      </c>
      <c r="T1220" t="str">
        <f t="shared" si="323"/>
        <v/>
      </c>
      <c r="U1220">
        <f t="shared" si="321"/>
        <v>0</v>
      </c>
    </row>
    <row r="1221" spans="1:21">
      <c r="A1221">
        <f t="shared" si="307"/>
        <v>1213</v>
      </c>
      <c r="B1221" s="1">
        <v>38992</v>
      </c>
      <c r="C1221">
        <v>73.59</v>
      </c>
      <c r="D1221">
        <v>74.7</v>
      </c>
      <c r="F1221">
        <f t="shared" si="309"/>
        <v>73.117999999999995</v>
      </c>
      <c r="G1221" t="str">
        <f t="shared" si="313"/>
        <v/>
      </c>
      <c r="H1221">
        <f t="shared" si="316"/>
        <v>1</v>
      </c>
      <c r="I1221">
        <f t="shared" si="310"/>
        <v>1</v>
      </c>
      <c r="J1221">
        <f t="shared" si="311"/>
        <v>71.52</v>
      </c>
      <c r="K1221" t="str">
        <f t="shared" si="312"/>
        <v/>
      </c>
      <c r="L1221">
        <f t="shared" si="317"/>
        <v>2.8532016073249081E-2</v>
      </c>
      <c r="M1221" t="str">
        <f t="shared" si="319"/>
        <v/>
      </c>
      <c r="N1221" t="str">
        <f t="shared" si="318"/>
        <v/>
      </c>
      <c r="O1221" t="str">
        <f t="shared" si="314"/>
        <v/>
      </c>
      <c r="P1221" t="str">
        <f t="shared" si="315"/>
        <v/>
      </c>
      <c r="Q1221">
        <f t="shared" si="308"/>
        <v>0</v>
      </c>
      <c r="R1221">
        <f t="shared" si="320"/>
        <v>1.0658472976467668</v>
      </c>
      <c r="S1221" t="str">
        <f t="shared" si="322"/>
        <v/>
      </c>
      <c r="T1221" t="str">
        <f t="shared" si="323"/>
        <v/>
      </c>
      <c r="U1221">
        <f t="shared" si="321"/>
        <v>0</v>
      </c>
    </row>
    <row r="1222" spans="1:21">
      <c r="A1222">
        <f t="shared" si="307"/>
        <v>1214</v>
      </c>
      <c r="B1222" s="1">
        <v>38993</v>
      </c>
      <c r="C1222">
        <v>74.03</v>
      </c>
      <c r="D1222">
        <v>73.260000000000005</v>
      </c>
      <c r="F1222">
        <f t="shared" si="309"/>
        <v>73.251999999999995</v>
      </c>
      <c r="G1222" t="str">
        <f t="shared" si="313"/>
        <v/>
      </c>
      <c r="H1222">
        <f t="shared" si="316"/>
        <v>1</v>
      </c>
      <c r="I1222">
        <f t="shared" si="310"/>
        <v>1</v>
      </c>
      <c r="J1222">
        <f t="shared" si="311"/>
        <v>71.52</v>
      </c>
      <c r="K1222" t="str">
        <f t="shared" si="312"/>
        <v/>
      </c>
      <c r="L1222">
        <f t="shared" si="317"/>
        <v>3.4493285589748311E-2</v>
      </c>
      <c r="M1222" t="str">
        <f t="shared" si="319"/>
        <v/>
      </c>
      <c r="N1222" t="str">
        <f t="shared" si="318"/>
        <v/>
      </c>
      <c r="O1222" t="str">
        <f t="shared" si="314"/>
        <v/>
      </c>
      <c r="P1222" t="str">
        <f t="shared" si="315"/>
        <v/>
      </c>
      <c r="Q1222">
        <f t="shared" si="308"/>
        <v>0</v>
      </c>
      <c r="R1222">
        <f t="shared" si="320"/>
        <v>1.0658472976467668</v>
      </c>
      <c r="S1222" t="str">
        <f t="shared" si="322"/>
        <v/>
      </c>
      <c r="T1222" t="str">
        <f t="shared" si="323"/>
        <v/>
      </c>
      <c r="U1222">
        <f t="shared" si="321"/>
        <v>0</v>
      </c>
    </row>
    <row r="1223" spans="1:21">
      <c r="A1223">
        <f t="shared" si="307"/>
        <v>1215</v>
      </c>
      <c r="B1223" s="1">
        <v>38994</v>
      </c>
      <c r="C1223">
        <v>74.87</v>
      </c>
      <c r="D1223">
        <v>74.03</v>
      </c>
      <c r="F1223">
        <f t="shared" si="309"/>
        <v>73.42049999999999</v>
      </c>
      <c r="G1223" t="str">
        <f t="shared" si="313"/>
        <v/>
      </c>
      <c r="H1223">
        <f t="shared" si="316"/>
        <v>1</v>
      </c>
      <c r="I1223">
        <f t="shared" si="310"/>
        <v>1</v>
      </c>
      <c r="J1223">
        <f t="shared" si="311"/>
        <v>71.52</v>
      </c>
      <c r="K1223" t="str">
        <f t="shared" si="312"/>
        <v/>
      </c>
      <c r="L1223">
        <f t="shared" si="317"/>
        <v>4.5776145377335341E-2</v>
      </c>
      <c r="M1223" t="str">
        <f t="shared" si="319"/>
        <v/>
      </c>
      <c r="N1223" t="str">
        <f t="shared" si="318"/>
        <v/>
      </c>
      <c r="O1223" t="str">
        <f t="shared" si="314"/>
        <v/>
      </c>
      <c r="P1223" t="str">
        <f t="shared" si="315"/>
        <v/>
      </c>
      <c r="Q1223">
        <f t="shared" si="308"/>
        <v>0</v>
      </c>
      <c r="R1223">
        <f t="shared" si="320"/>
        <v>1.0658472976467668</v>
      </c>
      <c r="S1223" t="str">
        <f t="shared" si="322"/>
        <v/>
      </c>
      <c r="T1223" t="str">
        <f t="shared" si="323"/>
        <v/>
      </c>
      <c r="U1223">
        <f t="shared" si="321"/>
        <v>0</v>
      </c>
    </row>
    <row r="1224" spans="1:21">
      <c r="A1224">
        <f t="shared" si="307"/>
        <v>1216</v>
      </c>
      <c r="B1224" s="1">
        <v>38995</v>
      </c>
      <c r="C1224">
        <v>75.92</v>
      </c>
      <c r="D1224">
        <v>75</v>
      </c>
      <c r="F1224">
        <f t="shared" si="309"/>
        <v>73.687000000000012</v>
      </c>
      <c r="G1224" t="str">
        <f t="shared" si="313"/>
        <v/>
      </c>
      <c r="H1224">
        <f t="shared" si="316"/>
        <v>1</v>
      </c>
      <c r="I1224">
        <f t="shared" si="310"/>
        <v>1</v>
      </c>
      <c r="J1224">
        <f t="shared" si="311"/>
        <v>71.52</v>
      </c>
      <c r="K1224" t="str">
        <f t="shared" si="312"/>
        <v/>
      </c>
      <c r="L1224">
        <f t="shared" si="317"/>
        <v>5.970302343641376E-2</v>
      </c>
      <c r="M1224" t="str">
        <f t="shared" si="319"/>
        <v>VARGAIN</v>
      </c>
      <c r="N1224" t="str">
        <f t="shared" si="318"/>
        <v/>
      </c>
      <c r="O1224" t="str">
        <f t="shared" si="314"/>
        <v>VARGAIN</v>
      </c>
      <c r="P1224" t="str">
        <f t="shared" si="315"/>
        <v/>
      </c>
      <c r="Q1224">
        <f t="shared" si="308"/>
        <v>5.970302343641376E-2</v>
      </c>
      <c r="R1224">
        <f t="shared" si="320"/>
        <v>1.1255503210831805</v>
      </c>
      <c r="S1224" t="str">
        <f t="shared" si="322"/>
        <v/>
      </c>
      <c r="T1224" t="str">
        <f t="shared" si="323"/>
        <v/>
      </c>
      <c r="U1224">
        <f t="shared" si="321"/>
        <v>0</v>
      </c>
    </row>
    <row r="1225" spans="1:21">
      <c r="A1225">
        <f t="shared" si="307"/>
        <v>1217</v>
      </c>
      <c r="B1225" s="1">
        <v>38996</v>
      </c>
      <c r="C1225">
        <v>75.95</v>
      </c>
      <c r="D1225">
        <v>75.95</v>
      </c>
      <c r="F1225">
        <f t="shared" si="309"/>
        <v>73.909000000000006</v>
      </c>
      <c r="G1225" t="str">
        <f t="shared" si="313"/>
        <v/>
      </c>
      <c r="H1225">
        <f t="shared" si="316"/>
        <v>1</v>
      </c>
      <c r="I1225">
        <f t="shared" si="310"/>
        <v>0</v>
      </c>
      <c r="J1225">
        <f t="shared" si="311"/>
        <v>71.52</v>
      </c>
      <c r="K1225" t="str">
        <f t="shared" si="312"/>
        <v/>
      </c>
      <c r="L1225">
        <f t="shared" si="317"/>
        <v>6.0098098176523153E-2</v>
      </c>
      <c r="M1225" t="str">
        <f t="shared" si="319"/>
        <v>VARGAIN</v>
      </c>
      <c r="N1225" t="str">
        <f t="shared" si="318"/>
        <v/>
      </c>
      <c r="O1225" t="str">
        <f t="shared" si="314"/>
        <v/>
      </c>
      <c r="P1225" t="str">
        <f t="shared" si="315"/>
        <v/>
      </c>
      <c r="Q1225">
        <f t="shared" si="308"/>
        <v>0</v>
      </c>
      <c r="R1225">
        <f t="shared" si="320"/>
        <v>1.1255503210831805</v>
      </c>
      <c r="S1225" t="str">
        <f t="shared" si="322"/>
        <v/>
      </c>
      <c r="T1225" t="str">
        <f t="shared" si="323"/>
        <v/>
      </c>
      <c r="U1225">
        <f t="shared" si="321"/>
        <v>0</v>
      </c>
    </row>
    <row r="1226" spans="1:21">
      <c r="A1226">
        <f t="shared" si="307"/>
        <v>1218</v>
      </c>
      <c r="B1226" s="1">
        <v>38999</v>
      </c>
      <c r="C1226">
        <v>75.8</v>
      </c>
      <c r="D1226">
        <v>75.56</v>
      </c>
      <c r="F1226">
        <f t="shared" si="309"/>
        <v>74.131500000000003</v>
      </c>
      <c r="G1226" t="str">
        <f t="shared" si="313"/>
        <v/>
      </c>
      <c r="H1226">
        <f t="shared" si="316"/>
        <v>1</v>
      </c>
      <c r="I1226">
        <f t="shared" si="310"/>
        <v>0</v>
      </c>
      <c r="J1226">
        <f t="shared" si="311"/>
        <v>71.52</v>
      </c>
      <c r="K1226" t="str">
        <f t="shared" si="312"/>
        <v/>
      </c>
      <c r="L1226">
        <f t="shared" si="317"/>
        <v>5.8121161783067289E-2</v>
      </c>
      <c r="M1226" t="str">
        <f t="shared" si="319"/>
        <v>VARGAIN</v>
      </c>
      <c r="N1226" t="str">
        <f t="shared" si="318"/>
        <v/>
      </c>
      <c r="O1226" t="str">
        <f t="shared" si="314"/>
        <v/>
      </c>
      <c r="P1226" t="str">
        <f t="shared" si="315"/>
        <v/>
      </c>
      <c r="Q1226">
        <f t="shared" si="308"/>
        <v>0</v>
      </c>
      <c r="R1226">
        <f t="shared" si="320"/>
        <v>1.1255503210831805</v>
      </c>
      <c r="S1226" t="str">
        <f t="shared" si="322"/>
        <v/>
      </c>
      <c r="T1226" t="str">
        <f t="shared" si="323"/>
        <v/>
      </c>
      <c r="U1226">
        <f t="shared" si="321"/>
        <v>0</v>
      </c>
    </row>
    <row r="1227" spans="1:21">
      <c r="A1227">
        <f t="shared" ref="A1227:A1290" si="324">A1226+1</f>
        <v>1219</v>
      </c>
      <c r="B1227" s="1">
        <v>39000</v>
      </c>
      <c r="C1227">
        <v>75.2</v>
      </c>
      <c r="D1227">
        <v>75.69</v>
      </c>
      <c r="F1227">
        <f t="shared" si="309"/>
        <v>74.263000000000005</v>
      </c>
      <c r="G1227" t="str">
        <f t="shared" si="313"/>
        <v/>
      </c>
      <c r="H1227">
        <f t="shared" si="316"/>
        <v>1</v>
      </c>
      <c r="I1227">
        <f t="shared" si="310"/>
        <v>0</v>
      </c>
      <c r="J1227">
        <f t="shared" si="311"/>
        <v>71.52</v>
      </c>
      <c r="K1227" t="str">
        <f t="shared" si="312"/>
        <v/>
      </c>
      <c r="L1227">
        <f t="shared" si="317"/>
        <v>5.0174100090535544E-2</v>
      </c>
      <c r="M1227" t="str">
        <f t="shared" si="319"/>
        <v>VARGAIN</v>
      </c>
      <c r="N1227" t="str">
        <f t="shared" si="318"/>
        <v/>
      </c>
      <c r="O1227" t="str">
        <f t="shared" si="314"/>
        <v/>
      </c>
      <c r="P1227" t="str">
        <f t="shared" si="315"/>
        <v/>
      </c>
      <c r="Q1227">
        <f t="shared" si="308"/>
        <v>0</v>
      </c>
      <c r="R1227">
        <f t="shared" si="320"/>
        <v>1.1255503210831805</v>
      </c>
      <c r="S1227" t="str">
        <f t="shared" si="322"/>
        <v/>
      </c>
      <c r="T1227" t="str">
        <f t="shared" si="323"/>
        <v/>
      </c>
      <c r="U1227">
        <f t="shared" si="321"/>
        <v>0</v>
      </c>
    </row>
    <row r="1228" spans="1:21">
      <c r="A1228">
        <f t="shared" si="324"/>
        <v>1220</v>
      </c>
      <c r="B1228" s="1">
        <v>39001</v>
      </c>
      <c r="C1228">
        <v>75.47</v>
      </c>
      <c r="D1228">
        <v>75.2</v>
      </c>
      <c r="F1228">
        <f t="shared" si="309"/>
        <v>74.368000000000009</v>
      </c>
      <c r="G1228" t="str">
        <f t="shared" si="313"/>
        <v/>
      </c>
      <c r="H1228">
        <f t="shared" si="316"/>
        <v>1</v>
      </c>
      <c r="I1228">
        <f t="shared" si="310"/>
        <v>0</v>
      </c>
      <c r="J1228">
        <f t="shared" si="311"/>
        <v>71.52</v>
      </c>
      <c r="K1228" t="str">
        <f t="shared" si="312"/>
        <v/>
      </c>
      <c r="L1228">
        <f t="shared" si="317"/>
        <v>5.3758095431518445E-2</v>
      </c>
      <c r="M1228" t="str">
        <f t="shared" si="319"/>
        <v>VARGAIN</v>
      </c>
      <c r="N1228" t="str">
        <f t="shared" si="318"/>
        <v/>
      </c>
      <c r="O1228" t="str">
        <f t="shared" si="314"/>
        <v/>
      </c>
      <c r="P1228" t="str">
        <f t="shared" si="315"/>
        <v/>
      </c>
      <c r="Q1228">
        <f t="shared" si="308"/>
        <v>0</v>
      </c>
      <c r="R1228">
        <f t="shared" si="320"/>
        <v>1.1255503210831805</v>
      </c>
      <c r="S1228" t="str">
        <f t="shared" si="322"/>
        <v/>
      </c>
      <c r="T1228" t="str">
        <f t="shared" si="323"/>
        <v/>
      </c>
      <c r="U1228">
        <f t="shared" si="321"/>
        <v>0</v>
      </c>
    </row>
    <row r="1229" spans="1:21">
      <c r="A1229">
        <f t="shared" si="324"/>
        <v>1221</v>
      </c>
      <c r="B1229" s="1">
        <v>39002</v>
      </c>
      <c r="C1229">
        <v>75.430000000000007</v>
      </c>
      <c r="D1229">
        <v>75.44</v>
      </c>
      <c r="F1229">
        <f t="shared" si="309"/>
        <v>74.463000000000008</v>
      </c>
      <c r="G1229" t="str">
        <f t="shared" si="313"/>
        <v/>
      </c>
      <c r="H1229">
        <f t="shared" si="316"/>
        <v>1</v>
      </c>
      <c r="I1229">
        <f t="shared" si="310"/>
        <v>0</v>
      </c>
      <c r="J1229">
        <f t="shared" si="311"/>
        <v>71.52</v>
      </c>
      <c r="K1229" t="str">
        <f t="shared" si="312"/>
        <v/>
      </c>
      <c r="L1229">
        <f t="shared" si="317"/>
        <v>5.32279430002809E-2</v>
      </c>
      <c r="M1229" t="str">
        <f t="shared" si="319"/>
        <v>VARGAIN</v>
      </c>
      <c r="N1229" t="str">
        <f t="shared" si="318"/>
        <v/>
      </c>
      <c r="O1229" t="str">
        <f t="shared" si="314"/>
        <v/>
      </c>
      <c r="P1229" t="str">
        <f t="shared" si="315"/>
        <v/>
      </c>
      <c r="Q1229">
        <f t="shared" si="308"/>
        <v>0</v>
      </c>
      <c r="R1229">
        <f t="shared" si="320"/>
        <v>1.1255503210831805</v>
      </c>
      <c r="S1229" t="str">
        <f t="shared" si="322"/>
        <v/>
      </c>
      <c r="T1229" t="str">
        <f t="shared" si="323"/>
        <v/>
      </c>
      <c r="U1229">
        <f t="shared" si="321"/>
        <v>0</v>
      </c>
    </row>
    <row r="1230" spans="1:21">
      <c r="A1230">
        <f t="shared" si="324"/>
        <v>1222</v>
      </c>
      <c r="B1230" s="1">
        <v>39003</v>
      </c>
      <c r="C1230">
        <v>75.400000000000006</v>
      </c>
      <c r="D1230">
        <v>75.83</v>
      </c>
      <c r="F1230">
        <f t="shared" si="309"/>
        <v>74.52600000000001</v>
      </c>
      <c r="G1230" t="str">
        <f t="shared" si="313"/>
        <v/>
      </c>
      <c r="H1230">
        <f t="shared" si="316"/>
        <v>1</v>
      </c>
      <c r="I1230">
        <f t="shared" si="310"/>
        <v>0</v>
      </c>
      <c r="J1230">
        <f t="shared" si="311"/>
        <v>71.52</v>
      </c>
      <c r="K1230" t="str">
        <f t="shared" si="312"/>
        <v/>
      </c>
      <c r="L1230">
        <f t="shared" si="317"/>
        <v>5.2830144148651829E-2</v>
      </c>
      <c r="M1230" t="str">
        <f t="shared" si="319"/>
        <v>VARGAIN</v>
      </c>
      <c r="N1230" t="str">
        <f t="shared" si="318"/>
        <v/>
      </c>
      <c r="O1230" t="str">
        <f t="shared" si="314"/>
        <v/>
      </c>
      <c r="P1230" t="str">
        <f t="shared" si="315"/>
        <v/>
      </c>
      <c r="Q1230">
        <f t="shared" si="308"/>
        <v>0</v>
      </c>
      <c r="R1230">
        <f t="shared" si="320"/>
        <v>1.1255503210831805</v>
      </c>
      <c r="S1230" t="str">
        <f t="shared" si="322"/>
        <v/>
      </c>
      <c r="T1230" t="str">
        <f t="shared" si="323"/>
        <v/>
      </c>
      <c r="U1230">
        <f t="shared" si="321"/>
        <v>0</v>
      </c>
    </row>
    <row r="1231" spans="1:21">
      <c r="A1231">
        <f t="shared" si="324"/>
        <v>1223</v>
      </c>
      <c r="B1231" s="1">
        <v>39006</v>
      </c>
      <c r="C1231">
        <v>75.75</v>
      </c>
      <c r="D1231">
        <v>75.599999999999994</v>
      </c>
      <c r="F1231">
        <f t="shared" si="309"/>
        <v>74.619</v>
      </c>
      <c r="G1231" t="str">
        <f t="shared" si="313"/>
        <v/>
      </c>
      <c r="H1231">
        <f t="shared" si="316"/>
        <v>1</v>
      </c>
      <c r="I1231">
        <f t="shared" si="310"/>
        <v>0</v>
      </c>
      <c r="J1231">
        <f t="shared" si="311"/>
        <v>71.52</v>
      </c>
      <c r="K1231" t="str">
        <f t="shared" si="312"/>
        <v/>
      </c>
      <c r="L1231">
        <f t="shared" si="317"/>
        <v>5.7461313524219772E-2</v>
      </c>
      <c r="M1231" t="str">
        <f t="shared" si="319"/>
        <v>VARGAIN</v>
      </c>
      <c r="N1231" t="str">
        <f t="shared" si="318"/>
        <v/>
      </c>
      <c r="O1231" t="str">
        <f t="shared" si="314"/>
        <v/>
      </c>
      <c r="P1231" t="str">
        <f t="shared" si="315"/>
        <v/>
      </c>
      <c r="Q1231">
        <f t="shared" si="308"/>
        <v>0</v>
      </c>
      <c r="R1231">
        <f t="shared" si="320"/>
        <v>1.1255503210831805</v>
      </c>
      <c r="S1231" t="str">
        <f t="shared" si="322"/>
        <v/>
      </c>
      <c r="T1231" t="str">
        <f t="shared" si="323"/>
        <v/>
      </c>
      <c r="U1231">
        <f t="shared" si="321"/>
        <v>0</v>
      </c>
    </row>
    <row r="1232" spans="1:21">
      <c r="A1232">
        <f t="shared" si="324"/>
        <v>1224</v>
      </c>
      <c r="B1232" s="1">
        <v>39007</v>
      </c>
      <c r="C1232">
        <v>75.8</v>
      </c>
      <c r="D1232">
        <v>75.25</v>
      </c>
      <c r="F1232">
        <f t="shared" si="309"/>
        <v>74.746500000000012</v>
      </c>
      <c r="G1232" t="str">
        <f t="shared" si="313"/>
        <v/>
      </c>
      <c r="H1232">
        <f t="shared" si="316"/>
        <v>1</v>
      </c>
      <c r="I1232">
        <f t="shared" si="310"/>
        <v>0</v>
      </c>
      <c r="J1232">
        <f t="shared" si="311"/>
        <v>71.52</v>
      </c>
      <c r="K1232" t="str">
        <f t="shared" si="312"/>
        <v/>
      </c>
      <c r="L1232">
        <f t="shared" si="317"/>
        <v>5.8121161783067289E-2</v>
      </c>
      <c r="M1232" t="str">
        <f t="shared" si="319"/>
        <v>VARGAIN</v>
      </c>
      <c r="N1232" t="str">
        <f t="shared" si="318"/>
        <v/>
      </c>
      <c r="O1232" t="str">
        <f t="shared" si="314"/>
        <v/>
      </c>
      <c r="P1232" t="str">
        <f t="shared" si="315"/>
        <v/>
      </c>
      <c r="Q1232">
        <f t="shared" ref="Q1232:Q1295" si="325">IF(OR(AND(K1232="trend rev",I1231&lt;&gt;0),O1232="Vargain",P1232="Varloss"),L1232,0)</f>
        <v>0</v>
      </c>
      <c r="R1232">
        <f t="shared" si="320"/>
        <v>1.1255503210831805</v>
      </c>
      <c r="S1232" t="str">
        <f t="shared" si="322"/>
        <v/>
      </c>
      <c r="T1232" t="str">
        <f t="shared" si="323"/>
        <v/>
      </c>
      <c r="U1232">
        <f t="shared" si="321"/>
        <v>0</v>
      </c>
    </row>
    <row r="1233" spans="1:21">
      <c r="A1233">
        <f t="shared" si="324"/>
        <v>1225</v>
      </c>
      <c r="B1233" s="1">
        <v>39008</v>
      </c>
      <c r="C1233">
        <v>75.53</v>
      </c>
      <c r="D1233">
        <v>76</v>
      </c>
      <c r="F1233">
        <f t="shared" si="309"/>
        <v>74.852000000000004</v>
      </c>
      <c r="G1233" t="str">
        <f t="shared" si="313"/>
        <v/>
      </c>
      <c r="H1233">
        <f t="shared" si="316"/>
        <v>1</v>
      </c>
      <c r="I1233">
        <f t="shared" si="310"/>
        <v>0</v>
      </c>
      <c r="J1233">
        <f t="shared" si="311"/>
        <v>71.52</v>
      </c>
      <c r="K1233" t="str">
        <f t="shared" si="312"/>
        <v/>
      </c>
      <c r="L1233">
        <f t="shared" si="317"/>
        <v>5.4552797460097904E-2</v>
      </c>
      <c r="M1233" t="str">
        <f t="shared" si="319"/>
        <v>VARGAIN</v>
      </c>
      <c r="N1233" t="str">
        <f t="shared" si="318"/>
        <v/>
      </c>
      <c r="O1233" t="str">
        <f t="shared" si="314"/>
        <v/>
      </c>
      <c r="P1233" t="str">
        <f t="shared" si="315"/>
        <v/>
      </c>
      <c r="Q1233">
        <f t="shared" si="325"/>
        <v>0</v>
      </c>
      <c r="R1233">
        <f t="shared" si="320"/>
        <v>1.1255503210831805</v>
      </c>
      <c r="S1233" t="str">
        <f t="shared" si="322"/>
        <v/>
      </c>
      <c r="T1233" t="str">
        <f t="shared" si="323"/>
        <v/>
      </c>
      <c r="U1233">
        <f t="shared" si="321"/>
        <v>0</v>
      </c>
    </row>
    <row r="1234" spans="1:21">
      <c r="A1234">
        <f t="shared" si="324"/>
        <v>1226</v>
      </c>
      <c r="B1234" s="1">
        <v>39009</v>
      </c>
      <c r="C1234">
        <v>76.400000000000006</v>
      </c>
      <c r="D1234">
        <v>75.53</v>
      </c>
      <c r="F1234">
        <f t="shared" si="309"/>
        <v>75.016500000000008</v>
      </c>
      <c r="G1234" t="str">
        <f t="shared" si="313"/>
        <v/>
      </c>
      <c r="H1234">
        <f t="shared" si="316"/>
        <v>1</v>
      </c>
      <c r="I1234">
        <f t="shared" si="310"/>
        <v>0</v>
      </c>
      <c r="J1234">
        <f t="shared" si="311"/>
        <v>71.52</v>
      </c>
      <c r="K1234" t="str">
        <f t="shared" si="312"/>
        <v/>
      </c>
      <c r="L1234">
        <f t="shared" si="317"/>
        <v>6.6005565307216241E-2</v>
      </c>
      <c r="M1234" t="str">
        <f t="shared" si="319"/>
        <v>VARGAIN</v>
      </c>
      <c r="N1234" t="str">
        <f t="shared" si="318"/>
        <v/>
      </c>
      <c r="O1234" t="str">
        <f t="shared" si="314"/>
        <v/>
      </c>
      <c r="P1234" t="str">
        <f t="shared" si="315"/>
        <v/>
      </c>
      <c r="Q1234">
        <f t="shared" si="325"/>
        <v>0</v>
      </c>
      <c r="R1234">
        <f t="shared" si="320"/>
        <v>1.1255503210831805</v>
      </c>
      <c r="S1234" t="str">
        <f t="shared" si="322"/>
        <v/>
      </c>
      <c r="T1234" t="str">
        <f t="shared" si="323"/>
        <v/>
      </c>
      <c r="U1234">
        <f t="shared" si="321"/>
        <v>0</v>
      </c>
    </row>
    <row r="1235" spans="1:21">
      <c r="A1235">
        <f t="shared" si="324"/>
        <v>1227</v>
      </c>
      <c r="B1235" s="1">
        <v>39010</v>
      </c>
      <c r="C1235">
        <v>78.47</v>
      </c>
      <c r="D1235">
        <v>78.09</v>
      </c>
      <c r="F1235">
        <f t="shared" si="309"/>
        <v>75.286500000000018</v>
      </c>
      <c r="G1235" t="str">
        <f t="shared" si="313"/>
        <v/>
      </c>
      <c r="H1235">
        <f t="shared" si="316"/>
        <v>1</v>
      </c>
      <c r="I1235">
        <f t="shared" si="310"/>
        <v>0</v>
      </c>
      <c r="J1235">
        <f t="shared" si="311"/>
        <v>71.52</v>
      </c>
      <c r="K1235" t="str">
        <f t="shared" si="312"/>
        <v/>
      </c>
      <c r="L1235">
        <f t="shared" si="317"/>
        <v>9.2739255274123217E-2</v>
      </c>
      <c r="M1235" t="str">
        <f t="shared" si="319"/>
        <v>VARGAIN</v>
      </c>
      <c r="N1235" t="str">
        <f t="shared" si="318"/>
        <v/>
      </c>
      <c r="O1235" t="str">
        <f t="shared" si="314"/>
        <v/>
      </c>
      <c r="P1235" t="str">
        <f t="shared" si="315"/>
        <v/>
      </c>
      <c r="Q1235">
        <f t="shared" si="325"/>
        <v>0</v>
      </c>
      <c r="R1235">
        <f t="shared" si="320"/>
        <v>1.1255503210831805</v>
      </c>
      <c r="S1235" t="str">
        <f t="shared" si="322"/>
        <v/>
      </c>
      <c r="T1235" t="str">
        <f t="shared" si="323"/>
        <v/>
      </c>
      <c r="U1235">
        <f t="shared" si="321"/>
        <v>0</v>
      </c>
    </row>
    <row r="1236" spans="1:21">
      <c r="A1236">
        <f t="shared" si="324"/>
        <v>1228</v>
      </c>
      <c r="B1236" s="1">
        <v>39013</v>
      </c>
      <c r="C1236">
        <v>80.09</v>
      </c>
      <c r="D1236">
        <v>78.5</v>
      </c>
      <c r="F1236">
        <f t="shared" si="309"/>
        <v>75.606000000000009</v>
      </c>
      <c r="G1236" t="str">
        <f t="shared" si="313"/>
        <v/>
      </c>
      <c r="H1236">
        <f t="shared" si="316"/>
        <v>1</v>
      </c>
      <c r="I1236">
        <f t="shared" si="310"/>
        <v>0</v>
      </c>
      <c r="J1236">
        <f t="shared" si="311"/>
        <v>71.52</v>
      </c>
      <c r="K1236" t="str">
        <f t="shared" si="312"/>
        <v/>
      </c>
      <c r="L1236">
        <f t="shared" si="317"/>
        <v>0.11317387147033227</v>
      </c>
      <c r="M1236" t="str">
        <f t="shared" si="319"/>
        <v>VARGAIN</v>
      </c>
      <c r="N1236" t="str">
        <f t="shared" si="318"/>
        <v/>
      </c>
      <c r="O1236" t="str">
        <f t="shared" si="314"/>
        <v/>
      </c>
      <c r="P1236" t="str">
        <f t="shared" si="315"/>
        <v/>
      </c>
      <c r="Q1236">
        <f t="shared" si="325"/>
        <v>0</v>
      </c>
      <c r="R1236">
        <f t="shared" si="320"/>
        <v>1.1255503210831805</v>
      </c>
      <c r="S1236" t="str">
        <f t="shared" si="322"/>
        <v/>
      </c>
      <c r="T1236" t="str">
        <f t="shared" si="323"/>
        <v/>
      </c>
      <c r="U1236">
        <f t="shared" si="321"/>
        <v>0</v>
      </c>
    </row>
    <row r="1237" spans="1:21">
      <c r="A1237">
        <f t="shared" si="324"/>
        <v>1229</v>
      </c>
      <c r="B1237" s="1">
        <v>39014</v>
      </c>
      <c r="C1237">
        <v>79.89</v>
      </c>
      <c r="D1237">
        <v>79.95</v>
      </c>
      <c r="F1237">
        <f t="shared" si="309"/>
        <v>75.863</v>
      </c>
      <c r="G1237" t="str">
        <f t="shared" si="313"/>
        <v/>
      </c>
      <c r="H1237">
        <f t="shared" si="316"/>
        <v>1</v>
      </c>
      <c r="I1237">
        <f t="shared" si="310"/>
        <v>0</v>
      </c>
      <c r="J1237">
        <f t="shared" si="311"/>
        <v>71.52</v>
      </c>
      <c r="K1237" t="str">
        <f t="shared" si="312"/>
        <v/>
      </c>
      <c r="L1237">
        <f t="shared" si="317"/>
        <v>0.1106735576286919</v>
      </c>
      <c r="M1237" t="str">
        <f t="shared" si="319"/>
        <v>VARGAIN</v>
      </c>
      <c r="N1237" t="str">
        <f t="shared" si="318"/>
        <v/>
      </c>
      <c r="O1237" t="str">
        <f t="shared" si="314"/>
        <v/>
      </c>
      <c r="P1237" t="str">
        <f t="shared" si="315"/>
        <v/>
      </c>
      <c r="Q1237">
        <f t="shared" si="325"/>
        <v>0</v>
      </c>
      <c r="R1237">
        <f t="shared" si="320"/>
        <v>1.1255503210831805</v>
      </c>
      <c r="S1237" t="str">
        <f t="shared" si="322"/>
        <v/>
      </c>
      <c r="T1237" t="str">
        <f t="shared" si="323"/>
        <v/>
      </c>
      <c r="U1237">
        <f t="shared" si="321"/>
        <v>0</v>
      </c>
    </row>
    <row r="1238" spans="1:21">
      <c r="A1238">
        <f t="shared" si="324"/>
        <v>1230</v>
      </c>
      <c r="B1238" s="1">
        <v>39015</v>
      </c>
      <c r="C1238">
        <v>79.459999999999994</v>
      </c>
      <c r="D1238">
        <v>79.75</v>
      </c>
      <c r="F1238">
        <f t="shared" si="309"/>
        <v>76.103500000000011</v>
      </c>
      <c r="G1238" t="str">
        <f t="shared" si="313"/>
        <v/>
      </c>
      <c r="H1238">
        <f t="shared" si="316"/>
        <v>1</v>
      </c>
      <c r="I1238">
        <f t="shared" si="310"/>
        <v>0</v>
      </c>
      <c r="J1238">
        <f t="shared" si="311"/>
        <v>71.52</v>
      </c>
      <c r="K1238" t="str">
        <f t="shared" si="312"/>
        <v/>
      </c>
      <c r="L1238">
        <f t="shared" si="317"/>
        <v>0.10527661952119419</v>
      </c>
      <c r="M1238" t="str">
        <f t="shared" si="319"/>
        <v>VARGAIN</v>
      </c>
      <c r="N1238" t="str">
        <f t="shared" si="318"/>
        <v/>
      </c>
      <c r="O1238" t="str">
        <f t="shared" si="314"/>
        <v/>
      </c>
      <c r="P1238" t="str">
        <f t="shared" si="315"/>
        <v/>
      </c>
      <c r="Q1238">
        <f t="shared" si="325"/>
        <v>0</v>
      </c>
      <c r="R1238">
        <f t="shared" si="320"/>
        <v>1.1255503210831805</v>
      </c>
      <c r="S1238" t="str">
        <f t="shared" si="322"/>
        <v/>
      </c>
      <c r="T1238" t="str">
        <f t="shared" si="323"/>
        <v/>
      </c>
      <c r="U1238">
        <f t="shared" si="321"/>
        <v>0</v>
      </c>
    </row>
    <row r="1239" spans="1:21">
      <c r="A1239">
        <f t="shared" si="324"/>
        <v>1231</v>
      </c>
      <c r="B1239" s="1">
        <v>39016</v>
      </c>
      <c r="C1239">
        <v>79.239999999999995</v>
      </c>
      <c r="D1239">
        <v>79.459999999999994</v>
      </c>
      <c r="F1239">
        <f t="shared" si="309"/>
        <v>76.33550000000001</v>
      </c>
      <c r="G1239" t="str">
        <f t="shared" si="313"/>
        <v/>
      </c>
      <c r="H1239">
        <f t="shared" si="316"/>
        <v>1</v>
      </c>
      <c r="I1239">
        <f t="shared" si="310"/>
        <v>0</v>
      </c>
      <c r="J1239">
        <f t="shared" si="311"/>
        <v>71.52</v>
      </c>
      <c r="K1239" t="str">
        <f t="shared" si="312"/>
        <v/>
      </c>
      <c r="L1239">
        <f t="shared" si="317"/>
        <v>0.10250409096509154</v>
      </c>
      <c r="M1239" t="str">
        <f t="shared" si="319"/>
        <v>VARGAIN</v>
      </c>
      <c r="N1239" t="str">
        <f t="shared" si="318"/>
        <v/>
      </c>
      <c r="O1239" t="str">
        <f t="shared" si="314"/>
        <v/>
      </c>
      <c r="P1239" t="str">
        <f t="shared" si="315"/>
        <v/>
      </c>
      <c r="Q1239">
        <f t="shared" si="325"/>
        <v>0</v>
      </c>
      <c r="R1239">
        <f t="shared" si="320"/>
        <v>1.1255503210831805</v>
      </c>
      <c r="S1239" t="str">
        <f t="shared" si="322"/>
        <v/>
      </c>
      <c r="T1239" t="str">
        <f t="shared" si="323"/>
        <v/>
      </c>
      <c r="U1239">
        <f t="shared" si="321"/>
        <v>0</v>
      </c>
    </row>
    <row r="1240" spans="1:21">
      <c r="A1240">
        <f t="shared" si="324"/>
        <v>1232</v>
      </c>
      <c r="B1240" s="1">
        <v>39017</v>
      </c>
      <c r="C1240">
        <v>78.95</v>
      </c>
      <c r="D1240">
        <v>79.2</v>
      </c>
      <c r="F1240">
        <f t="shared" si="309"/>
        <v>76.561999999999998</v>
      </c>
      <c r="G1240" t="str">
        <f t="shared" si="313"/>
        <v/>
      </c>
      <c r="H1240">
        <f t="shared" si="316"/>
        <v>1</v>
      </c>
      <c r="I1240">
        <f t="shared" si="310"/>
        <v>0</v>
      </c>
      <c r="J1240">
        <f t="shared" si="311"/>
        <v>71.52</v>
      </c>
      <c r="K1240" t="str">
        <f t="shared" si="312"/>
        <v/>
      </c>
      <c r="L1240">
        <f t="shared" si="317"/>
        <v>9.8837609836392559E-2</v>
      </c>
      <c r="M1240" t="str">
        <f t="shared" si="319"/>
        <v>VARGAIN</v>
      </c>
      <c r="N1240" t="str">
        <f t="shared" si="318"/>
        <v/>
      </c>
      <c r="O1240" t="str">
        <f t="shared" si="314"/>
        <v/>
      </c>
      <c r="P1240" t="str">
        <f t="shared" si="315"/>
        <v/>
      </c>
      <c r="Q1240">
        <f t="shared" si="325"/>
        <v>0</v>
      </c>
      <c r="R1240">
        <f t="shared" si="320"/>
        <v>1.1255503210831805</v>
      </c>
      <c r="S1240" t="str">
        <f t="shared" si="322"/>
        <v/>
      </c>
      <c r="T1240" t="str">
        <f t="shared" si="323"/>
        <v/>
      </c>
      <c r="U1240">
        <f t="shared" si="321"/>
        <v>0</v>
      </c>
    </row>
    <row r="1241" spans="1:21">
      <c r="A1241">
        <f t="shared" si="324"/>
        <v>1233</v>
      </c>
      <c r="B1241" s="1">
        <v>39020</v>
      </c>
      <c r="C1241">
        <v>78.94</v>
      </c>
      <c r="D1241">
        <v>78.989999999999995</v>
      </c>
      <c r="F1241">
        <f t="shared" si="309"/>
        <v>76.82950000000001</v>
      </c>
      <c r="G1241" t="str">
        <f t="shared" si="313"/>
        <v/>
      </c>
      <c r="H1241">
        <f t="shared" si="316"/>
        <v>1</v>
      </c>
      <c r="I1241">
        <f t="shared" si="310"/>
        <v>0</v>
      </c>
      <c r="J1241">
        <f t="shared" si="311"/>
        <v>71.52</v>
      </c>
      <c r="K1241" t="str">
        <f t="shared" si="312"/>
        <v/>
      </c>
      <c r="L1241">
        <f t="shared" si="317"/>
        <v>9.871093936944246E-2</v>
      </c>
      <c r="M1241" t="str">
        <f t="shared" si="319"/>
        <v>VARGAIN</v>
      </c>
      <c r="N1241" t="str">
        <f t="shared" si="318"/>
        <v/>
      </c>
      <c r="O1241" t="str">
        <f t="shared" si="314"/>
        <v/>
      </c>
      <c r="P1241" t="str">
        <f t="shared" si="315"/>
        <v/>
      </c>
      <c r="Q1241">
        <f t="shared" si="325"/>
        <v>0</v>
      </c>
      <c r="R1241">
        <f t="shared" si="320"/>
        <v>1.1255503210831805</v>
      </c>
      <c r="S1241" t="str">
        <f t="shared" si="322"/>
        <v/>
      </c>
      <c r="T1241" t="str">
        <f t="shared" si="323"/>
        <v/>
      </c>
      <c r="U1241">
        <f t="shared" si="321"/>
        <v>0</v>
      </c>
    </row>
    <row r="1242" spans="1:21">
      <c r="A1242">
        <f t="shared" si="324"/>
        <v>1234</v>
      </c>
      <c r="B1242" s="1">
        <v>39021</v>
      </c>
      <c r="C1242">
        <v>78.84</v>
      </c>
      <c r="D1242">
        <v>78.989999999999995</v>
      </c>
      <c r="F1242">
        <f t="shared" si="309"/>
        <v>77.070000000000007</v>
      </c>
      <c r="G1242" t="str">
        <f t="shared" si="313"/>
        <v/>
      </c>
      <c r="H1242">
        <f t="shared" si="316"/>
        <v>1</v>
      </c>
      <c r="I1242">
        <f t="shared" si="310"/>
        <v>0</v>
      </c>
      <c r="J1242">
        <f t="shared" si="311"/>
        <v>71.52</v>
      </c>
      <c r="K1242" t="str">
        <f t="shared" si="312"/>
        <v/>
      </c>
      <c r="L1242">
        <f t="shared" si="317"/>
        <v>9.7443351419260943E-2</v>
      </c>
      <c r="M1242" t="str">
        <f t="shared" si="319"/>
        <v>VARGAIN</v>
      </c>
      <c r="N1242" t="str">
        <f t="shared" si="318"/>
        <v/>
      </c>
      <c r="O1242" t="str">
        <f t="shared" si="314"/>
        <v/>
      </c>
      <c r="P1242" t="str">
        <f t="shared" si="315"/>
        <v/>
      </c>
      <c r="Q1242">
        <f t="shared" si="325"/>
        <v>0</v>
      </c>
      <c r="R1242">
        <f t="shared" si="320"/>
        <v>1.1255503210831805</v>
      </c>
      <c r="S1242" t="str">
        <f t="shared" si="322"/>
        <v/>
      </c>
      <c r="T1242" t="str">
        <f t="shared" si="323"/>
        <v/>
      </c>
      <c r="U1242">
        <f t="shared" si="321"/>
        <v>0</v>
      </c>
    </row>
    <row r="1243" spans="1:21">
      <c r="A1243">
        <f t="shared" si="324"/>
        <v>1235</v>
      </c>
      <c r="B1243" s="1">
        <v>39022</v>
      </c>
      <c r="C1243">
        <v>78.84</v>
      </c>
      <c r="D1243">
        <v>78.83</v>
      </c>
      <c r="F1243">
        <f t="shared" si="309"/>
        <v>77.268500000000003</v>
      </c>
      <c r="G1243" t="str">
        <f t="shared" si="313"/>
        <v/>
      </c>
      <c r="H1243">
        <f t="shared" si="316"/>
        <v>1</v>
      </c>
      <c r="I1243">
        <f t="shared" si="310"/>
        <v>0</v>
      </c>
      <c r="J1243">
        <f t="shared" si="311"/>
        <v>71.52</v>
      </c>
      <c r="K1243" t="str">
        <f t="shared" si="312"/>
        <v/>
      </c>
      <c r="L1243">
        <f t="shared" si="317"/>
        <v>9.7443351419260943E-2</v>
      </c>
      <c r="M1243" t="str">
        <f t="shared" si="319"/>
        <v>VARGAIN</v>
      </c>
      <c r="N1243" t="str">
        <f t="shared" si="318"/>
        <v/>
      </c>
      <c r="O1243" t="str">
        <f t="shared" si="314"/>
        <v/>
      </c>
      <c r="P1243" t="str">
        <f t="shared" si="315"/>
        <v/>
      </c>
      <c r="Q1243">
        <f t="shared" si="325"/>
        <v>0</v>
      </c>
      <c r="R1243">
        <f t="shared" si="320"/>
        <v>1.1255503210831805</v>
      </c>
      <c r="S1243" t="str">
        <f t="shared" si="322"/>
        <v/>
      </c>
      <c r="T1243" t="str">
        <f t="shared" si="323"/>
        <v/>
      </c>
      <c r="U1243">
        <f t="shared" si="321"/>
        <v>0</v>
      </c>
    </row>
    <row r="1244" spans="1:21">
      <c r="A1244">
        <f t="shared" si="324"/>
        <v>1236</v>
      </c>
      <c r="B1244" s="1">
        <v>39023</v>
      </c>
      <c r="C1244">
        <v>78.88</v>
      </c>
      <c r="D1244">
        <v>78.84</v>
      </c>
      <c r="F1244">
        <f t="shared" ref="F1244:F1307" si="326">AVERAGE(C1225:C1244)</f>
        <v>77.416499999999999</v>
      </c>
      <c r="G1244" t="str">
        <f t="shared" si="313"/>
        <v/>
      </c>
      <c r="H1244">
        <f t="shared" si="316"/>
        <v>1</v>
      </c>
      <c r="I1244">
        <f t="shared" ref="I1244:I1307" si="327">IF(OR(G1244="long",G1244="short"),H1244,IF(OR(M1243=$G$7,N1243=$G$6),0,IF(I1243=0,0,H1244)))</f>
        <v>0</v>
      </c>
      <c r="J1244">
        <f t="shared" si="311"/>
        <v>71.52</v>
      </c>
      <c r="K1244" t="str">
        <f t="shared" si="312"/>
        <v/>
      </c>
      <c r="L1244">
        <f t="shared" si="317"/>
        <v>9.7950579429121276E-2</v>
      </c>
      <c r="M1244" t="str">
        <f t="shared" si="319"/>
        <v>VARGAIN</v>
      </c>
      <c r="N1244" t="str">
        <f t="shared" si="318"/>
        <v/>
      </c>
      <c r="O1244" t="str">
        <f t="shared" si="314"/>
        <v/>
      </c>
      <c r="P1244" t="str">
        <f t="shared" si="315"/>
        <v/>
      </c>
      <c r="Q1244">
        <f t="shared" si="325"/>
        <v>0</v>
      </c>
      <c r="R1244">
        <f t="shared" si="320"/>
        <v>1.1255503210831805</v>
      </c>
      <c r="S1244" t="str">
        <f t="shared" si="322"/>
        <v/>
      </c>
      <c r="T1244" t="str">
        <f t="shared" si="323"/>
        <v/>
      </c>
      <c r="U1244">
        <f t="shared" si="321"/>
        <v>0</v>
      </c>
    </row>
    <row r="1245" spans="1:21">
      <c r="A1245">
        <f t="shared" si="324"/>
        <v>1237</v>
      </c>
      <c r="B1245" s="1">
        <v>39024</v>
      </c>
      <c r="C1245">
        <v>78.58</v>
      </c>
      <c r="D1245">
        <v>79.08</v>
      </c>
      <c r="F1245">
        <f t="shared" si="326"/>
        <v>77.547999999999973</v>
      </c>
      <c r="G1245" t="str">
        <f t="shared" si="313"/>
        <v/>
      </c>
      <c r="H1245">
        <f t="shared" si="316"/>
        <v>1</v>
      </c>
      <c r="I1245">
        <f t="shared" si="327"/>
        <v>0</v>
      </c>
      <c r="J1245">
        <f t="shared" ref="J1245:J1308" si="328">IF(OR(G1245="LONG",G1245="SHORT"),D1245,J1244)</f>
        <v>71.52</v>
      </c>
      <c r="K1245" t="str">
        <f t="shared" ref="K1245:K1308" si="329">IF(I1244=0,"",IF(H1245=H1244,"","Trend Rev"))</f>
        <v/>
      </c>
      <c r="L1245">
        <f t="shared" si="317"/>
        <v>9.4140083265055047E-2</v>
      </c>
      <c r="M1245" t="str">
        <f t="shared" si="319"/>
        <v>VARGAIN</v>
      </c>
      <c r="N1245" t="str">
        <f t="shared" si="318"/>
        <v/>
      </c>
      <c r="O1245" t="str">
        <f t="shared" si="314"/>
        <v/>
      </c>
      <c r="P1245" t="str">
        <f t="shared" si="315"/>
        <v/>
      </c>
      <c r="Q1245">
        <f t="shared" si="325"/>
        <v>0</v>
      </c>
      <c r="R1245">
        <f t="shared" si="320"/>
        <v>1.1255503210831805</v>
      </c>
      <c r="S1245" t="str">
        <f t="shared" si="322"/>
        <v/>
      </c>
      <c r="T1245" t="str">
        <f t="shared" si="323"/>
        <v/>
      </c>
      <c r="U1245">
        <f t="shared" si="321"/>
        <v>0</v>
      </c>
    </row>
    <row r="1246" spans="1:21">
      <c r="A1246">
        <f t="shared" si="324"/>
        <v>1238</v>
      </c>
      <c r="B1246" s="1">
        <v>39027</v>
      </c>
      <c r="C1246">
        <v>79.59</v>
      </c>
      <c r="D1246">
        <v>78.900000000000006</v>
      </c>
      <c r="F1246">
        <f t="shared" si="326"/>
        <v>77.737499999999983</v>
      </c>
      <c r="G1246" t="str">
        <f t="shared" si="313"/>
        <v/>
      </c>
      <c r="H1246">
        <f t="shared" si="316"/>
        <v>1</v>
      </c>
      <c r="I1246">
        <f t="shared" si="327"/>
        <v>0</v>
      </c>
      <c r="J1246">
        <f t="shared" si="328"/>
        <v>71.52</v>
      </c>
      <c r="K1246" t="str">
        <f t="shared" si="329"/>
        <v/>
      </c>
      <c r="L1246">
        <f t="shared" si="317"/>
        <v>0.10691132595249936</v>
      </c>
      <c r="M1246" t="str">
        <f t="shared" si="319"/>
        <v>VARGAIN</v>
      </c>
      <c r="N1246" t="str">
        <f t="shared" si="318"/>
        <v/>
      </c>
      <c r="O1246" t="str">
        <f t="shared" si="314"/>
        <v/>
      </c>
      <c r="P1246" t="str">
        <f t="shared" si="315"/>
        <v/>
      </c>
      <c r="Q1246">
        <f t="shared" si="325"/>
        <v>0</v>
      </c>
      <c r="R1246">
        <f t="shared" si="320"/>
        <v>1.1255503210831805</v>
      </c>
      <c r="S1246" t="str">
        <f t="shared" si="322"/>
        <v/>
      </c>
      <c r="T1246" t="str">
        <f t="shared" si="323"/>
        <v/>
      </c>
      <c r="U1246">
        <f t="shared" si="321"/>
        <v>0</v>
      </c>
    </row>
    <row r="1247" spans="1:21">
      <c r="A1247">
        <f t="shared" si="324"/>
        <v>1239</v>
      </c>
      <c r="B1247" s="1">
        <v>39028</v>
      </c>
      <c r="C1247">
        <v>79.42</v>
      </c>
      <c r="D1247">
        <v>79.510000000000005</v>
      </c>
      <c r="F1247">
        <f t="shared" si="326"/>
        <v>77.948499999999996</v>
      </c>
      <c r="G1247" t="str">
        <f t="shared" ref="G1247:G1310" si="330">IF(AND(C1245&lt;F1245,C1246&gt;F1246,D1247&gt;F1246),"LONG",IF(AND(C1245&gt;F1245,C1246&lt;F1246,D1247&lt;F1246),"SHORT",""))</f>
        <v/>
      </c>
      <c r="H1247">
        <f t="shared" si="316"/>
        <v>1</v>
      </c>
      <c r="I1247">
        <f t="shared" si="327"/>
        <v>0</v>
      </c>
      <c r="J1247">
        <f t="shared" si="328"/>
        <v>71.52</v>
      </c>
      <c r="K1247" t="str">
        <f t="shared" si="329"/>
        <v/>
      </c>
      <c r="L1247">
        <f t="shared" si="317"/>
        <v>0.10477309483784671</v>
      </c>
      <c r="M1247" t="str">
        <f t="shared" si="319"/>
        <v>VARGAIN</v>
      </c>
      <c r="N1247" t="str">
        <f t="shared" si="318"/>
        <v/>
      </c>
      <c r="O1247" t="str">
        <f t="shared" si="314"/>
        <v/>
      </c>
      <c r="P1247" t="str">
        <f t="shared" si="315"/>
        <v/>
      </c>
      <c r="Q1247">
        <f t="shared" si="325"/>
        <v>0</v>
      </c>
      <c r="R1247">
        <f t="shared" si="320"/>
        <v>1.1255503210831805</v>
      </c>
      <c r="S1247" t="str">
        <f t="shared" si="322"/>
        <v/>
      </c>
      <c r="T1247" t="str">
        <f t="shared" si="323"/>
        <v/>
      </c>
      <c r="U1247">
        <f t="shared" si="321"/>
        <v>0</v>
      </c>
    </row>
    <row r="1248" spans="1:21">
      <c r="A1248">
        <f t="shared" si="324"/>
        <v>1240</v>
      </c>
      <c r="B1248" s="1">
        <v>39029</v>
      </c>
      <c r="C1248">
        <v>79.42</v>
      </c>
      <c r="D1248">
        <v>79.44</v>
      </c>
      <c r="F1248">
        <f t="shared" si="326"/>
        <v>78.145999999999987</v>
      </c>
      <c r="G1248" t="str">
        <f t="shared" si="330"/>
        <v/>
      </c>
      <c r="H1248">
        <f t="shared" si="316"/>
        <v>1</v>
      </c>
      <c r="I1248">
        <f t="shared" si="327"/>
        <v>0</v>
      </c>
      <c r="J1248">
        <f t="shared" si="328"/>
        <v>71.52</v>
      </c>
      <c r="K1248" t="str">
        <f t="shared" si="329"/>
        <v/>
      </c>
      <c r="L1248">
        <f t="shared" si="317"/>
        <v>0.10477309483784671</v>
      </c>
      <c r="M1248" t="str">
        <f t="shared" si="319"/>
        <v>VARGAIN</v>
      </c>
      <c r="N1248" t="str">
        <f t="shared" si="318"/>
        <v/>
      </c>
      <c r="O1248" t="str">
        <f t="shared" ref="O1248:O1311" si="331">IF($I1248=0,"",M1248)</f>
        <v/>
      </c>
      <c r="P1248" t="str">
        <f t="shared" ref="P1248:P1311" si="332">IF($I1248=0,"",N1248)</f>
        <v/>
      </c>
      <c r="Q1248">
        <f t="shared" si="325"/>
        <v>0</v>
      </c>
      <c r="R1248">
        <f t="shared" si="320"/>
        <v>1.1255503210831805</v>
      </c>
      <c r="S1248" t="str">
        <f t="shared" si="322"/>
        <v/>
      </c>
      <c r="T1248" t="str">
        <f t="shared" si="323"/>
        <v/>
      </c>
      <c r="U1248">
        <f t="shared" si="321"/>
        <v>0</v>
      </c>
    </row>
    <row r="1249" spans="1:21">
      <c r="A1249">
        <f t="shared" si="324"/>
        <v>1241</v>
      </c>
      <c r="B1249" s="1">
        <v>39030</v>
      </c>
      <c r="C1249">
        <v>78.900000000000006</v>
      </c>
      <c r="D1249">
        <v>79.55</v>
      </c>
      <c r="F1249">
        <f t="shared" si="326"/>
        <v>78.319500000000005</v>
      </c>
      <c r="G1249" t="str">
        <f t="shared" si="330"/>
        <v/>
      </c>
      <c r="H1249">
        <f t="shared" si="316"/>
        <v>1</v>
      </c>
      <c r="I1249">
        <f t="shared" si="327"/>
        <v>0</v>
      </c>
      <c r="J1249">
        <f t="shared" si="328"/>
        <v>71.52</v>
      </c>
      <c r="K1249" t="str">
        <f t="shared" si="329"/>
        <v/>
      </c>
      <c r="L1249">
        <f t="shared" si="317"/>
        <v>9.8204096986569955E-2</v>
      </c>
      <c r="M1249" t="str">
        <f t="shared" si="319"/>
        <v>VARGAIN</v>
      </c>
      <c r="N1249" t="str">
        <f t="shared" si="318"/>
        <v/>
      </c>
      <c r="O1249" t="str">
        <f t="shared" si="331"/>
        <v/>
      </c>
      <c r="P1249" t="str">
        <f t="shared" si="332"/>
        <v/>
      </c>
      <c r="Q1249">
        <f t="shared" si="325"/>
        <v>0</v>
      </c>
      <c r="R1249">
        <f t="shared" si="320"/>
        <v>1.1255503210831805</v>
      </c>
      <c r="S1249" t="str">
        <f t="shared" si="322"/>
        <v/>
      </c>
      <c r="T1249" t="str">
        <f t="shared" si="323"/>
        <v/>
      </c>
      <c r="U1249">
        <f t="shared" si="321"/>
        <v>0</v>
      </c>
    </row>
    <row r="1250" spans="1:21">
      <c r="A1250">
        <f t="shared" si="324"/>
        <v>1242</v>
      </c>
      <c r="B1250" s="1">
        <v>39031</v>
      </c>
      <c r="C1250">
        <v>79.19</v>
      </c>
      <c r="D1250">
        <v>79.150000000000006</v>
      </c>
      <c r="F1250">
        <f t="shared" si="326"/>
        <v>78.509000000000029</v>
      </c>
      <c r="G1250" t="str">
        <f t="shared" si="330"/>
        <v/>
      </c>
      <c r="H1250">
        <f t="shared" si="316"/>
        <v>1</v>
      </c>
      <c r="I1250">
        <f t="shared" si="327"/>
        <v>0</v>
      </c>
      <c r="J1250">
        <f t="shared" si="328"/>
        <v>71.52</v>
      </c>
      <c r="K1250" t="str">
        <f t="shared" si="329"/>
        <v/>
      </c>
      <c r="L1250">
        <f t="shared" si="317"/>
        <v>0.10187289735706243</v>
      </c>
      <c r="M1250" t="str">
        <f t="shared" si="319"/>
        <v>VARGAIN</v>
      </c>
      <c r="N1250" t="str">
        <f t="shared" si="318"/>
        <v/>
      </c>
      <c r="O1250" t="str">
        <f t="shared" si="331"/>
        <v/>
      </c>
      <c r="P1250" t="str">
        <f t="shared" si="332"/>
        <v/>
      </c>
      <c r="Q1250">
        <f t="shared" si="325"/>
        <v>0</v>
      </c>
      <c r="R1250">
        <f t="shared" si="320"/>
        <v>1.1255503210831805</v>
      </c>
      <c r="S1250" t="str">
        <f t="shared" si="322"/>
        <v/>
      </c>
      <c r="T1250" t="str">
        <f t="shared" si="323"/>
        <v/>
      </c>
      <c r="U1250">
        <f t="shared" si="321"/>
        <v>0</v>
      </c>
    </row>
    <row r="1251" spans="1:21">
      <c r="A1251">
        <f t="shared" si="324"/>
        <v>1243</v>
      </c>
      <c r="B1251" s="1">
        <v>39034</v>
      </c>
      <c r="C1251">
        <v>79.5</v>
      </c>
      <c r="D1251">
        <v>79.05</v>
      </c>
      <c r="F1251">
        <f t="shared" si="326"/>
        <v>78.696500000000015</v>
      </c>
      <c r="G1251" t="str">
        <f t="shared" si="330"/>
        <v/>
      </c>
      <c r="H1251">
        <f t="shared" si="316"/>
        <v>1</v>
      </c>
      <c r="I1251">
        <f t="shared" si="327"/>
        <v>0</v>
      </c>
      <c r="J1251">
        <f t="shared" si="328"/>
        <v>71.52</v>
      </c>
      <c r="K1251" t="str">
        <f t="shared" si="329"/>
        <v/>
      </c>
      <c r="L1251">
        <f t="shared" si="317"/>
        <v>0.10577989079502753</v>
      </c>
      <c r="M1251" t="str">
        <f t="shared" si="319"/>
        <v>VARGAIN</v>
      </c>
      <c r="N1251" t="str">
        <f t="shared" si="318"/>
        <v/>
      </c>
      <c r="O1251" t="str">
        <f t="shared" si="331"/>
        <v/>
      </c>
      <c r="P1251" t="str">
        <f t="shared" si="332"/>
        <v/>
      </c>
      <c r="Q1251">
        <f t="shared" si="325"/>
        <v>0</v>
      </c>
      <c r="R1251">
        <f t="shared" si="320"/>
        <v>1.1255503210831805</v>
      </c>
      <c r="S1251" t="str">
        <f t="shared" si="322"/>
        <v/>
      </c>
      <c r="T1251" t="str">
        <f t="shared" si="323"/>
        <v/>
      </c>
      <c r="U1251">
        <f t="shared" si="321"/>
        <v>0</v>
      </c>
    </row>
    <row r="1252" spans="1:21">
      <c r="A1252">
        <f t="shared" si="324"/>
        <v>1244</v>
      </c>
      <c r="B1252" s="1">
        <v>39035</v>
      </c>
      <c r="C1252">
        <v>80.09</v>
      </c>
      <c r="D1252">
        <v>79.5</v>
      </c>
      <c r="F1252">
        <f t="shared" si="326"/>
        <v>78.911000000000016</v>
      </c>
      <c r="G1252" t="str">
        <f t="shared" si="330"/>
        <v/>
      </c>
      <c r="H1252">
        <f t="shared" si="316"/>
        <v>1</v>
      </c>
      <c r="I1252">
        <f t="shared" si="327"/>
        <v>0</v>
      </c>
      <c r="J1252">
        <f t="shared" si="328"/>
        <v>71.52</v>
      </c>
      <c r="K1252" t="str">
        <f t="shared" si="329"/>
        <v/>
      </c>
      <c r="L1252">
        <f t="shared" si="317"/>
        <v>0.11317387147033227</v>
      </c>
      <c r="M1252" t="str">
        <f t="shared" si="319"/>
        <v>VARGAIN</v>
      </c>
      <c r="N1252" t="str">
        <f t="shared" si="318"/>
        <v/>
      </c>
      <c r="O1252" t="str">
        <f t="shared" si="331"/>
        <v/>
      </c>
      <c r="P1252" t="str">
        <f t="shared" si="332"/>
        <v/>
      </c>
      <c r="Q1252">
        <f t="shared" si="325"/>
        <v>0</v>
      </c>
      <c r="R1252">
        <f t="shared" si="320"/>
        <v>1.1255503210831805</v>
      </c>
      <c r="S1252" t="str">
        <f t="shared" si="322"/>
        <v/>
      </c>
      <c r="T1252" t="str">
        <f t="shared" si="323"/>
        <v/>
      </c>
      <c r="U1252">
        <f t="shared" si="321"/>
        <v>0</v>
      </c>
    </row>
    <row r="1253" spans="1:21">
      <c r="A1253">
        <f t="shared" si="324"/>
        <v>1245</v>
      </c>
      <c r="B1253" s="1">
        <v>39036</v>
      </c>
      <c r="C1253">
        <v>80.709999999999994</v>
      </c>
      <c r="D1253">
        <v>79.84</v>
      </c>
      <c r="F1253">
        <f t="shared" si="326"/>
        <v>79.170000000000016</v>
      </c>
      <c r="G1253" t="str">
        <f t="shared" si="330"/>
        <v/>
      </c>
      <c r="H1253">
        <f t="shared" si="316"/>
        <v>1</v>
      </c>
      <c r="I1253">
        <f t="shared" si="327"/>
        <v>0</v>
      </c>
      <c r="J1253">
        <f t="shared" si="328"/>
        <v>71.52</v>
      </c>
      <c r="K1253" t="str">
        <f t="shared" si="329"/>
        <v/>
      </c>
      <c r="L1253">
        <f t="shared" si="317"/>
        <v>0.12088535247102215</v>
      </c>
      <c r="M1253" t="str">
        <f t="shared" si="319"/>
        <v>VARGAIN</v>
      </c>
      <c r="N1253" t="str">
        <f t="shared" si="318"/>
        <v/>
      </c>
      <c r="O1253" t="str">
        <f t="shared" si="331"/>
        <v/>
      </c>
      <c r="P1253" t="str">
        <f t="shared" si="332"/>
        <v/>
      </c>
      <c r="Q1253">
        <f t="shared" si="325"/>
        <v>0</v>
      </c>
      <c r="R1253">
        <f t="shared" si="320"/>
        <v>1.1255503210831805</v>
      </c>
      <c r="S1253" t="str">
        <f t="shared" si="322"/>
        <v/>
      </c>
      <c r="T1253" t="str">
        <f t="shared" si="323"/>
        <v/>
      </c>
      <c r="U1253">
        <f t="shared" si="321"/>
        <v>0</v>
      </c>
    </row>
    <row r="1254" spans="1:21">
      <c r="A1254">
        <f t="shared" si="324"/>
        <v>1246</v>
      </c>
      <c r="B1254" s="1">
        <v>39037</v>
      </c>
      <c r="C1254">
        <v>80.290000000000006</v>
      </c>
      <c r="D1254">
        <v>80.25</v>
      </c>
      <c r="F1254">
        <f t="shared" si="326"/>
        <v>79.364500000000007</v>
      </c>
      <c r="G1254" t="str">
        <f t="shared" si="330"/>
        <v/>
      </c>
      <c r="H1254">
        <f t="shared" si="316"/>
        <v>1</v>
      </c>
      <c r="I1254">
        <f t="shared" si="327"/>
        <v>0</v>
      </c>
      <c r="J1254">
        <f t="shared" si="328"/>
        <v>71.52</v>
      </c>
      <c r="K1254" t="str">
        <f t="shared" si="329"/>
        <v/>
      </c>
      <c r="L1254">
        <f t="shared" si="317"/>
        <v>0.11566794933133404</v>
      </c>
      <c r="M1254" t="str">
        <f t="shared" si="319"/>
        <v>VARGAIN</v>
      </c>
      <c r="N1254" t="str">
        <f t="shared" si="318"/>
        <v/>
      </c>
      <c r="O1254" t="str">
        <f t="shared" si="331"/>
        <v/>
      </c>
      <c r="P1254" t="str">
        <f t="shared" si="332"/>
        <v/>
      </c>
      <c r="Q1254">
        <f t="shared" si="325"/>
        <v>0</v>
      </c>
      <c r="R1254">
        <f t="shared" si="320"/>
        <v>1.1255503210831805</v>
      </c>
      <c r="S1254" t="str">
        <f t="shared" si="322"/>
        <v/>
      </c>
      <c r="T1254" t="str">
        <f t="shared" si="323"/>
        <v/>
      </c>
      <c r="U1254">
        <f t="shared" si="321"/>
        <v>0</v>
      </c>
    </row>
    <row r="1255" spans="1:21">
      <c r="A1255">
        <f t="shared" si="324"/>
        <v>1247</v>
      </c>
      <c r="B1255" s="1">
        <v>39038</v>
      </c>
      <c r="C1255">
        <v>81.400000000000006</v>
      </c>
      <c r="D1255">
        <v>80.489999999999995</v>
      </c>
      <c r="F1255">
        <f t="shared" si="326"/>
        <v>79.51100000000001</v>
      </c>
      <c r="G1255" t="str">
        <f t="shared" si="330"/>
        <v/>
      </c>
      <c r="H1255">
        <f t="shared" si="316"/>
        <v>1</v>
      </c>
      <c r="I1255">
        <f t="shared" si="327"/>
        <v>0</v>
      </c>
      <c r="J1255">
        <f t="shared" si="328"/>
        <v>71.52</v>
      </c>
      <c r="K1255" t="str">
        <f t="shared" si="329"/>
        <v/>
      </c>
      <c r="L1255">
        <f t="shared" si="317"/>
        <v>0.129398142143236</v>
      </c>
      <c r="M1255" t="str">
        <f t="shared" si="319"/>
        <v>VARGAIN</v>
      </c>
      <c r="N1255" t="str">
        <f t="shared" si="318"/>
        <v/>
      </c>
      <c r="O1255" t="str">
        <f t="shared" si="331"/>
        <v/>
      </c>
      <c r="P1255" t="str">
        <f t="shared" si="332"/>
        <v/>
      </c>
      <c r="Q1255">
        <f t="shared" si="325"/>
        <v>0</v>
      </c>
      <c r="R1255">
        <f t="shared" si="320"/>
        <v>1.1255503210831805</v>
      </c>
      <c r="S1255" t="str">
        <f t="shared" si="322"/>
        <v/>
      </c>
      <c r="T1255" t="str">
        <f t="shared" si="323"/>
        <v/>
      </c>
      <c r="U1255">
        <f t="shared" si="321"/>
        <v>0</v>
      </c>
    </row>
    <row r="1256" spans="1:21">
      <c r="A1256">
        <f t="shared" si="324"/>
        <v>1248</v>
      </c>
      <c r="B1256" s="1">
        <v>39041</v>
      </c>
      <c r="C1256">
        <v>81.38</v>
      </c>
      <c r="D1256">
        <v>81.400000000000006</v>
      </c>
      <c r="F1256">
        <f t="shared" si="326"/>
        <v>79.575500000000005</v>
      </c>
      <c r="G1256" t="str">
        <f t="shared" si="330"/>
        <v/>
      </c>
      <c r="H1256">
        <f t="shared" si="316"/>
        <v>1</v>
      </c>
      <c r="I1256">
        <f t="shared" si="327"/>
        <v>0</v>
      </c>
      <c r="J1256">
        <f t="shared" si="328"/>
        <v>71.52</v>
      </c>
      <c r="K1256" t="str">
        <f t="shared" si="329"/>
        <v/>
      </c>
      <c r="L1256">
        <f t="shared" si="317"/>
        <v>0.12915241170828518</v>
      </c>
      <c r="M1256" t="str">
        <f t="shared" si="319"/>
        <v>VARGAIN</v>
      </c>
      <c r="N1256" t="str">
        <f t="shared" si="318"/>
        <v/>
      </c>
      <c r="O1256" t="str">
        <f t="shared" si="331"/>
        <v/>
      </c>
      <c r="P1256" t="str">
        <f t="shared" si="332"/>
        <v/>
      </c>
      <c r="Q1256">
        <f t="shared" si="325"/>
        <v>0</v>
      </c>
      <c r="R1256">
        <f t="shared" si="320"/>
        <v>1.1255503210831805</v>
      </c>
      <c r="S1256" t="str">
        <f t="shared" si="322"/>
        <v/>
      </c>
      <c r="T1256" t="str">
        <f t="shared" si="323"/>
        <v/>
      </c>
      <c r="U1256">
        <f t="shared" si="321"/>
        <v>0</v>
      </c>
    </row>
    <row r="1257" spans="1:21">
      <c r="A1257">
        <f t="shared" si="324"/>
        <v>1249</v>
      </c>
      <c r="B1257" s="1">
        <v>39042</v>
      </c>
      <c r="C1257">
        <v>81.64</v>
      </c>
      <c r="D1257">
        <v>80.92</v>
      </c>
      <c r="F1257">
        <f t="shared" si="326"/>
        <v>79.662999999999997</v>
      </c>
      <c r="G1257" t="str">
        <f t="shared" si="330"/>
        <v/>
      </c>
      <c r="H1257">
        <f t="shared" si="316"/>
        <v>1</v>
      </c>
      <c r="I1257">
        <f t="shared" si="327"/>
        <v>0</v>
      </c>
      <c r="J1257">
        <f t="shared" si="328"/>
        <v>71.52</v>
      </c>
      <c r="K1257" t="str">
        <f t="shared" si="329"/>
        <v/>
      </c>
      <c r="L1257">
        <f t="shared" si="317"/>
        <v>0.13234220707638547</v>
      </c>
      <c r="M1257" t="str">
        <f t="shared" si="319"/>
        <v>VARGAIN</v>
      </c>
      <c r="N1257" t="str">
        <f t="shared" si="318"/>
        <v/>
      </c>
      <c r="O1257" t="str">
        <f t="shared" si="331"/>
        <v/>
      </c>
      <c r="P1257" t="str">
        <f t="shared" si="332"/>
        <v/>
      </c>
      <c r="Q1257">
        <f t="shared" si="325"/>
        <v>0</v>
      </c>
      <c r="R1257">
        <f t="shared" si="320"/>
        <v>1.1255503210831805</v>
      </c>
      <c r="S1257" t="str">
        <f t="shared" si="322"/>
        <v/>
      </c>
      <c r="T1257" t="str">
        <f t="shared" si="323"/>
        <v/>
      </c>
      <c r="U1257">
        <f t="shared" si="321"/>
        <v>0</v>
      </c>
    </row>
    <row r="1258" spans="1:21">
      <c r="A1258">
        <f t="shared" si="324"/>
        <v>1250</v>
      </c>
      <c r="B1258" s="1">
        <v>39043</v>
      </c>
      <c r="C1258">
        <v>81.47</v>
      </c>
      <c r="D1258">
        <v>81.599999999999994</v>
      </c>
      <c r="F1258">
        <f t="shared" si="326"/>
        <v>79.763499999999993</v>
      </c>
      <c r="G1258" t="str">
        <f t="shared" si="330"/>
        <v/>
      </c>
      <c r="H1258">
        <f t="shared" si="316"/>
        <v>1</v>
      </c>
      <c r="I1258">
        <f t="shared" si="327"/>
        <v>0</v>
      </c>
      <c r="J1258">
        <f t="shared" si="328"/>
        <v>71.52</v>
      </c>
      <c r="K1258" t="str">
        <f t="shared" si="329"/>
        <v/>
      </c>
      <c r="L1258">
        <f t="shared" si="317"/>
        <v>0.13025772345729175</v>
      </c>
      <c r="M1258" t="str">
        <f t="shared" si="319"/>
        <v>VARGAIN</v>
      </c>
      <c r="N1258" t="str">
        <f t="shared" si="318"/>
        <v/>
      </c>
      <c r="O1258" t="str">
        <f t="shared" si="331"/>
        <v/>
      </c>
      <c r="P1258" t="str">
        <f t="shared" si="332"/>
        <v/>
      </c>
      <c r="Q1258">
        <f t="shared" si="325"/>
        <v>0</v>
      </c>
      <c r="R1258">
        <f t="shared" si="320"/>
        <v>1.1255503210831805</v>
      </c>
      <c r="S1258" t="str">
        <f t="shared" si="322"/>
        <v/>
      </c>
      <c r="T1258" t="str">
        <f t="shared" si="323"/>
        <v/>
      </c>
      <c r="U1258">
        <f t="shared" si="321"/>
        <v>0</v>
      </c>
    </row>
    <row r="1259" spans="1:21">
      <c r="A1259">
        <f t="shared" si="324"/>
        <v>1251</v>
      </c>
      <c r="B1259" s="1">
        <v>39045</v>
      </c>
      <c r="C1259">
        <v>81.150000000000006</v>
      </c>
      <c r="D1259">
        <v>80.86</v>
      </c>
      <c r="F1259">
        <f t="shared" si="326"/>
        <v>79.859000000000009</v>
      </c>
      <c r="G1259" t="str">
        <f t="shared" si="330"/>
        <v/>
      </c>
      <c r="H1259">
        <f t="shared" si="316"/>
        <v>1</v>
      </c>
      <c r="I1259">
        <f t="shared" si="327"/>
        <v>0</v>
      </c>
      <c r="J1259">
        <f t="shared" si="328"/>
        <v>71.52</v>
      </c>
      <c r="K1259" t="str">
        <f t="shared" si="329"/>
        <v/>
      </c>
      <c r="L1259">
        <f t="shared" si="317"/>
        <v>0.12632216309534169</v>
      </c>
      <c r="M1259" t="str">
        <f t="shared" si="319"/>
        <v>VARGAIN</v>
      </c>
      <c r="N1259" t="str">
        <f t="shared" si="318"/>
        <v/>
      </c>
      <c r="O1259" t="str">
        <f t="shared" si="331"/>
        <v/>
      </c>
      <c r="P1259" t="str">
        <f t="shared" si="332"/>
        <v/>
      </c>
      <c r="Q1259">
        <f t="shared" si="325"/>
        <v>0</v>
      </c>
      <c r="R1259">
        <f t="shared" si="320"/>
        <v>1.1255503210831805</v>
      </c>
      <c r="S1259" t="str">
        <f t="shared" si="322"/>
        <v/>
      </c>
      <c r="T1259" t="str">
        <f t="shared" si="323"/>
        <v/>
      </c>
      <c r="U1259">
        <f t="shared" si="321"/>
        <v>0</v>
      </c>
    </row>
    <row r="1260" spans="1:21">
      <c r="A1260">
        <f t="shared" si="324"/>
        <v>1252</v>
      </c>
      <c r="B1260" s="1">
        <v>39048</v>
      </c>
      <c r="C1260">
        <v>80.23</v>
      </c>
      <c r="D1260">
        <v>81.099999999999994</v>
      </c>
      <c r="F1260">
        <f t="shared" si="326"/>
        <v>79.923000000000002</v>
      </c>
      <c r="G1260" t="str">
        <f t="shared" si="330"/>
        <v/>
      </c>
      <c r="H1260">
        <f t="shared" si="316"/>
        <v>1</v>
      </c>
      <c r="I1260">
        <f t="shared" si="327"/>
        <v>0</v>
      </c>
      <c r="J1260">
        <f t="shared" si="328"/>
        <v>71.52</v>
      </c>
      <c r="K1260" t="str">
        <f t="shared" si="329"/>
        <v/>
      </c>
      <c r="L1260">
        <f t="shared" si="317"/>
        <v>0.11492037890030612</v>
      </c>
      <c r="M1260" t="str">
        <f t="shared" si="319"/>
        <v>VARGAIN</v>
      </c>
      <c r="N1260" t="str">
        <f t="shared" si="318"/>
        <v/>
      </c>
      <c r="O1260" t="str">
        <f t="shared" si="331"/>
        <v/>
      </c>
      <c r="P1260" t="str">
        <f t="shared" si="332"/>
        <v/>
      </c>
      <c r="Q1260">
        <f t="shared" si="325"/>
        <v>0</v>
      </c>
      <c r="R1260">
        <f t="shared" si="320"/>
        <v>1.1255503210831805</v>
      </c>
      <c r="S1260" t="str">
        <f t="shared" si="322"/>
        <v/>
      </c>
      <c r="T1260" t="str">
        <f t="shared" si="323"/>
        <v/>
      </c>
      <c r="U1260">
        <f t="shared" si="321"/>
        <v>0</v>
      </c>
    </row>
    <row r="1261" spans="1:21">
      <c r="A1261">
        <f t="shared" si="324"/>
        <v>1253</v>
      </c>
      <c r="B1261" s="1">
        <v>39049</v>
      </c>
      <c r="C1261">
        <v>80.41</v>
      </c>
      <c r="D1261">
        <v>79.900000000000006</v>
      </c>
      <c r="F1261">
        <f t="shared" si="326"/>
        <v>79.996500000000026</v>
      </c>
      <c r="G1261" t="str">
        <f t="shared" si="330"/>
        <v/>
      </c>
      <c r="H1261">
        <f t="shared" si="316"/>
        <v>1</v>
      </c>
      <c r="I1261">
        <f t="shared" si="327"/>
        <v>0</v>
      </c>
      <c r="J1261">
        <f t="shared" si="328"/>
        <v>71.52</v>
      </c>
      <c r="K1261" t="str">
        <f t="shared" si="329"/>
        <v/>
      </c>
      <c r="L1261">
        <f t="shared" si="317"/>
        <v>0.11716141569479892</v>
      </c>
      <c r="M1261" t="str">
        <f t="shared" si="319"/>
        <v>VARGAIN</v>
      </c>
      <c r="N1261" t="str">
        <f t="shared" si="318"/>
        <v/>
      </c>
      <c r="O1261" t="str">
        <f t="shared" si="331"/>
        <v/>
      </c>
      <c r="P1261" t="str">
        <f t="shared" si="332"/>
        <v/>
      </c>
      <c r="Q1261">
        <f t="shared" si="325"/>
        <v>0</v>
      </c>
      <c r="R1261">
        <f t="shared" si="320"/>
        <v>1.1255503210831805</v>
      </c>
      <c r="S1261" t="str">
        <f t="shared" si="322"/>
        <v/>
      </c>
      <c r="T1261" t="str">
        <f t="shared" si="323"/>
        <v/>
      </c>
      <c r="U1261">
        <f t="shared" si="321"/>
        <v>0</v>
      </c>
    </row>
    <row r="1262" spans="1:21">
      <c r="A1262">
        <f t="shared" si="324"/>
        <v>1254</v>
      </c>
      <c r="B1262" s="1">
        <v>39050</v>
      </c>
      <c r="C1262">
        <v>80.98</v>
      </c>
      <c r="D1262">
        <v>80.599999999999994</v>
      </c>
      <c r="F1262">
        <f t="shared" si="326"/>
        <v>80.103500000000025</v>
      </c>
      <c r="G1262" t="str">
        <f t="shared" si="330"/>
        <v/>
      </c>
      <c r="H1262">
        <f t="shared" ref="H1262:H1325" si="333">IF(G1262="Long",1,IF(G1262="short",-1,H1261))</f>
        <v>1</v>
      </c>
      <c r="I1262">
        <f t="shared" si="327"/>
        <v>0</v>
      </c>
      <c r="J1262">
        <f t="shared" si="328"/>
        <v>71.52</v>
      </c>
      <c r="K1262" t="str">
        <f t="shared" si="329"/>
        <v/>
      </c>
      <c r="L1262">
        <f t="shared" ref="L1262:L1325" si="334">LN(C1262/J1262)*H1262</f>
        <v>0.12422507973875646</v>
      </c>
      <c r="M1262" t="str">
        <f t="shared" si="319"/>
        <v>VARGAIN</v>
      </c>
      <c r="N1262" t="str">
        <f t="shared" ref="N1262:N1325" si="335">IF(L1262&lt;$H$6,$G$6,"")</f>
        <v/>
      </c>
      <c r="O1262" t="str">
        <f t="shared" si="331"/>
        <v/>
      </c>
      <c r="P1262" t="str">
        <f t="shared" si="332"/>
        <v/>
      </c>
      <c r="Q1262">
        <f t="shared" si="325"/>
        <v>0</v>
      </c>
      <c r="R1262">
        <f t="shared" si="320"/>
        <v>1.1255503210831805</v>
      </c>
      <c r="S1262" t="str">
        <f t="shared" si="322"/>
        <v/>
      </c>
      <c r="T1262" t="str">
        <f t="shared" si="323"/>
        <v/>
      </c>
      <c r="U1262">
        <f t="shared" si="321"/>
        <v>0</v>
      </c>
    </row>
    <row r="1263" spans="1:21">
      <c r="A1263">
        <f t="shared" si="324"/>
        <v>1255</v>
      </c>
      <c r="B1263" s="1">
        <v>39051</v>
      </c>
      <c r="C1263">
        <v>81.459999999999994</v>
      </c>
      <c r="D1263">
        <v>80.88</v>
      </c>
      <c r="F1263">
        <f t="shared" si="326"/>
        <v>80.234500000000011</v>
      </c>
      <c r="G1263" t="str">
        <f t="shared" si="330"/>
        <v/>
      </c>
      <c r="H1263">
        <f t="shared" si="333"/>
        <v>1</v>
      </c>
      <c r="I1263">
        <f t="shared" si="327"/>
        <v>0</v>
      </c>
      <c r="J1263">
        <f t="shared" si="328"/>
        <v>71.52</v>
      </c>
      <c r="K1263" t="str">
        <f t="shared" si="329"/>
        <v/>
      </c>
      <c r="L1263">
        <f t="shared" si="334"/>
        <v>0.13013497135500782</v>
      </c>
      <c r="M1263" t="str">
        <f t="shared" ref="M1263:M1326" si="336">IF(L1263&gt;$H$7,$G$7,"")</f>
        <v>VARGAIN</v>
      </c>
      <c r="N1263" t="str">
        <f t="shared" si="335"/>
        <v/>
      </c>
      <c r="O1263" t="str">
        <f t="shared" si="331"/>
        <v/>
      </c>
      <c r="P1263" t="str">
        <f t="shared" si="332"/>
        <v/>
      </c>
      <c r="Q1263">
        <f t="shared" si="325"/>
        <v>0</v>
      </c>
      <c r="R1263">
        <f t="shared" ref="R1263:R1326" si="337">Q1263+R1262</f>
        <v>1.1255503210831805</v>
      </c>
      <c r="S1263" t="str">
        <f t="shared" si="322"/>
        <v/>
      </c>
      <c r="T1263" t="str">
        <f t="shared" si="323"/>
        <v/>
      </c>
      <c r="U1263">
        <f t="shared" ref="U1263:U1326" si="338">IFERROR(S1263*T1263,0)</f>
        <v>0</v>
      </c>
    </row>
    <row r="1264" spans="1:21">
      <c r="A1264">
        <f t="shared" si="324"/>
        <v>1256</v>
      </c>
      <c r="B1264" s="1">
        <v>39052</v>
      </c>
      <c r="C1264">
        <v>79.98</v>
      </c>
      <c r="D1264">
        <v>81.55</v>
      </c>
      <c r="F1264">
        <f t="shared" si="326"/>
        <v>80.289500000000018</v>
      </c>
      <c r="G1264" t="str">
        <f t="shared" si="330"/>
        <v/>
      </c>
      <c r="H1264">
        <f t="shared" si="333"/>
        <v>1</v>
      </c>
      <c r="I1264">
        <f t="shared" si="327"/>
        <v>0</v>
      </c>
      <c r="J1264">
        <f t="shared" si="328"/>
        <v>71.52</v>
      </c>
      <c r="K1264" t="str">
        <f t="shared" si="329"/>
        <v/>
      </c>
      <c r="L1264">
        <f t="shared" si="334"/>
        <v>0.11179947255341371</v>
      </c>
      <c r="M1264" t="str">
        <f t="shared" si="336"/>
        <v>VARGAIN</v>
      </c>
      <c r="N1264" t="str">
        <f t="shared" si="335"/>
        <v/>
      </c>
      <c r="O1264" t="str">
        <f t="shared" si="331"/>
        <v/>
      </c>
      <c r="P1264" t="str">
        <f t="shared" si="332"/>
        <v/>
      </c>
      <c r="Q1264">
        <f t="shared" si="325"/>
        <v>0</v>
      </c>
      <c r="R1264">
        <f t="shared" si="337"/>
        <v>1.1255503210831805</v>
      </c>
      <c r="S1264" t="str">
        <f t="shared" si="322"/>
        <v/>
      </c>
      <c r="T1264" t="str">
        <f t="shared" si="323"/>
        <v/>
      </c>
      <c r="U1264">
        <f t="shared" si="338"/>
        <v>0</v>
      </c>
    </row>
    <row r="1265" spans="1:21">
      <c r="A1265">
        <f t="shared" si="324"/>
        <v>1257</v>
      </c>
      <c r="B1265" s="1">
        <v>39055</v>
      </c>
      <c r="C1265">
        <v>80.89</v>
      </c>
      <c r="D1265">
        <v>80.42</v>
      </c>
      <c r="F1265">
        <f t="shared" si="326"/>
        <v>80.405000000000015</v>
      </c>
      <c r="G1265" t="str">
        <f t="shared" si="330"/>
        <v/>
      </c>
      <c r="H1265">
        <f t="shared" si="333"/>
        <v>1</v>
      </c>
      <c r="I1265">
        <f t="shared" si="327"/>
        <v>0</v>
      </c>
      <c r="J1265">
        <f t="shared" si="328"/>
        <v>71.52</v>
      </c>
      <c r="K1265" t="str">
        <f t="shared" si="329"/>
        <v/>
      </c>
      <c r="L1265">
        <f t="shared" si="334"/>
        <v>0.12311307616460257</v>
      </c>
      <c r="M1265" t="str">
        <f t="shared" si="336"/>
        <v>VARGAIN</v>
      </c>
      <c r="N1265" t="str">
        <f t="shared" si="335"/>
        <v/>
      </c>
      <c r="O1265" t="str">
        <f t="shared" si="331"/>
        <v/>
      </c>
      <c r="P1265" t="str">
        <f t="shared" si="332"/>
        <v/>
      </c>
      <c r="Q1265">
        <f t="shared" si="325"/>
        <v>0</v>
      </c>
      <c r="R1265">
        <f t="shared" si="337"/>
        <v>1.1255503210831805</v>
      </c>
      <c r="S1265" t="str">
        <f t="shared" ref="S1265:S1328" si="339">IF(AND(K1265="trend rev",L1265&gt;0),1,"")</f>
        <v/>
      </c>
      <c r="T1265" t="str">
        <f t="shared" ref="T1265:T1328" si="340">IF(AND(H1265=1,K1265="trend rev"),1,IF(AND(H1265=-1,K1265="trend rev"),-1,""))</f>
        <v/>
      </c>
      <c r="U1265">
        <f t="shared" si="338"/>
        <v>0</v>
      </c>
    </row>
    <row r="1266" spans="1:21">
      <c r="A1266">
        <f t="shared" si="324"/>
        <v>1258</v>
      </c>
      <c r="B1266" s="1">
        <v>39056</v>
      </c>
      <c r="C1266">
        <v>80.56</v>
      </c>
      <c r="D1266">
        <v>79.650000000000006</v>
      </c>
      <c r="F1266">
        <f t="shared" si="326"/>
        <v>80.453500000000005</v>
      </c>
      <c r="G1266" t="str">
        <f t="shared" si="330"/>
        <v/>
      </c>
      <c r="H1266">
        <f t="shared" si="333"/>
        <v>1</v>
      </c>
      <c r="I1266">
        <f t="shared" si="327"/>
        <v>0</v>
      </c>
      <c r="J1266">
        <f t="shared" si="328"/>
        <v>71.52</v>
      </c>
      <c r="K1266" t="str">
        <f t="shared" si="329"/>
        <v/>
      </c>
      <c r="L1266">
        <f t="shared" si="334"/>
        <v>0.11902511754504827</v>
      </c>
      <c r="M1266" t="str">
        <f t="shared" si="336"/>
        <v>VARGAIN</v>
      </c>
      <c r="N1266" t="str">
        <f t="shared" si="335"/>
        <v/>
      </c>
      <c r="O1266" t="str">
        <f t="shared" si="331"/>
        <v/>
      </c>
      <c r="P1266" t="str">
        <f t="shared" si="332"/>
        <v/>
      </c>
      <c r="Q1266">
        <f t="shared" si="325"/>
        <v>0</v>
      </c>
      <c r="R1266">
        <f t="shared" si="337"/>
        <v>1.1255503210831805</v>
      </c>
      <c r="S1266" t="str">
        <f t="shared" si="339"/>
        <v/>
      </c>
      <c r="T1266" t="str">
        <f t="shared" si="340"/>
        <v/>
      </c>
      <c r="U1266">
        <f t="shared" si="338"/>
        <v>0</v>
      </c>
    </row>
    <row r="1267" spans="1:21">
      <c r="A1267">
        <f t="shared" si="324"/>
        <v>1259</v>
      </c>
      <c r="B1267" s="1">
        <v>39057</v>
      </c>
      <c r="C1267">
        <v>79.8</v>
      </c>
      <c r="D1267">
        <v>80.55</v>
      </c>
      <c r="F1267">
        <f t="shared" si="326"/>
        <v>80.472499999999997</v>
      </c>
      <c r="G1267" t="str">
        <f t="shared" si="330"/>
        <v/>
      </c>
      <c r="H1267">
        <f t="shared" si="333"/>
        <v>1</v>
      </c>
      <c r="I1267">
        <f t="shared" si="327"/>
        <v>0</v>
      </c>
      <c r="J1267">
        <f t="shared" si="328"/>
        <v>71.52</v>
      </c>
      <c r="K1267" t="str">
        <f t="shared" si="329"/>
        <v/>
      </c>
      <c r="L1267">
        <f t="shared" si="334"/>
        <v>0.10954637359050436</v>
      </c>
      <c r="M1267" t="str">
        <f t="shared" si="336"/>
        <v>VARGAIN</v>
      </c>
      <c r="N1267" t="str">
        <f t="shared" si="335"/>
        <v/>
      </c>
      <c r="O1267" t="str">
        <f t="shared" si="331"/>
        <v/>
      </c>
      <c r="P1267" t="str">
        <f t="shared" si="332"/>
        <v/>
      </c>
      <c r="Q1267">
        <f t="shared" si="325"/>
        <v>0</v>
      </c>
      <c r="R1267">
        <f t="shared" si="337"/>
        <v>1.1255503210831805</v>
      </c>
      <c r="S1267" t="str">
        <f t="shared" si="339"/>
        <v/>
      </c>
      <c r="T1267" t="str">
        <f t="shared" si="340"/>
        <v/>
      </c>
      <c r="U1267">
        <f t="shared" si="338"/>
        <v>0</v>
      </c>
    </row>
    <row r="1268" spans="1:21">
      <c r="A1268">
        <f t="shared" si="324"/>
        <v>1260</v>
      </c>
      <c r="B1268" s="1">
        <v>39058</v>
      </c>
      <c r="C1268">
        <v>79.56</v>
      </c>
      <c r="D1268">
        <v>79.77</v>
      </c>
      <c r="F1268">
        <f t="shared" si="326"/>
        <v>80.479500000000002</v>
      </c>
      <c r="G1268" t="str">
        <f t="shared" si="330"/>
        <v>SHORT</v>
      </c>
      <c r="H1268">
        <f t="shared" si="333"/>
        <v>-1</v>
      </c>
      <c r="I1268">
        <f t="shared" si="327"/>
        <v>-1</v>
      </c>
      <c r="J1268">
        <f t="shared" si="328"/>
        <v>79.77</v>
      </c>
      <c r="K1268" t="str">
        <f t="shared" si="329"/>
        <v/>
      </c>
      <c r="L1268">
        <f t="shared" si="334"/>
        <v>2.6360399372666473E-3</v>
      </c>
      <c r="M1268" t="str">
        <f t="shared" si="336"/>
        <v/>
      </c>
      <c r="N1268" t="str">
        <f t="shared" si="335"/>
        <v/>
      </c>
      <c r="O1268" t="str">
        <f t="shared" si="331"/>
        <v/>
      </c>
      <c r="P1268" t="str">
        <f t="shared" si="332"/>
        <v/>
      </c>
      <c r="Q1268">
        <f t="shared" si="325"/>
        <v>0</v>
      </c>
      <c r="R1268">
        <f t="shared" si="337"/>
        <v>1.1255503210831805</v>
      </c>
      <c r="S1268" t="str">
        <f t="shared" si="339"/>
        <v/>
      </c>
      <c r="T1268" t="str">
        <f t="shared" si="340"/>
        <v/>
      </c>
      <c r="U1268">
        <f t="shared" si="338"/>
        <v>0</v>
      </c>
    </row>
    <row r="1269" spans="1:21">
      <c r="A1269">
        <f t="shared" si="324"/>
        <v>1261</v>
      </c>
      <c r="B1269" s="1">
        <v>39059</v>
      </c>
      <c r="C1269">
        <v>78.56</v>
      </c>
      <c r="D1269">
        <v>78.72</v>
      </c>
      <c r="F1269">
        <f t="shared" si="326"/>
        <v>80.462500000000006</v>
      </c>
      <c r="G1269" t="str">
        <f t="shared" si="330"/>
        <v/>
      </c>
      <c r="H1269">
        <f t="shared" si="333"/>
        <v>-1</v>
      </c>
      <c r="I1269">
        <f t="shared" si="327"/>
        <v>-1</v>
      </c>
      <c r="J1269">
        <f t="shared" si="328"/>
        <v>79.77</v>
      </c>
      <c r="K1269" t="str">
        <f t="shared" si="329"/>
        <v/>
      </c>
      <c r="L1269">
        <f t="shared" si="334"/>
        <v>1.5284829876827605E-2</v>
      </c>
      <c r="M1269" t="str">
        <f t="shared" si="336"/>
        <v/>
      </c>
      <c r="N1269" t="str">
        <f t="shared" si="335"/>
        <v/>
      </c>
      <c r="O1269" t="str">
        <f t="shared" si="331"/>
        <v/>
      </c>
      <c r="P1269" t="str">
        <f t="shared" si="332"/>
        <v/>
      </c>
      <c r="Q1269">
        <f t="shared" si="325"/>
        <v>0</v>
      </c>
      <c r="R1269">
        <f t="shared" si="337"/>
        <v>1.1255503210831805</v>
      </c>
      <c r="S1269" t="str">
        <f t="shared" si="339"/>
        <v/>
      </c>
      <c r="T1269" t="str">
        <f t="shared" si="340"/>
        <v/>
      </c>
      <c r="U1269">
        <f t="shared" si="338"/>
        <v>0</v>
      </c>
    </row>
    <row r="1270" spans="1:21">
      <c r="A1270">
        <f t="shared" si="324"/>
        <v>1262</v>
      </c>
      <c r="B1270" s="1">
        <v>39062</v>
      </c>
      <c r="C1270">
        <v>78.849999999999994</v>
      </c>
      <c r="D1270">
        <v>78.760000000000005</v>
      </c>
      <c r="F1270">
        <f t="shared" si="326"/>
        <v>80.445499999999996</v>
      </c>
      <c r="G1270" t="str">
        <f t="shared" si="330"/>
        <v/>
      </c>
      <c r="H1270">
        <f t="shared" si="333"/>
        <v>-1</v>
      </c>
      <c r="I1270">
        <f t="shared" si="327"/>
        <v>-1</v>
      </c>
      <c r="J1270">
        <f t="shared" si="328"/>
        <v>79.77</v>
      </c>
      <c r="K1270" t="str">
        <f t="shared" si="329"/>
        <v/>
      </c>
      <c r="L1270">
        <f t="shared" si="334"/>
        <v>1.1600180513990813E-2</v>
      </c>
      <c r="M1270" t="str">
        <f t="shared" si="336"/>
        <v/>
      </c>
      <c r="N1270" t="str">
        <f t="shared" si="335"/>
        <v/>
      </c>
      <c r="O1270" t="str">
        <f t="shared" si="331"/>
        <v/>
      </c>
      <c r="P1270" t="str">
        <f t="shared" si="332"/>
        <v/>
      </c>
      <c r="Q1270">
        <f t="shared" si="325"/>
        <v>0</v>
      </c>
      <c r="R1270">
        <f t="shared" si="337"/>
        <v>1.1255503210831805</v>
      </c>
      <c r="S1270" t="str">
        <f t="shared" si="339"/>
        <v/>
      </c>
      <c r="T1270" t="str">
        <f t="shared" si="340"/>
        <v/>
      </c>
      <c r="U1270">
        <f t="shared" si="338"/>
        <v>0</v>
      </c>
    </row>
    <row r="1271" spans="1:21">
      <c r="A1271">
        <f t="shared" si="324"/>
        <v>1263</v>
      </c>
      <c r="B1271" s="1">
        <v>39063</v>
      </c>
      <c r="C1271">
        <v>79.010000000000005</v>
      </c>
      <c r="D1271">
        <v>78.84</v>
      </c>
      <c r="F1271">
        <f t="shared" si="326"/>
        <v>80.420999999999992</v>
      </c>
      <c r="G1271" t="str">
        <f t="shared" si="330"/>
        <v/>
      </c>
      <c r="H1271">
        <f t="shared" si="333"/>
        <v>-1</v>
      </c>
      <c r="I1271">
        <f t="shared" si="327"/>
        <v>-1</v>
      </c>
      <c r="J1271">
        <f t="shared" si="328"/>
        <v>79.77</v>
      </c>
      <c r="K1271" t="str">
        <f t="shared" si="329"/>
        <v/>
      </c>
      <c r="L1271">
        <f t="shared" si="334"/>
        <v>9.5730671883960689E-3</v>
      </c>
      <c r="M1271" t="str">
        <f t="shared" si="336"/>
        <v/>
      </c>
      <c r="N1271" t="str">
        <f t="shared" si="335"/>
        <v/>
      </c>
      <c r="O1271" t="str">
        <f t="shared" si="331"/>
        <v/>
      </c>
      <c r="P1271" t="str">
        <f t="shared" si="332"/>
        <v/>
      </c>
      <c r="Q1271">
        <f t="shared" si="325"/>
        <v>0</v>
      </c>
      <c r="R1271">
        <f t="shared" si="337"/>
        <v>1.1255503210831805</v>
      </c>
      <c r="S1271" t="str">
        <f t="shared" si="339"/>
        <v/>
      </c>
      <c r="T1271" t="str">
        <f t="shared" si="340"/>
        <v/>
      </c>
      <c r="U1271">
        <f t="shared" si="338"/>
        <v>0</v>
      </c>
    </row>
    <row r="1272" spans="1:21">
      <c r="A1272">
        <f t="shared" si="324"/>
        <v>1264</v>
      </c>
      <c r="B1272" s="1">
        <v>39064</v>
      </c>
      <c r="C1272">
        <v>79.25</v>
      </c>
      <c r="D1272">
        <v>79.5</v>
      </c>
      <c r="F1272">
        <f t="shared" si="326"/>
        <v>80.378999999999991</v>
      </c>
      <c r="G1272" t="str">
        <f t="shared" si="330"/>
        <v/>
      </c>
      <c r="H1272">
        <f t="shared" si="333"/>
        <v>-1</v>
      </c>
      <c r="I1272">
        <f t="shared" si="327"/>
        <v>-1</v>
      </c>
      <c r="J1272">
        <f t="shared" si="328"/>
        <v>79.77</v>
      </c>
      <c r="K1272" t="str">
        <f t="shared" si="329"/>
        <v/>
      </c>
      <c r="L1272">
        <f t="shared" si="334"/>
        <v>6.5400811656480913E-3</v>
      </c>
      <c r="M1272" t="str">
        <f t="shared" si="336"/>
        <v/>
      </c>
      <c r="N1272" t="str">
        <f t="shared" si="335"/>
        <v/>
      </c>
      <c r="O1272" t="str">
        <f t="shared" si="331"/>
        <v/>
      </c>
      <c r="P1272" t="str">
        <f t="shared" si="332"/>
        <v/>
      </c>
      <c r="Q1272">
        <f t="shared" si="325"/>
        <v>0</v>
      </c>
      <c r="R1272">
        <f t="shared" si="337"/>
        <v>1.1255503210831805</v>
      </c>
      <c r="S1272" t="str">
        <f t="shared" si="339"/>
        <v/>
      </c>
      <c r="T1272" t="str">
        <f t="shared" si="340"/>
        <v/>
      </c>
      <c r="U1272">
        <f t="shared" si="338"/>
        <v>0</v>
      </c>
    </row>
    <row r="1273" spans="1:21">
      <c r="A1273">
        <f t="shared" si="324"/>
        <v>1265</v>
      </c>
      <c r="B1273" s="1">
        <v>39065</v>
      </c>
      <c r="C1273">
        <v>78.77</v>
      </c>
      <c r="D1273">
        <v>79.400000000000006</v>
      </c>
      <c r="F1273">
        <f t="shared" si="326"/>
        <v>80.281999999999982</v>
      </c>
      <c r="G1273" t="str">
        <f t="shared" si="330"/>
        <v/>
      </c>
      <c r="H1273">
        <f t="shared" si="333"/>
        <v>-1</v>
      </c>
      <c r="I1273">
        <f t="shared" si="327"/>
        <v>-1</v>
      </c>
      <c r="J1273">
        <f t="shared" si="328"/>
        <v>79.77</v>
      </c>
      <c r="K1273" t="str">
        <f t="shared" si="329"/>
        <v/>
      </c>
      <c r="L1273">
        <f t="shared" si="334"/>
        <v>1.2615280207805139E-2</v>
      </c>
      <c r="M1273" t="str">
        <f t="shared" si="336"/>
        <v/>
      </c>
      <c r="N1273" t="str">
        <f t="shared" si="335"/>
        <v/>
      </c>
      <c r="O1273" t="str">
        <f t="shared" si="331"/>
        <v/>
      </c>
      <c r="P1273" t="str">
        <f t="shared" si="332"/>
        <v/>
      </c>
      <c r="Q1273">
        <f t="shared" si="325"/>
        <v>0</v>
      </c>
      <c r="R1273">
        <f t="shared" si="337"/>
        <v>1.1255503210831805</v>
      </c>
      <c r="S1273" t="str">
        <f t="shared" si="339"/>
        <v/>
      </c>
      <c r="T1273" t="str">
        <f t="shared" si="340"/>
        <v/>
      </c>
      <c r="U1273">
        <f t="shared" si="338"/>
        <v>0</v>
      </c>
    </row>
    <row r="1274" spans="1:21">
      <c r="A1274">
        <f t="shared" si="324"/>
        <v>1266</v>
      </c>
      <c r="B1274" s="1">
        <v>39066</v>
      </c>
      <c r="C1274">
        <v>78.31</v>
      </c>
      <c r="D1274">
        <v>79.67</v>
      </c>
      <c r="F1274">
        <f t="shared" si="326"/>
        <v>80.182999999999979</v>
      </c>
      <c r="G1274" t="str">
        <f t="shared" si="330"/>
        <v/>
      </c>
      <c r="H1274">
        <f t="shared" si="333"/>
        <v>-1</v>
      </c>
      <c r="I1274">
        <f t="shared" si="327"/>
        <v>-1</v>
      </c>
      <c r="J1274">
        <f t="shared" si="328"/>
        <v>79.77</v>
      </c>
      <c r="K1274" t="str">
        <f t="shared" si="329"/>
        <v/>
      </c>
      <c r="L1274">
        <f t="shared" si="334"/>
        <v>1.8472185160191761E-2</v>
      </c>
      <c r="M1274" t="str">
        <f t="shared" si="336"/>
        <v/>
      </c>
      <c r="N1274" t="str">
        <f t="shared" si="335"/>
        <v/>
      </c>
      <c r="O1274" t="str">
        <f t="shared" si="331"/>
        <v/>
      </c>
      <c r="P1274" t="str">
        <f t="shared" si="332"/>
        <v/>
      </c>
      <c r="Q1274">
        <f t="shared" si="325"/>
        <v>0</v>
      </c>
      <c r="R1274">
        <f t="shared" si="337"/>
        <v>1.1255503210831805</v>
      </c>
      <c r="S1274" t="str">
        <f t="shared" si="339"/>
        <v/>
      </c>
      <c r="T1274" t="str">
        <f t="shared" si="340"/>
        <v/>
      </c>
      <c r="U1274">
        <f t="shared" si="338"/>
        <v>0</v>
      </c>
    </row>
    <row r="1275" spans="1:21">
      <c r="A1275">
        <f t="shared" si="324"/>
        <v>1267</v>
      </c>
      <c r="B1275" s="1">
        <v>39069</v>
      </c>
      <c r="C1275">
        <v>78.349999999999994</v>
      </c>
      <c r="D1275">
        <v>78.349999999999994</v>
      </c>
      <c r="F1275">
        <f t="shared" si="326"/>
        <v>80.030499999999989</v>
      </c>
      <c r="G1275" t="str">
        <f t="shared" si="330"/>
        <v/>
      </c>
      <c r="H1275">
        <f t="shared" si="333"/>
        <v>-1</v>
      </c>
      <c r="I1275">
        <f t="shared" si="327"/>
        <v>-1</v>
      </c>
      <c r="J1275">
        <f t="shared" si="328"/>
        <v>79.77</v>
      </c>
      <c r="K1275" t="str">
        <f t="shared" si="329"/>
        <v/>
      </c>
      <c r="L1275">
        <f t="shared" si="334"/>
        <v>1.7961525121008293E-2</v>
      </c>
      <c r="M1275" t="str">
        <f t="shared" si="336"/>
        <v/>
      </c>
      <c r="N1275" t="str">
        <f t="shared" si="335"/>
        <v/>
      </c>
      <c r="O1275" t="str">
        <f t="shared" si="331"/>
        <v/>
      </c>
      <c r="P1275" t="str">
        <f t="shared" si="332"/>
        <v/>
      </c>
      <c r="Q1275">
        <f t="shared" si="325"/>
        <v>0</v>
      </c>
      <c r="R1275">
        <f t="shared" si="337"/>
        <v>1.1255503210831805</v>
      </c>
      <c r="S1275" t="str">
        <f t="shared" si="339"/>
        <v/>
      </c>
      <c r="T1275" t="str">
        <f t="shared" si="340"/>
        <v/>
      </c>
      <c r="U1275">
        <f t="shared" si="338"/>
        <v>0</v>
      </c>
    </row>
    <row r="1276" spans="1:21">
      <c r="A1276">
        <f t="shared" si="324"/>
        <v>1268</v>
      </c>
      <c r="B1276" s="1">
        <v>39070</v>
      </c>
      <c r="C1276">
        <v>78.11</v>
      </c>
      <c r="D1276">
        <v>78.27</v>
      </c>
      <c r="F1276">
        <f t="shared" si="326"/>
        <v>79.866999999999976</v>
      </c>
      <c r="G1276" t="str">
        <f t="shared" si="330"/>
        <v/>
      </c>
      <c r="H1276">
        <f t="shared" si="333"/>
        <v>-1</v>
      </c>
      <c r="I1276">
        <f t="shared" si="327"/>
        <v>-1</v>
      </c>
      <c r="J1276">
        <f t="shared" si="328"/>
        <v>79.77</v>
      </c>
      <c r="K1276" t="str">
        <f t="shared" si="329"/>
        <v/>
      </c>
      <c r="L1276">
        <f t="shared" si="334"/>
        <v>2.1029404300832194E-2</v>
      </c>
      <c r="M1276" t="str">
        <f t="shared" si="336"/>
        <v/>
      </c>
      <c r="N1276" t="str">
        <f t="shared" si="335"/>
        <v/>
      </c>
      <c r="O1276" t="str">
        <f t="shared" si="331"/>
        <v/>
      </c>
      <c r="P1276" t="str">
        <f t="shared" si="332"/>
        <v/>
      </c>
      <c r="Q1276">
        <f t="shared" si="325"/>
        <v>0</v>
      </c>
      <c r="R1276">
        <f t="shared" si="337"/>
        <v>1.1255503210831805</v>
      </c>
      <c r="S1276" t="str">
        <f t="shared" si="339"/>
        <v/>
      </c>
      <c r="T1276" t="str">
        <f t="shared" si="340"/>
        <v/>
      </c>
      <c r="U1276">
        <f t="shared" si="338"/>
        <v>0</v>
      </c>
    </row>
    <row r="1277" spans="1:21">
      <c r="A1277">
        <f t="shared" si="324"/>
        <v>1269</v>
      </c>
      <c r="B1277" s="1">
        <v>39071</v>
      </c>
      <c r="C1277">
        <v>78.83</v>
      </c>
      <c r="D1277">
        <v>78.3</v>
      </c>
      <c r="F1277">
        <f t="shared" si="326"/>
        <v>79.726499999999959</v>
      </c>
      <c r="G1277" t="str">
        <f t="shared" si="330"/>
        <v/>
      </c>
      <c r="H1277">
        <f t="shared" si="333"/>
        <v>-1</v>
      </c>
      <c r="I1277">
        <f t="shared" si="327"/>
        <v>-1</v>
      </c>
      <c r="J1277">
        <f t="shared" si="328"/>
        <v>79.77</v>
      </c>
      <c r="K1277" t="str">
        <f t="shared" si="329"/>
        <v/>
      </c>
      <c r="L1277">
        <f t="shared" si="334"/>
        <v>1.1853858851221253E-2</v>
      </c>
      <c r="M1277" t="str">
        <f t="shared" si="336"/>
        <v/>
      </c>
      <c r="N1277" t="str">
        <f t="shared" si="335"/>
        <v/>
      </c>
      <c r="O1277" t="str">
        <f t="shared" si="331"/>
        <v/>
      </c>
      <c r="P1277" t="str">
        <f t="shared" si="332"/>
        <v/>
      </c>
      <c r="Q1277">
        <f t="shared" si="325"/>
        <v>0</v>
      </c>
      <c r="R1277">
        <f t="shared" si="337"/>
        <v>1.1255503210831805</v>
      </c>
      <c r="S1277" t="str">
        <f t="shared" si="339"/>
        <v/>
      </c>
      <c r="T1277" t="str">
        <f t="shared" si="340"/>
        <v/>
      </c>
      <c r="U1277">
        <f t="shared" si="338"/>
        <v>0</v>
      </c>
    </row>
    <row r="1278" spans="1:21">
      <c r="A1278">
        <f t="shared" si="324"/>
        <v>1270</v>
      </c>
      <c r="B1278" s="1">
        <v>39072</v>
      </c>
      <c r="C1278">
        <v>78.81</v>
      </c>
      <c r="D1278">
        <v>79</v>
      </c>
      <c r="F1278">
        <f t="shared" si="326"/>
        <v>79.593499999999977</v>
      </c>
      <c r="G1278" t="str">
        <f t="shared" si="330"/>
        <v/>
      </c>
      <c r="H1278">
        <f t="shared" si="333"/>
        <v>-1</v>
      </c>
      <c r="I1278">
        <f t="shared" si="327"/>
        <v>-1</v>
      </c>
      <c r="J1278">
        <f t="shared" si="328"/>
        <v>79.77</v>
      </c>
      <c r="K1278" t="str">
        <f t="shared" si="329"/>
        <v/>
      </c>
      <c r="L1278">
        <f t="shared" si="334"/>
        <v>1.2107601557479846E-2</v>
      </c>
      <c r="M1278" t="str">
        <f t="shared" si="336"/>
        <v/>
      </c>
      <c r="N1278" t="str">
        <f t="shared" si="335"/>
        <v/>
      </c>
      <c r="O1278" t="str">
        <f t="shared" si="331"/>
        <v/>
      </c>
      <c r="P1278" t="str">
        <f t="shared" si="332"/>
        <v/>
      </c>
      <c r="Q1278">
        <f t="shared" si="325"/>
        <v>0</v>
      </c>
      <c r="R1278">
        <f t="shared" si="337"/>
        <v>1.1255503210831805</v>
      </c>
      <c r="S1278" t="str">
        <f t="shared" si="339"/>
        <v/>
      </c>
      <c r="T1278" t="str">
        <f t="shared" si="340"/>
        <v/>
      </c>
      <c r="U1278">
        <f t="shared" si="338"/>
        <v>0</v>
      </c>
    </row>
    <row r="1279" spans="1:21">
      <c r="A1279">
        <f t="shared" si="324"/>
        <v>1271</v>
      </c>
      <c r="B1279" s="1">
        <v>39073</v>
      </c>
      <c r="C1279">
        <v>78.349999999999994</v>
      </c>
      <c r="D1279">
        <v>78.819999999999993</v>
      </c>
      <c r="F1279">
        <f t="shared" si="326"/>
        <v>79.453499999999977</v>
      </c>
      <c r="G1279" t="str">
        <f t="shared" si="330"/>
        <v/>
      </c>
      <c r="H1279">
        <f t="shared" si="333"/>
        <v>-1</v>
      </c>
      <c r="I1279">
        <f t="shared" si="327"/>
        <v>-1</v>
      </c>
      <c r="J1279">
        <f t="shared" si="328"/>
        <v>79.77</v>
      </c>
      <c r="K1279" t="str">
        <f t="shared" si="329"/>
        <v/>
      </c>
      <c r="L1279">
        <f t="shared" si="334"/>
        <v>1.7961525121008293E-2</v>
      </c>
      <c r="M1279" t="str">
        <f t="shared" si="336"/>
        <v/>
      </c>
      <c r="N1279" t="str">
        <f t="shared" si="335"/>
        <v/>
      </c>
      <c r="O1279" t="str">
        <f t="shared" si="331"/>
        <v/>
      </c>
      <c r="P1279" t="str">
        <f t="shared" si="332"/>
        <v/>
      </c>
      <c r="Q1279">
        <f t="shared" si="325"/>
        <v>0</v>
      </c>
      <c r="R1279">
        <f t="shared" si="337"/>
        <v>1.1255503210831805</v>
      </c>
      <c r="S1279" t="str">
        <f t="shared" si="339"/>
        <v/>
      </c>
      <c r="T1279" t="str">
        <f t="shared" si="340"/>
        <v/>
      </c>
      <c r="U1279">
        <f t="shared" si="338"/>
        <v>0</v>
      </c>
    </row>
    <row r="1280" spans="1:21">
      <c r="A1280">
        <f t="shared" si="324"/>
        <v>1272</v>
      </c>
      <c r="B1280" s="1">
        <v>39077</v>
      </c>
      <c r="C1280">
        <v>78.03</v>
      </c>
      <c r="D1280">
        <v>78.16</v>
      </c>
      <c r="F1280">
        <f t="shared" si="326"/>
        <v>79.343499999999977</v>
      </c>
      <c r="G1280" t="str">
        <f t="shared" si="330"/>
        <v/>
      </c>
      <c r="H1280">
        <f t="shared" si="333"/>
        <v>-1</v>
      </c>
      <c r="I1280">
        <f t="shared" si="327"/>
        <v>-1</v>
      </c>
      <c r="J1280">
        <f t="shared" si="328"/>
        <v>79.77</v>
      </c>
      <c r="K1280" t="str">
        <f t="shared" si="329"/>
        <v/>
      </c>
      <c r="L1280">
        <f t="shared" si="334"/>
        <v>2.2054125794368148E-2</v>
      </c>
      <c r="M1280" t="str">
        <f t="shared" si="336"/>
        <v/>
      </c>
      <c r="N1280" t="str">
        <f t="shared" si="335"/>
        <v/>
      </c>
      <c r="O1280" t="str">
        <f t="shared" si="331"/>
        <v/>
      </c>
      <c r="P1280" t="str">
        <f t="shared" si="332"/>
        <v/>
      </c>
      <c r="Q1280">
        <f t="shared" si="325"/>
        <v>0</v>
      </c>
      <c r="R1280">
        <f t="shared" si="337"/>
        <v>1.1255503210831805</v>
      </c>
      <c r="S1280" t="str">
        <f t="shared" si="339"/>
        <v/>
      </c>
      <c r="T1280" t="str">
        <f t="shared" si="340"/>
        <v/>
      </c>
      <c r="U1280">
        <f t="shared" si="338"/>
        <v>0</v>
      </c>
    </row>
    <row r="1281" spans="1:21">
      <c r="A1281">
        <f t="shared" si="324"/>
        <v>1273</v>
      </c>
      <c r="B1281" s="1">
        <v>39078</v>
      </c>
      <c r="C1281">
        <v>78.47</v>
      </c>
      <c r="D1281">
        <v>78.33</v>
      </c>
      <c r="F1281">
        <f t="shared" si="326"/>
        <v>79.246499999999983</v>
      </c>
      <c r="G1281" t="str">
        <f t="shared" si="330"/>
        <v/>
      </c>
      <c r="H1281">
        <f t="shared" si="333"/>
        <v>-1</v>
      </c>
      <c r="I1281">
        <f t="shared" si="327"/>
        <v>-1</v>
      </c>
      <c r="J1281">
        <f t="shared" si="328"/>
        <v>79.77</v>
      </c>
      <c r="K1281" t="str">
        <f t="shared" si="329"/>
        <v/>
      </c>
      <c r="L1281">
        <f t="shared" si="334"/>
        <v>1.643110778365622E-2</v>
      </c>
      <c r="M1281" t="str">
        <f t="shared" si="336"/>
        <v/>
      </c>
      <c r="N1281" t="str">
        <f t="shared" si="335"/>
        <v/>
      </c>
      <c r="O1281" t="str">
        <f t="shared" si="331"/>
        <v/>
      </c>
      <c r="P1281" t="str">
        <f t="shared" si="332"/>
        <v/>
      </c>
      <c r="Q1281">
        <f t="shared" si="325"/>
        <v>0</v>
      </c>
      <c r="R1281">
        <f t="shared" si="337"/>
        <v>1.1255503210831805</v>
      </c>
      <c r="S1281" t="str">
        <f t="shared" si="339"/>
        <v/>
      </c>
      <c r="T1281" t="str">
        <f t="shared" si="340"/>
        <v/>
      </c>
      <c r="U1281">
        <f t="shared" si="338"/>
        <v>0</v>
      </c>
    </row>
    <row r="1282" spans="1:21">
      <c r="A1282">
        <f t="shared" si="324"/>
        <v>1274</v>
      </c>
      <c r="B1282" s="1">
        <v>39079</v>
      </c>
      <c r="C1282">
        <v>78.16</v>
      </c>
      <c r="D1282">
        <v>78.5</v>
      </c>
      <c r="F1282">
        <f t="shared" si="326"/>
        <v>79.105499999999978</v>
      </c>
      <c r="G1282" t="str">
        <f t="shared" si="330"/>
        <v/>
      </c>
      <c r="H1282">
        <f t="shared" si="333"/>
        <v>-1</v>
      </c>
      <c r="I1282">
        <f t="shared" si="327"/>
        <v>-1</v>
      </c>
      <c r="J1282">
        <f t="shared" si="328"/>
        <v>79.77</v>
      </c>
      <c r="K1282" t="str">
        <f t="shared" si="329"/>
        <v/>
      </c>
      <c r="L1282">
        <f t="shared" si="334"/>
        <v>2.0389486188510868E-2</v>
      </c>
      <c r="M1282" t="str">
        <f t="shared" si="336"/>
        <v/>
      </c>
      <c r="N1282" t="str">
        <f t="shared" si="335"/>
        <v/>
      </c>
      <c r="O1282" t="str">
        <f t="shared" si="331"/>
        <v/>
      </c>
      <c r="P1282" t="str">
        <f t="shared" si="332"/>
        <v/>
      </c>
      <c r="Q1282">
        <f t="shared" si="325"/>
        <v>0</v>
      </c>
      <c r="R1282">
        <f t="shared" si="337"/>
        <v>1.1255503210831805</v>
      </c>
      <c r="S1282" t="str">
        <f t="shared" si="339"/>
        <v/>
      </c>
      <c r="T1282" t="str">
        <f t="shared" si="340"/>
        <v/>
      </c>
      <c r="U1282">
        <f t="shared" si="338"/>
        <v>0</v>
      </c>
    </row>
    <row r="1283" spans="1:21">
      <c r="A1283">
        <f t="shared" si="324"/>
        <v>1275</v>
      </c>
      <c r="B1283" s="1">
        <v>39080</v>
      </c>
      <c r="C1283">
        <v>77.930000000000007</v>
      </c>
      <c r="D1283">
        <v>78.099999999999994</v>
      </c>
      <c r="F1283">
        <f t="shared" si="326"/>
        <v>78.929000000000002</v>
      </c>
      <c r="G1283" t="str">
        <f t="shared" si="330"/>
        <v/>
      </c>
      <c r="H1283">
        <f t="shared" si="333"/>
        <v>-1</v>
      </c>
      <c r="I1283">
        <f t="shared" si="327"/>
        <v>-1</v>
      </c>
      <c r="J1283">
        <f t="shared" si="328"/>
        <v>79.77</v>
      </c>
      <c r="K1283" t="str">
        <f t="shared" si="329"/>
        <v/>
      </c>
      <c r="L1283">
        <f t="shared" si="334"/>
        <v>2.3336506067568479E-2</v>
      </c>
      <c r="M1283" t="str">
        <f t="shared" si="336"/>
        <v/>
      </c>
      <c r="N1283" t="str">
        <f t="shared" si="335"/>
        <v/>
      </c>
      <c r="O1283" t="str">
        <f t="shared" si="331"/>
        <v/>
      </c>
      <c r="P1283" t="str">
        <f t="shared" si="332"/>
        <v/>
      </c>
      <c r="Q1283">
        <f t="shared" si="325"/>
        <v>0</v>
      </c>
      <c r="R1283">
        <f t="shared" si="337"/>
        <v>1.1255503210831805</v>
      </c>
      <c r="S1283" t="str">
        <f t="shared" si="339"/>
        <v/>
      </c>
      <c r="T1283" t="str">
        <f t="shared" si="340"/>
        <v/>
      </c>
      <c r="U1283">
        <f t="shared" si="338"/>
        <v>0</v>
      </c>
    </row>
    <row r="1284" spans="1:21">
      <c r="A1284">
        <f t="shared" si="324"/>
        <v>1276</v>
      </c>
      <c r="B1284" s="1">
        <v>39085</v>
      </c>
      <c r="C1284">
        <v>78.260000000000005</v>
      </c>
      <c r="D1284">
        <v>77.53</v>
      </c>
      <c r="F1284">
        <f t="shared" si="326"/>
        <v>78.842999999999989</v>
      </c>
      <c r="G1284" t="str">
        <f t="shared" si="330"/>
        <v/>
      </c>
      <c r="H1284">
        <f t="shared" si="333"/>
        <v>-1</v>
      </c>
      <c r="I1284">
        <f t="shared" si="327"/>
        <v>-1</v>
      </c>
      <c r="J1284">
        <f t="shared" si="328"/>
        <v>79.77</v>
      </c>
      <c r="K1284" t="str">
        <f t="shared" si="329"/>
        <v/>
      </c>
      <c r="L1284">
        <f t="shared" si="334"/>
        <v>1.9110877140771622E-2</v>
      </c>
      <c r="M1284" t="str">
        <f t="shared" si="336"/>
        <v/>
      </c>
      <c r="N1284" t="str">
        <f t="shared" si="335"/>
        <v/>
      </c>
      <c r="O1284" t="str">
        <f t="shared" si="331"/>
        <v/>
      </c>
      <c r="P1284" t="str">
        <f t="shared" si="332"/>
        <v/>
      </c>
      <c r="Q1284">
        <f t="shared" si="325"/>
        <v>0</v>
      </c>
      <c r="R1284">
        <f t="shared" si="337"/>
        <v>1.1255503210831805</v>
      </c>
      <c r="S1284" t="str">
        <f t="shared" si="339"/>
        <v/>
      </c>
      <c r="T1284" t="str">
        <f t="shared" si="340"/>
        <v/>
      </c>
      <c r="U1284">
        <f t="shared" si="338"/>
        <v>0</v>
      </c>
    </row>
    <row r="1285" spans="1:21">
      <c r="A1285">
        <f t="shared" si="324"/>
        <v>1277</v>
      </c>
      <c r="B1285" s="1">
        <v>39086</v>
      </c>
      <c r="C1285">
        <v>77.95</v>
      </c>
      <c r="D1285">
        <v>78.400000000000006</v>
      </c>
      <c r="F1285">
        <f t="shared" si="326"/>
        <v>78.696000000000012</v>
      </c>
      <c r="G1285" t="str">
        <f t="shared" si="330"/>
        <v/>
      </c>
      <c r="H1285">
        <f t="shared" si="333"/>
        <v>-1</v>
      </c>
      <c r="I1285">
        <f t="shared" si="327"/>
        <v>-1</v>
      </c>
      <c r="J1285">
        <f t="shared" si="328"/>
        <v>79.77</v>
      </c>
      <c r="K1285" t="str">
        <f t="shared" si="329"/>
        <v/>
      </c>
      <c r="L1285">
        <f t="shared" si="334"/>
        <v>2.3079898419252492E-2</v>
      </c>
      <c r="M1285" t="str">
        <f t="shared" si="336"/>
        <v/>
      </c>
      <c r="N1285" t="str">
        <f t="shared" si="335"/>
        <v/>
      </c>
      <c r="O1285" t="str">
        <f t="shared" si="331"/>
        <v/>
      </c>
      <c r="P1285" t="str">
        <f t="shared" si="332"/>
        <v/>
      </c>
      <c r="Q1285">
        <f t="shared" si="325"/>
        <v>0</v>
      </c>
      <c r="R1285">
        <f t="shared" si="337"/>
        <v>1.1255503210831805</v>
      </c>
      <c r="S1285" t="str">
        <f t="shared" si="339"/>
        <v/>
      </c>
      <c r="T1285" t="str">
        <f t="shared" si="340"/>
        <v/>
      </c>
      <c r="U1285">
        <f t="shared" si="338"/>
        <v>0</v>
      </c>
    </row>
    <row r="1286" spans="1:21">
      <c r="A1286">
        <f t="shared" si="324"/>
        <v>1278</v>
      </c>
      <c r="B1286" s="1">
        <v>39087</v>
      </c>
      <c r="C1286">
        <v>77.42</v>
      </c>
      <c r="D1286">
        <v>77.89</v>
      </c>
      <c r="F1286">
        <f t="shared" si="326"/>
        <v>78.539000000000016</v>
      </c>
      <c r="G1286" t="str">
        <f t="shared" si="330"/>
        <v/>
      </c>
      <c r="H1286">
        <f t="shared" si="333"/>
        <v>-1</v>
      </c>
      <c r="I1286">
        <f t="shared" si="327"/>
        <v>-1</v>
      </c>
      <c r="J1286">
        <f t="shared" si="328"/>
        <v>79.77</v>
      </c>
      <c r="K1286" t="str">
        <f t="shared" si="329"/>
        <v/>
      </c>
      <c r="L1286">
        <f t="shared" si="334"/>
        <v>2.990234877353605E-2</v>
      </c>
      <c r="M1286" t="str">
        <f t="shared" si="336"/>
        <v/>
      </c>
      <c r="N1286" t="str">
        <f t="shared" si="335"/>
        <v/>
      </c>
      <c r="O1286" t="str">
        <f t="shared" si="331"/>
        <v/>
      </c>
      <c r="P1286" t="str">
        <f t="shared" si="332"/>
        <v/>
      </c>
      <c r="Q1286">
        <f t="shared" si="325"/>
        <v>0</v>
      </c>
      <c r="R1286">
        <f t="shared" si="337"/>
        <v>1.1255503210831805</v>
      </c>
      <c r="S1286" t="str">
        <f t="shared" si="339"/>
        <v/>
      </c>
      <c r="T1286" t="str">
        <f t="shared" si="340"/>
        <v/>
      </c>
      <c r="U1286">
        <f t="shared" si="338"/>
        <v>0</v>
      </c>
    </row>
    <row r="1287" spans="1:21">
      <c r="A1287">
        <f t="shared" si="324"/>
        <v>1279</v>
      </c>
      <c r="B1287" s="1">
        <v>39090</v>
      </c>
      <c r="C1287">
        <v>77.59</v>
      </c>
      <c r="D1287">
        <v>77.42</v>
      </c>
      <c r="F1287">
        <f t="shared" si="326"/>
        <v>78.428500000000014</v>
      </c>
      <c r="G1287" t="str">
        <f t="shared" si="330"/>
        <v/>
      </c>
      <c r="H1287">
        <f t="shared" si="333"/>
        <v>-1</v>
      </c>
      <c r="I1287">
        <f t="shared" si="327"/>
        <v>-1</v>
      </c>
      <c r="J1287">
        <f t="shared" si="328"/>
        <v>79.77</v>
      </c>
      <c r="K1287" t="str">
        <f t="shared" si="329"/>
        <v/>
      </c>
      <c r="L1287">
        <f t="shared" si="334"/>
        <v>2.7708941017180182E-2</v>
      </c>
      <c r="M1287" t="str">
        <f t="shared" si="336"/>
        <v/>
      </c>
      <c r="N1287" t="str">
        <f t="shared" si="335"/>
        <v/>
      </c>
      <c r="O1287" t="str">
        <f t="shared" si="331"/>
        <v/>
      </c>
      <c r="P1287" t="str">
        <f t="shared" si="332"/>
        <v/>
      </c>
      <c r="Q1287">
        <f t="shared" si="325"/>
        <v>0</v>
      </c>
      <c r="R1287">
        <f t="shared" si="337"/>
        <v>1.1255503210831805</v>
      </c>
      <c r="S1287" t="str">
        <f t="shared" si="339"/>
        <v/>
      </c>
      <c r="T1287" t="str">
        <f t="shared" si="340"/>
        <v/>
      </c>
      <c r="U1287">
        <f t="shared" si="338"/>
        <v>0</v>
      </c>
    </row>
    <row r="1288" spans="1:21">
      <c r="A1288">
        <f t="shared" si="324"/>
        <v>1280</v>
      </c>
      <c r="B1288" s="1">
        <v>39091</v>
      </c>
      <c r="C1288">
        <v>77.680000000000007</v>
      </c>
      <c r="D1288">
        <v>78</v>
      </c>
      <c r="F1288">
        <f t="shared" si="326"/>
        <v>78.33450000000002</v>
      </c>
      <c r="G1288" t="str">
        <f t="shared" si="330"/>
        <v/>
      </c>
      <c r="H1288">
        <f t="shared" si="333"/>
        <v>-1</v>
      </c>
      <c r="I1288">
        <f t="shared" si="327"/>
        <v>-1</v>
      </c>
      <c r="J1288">
        <f t="shared" si="328"/>
        <v>79.77</v>
      </c>
      <c r="K1288" t="str">
        <f t="shared" si="329"/>
        <v/>
      </c>
      <c r="L1288">
        <f t="shared" si="334"/>
        <v>2.6549669939968476E-2</v>
      </c>
      <c r="M1288" t="str">
        <f t="shared" si="336"/>
        <v/>
      </c>
      <c r="N1288" t="str">
        <f t="shared" si="335"/>
        <v/>
      </c>
      <c r="O1288" t="str">
        <f t="shared" si="331"/>
        <v/>
      </c>
      <c r="P1288" t="str">
        <f t="shared" si="332"/>
        <v/>
      </c>
      <c r="Q1288">
        <f t="shared" si="325"/>
        <v>0</v>
      </c>
      <c r="R1288">
        <f t="shared" si="337"/>
        <v>1.1255503210831805</v>
      </c>
      <c r="S1288" t="str">
        <f t="shared" si="339"/>
        <v/>
      </c>
      <c r="T1288" t="str">
        <f t="shared" si="340"/>
        <v/>
      </c>
      <c r="U1288">
        <f t="shared" si="338"/>
        <v>0</v>
      </c>
    </row>
    <row r="1289" spans="1:21">
      <c r="A1289">
        <f t="shared" si="324"/>
        <v>1281</v>
      </c>
      <c r="B1289" s="1">
        <v>39092</v>
      </c>
      <c r="C1289">
        <v>77.849999999999994</v>
      </c>
      <c r="D1289">
        <v>77.31</v>
      </c>
      <c r="F1289">
        <f t="shared" si="326"/>
        <v>78.299000000000007</v>
      </c>
      <c r="G1289" t="str">
        <f t="shared" si="330"/>
        <v/>
      </c>
      <c r="H1289">
        <f t="shared" si="333"/>
        <v>-1</v>
      </c>
      <c r="I1289">
        <f t="shared" si="327"/>
        <v>-1</v>
      </c>
      <c r="J1289">
        <f t="shared" si="328"/>
        <v>79.77</v>
      </c>
      <c r="K1289" t="str">
        <f t="shared" si="329"/>
        <v/>
      </c>
      <c r="L1289">
        <f t="shared" si="334"/>
        <v>2.4363595643030825E-2</v>
      </c>
      <c r="M1289" t="str">
        <f t="shared" si="336"/>
        <v/>
      </c>
      <c r="N1289" t="str">
        <f t="shared" si="335"/>
        <v/>
      </c>
      <c r="O1289" t="str">
        <f t="shared" si="331"/>
        <v/>
      </c>
      <c r="P1289" t="str">
        <f t="shared" si="332"/>
        <v/>
      </c>
      <c r="Q1289">
        <f t="shared" si="325"/>
        <v>0</v>
      </c>
      <c r="R1289">
        <f t="shared" si="337"/>
        <v>1.1255503210831805</v>
      </c>
      <c r="S1289" t="str">
        <f t="shared" si="339"/>
        <v/>
      </c>
      <c r="T1289" t="str">
        <f t="shared" si="340"/>
        <v/>
      </c>
      <c r="U1289">
        <f t="shared" si="338"/>
        <v>0</v>
      </c>
    </row>
    <row r="1290" spans="1:21">
      <c r="A1290">
        <f t="shared" si="324"/>
        <v>1282</v>
      </c>
      <c r="B1290" s="1">
        <v>39093</v>
      </c>
      <c r="C1290">
        <v>78.650000000000006</v>
      </c>
      <c r="D1290">
        <v>78.05</v>
      </c>
      <c r="F1290">
        <f t="shared" si="326"/>
        <v>78.289000000000016</v>
      </c>
      <c r="G1290" t="str">
        <f t="shared" si="330"/>
        <v/>
      </c>
      <c r="H1290">
        <f t="shared" si="333"/>
        <v>-1</v>
      </c>
      <c r="I1290">
        <f t="shared" si="327"/>
        <v>-1</v>
      </c>
      <c r="J1290">
        <f t="shared" si="328"/>
        <v>79.77</v>
      </c>
      <c r="K1290" t="str">
        <f t="shared" si="329"/>
        <v/>
      </c>
      <c r="L1290">
        <f t="shared" si="334"/>
        <v>1.4139864418751208E-2</v>
      </c>
      <c r="M1290" t="str">
        <f t="shared" si="336"/>
        <v/>
      </c>
      <c r="N1290" t="str">
        <f t="shared" si="335"/>
        <v/>
      </c>
      <c r="O1290" t="str">
        <f t="shared" si="331"/>
        <v/>
      </c>
      <c r="P1290" t="str">
        <f t="shared" si="332"/>
        <v/>
      </c>
      <c r="Q1290">
        <f t="shared" si="325"/>
        <v>0</v>
      </c>
      <c r="R1290">
        <f t="shared" si="337"/>
        <v>1.1255503210831805</v>
      </c>
      <c r="S1290" t="str">
        <f t="shared" si="339"/>
        <v/>
      </c>
      <c r="T1290" t="str">
        <f t="shared" si="340"/>
        <v/>
      </c>
      <c r="U1290">
        <f t="shared" si="338"/>
        <v>0</v>
      </c>
    </row>
    <row r="1291" spans="1:21">
      <c r="A1291">
        <f t="shared" ref="A1291:A1354" si="341">A1290+1</f>
        <v>1283</v>
      </c>
      <c r="B1291" s="1">
        <v>39094</v>
      </c>
      <c r="C1291">
        <v>79.36</v>
      </c>
      <c r="D1291">
        <v>78.41</v>
      </c>
      <c r="F1291">
        <f t="shared" si="326"/>
        <v>78.3065</v>
      </c>
      <c r="G1291" t="str">
        <f t="shared" si="330"/>
        <v>LONG</v>
      </c>
      <c r="H1291">
        <f t="shared" si="333"/>
        <v>1</v>
      </c>
      <c r="I1291">
        <f t="shared" si="327"/>
        <v>1</v>
      </c>
      <c r="J1291">
        <f t="shared" si="328"/>
        <v>78.41</v>
      </c>
      <c r="K1291" t="str">
        <f t="shared" si="329"/>
        <v>Trend Rev</v>
      </c>
      <c r="L1291">
        <f t="shared" si="334"/>
        <v>1.2042992733786742E-2</v>
      </c>
      <c r="M1291" t="str">
        <f t="shared" si="336"/>
        <v/>
      </c>
      <c r="N1291" t="str">
        <f t="shared" si="335"/>
        <v/>
      </c>
      <c r="O1291" t="str">
        <f t="shared" si="331"/>
        <v/>
      </c>
      <c r="P1291" t="str">
        <f t="shared" si="332"/>
        <v/>
      </c>
      <c r="Q1291">
        <f t="shared" si="325"/>
        <v>1.2042992733786742E-2</v>
      </c>
      <c r="R1291">
        <f t="shared" si="337"/>
        <v>1.1375933138169674</v>
      </c>
      <c r="S1291">
        <f t="shared" si="339"/>
        <v>1</v>
      </c>
      <c r="T1291">
        <f t="shared" si="340"/>
        <v>1</v>
      </c>
      <c r="U1291">
        <f t="shared" si="338"/>
        <v>1</v>
      </c>
    </row>
    <row r="1292" spans="1:21">
      <c r="A1292">
        <f t="shared" si="341"/>
        <v>1284</v>
      </c>
      <c r="B1292" s="1">
        <v>39098</v>
      </c>
      <c r="C1292">
        <v>79.56</v>
      </c>
      <c r="D1292">
        <v>79.48</v>
      </c>
      <c r="F1292">
        <f t="shared" si="326"/>
        <v>78.321999999999989</v>
      </c>
      <c r="G1292" t="str">
        <f t="shared" si="330"/>
        <v/>
      </c>
      <c r="H1292">
        <f t="shared" si="333"/>
        <v>1</v>
      </c>
      <c r="I1292">
        <f t="shared" si="327"/>
        <v>1</v>
      </c>
      <c r="J1292">
        <f t="shared" si="328"/>
        <v>78.41</v>
      </c>
      <c r="K1292" t="str">
        <f t="shared" si="329"/>
        <v/>
      </c>
      <c r="L1292">
        <f t="shared" si="334"/>
        <v>1.4559983742940982E-2</v>
      </c>
      <c r="M1292" t="str">
        <f t="shared" si="336"/>
        <v/>
      </c>
      <c r="N1292" t="str">
        <f t="shared" si="335"/>
        <v/>
      </c>
      <c r="O1292" t="str">
        <f t="shared" si="331"/>
        <v/>
      </c>
      <c r="P1292" t="str">
        <f t="shared" si="332"/>
        <v/>
      </c>
      <c r="Q1292">
        <f t="shared" si="325"/>
        <v>0</v>
      </c>
      <c r="R1292">
        <f t="shared" si="337"/>
        <v>1.1375933138169674</v>
      </c>
      <c r="S1292" t="str">
        <f t="shared" si="339"/>
        <v/>
      </c>
      <c r="T1292" t="str">
        <f t="shared" si="340"/>
        <v/>
      </c>
      <c r="U1292">
        <f t="shared" si="338"/>
        <v>0</v>
      </c>
    </row>
    <row r="1293" spans="1:21">
      <c r="A1293">
        <f t="shared" si="341"/>
        <v>1285</v>
      </c>
      <c r="B1293" s="1">
        <v>39099</v>
      </c>
      <c r="C1293">
        <v>78.91</v>
      </c>
      <c r="D1293">
        <v>79.33</v>
      </c>
      <c r="F1293">
        <f t="shared" si="326"/>
        <v>78.328999999999994</v>
      </c>
      <c r="G1293" t="str">
        <f t="shared" si="330"/>
        <v/>
      </c>
      <c r="H1293">
        <f t="shared" si="333"/>
        <v>1</v>
      </c>
      <c r="I1293">
        <f t="shared" si="327"/>
        <v>1</v>
      </c>
      <c r="J1293">
        <f t="shared" si="328"/>
        <v>78.41</v>
      </c>
      <c r="K1293" t="str">
        <f t="shared" si="329"/>
        <v/>
      </c>
      <c r="L1293">
        <f t="shared" si="334"/>
        <v>6.3564922901130812E-3</v>
      </c>
      <c r="M1293" t="str">
        <f t="shared" si="336"/>
        <v/>
      </c>
      <c r="N1293" t="str">
        <f t="shared" si="335"/>
        <v/>
      </c>
      <c r="O1293" t="str">
        <f t="shared" si="331"/>
        <v/>
      </c>
      <c r="P1293" t="str">
        <f t="shared" si="332"/>
        <v/>
      </c>
      <c r="Q1293">
        <f t="shared" si="325"/>
        <v>0</v>
      </c>
      <c r="R1293">
        <f t="shared" si="337"/>
        <v>1.1375933138169674</v>
      </c>
      <c r="S1293" t="str">
        <f t="shared" si="339"/>
        <v/>
      </c>
      <c r="T1293" t="str">
        <f t="shared" si="340"/>
        <v/>
      </c>
      <c r="U1293">
        <f t="shared" si="338"/>
        <v>0</v>
      </c>
    </row>
    <row r="1294" spans="1:21">
      <c r="A1294">
        <f t="shared" si="341"/>
        <v>1286</v>
      </c>
      <c r="B1294" s="1">
        <v>39100</v>
      </c>
      <c r="C1294">
        <v>78.81</v>
      </c>
      <c r="D1294">
        <v>78.709999999999994</v>
      </c>
      <c r="F1294">
        <f t="shared" si="326"/>
        <v>78.353999999999999</v>
      </c>
      <c r="G1294" t="str">
        <f t="shared" si="330"/>
        <v/>
      </c>
      <c r="H1294">
        <f t="shared" si="333"/>
        <v>1</v>
      </c>
      <c r="I1294">
        <f t="shared" si="327"/>
        <v>1</v>
      </c>
      <c r="J1294">
        <f t="shared" si="328"/>
        <v>78.41</v>
      </c>
      <c r="K1294" t="str">
        <f t="shared" si="329"/>
        <v/>
      </c>
      <c r="L1294">
        <f t="shared" si="334"/>
        <v>5.0884221227276783E-3</v>
      </c>
      <c r="M1294" t="str">
        <f t="shared" si="336"/>
        <v/>
      </c>
      <c r="N1294" t="str">
        <f t="shared" si="335"/>
        <v/>
      </c>
      <c r="O1294" t="str">
        <f t="shared" si="331"/>
        <v/>
      </c>
      <c r="P1294" t="str">
        <f t="shared" si="332"/>
        <v/>
      </c>
      <c r="Q1294">
        <f t="shared" si="325"/>
        <v>0</v>
      </c>
      <c r="R1294">
        <f t="shared" si="337"/>
        <v>1.1375933138169674</v>
      </c>
      <c r="S1294" t="str">
        <f t="shared" si="339"/>
        <v/>
      </c>
      <c r="T1294" t="str">
        <f t="shared" si="340"/>
        <v/>
      </c>
      <c r="U1294">
        <f t="shared" si="338"/>
        <v>0</v>
      </c>
    </row>
    <row r="1295" spans="1:21">
      <c r="A1295">
        <f t="shared" si="341"/>
        <v>1287</v>
      </c>
      <c r="B1295" s="1">
        <v>39101</v>
      </c>
      <c r="C1295">
        <v>79.25</v>
      </c>
      <c r="D1295">
        <v>79.09</v>
      </c>
      <c r="F1295">
        <f t="shared" si="326"/>
        <v>78.399000000000001</v>
      </c>
      <c r="G1295" t="str">
        <f t="shared" si="330"/>
        <v/>
      </c>
      <c r="H1295">
        <f t="shared" si="333"/>
        <v>1</v>
      </c>
      <c r="I1295">
        <f t="shared" si="327"/>
        <v>1</v>
      </c>
      <c r="J1295">
        <f t="shared" si="328"/>
        <v>78.41</v>
      </c>
      <c r="K1295" t="str">
        <f t="shared" si="329"/>
        <v/>
      </c>
      <c r="L1295">
        <f t="shared" si="334"/>
        <v>1.0655942514559535E-2</v>
      </c>
      <c r="M1295" t="str">
        <f t="shared" si="336"/>
        <v/>
      </c>
      <c r="N1295" t="str">
        <f t="shared" si="335"/>
        <v/>
      </c>
      <c r="O1295" t="str">
        <f t="shared" si="331"/>
        <v/>
      </c>
      <c r="P1295" t="str">
        <f t="shared" si="332"/>
        <v/>
      </c>
      <c r="Q1295">
        <f t="shared" si="325"/>
        <v>0</v>
      </c>
      <c r="R1295">
        <f t="shared" si="337"/>
        <v>1.1375933138169674</v>
      </c>
      <c r="S1295" t="str">
        <f t="shared" si="339"/>
        <v/>
      </c>
      <c r="T1295" t="str">
        <f t="shared" si="340"/>
        <v/>
      </c>
      <c r="U1295">
        <f t="shared" si="338"/>
        <v>0</v>
      </c>
    </row>
    <row r="1296" spans="1:21">
      <c r="A1296">
        <f t="shared" si="341"/>
        <v>1288</v>
      </c>
      <c r="B1296" s="1">
        <v>39104</v>
      </c>
      <c r="C1296">
        <v>78.489999999999995</v>
      </c>
      <c r="D1296">
        <v>79.25</v>
      </c>
      <c r="F1296">
        <f t="shared" si="326"/>
        <v>78.417999999999992</v>
      </c>
      <c r="G1296" t="str">
        <f t="shared" si="330"/>
        <v/>
      </c>
      <c r="H1296">
        <f t="shared" si="333"/>
        <v>1</v>
      </c>
      <c r="I1296">
        <f t="shared" si="327"/>
        <v>1</v>
      </c>
      <c r="J1296">
        <f t="shared" si="328"/>
        <v>78.41</v>
      </c>
      <c r="K1296" t="str">
        <f t="shared" si="329"/>
        <v/>
      </c>
      <c r="L1296">
        <f t="shared" si="334"/>
        <v>1.0197578958917174E-3</v>
      </c>
      <c r="M1296" t="str">
        <f t="shared" si="336"/>
        <v/>
      </c>
      <c r="N1296" t="str">
        <f t="shared" si="335"/>
        <v/>
      </c>
      <c r="O1296" t="str">
        <f t="shared" si="331"/>
        <v/>
      </c>
      <c r="P1296" t="str">
        <f t="shared" si="332"/>
        <v/>
      </c>
      <c r="Q1296">
        <f t="shared" ref="Q1296:Q1359" si="342">IF(OR(AND(K1296="trend rev",I1295&lt;&gt;0),O1296="Vargain",P1296="Varloss"),L1296,0)</f>
        <v>0</v>
      </c>
      <c r="R1296">
        <f t="shared" si="337"/>
        <v>1.1375933138169674</v>
      </c>
      <c r="S1296" t="str">
        <f t="shared" si="339"/>
        <v/>
      </c>
      <c r="T1296" t="str">
        <f t="shared" si="340"/>
        <v/>
      </c>
      <c r="U1296">
        <f t="shared" si="338"/>
        <v>0</v>
      </c>
    </row>
    <row r="1297" spans="1:21">
      <c r="A1297">
        <f t="shared" si="341"/>
        <v>1289</v>
      </c>
      <c r="B1297" s="1">
        <v>39105</v>
      </c>
      <c r="C1297">
        <v>78.849999999999994</v>
      </c>
      <c r="D1297">
        <v>78.709999999999994</v>
      </c>
      <c r="F1297">
        <f t="shared" si="326"/>
        <v>78.418999999999997</v>
      </c>
      <c r="G1297" t="str">
        <f t="shared" si="330"/>
        <v/>
      </c>
      <c r="H1297">
        <f t="shared" si="333"/>
        <v>1</v>
      </c>
      <c r="I1297">
        <f t="shared" si="327"/>
        <v>1</v>
      </c>
      <c r="J1297">
        <f t="shared" si="328"/>
        <v>78.41</v>
      </c>
      <c r="K1297" t="str">
        <f t="shared" si="329"/>
        <v/>
      </c>
      <c r="L1297">
        <f t="shared" si="334"/>
        <v>5.5958431662168637E-3</v>
      </c>
      <c r="M1297" t="str">
        <f t="shared" si="336"/>
        <v/>
      </c>
      <c r="N1297" t="str">
        <f t="shared" si="335"/>
        <v/>
      </c>
      <c r="O1297" t="str">
        <f t="shared" si="331"/>
        <v/>
      </c>
      <c r="P1297" t="str">
        <f t="shared" si="332"/>
        <v/>
      </c>
      <c r="Q1297">
        <f t="shared" si="342"/>
        <v>0</v>
      </c>
      <c r="R1297">
        <f t="shared" si="337"/>
        <v>1.1375933138169674</v>
      </c>
      <c r="S1297" t="str">
        <f t="shared" si="339"/>
        <v/>
      </c>
      <c r="T1297" t="str">
        <f t="shared" si="340"/>
        <v/>
      </c>
      <c r="U1297">
        <f t="shared" si="338"/>
        <v>0</v>
      </c>
    </row>
    <row r="1298" spans="1:21">
      <c r="A1298">
        <f t="shared" si="341"/>
        <v>1290</v>
      </c>
      <c r="B1298" s="1">
        <v>39106</v>
      </c>
      <c r="C1298">
        <v>79.489999999999995</v>
      </c>
      <c r="D1298">
        <v>78.849999999999994</v>
      </c>
      <c r="F1298">
        <f t="shared" si="326"/>
        <v>78.453000000000003</v>
      </c>
      <c r="G1298" t="str">
        <f t="shared" si="330"/>
        <v/>
      </c>
      <c r="H1298">
        <f t="shared" si="333"/>
        <v>1</v>
      </c>
      <c r="I1298">
        <f t="shared" si="327"/>
        <v>1</v>
      </c>
      <c r="J1298">
        <f t="shared" si="328"/>
        <v>78.41</v>
      </c>
      <c r="K1298" t="str">
        <f t="shared" si="329"/>
        <v/>
      </c>
      <c r="L1298">
        <f t="shared" si="334"/>
        <v>1.3679757342190719E-2</v>
      </c>
      <c r="M1298" t="str">
        <f t="shared" si="336"/>
        <v/>
      </c>
      <c r="N1298" t="str">
        <f t="shared" si="335"/>
        <v/>
      </c>
      <c r="O1298" t="str">
        <f t="shared" si="331"/>
        <v/>
      </c>
      <c r="P1298" t="str">
        <f t="shared" si="332"/>
        <v/>
      </c>
      <c r="Q1298">
        <f t="shared" si="342"/>
        <v>0</v>
      </c>
      <c r="R1298">
        <f t="shared" si="337"/>
        <v>1.1375933138169674</v>
      </c>
      <c r="S1298" t="str">
        <f t="shared" si="339"/>
        <v/>
      </c>
      <c r="T1298" t="str">
        <f t="shared" si="340"/>
        <v/>
      </c>
      <c r="U1298">
        <f t="shared" si="338"/>
        <v>0</v>
      </c>
    </row>
    <row r="1299" spans="1:21">
      <c r="A1299">
        <f t="shared" si="341"/>
        <v>1291</v>
      </c>
      <c r="B1299" s="1">
        <v>39107</v>
      </c>
      <c r="C1299">
        <v>79.010000000000005</v>
      </c>
      <c r="D1299">
        <v>79.56</v>
      </c>
      <c r="F1299">
        <f t="shared" si="326"/>
        <v>78.486000000000004</v>
      </c>
      <c r="G1299" t="str">
        <f t="shared" si="330"/>
        <v/>
      </c>
      <c r="H1299">
        <f t="shared" si="333"/>
        <v>1</v>
      </c>
      <c r="I1299">
        <f t="shared" si="327"/>
        <v>1</v>
      </c>
      <c r="J1299">
        <f t="shared" si="328"/>
        <v>78.41</v>
      </c>
      <c r="K1299" t="str">
        <f t="shared" si="329"/>
        <v/>
      </c>
      <c r="L1299">
        <f t="shared" si="334"/>
        <v>7.6229564918115422E-3</v>
      </c>
      <c r="M1299" t="str">
        <f t="shared" si="336"/>
        <v/>
      </c>
      <c r="N1299" t="str">
        <f t="shared" si="335"/>
        <v/>
      </c>
      <c r="O1299" t="str">
        <f t="shared" si="331"/>
        <v/>
      </c>
      <c r="P1299" t="str">
        <f t="shared" si="332"/>
        <v/>
      </c>
      <c r="Q1299">
        <f t="shared" si="342"/>
        <v>0</v>
      </c>
      <c r="R1299">
        <f t="shared" si="337"/>
        <v>1.1375933138169674</v>
      </c>
      <c r="S1299" t="str">
        <f t="shared" si="339"/>
        <v/>
      </c>
      <c r="T1299" t="str">
        <f t="shared" si="340"/>
        <v/>
      </c>
      <c r="U1299">
        <f t="shared" si="338"/>
        <v>0</v>
      </c>
    </row>
    <row r="1300" spans="1:21">
      <c r="A1300">
        <f t="shared" si="341"/>
        <v>1292</v>
      </c>
      <c r="B1300" s="1">
        <v>39108</v>
      </c>
      <c r="C1300">
        <v>78.69</v>
      </c>
      <c r="D1300">
        <v>78.97</v>
      </c>
      <c r="F1300">
        <f t="shared" si="326"/>
        <v>78.519000000000005</v>
      </c>
      <c r="G1300" t="str">
        <f t="shared" si="330"/>
        <v/>
      </c>
      <c r="H1300">
        <f t="shared" si="333"/>
        <v>1</v>
      </c>
      <c r="I1300">
        <f t="shared" si="327"/>
        <v>1</v>
      </c>
      <c r="J1300">
        <f t="shared" si="328"/>
        <v>78.41</v>
      </c>
      <c r="K1300" t="str">
        <f t="shared" si="329"/>
        <v/>
      </c>
      <c r="L1300">
        <f t="shared" si="334"/>
        <v>3.5646123040615312E-3</v>
      </c>
      <c r="M1300" t="str">
        <f t="shared" si="336"/>
        <v/>
      </c>
      <c r="N1300" t="str">
        <f t="shared" si="335"/>
        <v/>
      </c>
      <c r="O1300" t="str">
        <f t="shared" si="331"/>
        <v/>
      </c>
      <c r="P1300" t="str">
        <f t="shared" si="332"/>
        <v/>
      </c>
      <c r="Q1300">
        <f t="shared" si="342"/>
        <v>0</v>
      </c>
      <c r="R1300">
        <f t="shared" si="337"/>
        <v>1.1375933138169674</v>
      </c>
      <c r="S1300" t="str">
        <f t="shared" si="339"/>
        <v/>
      </c>
      <c r="T1300" t="str">
        <f t="shared" si="340"/>
        <v/>
      </c>
      <c r="U1300">
        <f t="shared" si="338"/>
        <v>0</v>
      </c>
    </row>
    <row r="1301" spans="1:21">
      <c r="A1301">
        <f t="shared" si="341"/>
        <v>1293</v>
      </c>
      <c r="B1301" s="1">
        <v>39111</v>
      </c>
      <c r="C1301">
        <v>78.959999999999994</v>
      </c>
      <c r="D1301">
        <v>78.540000000000006</v>
      </c>
      <c r="F1301">
        <f t="shared" si="326"/>
        <v>78.543500000000009</v>
      </c>
      <c r="G1301" t="str">
        <f t="shared" si="330"/>
        <v/>
      </c>
      <c r="H1301">
        <f t="shared" si="333"/>
        <v>1</v>
      </c>
      <c r="I1301">
        <f t="shared" si="327"/>
        <v>1</v>
      </c>
      <c r="J1301">
        <f t="shared" si="328"/>
        <v>78.41</v>
      </c>
      <c r="K1301" t="str">
        <f t="shared" si="329"/>
        <v/>
      </c>
      <c r="L1301">
        <f t="shared" si="334"/>
        <v>6.9899248823954646E-3</v>
      </c>
      <c r="M1301" t="str">
        <f t="shared" si="336"/>
        <v/>
      </c>
      <c r="N1301" t="str">
        <f t="shared" si="335"/>
        <v/>
      </c>
      <c r="O1301" t="str">
        <f t="shared" si="331"/>
        <v/>
      </c>
      <c r="P1301" t="str">
        <f t="shared" si="332"/>
        <v/>
      </c>
      <c r="Q1301">
        <f t="shared" si="342"/>
        <v>0</v>
      </c>
      <c r="R1301">
        <f t="shared" si="337"/>
        <v>1.1375933138169674</v>
      </c>
      <c r="S1301" t="str">
        <f t="shared" si="339"/>
        <v/>
      </c>
      <c r="T1301" t="str">
        <f t="shared" si="340"/>
        <v/>
      </c>
      <c r="U1301">
        <f t="shared" si="338"/>
        <v>0</v>
      </c>
    </row>
    <row r="1302" spans="1:21">
      <c r="A1302">
        <f t="shared" si="341"/>
        <v>1294</v>
      </c>
      <c r="B1302" s="1">
        <v>39112</v>
      </c>
      <c r="C1302">
        <v>74.7</v>
      </c>
      <c r="D1302">
        <v>74.92</v>
      </c>
      <c r="F1302">
        <f t="shared" si="326"/>
        <v>78.370500000000007</v>
      </c>
      <c r="G1302" t="str">
        <f t="shared" si="330"/>
        <v/>
      </c>
      <c r="H1302">
        <f t="shared" si="333"/>
        <v>1</v>
      </c>
      <c r="I1302">
        <f t="shared" si="327"/>
        <v>1</v>
      </c>
      <c r="J1302">
        <f t="shared" si="328"/>
        <v>78.41</v>
      </c>
      <c r="K1302" t="str">
        <f t="shared" si="329"/>
        <v/>
      </c>
      <c r="L1302">
        <f t="shared" si="334"/>
        <v>-4.8471378104058847E-2</v>
      </c>
      <c r="M1302" t="str">
        <f t="shared" si="336"/>
        <v/>
      </c>
      <c r="N1302" t="str">
        <f t="shared" si="335"/>
        <v>VARLOSS</v>
      </c>
      <c r="O1302" t="str">
        <f t="shared" si="331"/>
        <v/>
      </c>
      <c r="P1302" t="str">
        <f t="shared" si="332"/>
        <v>VARLOSS</v>
      </c>
      <c r="Q1302">
        <f t="shared" si="342"/>
        <v>-4.8471378104058847E-2</v>
      </c>
      <c r="R1302">
        <f t="shared" si="337"/>
        <v>1.0891219357129085</v>
      </c>
      <c r="S1302" t="str">
        <f t="shared" si="339"/>
        <v/>
      </c>
      <c r="T1302" t="str">
        <f t="shared" si="340"/>
        <v/>
      </c>
      <c r="U1302">
        <f t="shared" si="338"/>
        <v>0</v>
      </c>
    </row>
    <row r="1303" spans="1:21">
      <c r="A1303">
        <f t="shared" si="341"/>
        <v>1295</v>
      </c>
      <c r="B1303" s="1">
        <v>39113</v>
      </c>
      <c r="C1303">
        <v>74.3</v>
      </c>
      <c r="D1303">
        <v>74.209999999999994</v>
      </c>
      <c r="F1303">
        <f t="shared" si="326"/>
        <v>78.188999999999993</v>
      </c>
      <c r="G1303" t="str">
        <f t="shared" si="330"/>
        <v>SHORT</v>
      </c>
      <c r="H1303">
        <f t="shared" si="333"/>
        <v>-1</v>
      </c>
      <c r="I1303">
        <f t="shared" si="327"/>
        <v>-1</v>
      </c>
      <c r="J1303">
        <f t="shared" si="328"/>
        <v>74.209999999999994</v>
      </c>
      <c r="K1303" t="str">
        <f t="shared" si="329"/>
        <v>Trend Rev</v>
      </c>
      <c r="L1303">
        <f t="shared" si="334"/>
        <v>-1.2120397416714439E-3</v>
      </c>
      <c r="M1303" t="str">
        <f t="shared" si="336"/>
        <v/>
      </c>
      <c r="N1303" t="str">
        <f t="shared" si="335"/>
        <v/>
      </c>
      <c r="O1303" t="str">
        <f t="shared" si="331"/>
        <v/>
      </c>
      <c r="P1303" t="str">
        <f t="shared" si="332"/>
        <v/>
      </c>
      <c r="Q1303">
        <f t="shared" si="342"/>
        <v>-1.2120397416714439E-3</v>
      </c>
      <c r="R1303">
        <f t="shared" si="337"/>
        <v>1.087909895971237</v>
      </c>
      <c r="S1303" t="str">
        <f t="shared" si="339"/>
        <v/>
      </c>
      <c r="T1303">
        <f t="shared" si="340"/>
        <v>-1</v>
      </c>
      <c r="U1303">
        <f t="shared" si="338"/>
        <v>0</v>
      </c>
    </row>
    <row r="1304" spans="1:21">
      <c r="A1304">
        <f t="shared" si="341"/>
        <v>1296</v>
      </c>
      <c r="B1304" s="1">
        <v>39114</v>
      </c>
      <c r="C1304">
        <v>73.989999999999995</v>
      </c>
      <c r="D1304">
        <v>74.75</v>
      </c>
      <c r="F1304">
        <f t="shared" si="326"/>
        <v>77.975499999999997</v>
      </c>
      <c r="G1304" t="str">
        <f t="shared" si="330"/>
        <v/>
      </c>
      <c r="H1304">
        <f t="shared" si="333"/>
        <v>-1</v>
      </c>
      <c r="I1304">
        <f t="shared" si="327"/>
        <v>-1</v>
      </c>
      <c r="J1304">
        <f t="shared" si="328"/>
        <v>74.209999999999994</v>
      </c>
      <c r="K1304" t="str">
        <f t="shared" si="329"/>
        <v/>
      </c>
      <c r="L1304">
        <f t="shared" si="334"/>
        <v>2.9689630445826477E-3</v>
      </c>
      <c r="M1304" t="str">
        <f t="shared" si="336"/>
        <v/>
      </c>
      <c r="N1304" t="str">
        <f t="shared" si="335"/>
        <v/>
      </c>
      <c r="O1304" t="str">
        <f t="shared" si="331"/>
        <v/>
      </c>
      <c r="P1304" t="str">
        <f t="shared" si="332"/>
        <v/>
      </c>
      <c r="Q1304">
        <f t="shared" si="342"/>
        <v>0</v>
      </c>
      <c r="R1304">
        <f t="shared" si="337"/>
        <v>1.087909895971237</v>
      </c>
      <c r="S1304" t="str">
        <f t="shared" si="339"/>
        <v/>
      </c>
      <c r="T1304" t="str">
        <f t="shared" si="340"/>
        <v/>
      </c>
      <c r="U1304">
        <f t="shared" si="338"/>
        <v>0</v>
      </c>
    </row>
    <row r="1305" spans="1:21">
      <c r="A1305">
        <f t="shared" si="341"/>
        <v>1297</v>
      </c>
      <c r="B1305" s="1">
        <v>39115</v>
      </c>
      <c r="C1305">
        <v>73.87</v>
      </c>
      <c r="D1305">
        <v>73.87</v>
      </c>
      <c r="F1305">
        <f t="shared" si="326"/>
        <v>77.771500000000017</v>
      </c>
      <c r="G1305" t="str">
        <f t="shared" si="330"/>
        <v/>
      </c>
      <c r="H1305">
        <f t="shared" si="333"/>
        <v>-1</v>
      </c>
      <c r="I1305">
        <f t="shared" si="327"/>
        <v>-1</v>
      </c>
      <c r="J1305">
        <f t="shared" si="328"/>
        <v>74.209999999999994</v>
      </c>
      <c r="K1305" t="str">
        <f t="shared" si="329"/>
        <v/>
      </c>
      <c r="L1305">
        <f t="shared" si="334"/>
        <v>4.5921204413956109E-3</v>
      </c>
      <c r="M1305" t="str">
        <f t="shared" si="336"/>
        <v/>
      </c>
      <c r="N1305" t="str">
        <f t="shared" si="335"/>
        <v/>
      </c>
      <c r="O1305" t="str">
        <f t="shared" si="331"/>
        <v/>
      </c>
      <c r="P1305" t="str">
        <f t="shared" si="332"/>
        <v/>
      </c>
      <c r="Q1305">
        <f t="shared" si="342"/>
        <v>0</v>
      </c>
      <c r="R1305">
        <f t="shared" si="337"/>
        <v>1.087909895971237</v>
      </c>
      <c r="S1305" t="str">
        <f t="shared" si="339"/>
        <v/>
      </c>
      <c r="T1305" t="str">
        <f t="shared" si="340"/>
        <v/>
      </c>
      <c r="U1305">
        <f t="shared" si="338"/>
        <v>0</v>
      </c>
    </row>
    <row r="1306" spans="1:21">
      <c r="A1306">
        <f t="shared" si="341"/>
        <v>1298</v>
      </c>
      <c r="B1306" s="1">
        <v>39118</v>
      </c>
      <c r="C1306">
        <v>73.930000000000007</v>
      </c>
      <c r="D1306">
        <v>74.08</v>
      </c>
      <c r="F1306">
        <f t="shared" si="326"/>
        <v>77.597000000000008</v>
      </c>
      <c r="G1306" t="str">
        <f t="shared" si="330"/>
        <v/>
      </c>
      <c r="H1306">
        <f t="shared" si="333"/>
        <v>-1</v>
      </c>
      <c r="I1306">
        <f t="shared" si="327"/>
        <v>-1</v>
      </c>
      <c r="J1306">
        <f t="shared" si="328"/>
        <v>74.209999999999994</v>
      </c>
      <c r="K1306" t="str">
        <f t="shared" si="329"/>
        <v/>
      </c>
      <c r="L1306">
        <f t="shared" si="334"/>
        <v>3.7802124130333729E-3</v>
      </c>
      <c r="M1306" t="str">
        <f t="shared" si="336"/>
        <v/>
      </c>
      <c r="N1306" t="str">
        <f t="shared" si="335"/>
        <v/>
      </c>
      <c r="O1306" t="str">
        <f t="shared" si="331"/>
        <v/>
      </c>
      <c r="P1306" t="str">
        <f t="shared" si="332"/>
        <v/>
      </c>
      <c r="Q1306">
        <f t="shared" si="342"/>
        <v>0</v>
      </c>
      <c r="R1306">
        <f t="shared" si="337"/>
        <v>1.087909895971237</v>
      </c>
      <c r="S1306" t="str">
        <f t="shared" si="339"/>
        <v/>
      </c>
      <c r="T1306" t="str">
        <f t="shared" si="340"/>
        <v/>
      </c>
      <c r="U1306">
        <f t="shared" si="338"/>
        <v>0</v>
      </c>
    </row>
    <row r="1307" spans="1:21">
      <c r="A1307">
        <f t="shared" si="341"/>
        <v>1299</v>
      </c>
      <c r="B1307" s="1">
        <v>39119</v>
      </c>
      <c r="C1307">
        <v>74.27</v>
      </c>
      <c r="D1307">
        <v>73.91</v>
      </c>
      <c r="F1307">
        <f t="shared" si="326"/>
        <v>77.431000000000012</v>
      </c>
      <c r="G1307" t="str">
        <f t="shared" si="330"/>
        <v/>
      </c>
      <c r="H1307">
        <f t="shared" si="333"/>
        <v>-1</v>
      </c>
      <c r="I1307">
        <f t="shared" si="327"/>
        <v>-1</v>
      </c>
      <c r="J1307">
        <f t="shared" si="328"/>
        <v>74.209999999999994</v>
      </c>
      <c r="K1307" t="str">
        <f t="shared" si="329"/>
        <v/>
      </c>
      <c r="L1307">
        <f t="shared" si="334"/>
        <v>-8.0818969916283869E-4</v>
      </c>
      <c r="M1307" t="str">
        <f t="shared" si="336"/>
        <v/>
      </c>
      <c r="N1307" t="str">
        <f t="shared" si="335"/>
        <v/>
      </c>
      <c r="O1307" t="str">
        <f t="shared" si="331"/>
        <v/>
      </c>
      <c r="P1307" t="str">
        <f t="shared" si="332"/>
        <v/>
      </c>
      <c r="Q1307">
        <f t="shared" si="342"/>
        <v>0</v>
      </c>
      <c r="R1307">
        <f t="shared" si="337"/>
        <v>1.087909895971237</v>
      </c>
      <c r="S1307" t="str">
        <f t="shared" si="339"/>
        <v/>
      </c>
      <c r="T1307" t="str">
        <f t="shared" si="340"/>
        <v/>
      </c>
      <c r="U1307">
        <f t="shared" si="338"/>
        <v>0</v>
      </c>
    </row>
    <row r="1308" spans="1:21">
      <c r="A1308">
        <f t="shared" si="341"/>
        <v>1300</v>
      </c>
      <c r="B1308" s="1">
        <v>39120</v>
      </c>
      <c r="C1308">
        <v>74.650000000000006</v>
      </c>
      <c r="D1308">
        <v>74.3</v>
      </c>
      <c r="F1308">
        <f t="shared" ref="F1308:F1371" si="343">AVERAGE(C1289:C1308)</f>
        <v>77.279500000000013</v>
      </c>
      <c r="G1308" t="str">
        <f t="shared" si="330"/>
        <v/>
      </c>
      <c r="H1308">
        <f t="shared" si="333"/>
        <v>-1</v>
      </c>
      <c r="I1308">
        <f t="shared" ref="I1308:I1371" si="344">IF(OR(G1308="long",G1308="short"),H1308,IF(OR(M1307=$G$7,N1307=$G$6),0,IF(I1307=0,0,H1308)))</f>
        <v>-1</v>
      </c>
      <c r="J1308">
        <f t="shared" si="328"/>
        <v>74.209999999999994</v>
      </c>
      <c r="K1308" t="str">
        <f t="shared" si="329"/>
        <v/>
      </c>
      <c r="L1308">
        <f t="shared" si="334"/>
        <v>-5.9116120031572801E-3</v>
      </c>
      <c r="M1308" t="str">
        <f t="shared" si="336"/>
        <v/>
      </c>
      <c r="N1308" t="str">
        <f t="shared" si="335"/>
        <v/>
      </c>
      <c r="O1308" t="str">
        <f t="shared" si="331"/>
        <v/>
      </c>
      <c r="P1308" t="str">
        <f t="shared" si="332"/>
        <v/>
      </c>
      <c r="Q1308">
        <f t="shared" si="342"/>
        <v>0</v>
      </c>
      <c r="R1308">
        <f t="shared" si="337"/>
        <v>1.087909895971237</v>
      </c>
      <c r="S1308" t="str">
        <f t="shared" si="339"/>
        <v/>
      </c>
      <c r="T1308" t="str">
        <f t="shared" si="340"/>
        <v/>
      </c>
      <c r="U1308">
        <f t="shared" si="338"/>
        <v>0</v>
      </c>
    </row>
    <row r="1309" spans="1:21">
      <c r="A1309">
        <f t="shared" si="341"/>
        <v>1301</v>
      </c>
      <c r="B1309" s="1">
        <v>39121</v>
      </c>
      <c r="C1309">
        <v>74.64</v>
      </c>
      <c r="D1309">
        <v>74.88</v>
      </c>
      <c r="F1309">
        <f t="shared" si="343"/>
        <v>77.119</v>
      </c>
      <c r="G1309" t="str">
        <f t="shared" si="330"/>
        <v/>
      </c>
      <c r="H1309">
        <f t="shared" si="333"/>
        <v>-1</v>
      </c>
      <c r="I1309">
        <f t="shared" si="344"/>
        <v>-1</v>
      </c>
      <c r="J1309">
        <f t="shared" ref="J1309:J1372" si="345">IF(OR(G1309="LONG",G1309="SHORT"),D1309,J1308)</f>
        <v>74.209999999999994</v>
      </c>
      <c r="K1309" t="str">
        <f t="shared" ref="K1309:K1372" si="346">IF(I1308=0,"",IF(H1309=H1308,"","Trend Rev"))</f>
        <v/>
      </c>
      <c r="L1309">
        <f t="shared" si="334"/>
        <v>-5.7776445570462825E-3</v>
      </c>
      <c r="M1309" t="str">
        <f t="shared" si="336"/>
        <v/>
      </c>
      <c r="N1309" t="str">
        <f t="shared" si="335"/>
        <v/>
      </c>
      <c r="O1309" t="str">
        <f t="shared" si="331"/>
        <v/>
      </c>
      <c r="P1309" t="str">
        <f t="shared" si="332"/>
        <v/>
      </c>
      <c r="Q1309">
        <f t="shared" si="342"/>
        <v>0</v>
      </c>
      <c r="R1309">
        <f t="shared" si="337"/>
        <v>1.087909895971237</v>
      </c>
      <c r="S1309" t="str">
        <f t="shared" si="339"/>
        <v/>
      </c>
      <c r="T1309" t="str">
        <f t="shared" si="340"/>
        <v/>
      </c>
      <c r="U1309">
        <f t="shared" si="338"/>
        <v>0</v>
      </c>
    </row>
    <row r="1310" spans="1:21">
      <c r="A1310">
        <f t="shared" si="341"/>
        <v>1302</v>
      </c>
      <c r="B1310" s="1">
        <v>39122</v>
      </c>
      <c r="C1310">
        <v>74.540000000000006</v>
      </c>
      <c r="D1310">
        <v>74.64</v>
      </c>
      <c r="F1310">
        <f t="shared" si="343"/>
        <v>76.913500000000028</v>
      </c>
      <c r="G1310" t="str">
        <f t="shared" si="330"/>
        <v/>
      </c>
      <c r="H1310">
        <f t="shared" si="333"/>
        <v>-1</v>
      </c>
      <c r="I1310">
        <f t="shared" si="344"/>
        <v>-1</v>
      </c>
      <c r="J1310">
        <f t="shared" si="345"/>
        <v>74.209999999999994</v>
      </c>
      <c r="K1310" t="str">
        <f t="shared" si="346"/>
        <v/>
      </c>
      <c r="L1310">
        <f t="shared" si="334"/>
        <v>-4.436982069070337E-3</v>
      </c>
      <c r="M1310" t="str">
        <f t="shared" si="336"/>
        <v/>
      </c>
      <c r="N1310" t="str">
        <f t="shared" si="335"/>
        <v/>
      </c>
      <c r="O1310" t="str">
        <f t="shared" si="331"/>
        <v/>
      </c>
      <c r="P1310" t="str">
        <f t="shared" si="332"/>
        <v/>
      </c>
      <c r="Q1310">
        <f t="shared" si="342"/>
        <v>0</v>
      </c>
      <c r="R1310">
        <f t="shared" si="337"/>
        <v>1.087909895971237</v>
      </c>
      <c r="S1310" t="str">
        <f t="shared" si="339"/>
        <v/>
      </c>
      <c r="T1310" t="str">
        <f t="shared" si="340"/>
        <v/>
      </c>
      <c r="U1310">
        <f t="shared" si="338"/>
        <v>0</v>
      </c>
    </row>
    <row r="1311" spans="1:21">
      <c r="A1311">
        <f t="shared" si="341"/>
        <v>1303</v>
      </c>
      <c r="B1311" s="1">
        <v>39125</v>
      </c>
      <c r="C1311">
        <v>74.59</v>
      </c>
      <c r="D1311">
        <v>74.55</v>
      </c>
      <c r="F1311">
        <f t="shared" si="343"/>
        <v>76.675000000000011</v>
      </c>
      <c r="G1311" t="str">
        <f t="shared" ref="G1311:G1374" si="347">IF(AND(C1309&lt;F1309,C1310&gt;F1310,D1311&gt;F1310),"LONG",IF(AND(C1309&gt;F1309,C1310&lt;F1310,D1311&lt;F1310),"SHORT",""))</f>
        <v/>
      </c>
      <c r="H1311">
        <f t="shared" si="333"/>
        <v>-1</v>
      </c>
      <c r="I1311">
        <f t="shared" si="344"/>
        <v>-1</v>
      </c>
      <c r="J1311">
        <f t="shared" si="345"/>
        <v>74.209999999999994</v>
      </c>
      <c r="K1311" t="str">
        <f t="shared" si="346"/>
        <v/>
      </c>
      <c r="L1311">
        <f t="shared" si="334"/>
        <v>-5.1075379850298169E-3</v>
      </c>
      <c r="M1311" t="str">
        <f t="shared" si="336"/>
        <v/>
      </c>
      <c r="N1311" t="str">
        <f t="shared" si="335"/>
        <v/>
      </c>
      <c r="O1311" t="str">
        <f t="shared" si="331"/>
        <v/>
      </c>
      <c r="P1311" t="str">
        <f t="shared" si="332"/>
        <v/>
      </c>
      <c r="Q1311">
        <f t="shared" si="342"/>
        <v>0</v>
      </c>
      <c r="R1311">
        <f t="shared" si="337"/>
        <v>1.087909895971237</v>
      </c>
      <c r="S1311" t="str">
        <f t="shared" si="339"/>
        <v/>
      </c>
      <c r="T1311" t="str">
        <f t="shared" si="340"/>
        <v/>
      </c>
      <c r="U1311">
        <f t="shared" si="338"/>
        <v>0</v>
      </c>
    </row>
    <row r="1312" spans="1:21">
      <c r="A1312">
        <f t="shared" si="341"/>
        <v>1304</v>
      </c>
      <c r="B1312" s="1">
        <v>39126</v>
      </c>
      <c r="C1312">
        <v>76.430000000000007</v>
      </c>
      <c r="D1312">
        <v>76</v>
      </c>
      <c r="F1312">
        <f t="shared" si="343"/>
        <v>76.518500000000003</v>
      </c>
      <c r="G1312" t="str">
        <f t="shared" si="347"/>
        <v/>
      </c>
      <c r="H1312">
        <f t="shared" si="333"/>
        <v>-1</v>
      </c>
      <c r="I1312">
        <f t="shared" si="344"/>
        <v>-1</v>
      </c>
      <c r="J1312">
        <f t="shared" si="345"/>
        <v>74.209999999999994</v>
      </c>
      <c r="K1312" t="str">
        <f t="shared" si="346"/>
        <v/>
      </c>
      <c r="L1312">
        <f t="shared" si="334"/>
        <v>-2.9476377272750653E-2</v>
      </c>
      <c r="M1312" t="str">
        <f t="shared" si="336"/>
        <v/>
      </c>
      <c r="N1312" t="str">
        <f t="shared" si="335"/>
        <v/>
      </c>
      <c r="O1312" t="str">
        <f t="shared" ref="O1312:O1375" si="348">IF($I1312=0,"",M1312)</f>
        <v/>
      </c>
      <c r="P1312" t="str">
        <f t="shared" ref="P1312:P1375" si="349">IF($I1312=0,"",N1312)</f>
        <v/>
      </c>
      <c r="Q1312">
        <f t="shared" si="342"/>
        <v>0</v>
      </c>
      <c r="R1312">
        <f t="shared" si="337"/>
        <v>1.087909895971237</v>
      </c>
      <c r="S1312" t="str">
        <f t="shared" si="339"/>
        <v/>
      </c>
      <c r="T1312" t="str">
        <f t="shared" si="340"/>
        <v/>
      </c>
      <c r="U1312">
        <f t="shared" si="338"/>
        <v>0</v>
      </c>
    </row>
    <row r="1313" spans="1:21">
      <c r="A1313">
        <f t="shared" si="341"/>
        <v>1305</v>
      </c>
      <c r="B1313" s="1">
        <v>39127</v>
      </c>
      <c r="C1313">
        <v>76.84</v>
      </c>
      <c r="D1313">
        <v>76.430000000000007</v>
      </c>
      <c r="F1313">
        <f t="shared" si="343"/>
        <v>76.414999999999992</v>
      </c>
      <c r="G1313" t="str">
        <f t="shared" si="347"/>
        <v/>
      </c>
      <c r="H1313">
        <f t="shared" si="333"/>
        <v>-1</v>
      </c>
      <c r="I1313">
        <f t="shared" si="344"/>
        <v>-1</v>
      </c>
      <c r="J1313">
        <f t="shared" si="345"/>
        <v>74.209999999999994</v>
      </c>
      <c r="K1313" t="str">
        <f t="shared" si="346"/>
        <v/>
      </c>
      <c r="L1313">
        <f t="shared" si="334"/>
        <v>-3.4826425918313926E-2</v>
      </c>
      <c r="M1313" t="str">
        <f t="shared" si="336"/>
        <v/>
      </c>
      <c r="N1313" t="str">
        <f t="shared" si="335"/>
        <v>VARLOSS</v>
      </c>
      <c r="O1313" t="str">
        <f t="shared" si="348"/>
        <v/>
      </c>
      <c r="P1313" t="str">
        <f t="shared" si="349"/>
        <v>VARLOSS</v>
      </c>
      <c r="Q1313">
        <f t="shared" si="342"/>
        <v>-3.4826425918313926E-2</v>
      </c>
      <c r="R1313">
        <f t="shared" si="337"/>
        <v>1.053083470052923</v>
      </c>
      <c r="S1313" t="str">
        <f t="shared" si="339"/>
        <v/>
      </c>
      <c r="T1313" t="str">
        <f t="shared" si="340"/>
        <v/>
      </c>
      <c r="U1313">
        <f t="shared" si="338"/>
        <v>0</v>
      </c>
    </row>
    <row r="1314" spans="1:21">
      <c r="A1314">
        <f t="shared" si="341"/>
        <v>1306</v>
      </c>
      <c r="B1314" s="1">
        <v>39128</v>
      </c>
      <c r="C1314">
        <v>76.91</v>
      </c>
      <c r="D1314">
        <v>76.900000000000006</v>
      </c>
      <c r="F1314">
        <f t="shared" si="343"/>
        <v>76.320000000000007</v>
      </c>
      <c r="G1314" t="str">
        <f t="shared" si="347"/>
        <v>LONG</v>
      </c>
      <c r="H1314">
        <f t="shared" si="333"/>
        <v>1</v>
      </c>
      <c r="I1314">
        <f t="shared" si="344"/>
        <v>1</v>
      </c>
      <c r="J1314">
        <f t="shared" si="345"/>
        <v>76.900000000000006</v>
      </c>
      <c r="K1314" t="str">
        <f t="shared" si="346"/>
        <v>Trend Rev</v>
      </c>
      <c r="L1314">
        <f t="shared" si="334"/>
        <v>1.3003055736402567E-4</v>
      </c>
      <c r="M1314" t="str">
        <f t="shared" si="336"/>
        <v/>
      </c>
      <c r="N1314" t="str">
        <f t="shared" si="335"/>
        <v/>
      </c>
      <c r="O1314" t="str">
        <f t="shared" si="348"/>
        <v/>
      </c>
      <c r="P1314" t="str">
        <f t="shared" si="349"/>
        <v/>
      </c>
      <c r="Q1314">
        <f t="shared" si="342"/>
        <v>1.3003055736402567E-4</v>
      </c>
      <c r="R1314">
        <f t="shared" si="337"/>
        <v>1.053213500610287</v>
      </c>
      <c r="S1314">
        <f t="shared" si="339"/>
        <v>1</v>
      </c>
      <c r="T1314">
        <f t="shared" si="340"/>
        <v>1</v>
      </c>
      <c r="U1314">
        <f t="shared" si="338"/>
        <v>1</v>
      </c>
    </row>
    <row r="1315" spans="1:21">
      <c r="A1315">
        <f t="shared" si="341"/>
        <v>1307</v>
      </c>
      <c r="B1315" s="1">
        <v>39129</v>
      </c>
      <c r="C1315">
        <v>76.84</v>
      </c>
      <c r="D1315">
        <v>76.91</v>
      </c>
      <c r="F1315">
        <f t="shared" si="343"/>
        <v>76.199499999999986</v>
      </c>
      <c r="G1315" t="str">
        <f t="shared" si="347"/>
        <v/>
      </c>
      <c r="H1315">
        <f t="shared" si="333"/>
        <v>1</v>
      </c>
      <c r="I1315">
        <f t="shared" si="344"/>
        <v>1</v>
      </c>
      <c r="J1315">
        <f t="shared" si="345"/>
        <v>76.900000000000006</v>
      </c>
      <c r="K1315" t="str">
        <f t="shared" si="346"/>
        <v/>
      </c>
      <c r="L1315">
        <f t="shared" si="334"/>
        <v>-7.8053861124242202E-4</v>
      </c>
      <c r="M1315" t="str">
        <f t="shared" si="336"/>
        <v/>
      </c>
      <c r="N1315" t="str">
        <f t="shared" si="335"/>
        <v/>
      </c>
      <c r="O1315" t="str">
        <f t="shared" si="348"/>
        <v/>
      </c>
      <c r="P1315" t="str">
        <f t="shared" si="349"/>
        <v/>
      </c>
      <c r="Q1315">
        <f t="shared" si="342"/>
        <v>0</v>
      </c>
      <c r="R1315">
        <f t="shared" si="337"/>
        <v>1.053213500610287</v>
      </c>
      <c r="S1315" t="str">
        <f t="shared" si="339"/>
        <v/>
      </c>
      <c r="T1315" t="str">
        <f t="shared" si="340"/>
        <v/>
      </c>
      <c r="U1315">
        <f t="shared" si="338"/>
        <v>0</v>
      </c>
    </row>
    <row r="1316" spans="1:21">
      <c r="A1316">
        <f t="shared" si="341"/>
        <v>1308</v>
      </c>
      <c r="B1316" s="1">
        <v>39133</v>
      </c>
      <c r="C1316">
        <v>76.58</v>
      </c>
      <c r="D1316">
        <v>76.5</v>
      </c>
      <c r="F1316">
        <f t="shared" si="343"/>
        <v>76.103999999999985</v>
      </c>
      <c r="G1316" t="str">
        <f t="shared" si="347"/>
        <v/>
      </c>
      <c r="H1316">
        <f t="shared" si="333"/>
        <v>1</v>
      </c>
      <c r="I1316">
        <f t="shared" si="344"/>
        <v>1</v>
      </c>
      <c r="J1316">
        <f t="shared" si="345"/>
        <v>76.900000000000006</v>
      </c>
      <c r="K1316" t="str">
        <f t="shared" si="346"/>
        <v/>
      </c>
      <c r="L1316">
        <f t="shared" si="334"/>
        <v>-4.1699304624499677E-3</v>
      </c>
      <c r="M1316" t="str">
        <f t="shared" si="336"/>
        <v/>
      </c>
      <c r="N1316" t="str">
        <f t="shared" si="335"/>
        <v/>
      </c>
      <c r="O1316" t="str">
        <f t="shared" si="348"/>
        <v/>
      </c>
      <c r="P1316" t="str">
        <f t="shared" si="349"/>
        <v/>
      </c>
      <c r="Q1316">
        <f t="shared" si="342"/>
        <v>0</v>
      </c>
      <c r="R1316">
        <f t="shared" si="337"/>
        <v>1.053213500610287</v>
      </c>
      <c r="S1316" t="str">
        <f t="shared" si="339"/>
        <v/>
      </c>
      <c r="T1316" t="str">
        <f t="shared" si="340"/>
        <v/>
      </c>
      <c r="U1316">
        <f t="shared" si="338"/>
        <v>0</v>
      </c>
    </row>
    <row r="1317" spans="1:21">
      <c r="A1317">
        <f t="shared" si="341"/>
        <v>1309</v>
      </c>
      <c r="B1317" s="1">
        <v>39134</v>
      </c>
      <c r="C1317">
        <v>76.23</v>
      </c>
      <c r="D1317">
        <v>76.099999999999994</v>
      </c>
      <c r="F1317">
        <f t="shared" si="343"/>
        <v>75.972999999999985</v>
      </c>
      <c r="G1317" t="str">
        <f t="shared" si="347"/>
        <v/>
      </c>
      <c r="H1317">
        <f t="shared" si="333"/>
        <v>1</v>
      </c>
      <c r="I1317">
        <f t="shared" si="344"/>
        <v>1</v>
      </c>
      <c r="J1317">
        <f t="shared" si="345"/>
        <v>76.900000000000006</v>
      </c>
      <c r="K1317" t="str">
        <f t="shared" si="346"/>
        <v/>
      </c>
      <c r="L1317">
        <f t="shared" si="334"/>
        <v>-8.750790511415878E-3</v>
      </c>
      <c r="M1317" t="str">
        <f t="shared" si="336"/>
        <v/>
      </c>
      <c r="N1317" t="str">
        <f t="shared" si="335"/>
        <v/>
      </c>
      <c r="O1317" t="str">
        <f t="shared" si="348"/>
        <v/>
      </c>
      <c r="P1317" t="str">
        <f t="shared" si="349"/>
        <v/>
      </c>
      <c r="Q1317">
        <f t="shared" si="342"/>
        <v>0</v>
      </c>
      <c r="R1317">
        <f t="shared" si="337"/>
        <v>1.053213500610287</v>
      </c>
      <c r="S1317" t="str">
        <f t="shared" si="339"/>
        <v/>
      </c>
      <c r="T1317" t="str">
        <f t="shared" si="340"/>
        <v/>
      </c>
      <c r="U1317">
        <f t="shared" si="338"/>
        <v>0</v>
      </c>
    </row>
    <row r="1318" spans="1:21">
      <c r="A1318">
        <f t="shared" si="341"/>
        <v>1310</v>
      </c>
      <c r="B1318" s="1">
        <v>39135</v>
      </c>
      <c r="C1318">
        <v>76.349999999999994</v>
      </c>
      <c r="D1318">
        <v>76.25</v>
      </c>
      <c r="F1318">
        <f t="shared" si="343"/>
        <v>75.815999999999988</v>
      </c>
      <c r="G1318" t="str">
        <f t="shared" si="347"/>
        <v/>
      </c>
      <c r="H1318">
        <f t="shared" si="333"/>
        <v>1</v>
      </c>
      <c r="I1318">
        <f t="shared" si="344"/>
        <v>1</v>
      </c>
      <c r="J1318">
        <f t="shared" si="345"/>
        <v>76.900000000000006</v>
      </c>
      <c r="K1318" t="str">
        <f t="shared" si="346"/>
        <v/>
      </c>
      <c r="L1318">
        <f t="shared" si="334"/>
        <v>-7.1778448469570072E-3</v>
      </c>
      <c r="M1318" t="str">
        <f t="shared" si="336"/>
        <v/>
      </c>
      <c r="N1318" t="str">
        <f t="shared" si="335"/>
        <v/>
      </c>
      <c r="O1318" t="str">
        <f t="shared" si="348"/>
        <v/>
      </c>
      <c r="P1318" t="str">
        <f t="shared" si="349"/>
        <v/>
      </c>
      <c r="Q1318">
        <f t="shared" si="342"/>
        <v>0</v>
      </c>
      <c r="R1318">
        <f t="shared" si="337"/>
        <v>1.053213500610287</v>
      </c>
      <c r="S1318" t="str">
        <f t="shared" si="339"/>
        <v/>
      </c>
      <c r="T1318" t="str">
        <f t="shared" si="340"/>
        <v/>
      </c>
      <c r="U1318">
        <f t="shared" si="338"/>
        <v>0</v>
      </c>
    </row>
    <row r="1319" spans="1:21">
      <c r="A1319">
        <f t="shared" si="341"/>
        <v>1311</v>
      </c>
      <c r="B1319" s="1">
        <v>39136</v>
      </c>
      <c r="C1319">
        <v>76.209999999999994</v>
      </c>
      <c r="D1319">
        <v>76.489999999999995</v>
      </c>
      <c r="F1319">
        <f t="shared" si="343"/>
        <v>75.675999999999988</v>
      </c>
      <c r="G1319" t="str">
        <f t="shared" si="347"/>
        <v/>
      </c>
      <c r="H1319">
        <f t="shared" si="333"/>
        <v>1</v>
      </c>
      <c r="I1319">
        <f t="shared" si="344"/>
        <v>1</v>
      </c>
      <c r="J1319">
        <f t="shared" si="345"/>
        <v>76.900000000000006</v>
      </c>
      <c r="K1319" t="str">
        <f t="shared" si="346"/>
        <v/>
      </c>
      <c r="L1319">
        <f t="shared" si="334"/>
        <v>-9.013188833572397E-3</v>
      </c>
      <c r="M1319" t="str">
        <f t="shared" si="336"/>
        <v/>
      </c>
      <c r="N1319" t="str">
        <f t="shared" si="335"/>
        <v/>
      </c>
      <c r="O1319" t="str">
        <f t="shared" si="348"/>
        <v/>
      </c>
      <c r="P1319" t="str">
        <f t="shared" si="349"/>
        <v/>
      </c>
      <c r="Q1319">
        <f t="shared" si="342"/>
        <v>0</v>
      </c>
      <c r="R1319">
        <f t="shared" si="337"/>
        <v>1.053213500610287</v>
      </c>
      <c r="S1319" t="str">
        <f t="shared" si="339"/>
        <v/>
      </c>
      <c r="T1319" t="str">
        <f t="shared" si="340"/>
        <v/>
      </c>
      <c r="U1319">
        <f t="shared" si="338"/>
        <v>0</v>
      </c>
    </row>
    <row r="1320" spans="1:21">
      <c r="A1320">
        <f t="shared" si="341"/>
        <v>1312</v>
      </c>
      <c r="B1320" s="1">
        <v>39139</v>
      </c>
      <c r="C1320">
        <v>76.12</v>
      </c>
      <c r="D1320">
        <v>76.45</v>
      </c>
      <c r="F1320">
        <f t="shared" si="343"/>
        <v>75.547499999999985</v>
      </c>
      <c r="G1320" t="str">
        <f t="shared" si="347"/>
        <v/>
      </c>
      <c r="H1320">
        <f t="shared" si="333"/>
        <v>1</v>
      </c>
      <c r="I1320">
        <f t="shared" si="344"/>
        <v>1</v>
      </c>
      <c r="J1320">
        <f t="shared" si="345"/>
        <v>76.900000000000006</v>
      </c>
      <c r="K1320" t="str">
        <f t="shared" si="346"/>
        <v/>
      </c>
      <c r="L1320">
        <f t="shared" si="334"/>
        <v>-1.0194834083649509E-2</v>
      </c>
      <c r="M1320" t="str">
        <f t="shared" si="336"/>
        <v/>
      </c>
      <c r="N1320" t="str">
        <f t="shared" si="335"/>
        <v/>
      </c>
      <c r="O1320" t="str">
        <f t="shared" si="348"/>
        <v/>
      </c>
      <c r="P1320" t="str">
        <f t="shared" si="349"/>
        <v/>
      </c>
      <c r="Q1320">
        <f t="shared" si="342"/>
        <v>0</v>
      </c>
      <c r="R1320">
        <f t="shared" si="337"/>
        <v>1.053213500610287</v>
      </c>
      <c r="S1320" t="str">
        <f t="shared" si="339"/>
        <v/>
      </c>
      <c r="T1320" t="str">
        <f t="shared" si="340"/>
        <v/>
      </c>
      <c r="U1320">
        <f t="shared" si="338"/>
        <v>0</v>
      </c>
    </row>
    <row r="1321" spans="1:21">
      <c r="A1321">
        <f t="shared" si="341"/>
        <v>1313</v>
      </c>
      <c r="B1321" s="1">
        <v>39140</v>
      </c>
      <c r="C1321">
        <v>74.5</v>
      </c>
      <c r="D1321">
        <v>76.13</v>
      </c>
      <c r="F1321">
        <f t="shared" si="343"/>
        <v>75.324499999999986</v>
      </c>
      <c r="G1321" t="str">
        <f t="shared" si="347"/>
        <v/>
      </c>
      <c r="H1321">
        <f t="shared" si="333"/>
        <v>1</v>
      </c>
      <c r="I1321">
        <f t="shared" si="344"/>
        <v>1</v>
      </c>
      <c r="J1321">
        <f t="shared" si="345"/>
        <v>76.900000000000006</v>
      </c>
      <c r="K1321" t="str">
        <f t="shared" si="346"/>
        <v/>
      </c>
      <c r="L1321">
        <f t="shared" si="334"/>
        <v>-3.1706751126084481E-2</v>
      </c>
      <c r="M1321" t="str">
        <f t="shared" si="336"/>
        <v/>
      </c>
      <c r="N1321" t="str">
        <f t="shared" si="335"/>
        <v>VARLOSS</v>
      </c>
      <c r="O1321" t="str">
        <f t="shared" si="348"/>
        <v/>
      </c>
      <c r="P1321" t="str">
        <f t="shared" si="349"/>
        <v>VARLOSS</v>
      </c>
      <c r="Q1321">
        <f t="shared" si="342"/>
        <v>-3.1706751126084481E-2</v>
      </c>
      <c r="R1321">
        <f t="shared" si="337"/>
        <v>1.0215067494842025</v>
      </c>
      <c r="S1321" t="str">
        <f t="shared" si="339"/>
        <v/>
      </c>
      <c r="T1321" t="str">
        <f t="shared" si="340"/>
        <v/>
      </c>
      <c r="U1321">
        <f t="shared" si="338"/>
        <v>0</v>
      </c>
    </row>
    <row r="1322" spans="1:21">
      <c r="A1322">
        <f t="shared" si="341"/>
        <v>1314</v>
      </c>
      <c r="B1322" s="1">
        <v>39141</v>
      </c>
      <c r="C1322">
        <v>74.08</v>
      </c>
      <c r="D1322">
        <v>74.25</v>
      </c>
      <c r="F1322">
        <f t="shared" si="343"/>
        <v>75.293499999999995</v>
      </c>
      <c r="G1322" t="str">
        <f t="shared" si="347"/>
        <v>SHORT</v>
      </c>
      <c r="H1322">
        <f t="shared" si="333"/>
        <v>-1</v>
      </c>
      <c r="I1322">
        <f t="shared" si="344"/>
        <v>-1</v>
      </c>
      <c r="J1322">
        <f t="shared" si="345"/>
        <v>74.25</v>
      </c>
      <c r="K1322" t="str">
        <f t="shared" si="346"/>
        <v>Trend Rev</v>
      </c>
      <c r="L1322">
        <f t="shared" si="334"/>
        <v>2.2921873448851077E-3</v>
      </c>
      <c r="M1322" t="str">
        <f t="shared" si="336"/>
        <v/>
      </c>
      <c r="N1322" t="str">
        <f t="shared" si="335"/>
        <v/>
      </c>
      <c r="O1322" t="str">
        <f t="shared" si="348"/>
        <v/>
      </c>
      <c r="P1322" t="str">
        <f t="shared" si="349"/>
        <v/>
      </c>
      <c r="Q1322">
        <f t="shared" si="342"/>
        <v>2.2921873448851077E-3</v>
      </c>
      <c r="R1322">
        <f t="shared" si="337"/>
        <v>1.0237989368290876</v>
      </c>
      <c r="S1322">
        <f t="shared" si="339"/>
        <v>1</v>
      </c>
      <c r="T1322">
        <f t="shared" si="340"/>
        <v>-1</v>
      </c>
      <c r="U1322">
        <f t="shared" si="338"/>
        <v>-1</v>
      </c>
    </row>
    <row r="1323" spans="1:21">
      <c r="A1323">
        <f t="shared" si="341"/>
        <v>1315</v>
      </c>
      <c r="B1323" s="1">
        <v>39142</v>
      </c>
      <c r="C1323">
        <v>73.66</v>
      </c>
      <c r="D1323">
        <v>74</v>
      </c>
      <c r="F1323">
        <f t="shared" si="343"/>
        <v>75.261500000000012</v>
      </c>
      <c r="G1323" t="str">
        <f t="shared" si="347"/>
        <v/>
      </c>
      <c r="H1323">
        <f t="shared" si="333"/>
        <v>-1</v>
      </c>
      <c r="I1323">
        <f t="shared" si="344"/>
        <v>-1</v>
      </c>
      <c r="J1323">
        <f t="shared" si="345"/>
        <v>74.25</v>
      </c>
      <c r="K1323" t="str">
        <f t="shared" si="346"/>
        <v/>
      </c>
      <c r="L1323">
        <f t="shared" si="334"/>
        <v>7.9778666658898469E-3</v>
      </c>
      <c r="M1323" t="str">
        <f t="shared" si="336"/>
        <v/>
      </c>
      <c r="N1323" t="str">
        <f t="shared" si="335"/>
        <v/>
      </c>
      <c r="O1323" t="str">
        <f t="shared" si="348"/>
        <v/>
      </c>
      <c r="P1323" t="str">
        <f t="shared" si="349"/>
        <v/>
      </c>
      <c r="Q1323">
        <f t="shared" si="342"/>
        <v>0</v>
      </c>
      <c r="R1323">
        <f t="shared" si="337"/>
        <v>1.0237989368290876</v>
      </c>
      <c r="S1323" t="str">
        <f t="shared" si="339"/>
        <v/>
      </c>
      <c r="T1323" t="str">
        <f t="shared" si="340"/>
        <v/>
      </c>
      <c r="U1323">
        <f t="shared" si="338"/>
        <v>0</v>
      </c>
    </row>
    <row r="1324" spans="1:21">
      <c r="A1324">
        <f t="shared" si="341"/>
        <v>1316</v>
      </c>
      <c r="B1324" s="1">
        <v>39143</v>
      </c>
      <c r="C1324">
        <v>73.010000000000005</v>
      </c>
      <c r="D1324">
        <v>73.25</v>
      </c>
      <c r="F1324">
        <f t="shared" si="343"/>
        <v>75.212500000000006</v>
      </c>
      <c r="G1324" t="str">
        <f t="shared" si="347"/>
        <v/>
      </c>
      <c r="H1324">
        <f t="shared" si="333"/>
        <v>-1</v>
      </c>
      <c r="I1324">
        <f t="shared" si="344"/>
        <v>-1</v>
      </c>
      <c r="J1324">
        <f t="shared" si="345"/>
        <v>74.25</v>
      </c>
      <c r="K1324" t="str">
        <f t="shared" si="346"/>
        <v/>
      </c>
      <c r="L1324">
        <f t="shared" si="334"/>
        <v>1.6841359614814574E-2</v>
      </c>
      <c r="M1324" t="str">
        <f t="shared" si="336"/>
        <v/>
      </c>
      <c r="N1324" t="str">
        <f t="shared" si="335"/>
        <v/>
      </c>
      <c r="O1324" t="str">
        <f t="shared" si="348"/>
        <v/>
      </c>
      <c r="P1324" t="str">
        <f t="shared" si="349"/>
        <v/>
      </c>
      <c r="Q1324">
        <f t="shared" si="342"/>
        <v>0</v>
      </c>
      <c r="R1324">
        <f t="shared" si="337"/>
        <v>1.0237989368290876</v>
      </c>
      <c r="S1324" t="str">
        <f t="shared" si="339"/>
        <v/>
      </c>
      <c r="T1324" t="str">
        <f t="shared" si="340"/>
        <v/>
      </c>
      <c r="U1324">
        <f t="shared" si="338"/>
        <v>0</v>
      </c>
    </row>
    <row r="1325" spans="1:21">
      <c r="A1325">
        <f t="shared" si="341"/>
        <v>1317</v>
      </c>
      <c r="B1325" s="1">
        <v>39146</v>
      </c>
      <c r="C1325">
        <v>73.17</v>
      </c>
      <c r="D1325">
        <v>73.010000000000005</v>
      </c>
      <c r="F1325">
        <f t="shared" si="343"/>
        <v>75.177500000000009</v>
      </c>
      <c r="G1325" t="str">
        <f t="shared" si="347"/>
        <v/>
      </c>
      <c r="H1325">
        <f t="shared" si="333"/>
        <v>-1</v>
      </c>
      <c r="I1325">
        <f t="shared" si="344"/>
        <v>-1</v>
      </c>
      <c r="J1325">
        <f t="shared" si="345"/>
        <v>74.25</v>
      </c>
      <c r="K1325" t="str">
        <f t="shared" si="346"/>
        <v/>
      </c>
      <c r="L1325">
        <f t="shared" si="334"/>
        <v>1.4652276786870375E-2</v>
      </c>
      <c r="M1325" t="str">
        <f t="shared" si="336"/>
        <v/>
      </c>
      <c r="N1325" t="str">
        <f t="shared" si="335"/>
        <v/>
      </c>
      <c r="O1325" t="str">
        <f t="shared" si="348"/>
        <v/>
      </c>
      <c r="P1325" t="str">
        <f t="shared" si="349"/>
        <v/>
      </c>
      <c r="Q1325">
        <f t="shared" si="342"/>
        <v>0</v>
      </c>
      <c r="R1325">
        <f t="shared" si="337"/>
        <v>1.0237989368290876</v>
      </c>
      <c r="S1325" t="str">
        <f t="shared" si="339"/>
        <v/>
      </c>
      <c r="T1325" t="str">
        <f t="shared" si="340"/>
        <v/>
      </c>
      <c r="U1325">
        <f t="shared" si="338"/>
        <v>0</v>
      </c>
    </row>
    <row r="1326" spans="1:21">
      <c r="A1326">
        <f t="shared" si="341"/>
        <v>1318</v>
      </c>
      <c r="B1326" s="1">
        <v>39147</v>
      </c>
      <c r="C1326">
        <v>73.47</v>
      </c>
      <c r="D1326">
        <v>73.62</v>
      </c>
      <c r="F1326">
        <f t="shared" si="343"/>
        <v>75.154500000000013</v>
      </c>
      <c r="G1326" t="str">
        <f t="shared" si="347"/>
        <v/>
      </c>
      <c r="H1326">
        <f t="shared" ref="H1326:H1389" si="350">IF(G1326="Long",1,IF(G1326="short",-1,H1325))</f>
        <v>-1</v>
      </c>
      <c r="I1326">
        <f t="shared" si="344"/>
        <v>-1</v>
      </c>
      <c r="J1326">
        <f t="shared" si="345"/>
        <v>74.25</v>
      </c>
      <c r="K1326" t="str">
        <f t="shared" si="346"/>
        <v/>
      </c>
      <c r="L1326">
        <f t="shared" ref="L1326:L1389" si="351">LN(C1326/J1326)*H1326</f>
        <v>1.0560618050623005E-2</v>
      </c>
      <c r="M1326" t="str">
        <f t="shared" si="336"/>
        <v/>
      </c>
      <c r="N1326" t="str">
        <f t="shared" ref="N1326:N1389" si="352">IF(L1326&lt;$H$6,$G$6,"")</f>
        <v/>
      </c>
      <c r="O1326" t="str">
        <f t="shared" si="348"/>
        <v/>
      </c>
      <c r="P1326" t="str">
        <f t="shared" si="349"/>
        <v/>
      </c>
      <c r="Q1326">
        <f t="shared" si="342"/>
        <v>0</v>
      </c>
      <c r="R1326">
        <f t="shared" si="337"/>
        <v>1.0237989368290876</v>
      </c>
      <c r="S1326" t="str">
        <f t="shared" si="339"/>
        <v/>
      </c>
      <c r="T1326" t="str">
        <f t="shared" si="340"/>
        <v/>
      </c>
      <c r="U1326">
        <f t="shared" si="338"/>
        <v>0</v>
      </c>
    </row>
    <row r="1327" spans="1:21">
      <c r="A1327">
        <f t="shared" si="341"/>
        <v>1319</v>
      </c>
      <c r="B1327" s="1">
        <v>39148</v>
      </c>
      <c r="C1327">
        <v>73.8</v>
      </c>
      <c r="D1327">
        <v>73.5</v>
      </c>
      <c r="F1327">
        <f t="shared" si="343"/>
        <v>75.131000000000014</v>
      </c>
      <c r="G1327" t="str">
        <f t="shared" si="347"/>
        <v/>
      </c>
      <c r="H1327">
        <f t="shared" si="350"/>
        <v>-1</v>
      </c>
      <c r="I1327">
        <f t="shared" si="344"/>
        <v>-1</v>
      </c>
      <c r="J1327">
        <f t="shared" si="345"/>
        <v>74.25</v>
      </c>
      <c r="K1327" t="str">
        <f t="shared" si="346"/>
        <v/>
      </c>
      <c r="L1327">
        <f t="shared" si="351"/>
        <v>6.0790460763822263E-3</v>
      </c>
      <c r="M1327" t="str">
        <f t="shared" ref="M1327:M1390" si="353">IF(L1327&gt;$H$7,$G$7,"")</f>
        <v/>
      </c>
      <c r="N1327" t="str">
        <f t="shared" si="352"/>
        <v/>
      </c>
      <c r="O1327" t="str">
        <f t="shared" si="348"/>
        <v/>
      </c>
      <c r="P1327" t="str">
        <f t="shared" si="349"/>
        <v/>
      </c>
      <c r="Q1327">
        <f t="shared" si="342"/>
        <v>0</v>
      </c>
      <c r="R1327">
        <f t="shared" ref="R1327:R1390" si="354">Q1327+R1326</f>
        <v>1.0237989368290876</v>
      </c>
      <c r="S1327" t="str">
        <f t="shared" si="339"/>
        <v/>
      </c>
      <c r="T1327" t="str">
        <f t="shared" si="340"/>
        <v/>
      </c>
      <c r="U1327">
        <f t="shared" ref="U1327:U1390" si="355">IFERROR(S1327*T1327,0)</f>
        <v>0</v>
      </c>
    </row>
    <row r="1328" spans="1:21">
      <c r="A1328">
        <f t="shared" si="341"/>
        <v>1320</v>
      </c>
      <c r="B1328" s="1">
        <v>39149</v>
      </c>
      <c r="C1328">
        <v>74.52</v>
      </c>
      <c r="D1328">
        <v>74.03</v>
      </c>
      <c r="F1328">
        <f t="shared" si="343"/>
        <v>75.124500000000012</v>
      </c>
      <c r="G1328" t="str">
        <f t="shared" si="347"/>
        <v/>
      </c>
      <c r="H1328">
        <f t="shared" si="350"/>
        <v>-1</v>
      </c>
      <c r="I1328">
        <f t="shared" si="344"/>
        <v>-1</v>
      </c>
      <c r="J1328">
        <f t="shared" si="345"/>
        <v>74.25</v>
      </c>
      <c r="K1328" t="str">
        <f t="shared" si="346"/>
        <v/>
      </c>
      <c r="L1328">
        <f t="shared" si="351"/>
        <v>-3.6297680505787311E-3</v>
      </c>
      <c r="M1328" t="str">
        <f t="shared" si="353"/>
        <v/>
      </c>
      <c r="N1328" t="str">
        <f t="shared" si="352"/>
        <v/>
      </c>
      <c r="O1328" t="str">
        <f t="shared" si="348"/>
        <v/>
      </c>
      <c r="P1328" t="str">
        <f t="shared" si="349"/>
        <v/>
      </c>
      <c r="Q1328">
        <f t="shared" si="342"/>
        <v>0</v>
      </c>
      <c r="R1328">
        <f t="shared" si="354"/>
        <v>1.0237989368290876</v>
      </c>
      <c r="S1328" t="str">
        <f t="shared" si="339"/>
        <v/>
      </c>
      <c r="T1328" t="str">
        <f t="shared" si="340"/>
        <v/>
      </c>
      <c r="U1328">
        <f t="shared" si="355"/>
        <v>0</v>
      </c>
    </row>
    <row r="1329" spans="1:21">
      <c r="A1329">
        <f t="shared" si="341"/>
        <v>1321</v>
      </c>
      <c r="B1329" s="1">
        <v>39150</v>
      </c>
      <c r="C1329">
        <v>74.73</v>
      </c>
      <c r="D1329">
        <v>74.59</v>
      </c>
      <c r="F1329">
        <f t="shared" si="343"/>
        <v>75.129000000000005</v>
      </c>
      <c r="G1329" t="str">
        <f t="shared" si="347"/>
        <v/>
      </c>
      <c r="H1329">
        <f t="shared" si="350"/>
        <v>-1</v>
      </c>
      <c r="I1329">
        <f t="shared" si="344"/>
        <v>-1</v>
      </c>
      <c r="J1329">
        <f t="shared" si="345"/>
        <v>74.25</v>
      </c>
      <c r="K1329" t="str">
        <f t="shared" si="346"/>
        <v/>
      </c>
      <c r="L1329">
        <f t="shared" si="351"/>
        <v>-6.4438402593897859E-3</v>
      </c>
      <c r="M1329" t="str">
        <f t="shared" si="353"/>
        <v/>
      </c>
      <c r="N1329" t="str">
        <f t="shared" si="352"/>
        <v/>
      </c>
      <c r="O1329" t="str">
        <f t="shared" si="348"/>
        <v/>
      </c>
      <c r="P1329" t="str">
        <f t="shared" si="349"/>
        <v/>
      </c>
      <c r="Q1329">
        <f t="shared" si="342"/>
        <v>0</v>
      </c>
      <c r="R1329">
        <f t="shared" si="354"/>
        <v>1.0237989368290876</v>
      </c>
      <c r="S1329" t="str">
        <f t="shared" ref="S1329:S1392" si="356">IF(AND(K1329="trend rev",L1329&gt;0),1,"")</f>
        <v/>
      </c>
      <c r="T1329" t="str">
        <f t="shared" ref="T1329:T1392" si="357">IF(AND(H1329=1,K1329="trend rev"),1,IF(AND(H1329=-1,K1329="trend rev"),-1,""))</f>
        <v/>
      </c>
      <c r="U1329">
        <f t="shared" si="355"/>
        <v>0</v>
      </c>
    </row>
    <row r="1330" spans="1:21">
      <c r="A1330">
        <f t="shared" si="341"/>
        <v>1322</v>
      </c>
      <c r="B1330" s="1">
        <v>39153</v>
      </c>
      <c r="C1330">
        <v>75.17</v>
      </c>
      <c r="D1330">
        <v>74.61</v>
      </c>
      <c r="F1330">
        <f t="shared" si="343"/>
        <v>75.160500000000013</v>
      </c>
      <c r="G1330" t="str">
        <f t="shared" si="347"/>
        <v/>
      </c>
      <c r="H1330">
        <f t="shared" si="350"/>
        <v>-1</v>
      </c>
      <c r="I1330">
        <f t="shared" si="344"/>
        <v>-1</v>
      </c>
      <c r="J1330">
        <f t="shared" si="345"/>
        <v>74.25</v>
      </c>
      <c r="K1330" t="str">
        <f t="shared" si="346"/>
        <v/>
      </c>
      <c r="L1330">
        <f t="shared" si="351"/>
        <v>-1.2314437506568522E-2</v>
      </c>
      <c r="M1330" t="str">
        <f t="shared" si="353"/>
        <v/>
      </c>
      <c r="N1330" t="str">
        <f t="shared" si="352"/>
        <v/>
      </c>
      <c r="O1330" t="str">
        <f t="shared" si="348"/>
        <v/>
      </c>
      <c r="P1330" t="str">
        <f t="shared" si="349"/>
        <v/>
      </c>
      <c r="Q1330">
        <f t="shared" si="342"/>
        <v>0</v>
      </c>
      <c r="R1330">
        <f t="shared" si="354"/>
        <v>1.0237989368290876</v>
      </c>
      <c r="S1330" t="str">
        <f t="shared" si="356"/>
        <v/>
      </c>
      <c r="T1330" t="str">
        <f t="shared" si="357"/>
        <v/>
      </c>
      <c r="U1330">
        <f t="shared" si="355"/>
        <v>0</v>
      </c>
    </row>
    <row r="1331" spans="1:21">
      <c r="A1331">
        <f t="shared" si="341"/>
        <v>1323</v>
      </c>
      <c r="B1331" s="1">
        <v>39154</v>
      </c>
      <c r="C1331">
        <v>74.77</v>
      </c>
      <c r="D1331">
        <v>74.75</v>
      </c>
      <c r="F1331">
        <f t="shared" si="343"/>
        <v>75.169499999999999</v>
      </c>
      <c r="G1331" t="str">
        <f t="shared" si="347"/>
        <v/>
      </c>
      <c r="H1331">
        <f t="shared" si="350"/>
        <v>-1</v>
      </c>
      <c r="I1331">
        <f t="shared" si="344"/>
        <v>-1</v>
      </c>
      <c r="J1331">
        <f t="shared" si="345"/>
        <v>74.25</v>
      </c>
      <c r="K1331" t="str">
        <f t="shared" si="346"/>
        <v/>
      </c>
      <c r="L1331">
        <f t="shared" si="351"/>
        <v>-6.978957329015073E-3</v>
      </c>
      <c r="M1331" t="str">
        <f t="shared" si="353"/>
        <v/>
      </c>
      <c r="N1331" t="str">
        <f t="shared" si="352"/>
        <v/>
      </c>
      <c r="O1331" t="str">
        <f t="shared" si="348"/>
        <v/>
      </c>
      <c r="P1331" t="str">
        <f t="shared" si="349"/>
        <v/>
      </c>
      <c r="Q1331">
        <f t="shared" si="342"/>
        <v>0</v>
      </c>
      <c r="R1331">
        <f t="shared" si="354"/>
        <v>1.0237989368290876</v>
      </c>
      <c r="S1331" t="str">
        <f t="shared" si="356"/>
        <v/>
      </c>
      <c r="T1331" t="str">
        <f t="shared" si="357"/>
        <v/>
      </c>
      <c r="U1331">
        <f t="shared" si="355"/>
        <v>0</v>
      </c>
    </row>
    <row r="1332" spans="1:21">
      <c r="A1332">
        <f t="shared" si="341"/>
        <v>1324</v>
      </c>
      <c r="B1332" s="1">
        <v>39155</v>
      </c>
      <c r="C1332">
        <v>75.8</v>
      </c>
      <c r="D1332">
        <v>74.78</v>
      </c>
      <c r="F1332">
        <f t="shared" si="343"/>
        <v>75.138000000000005</v>
      </c>
      <c r="G1332" t="str">
        <f t="shared" si="347"/>
        <v>SHORT</v>
      </c>
      <c r="H1332">
        <f t="shared" si="350"/>
        <v>-1</v>
      </c>
      <c r="I1332">
        <f t="shared" si="344"/>
        <v>-1</v>
      </c>
      <c r="J1332">
        <f t="shared" si="345"/>
        <v>74.78</v>
      </c>
      <c r="K1332" t="str">
        <f t="shared" si="346"/>
        <v/>
      </c>
      <c r="L1332">
        <f t="shared" si="351"/>
        <v>-1.3547823099358362E-2</v>
      </c>
      <c r="M1332" t="str">
        <f t="shared" si="353"/>
        <v/>
      </c>
      <c r="N1332" t="str">
        <f t="shared" si="352"/>
        <v/>
      </c>
      <c r="O1332" t="str">
        <f t="shared" si="348"/>
        <v/>
      </c>
      <c r="P1332" t="str">
        <f t="shared" si="349"/>
        <v/>
      </c>
      <c r="Q1332">
        <f t="shared" si="342"/>
        <v>0</v>
      </c>
      <c r="R1332">
        <f t="shared" si="354"/>
        <v>1.0237989368290876</v>
      </c>
      <c r="S1332" t="str">
        <f t="shared" si="356"/>
        <v/>
      </c>
      <c r="T1332" t="str">
        <f t="shared" si="357"/>
        <v/>
      </c>
      <c r="U1332">
        <f t="shared" si="355"/>
        <v>0</v>
      </c>
    </row>
    <row r="1333" spans="1:21">
      <c r="A1333">
        <f t="shared" si="341"/>
        <v>1325</v>
      </c>
      <c r="B1333" s="1">
        <v>39156</v>
      </c>
      <c r="C1333">
        <v>75.989999999999995</v>
      </c>
      <c r="D1333">
        <v>75.8</v>
      </c>
      <c r="F1333">
        <f t="shared" si="343"/>
        <v>75.095500000000001</v>
      </c>
      <c r="G1333" t="str">
        <f t="shared" si="347"/>
        <v>LONG</v>
      </c>
      <c r="H1333">
        <f t="shared" si="350"/>
        <v>1</v>
      </c>
      <c r="I1333">
        <f t="shared" si="344"/>
        <v>1</v>
      </c>
      <c r="J1333">
        <f t="shared" si="345"/>
        <v>75.8</v>
      </c>
      <c r="K1333" t="str">
        <f t="shared" si="346"/>
        <v>Trend Rev</v>
      </c>
      <c r="L1333">
        <f t="shared" si="351"/>
        <v>2.5034600333676124E-3</v>
      </c>
      <c r="M1333" t="str">
        <f t="shared" si="353"/>
        <v/>
      </c>
      <c r="N1333" t="str">
        <f t="shared" si="352"/>
        <v/>
      </c>
      <c r="O1333" t="str">
        <f t="shared" si="348"/>
        <v/>
      </c>
      <c r="P1333" t="str">
        <f t="shared" si="349"/>
        <v/>
      </c>
      <c r="Q1333">
        <f t="shared" si="342"/>
        <v>2.5034600333676124E-3</v>
      </c>
      <c r="R1333">
        <f t="shared" si="354"/>
        <v>1.0263023968624552</v>
      </c>
      <c r="S1333">
        <f t="shared" si="356"/>
        <v>1</v>
      </c>
      <c r="T1333">
        <f t="shared" si="357"/>
        <v>1</v>
      </c>
      <c r="U1333">
        <f t="shared" si="355"/>
        <v>1</v>
      </c>
    </row>
    <row r="1334" spans="1:21">
      <c r="A1334">
        <f t="shared" si="341"/>
        <v>1326</v>
      </c>
      <c r="B1334" s="1">
        <v>39157</v>
      </c>
      <c r="C1334">
        <v>75.28</v>
      </c>
      <c r="D1334">
        <v>76.23</v>
      </c>
      <c r="F1334">
        <f t="shared" si="343"/>
        <v>75.013999999999996</v>
      </c>
      <c r="G1334" t="str">
        <f t="shared" si="347"/>
        <v/>
      </c>
      <c r="H1334">
        <f t="shared" si="350"/>
        <v>1</v>
      </c>
      <c r="I1334">
        <f t="shared" si="344"/>
        <v>1</v>
      </c>
      <c r="J1334">
        <f t="shared" si="345"/>
        <v>75.8</v>
      </c>
      <c r="K1334" t="str">
        <f t="shared" si="346"/>
        <v/>
      </c>
      <c r="L1334">
        <f t="shared" si="351"/>
        <v>-6.8837973712016966E-3</v>
      </c>
      <c r="M1334" t="str">
        <f t="shared" si="353"/>
        <v/>
      </c>
      <c r="N1334" t="str">
        <f t="shared" si="352"/>
        <v/>
      </c>
      <c r="O1334" t="str">
        <f t="shared" si="348"/>
        <v/>
      </c>
      <c r="P1334" t="str">
        <f t="shared" si="349"/>
        <v/>
      </c>
      <c r="Q1334">
        <f t="shared" si="342"/>
        <v>0</v>
      </c>
      <c r="R1334">
        <f t="shared" si="354"/>
        <v>1.0263023968624552</v>
      </c>
      <c r="S1334" t="str">
        <f t="shared" si="356"/>
        <v/>
      </c>
      <c r="T1334" t="str">
        <f t="shared" si="357"/>
        <v/>
      </c>
      <c r="U1334">
        <f t="shared" si="355"/>
        <v>0</v>
      </c>
    </row>
    <row r="1335" spans="1:21">
      <c r="A1335">
        <f t="shared" si="341"/>
        <v>1327</v>
      </c>
      <c r="B1335" s="1">
        <v>39160</v>
      </c>
      <c r="C1335">
        <v>76.36</v>
      </c>
      <c r="D1335">
        <v>75.540000000000006</v>
      </c>
      <c r="F1335">
        <f t="shared" si="343"/>
        <v>74.989999999999981</v>
      </c>
      <c r="G1335" t="str">
        <f t="shared" si="347"/>
        <v/>
      </c>
      <c r="H1335">
        <f t="shared" si="350"/>
        <v>1</v>
      </c>
      <c r="I1335">
        <f t="shared" si="344"/>
        <v>1</v>
      </c>
      <c r="J1335">
        <f t="shared" si="345"/>
        <v>75.8</v>
      </c>
      <c r="K1335" t="str">
        <f t="shared" si="346"/>
        <v/>
      </c>
      <c r="L1335">
        <f t="shared" si="351"/>
        <v>7.3607062092209069E-3</v>
      </c>
      <c r="M1335" t="str">
        <f t="shared" si="353"/>
        <v/>
      </c>
      <c r="N1335" t="str">
        <f t="shared" si="352"/>
        <v/>
      </c>
      <c r="O1335" t="str">
        <f t="shared" si="348"/>
        <v/>
      </c>
      <c r="P1335" t="str">
        <f t="shared" si="349"/>
        <v/>
      </c>
      <c r="Q1335">
        <f t="shared" si="342"/>
        <v>0</v>
      </c>
      <c r="R1335">
        <f t="shared" si="354"/>
        <v>1.0263023968624552</v>
      </c>
      <c r="S1335" t="str">
        <f t="shared" si="356"/>
        <v/>
      </c>
      <c r="T1335" t="str">
        <f t="shared" si="357"/>
        <v/>
      </c>
      <c r="U1335">
        <f t="shared" si="355"/>
        <v>0</v>
      </c>
    </row>
    <row r="1336" spans="1:21">
      <c r="A1336">
        <f t="shared" si="341"/>
        <v>1328</v>
      </c>
      <c r="B1336" s="1">
        <v>39161</v>
      </c>
      <c r="C1336">
        <v>76.38</v>
      </c>
      <c r="D1336">
        <v>76.489999999999995</v>
      </c>
      <c r="F1336">
        <f t="shared" si="343"/>
        <v>74.97999999999999</v>
      </c>
      <c r="G1336" t="str">
        <f t="shared" si="347"/>
        <v/>
      </c>
      <c r="H1336">
        <f t="shared" si="350"/>
        <v>1</v>
      </c>
      <c r="I1336">
        <f t="shared" si="344"/>
        <v>1</v>
      </c>
      <c r="J1336">
        <f t="shared" si="345"/>
        <v>75.8</v>
      </c>
      <c r="K1336" t="str">
        <f t="shared" si="346"/>
        <v/>
      </c>
      <c r="L1336">
        <f t="shared" si="351"/>
        <v>7.6225891490441875E-3</v>
      </c>
      <c r="M1336" t="str">
        <f t="shared" si="353"/>
        <v/>
      </c>
      <c r="N1336" t="str">
        <f t="shared" si="352"/>
        <v/>
      </c>
      <c r="O1336" t="str">
        <f t="shared" si="348"/>
        <v/>
      </c>
      <c r="P1336" t="str">
        <f t="shared" si="349"/>
        <v/>
      </c>
      <c r="Q1336">
        <f t="shared" si="342"/>
        <v>0</v>
      </c>
      <c r="R1336">
        <f t="shared" si="354"/>
        <v>1.0263023968624552</v>
      </c>
      <c r="S1336" t="str">
        <f t="shared" si="356"/>
        <v/>
      </c>
      <c r="T1336" t="str">
        <f t="shared" si="357"/>
        <v/>
      </c>
      <c r="U1336">
        <f t="shared" si="355"/>
        <v>0</v>
      </c>
    </row>
    <row r="1337" spans="1:21">
      <c r="A1337">
        <f t="shared" si="341"/>
        <v>1329</v>
      </c>
      <c r="B1337" s="1">
        <v>39162</v>
      </c>
      <c r="C1337">
        <v>76.900000000000006</v>
      </c>
      <c r="D1337">
        <v>76.25</v>
      </c>
      <c r="F1337">
        <f t="shared" si="343"/>
        <v>75.013499999999993</v>
      </c>
      <c r="G1337" t="str">
        <f t="shared" si="347"/>
        <v/>
      </c>
      <c r="H1337">
        <f t="shared" si="350"/>
        <v>1</v>
      </c>
      <c r="I1337">
        <f t="shared" si="344"/>
        <v>1</v>
      </c>
      <c r="J1337">
        <f t="shared" si="345"/>
        <v>75.8</v>
      </c>
      <c r="K1337" t="str">
        <f t="shared" si="346"/>
        <v/>
      </c>
      <c r="L1337">
        <f t="shared" si="351"/>
        <v>1.4407583863272354E-2</v>
      </c>
      <c r="M1337" t="str">
        <f t="shared" si="353"/>
        <v/>
      </c>
      <c r="N1337" t="str">
        <f t="shared" si="352"/>
        <v/>
      </c>
      <c r="O1337" t="str">
        <f t="shared" si="348"/>
        <v/>
      </c>
      <c r="P1337" t="str">
        <f t="shared" si="349"/>
        <v/>
      </c>
      <c r="Q1337">
        <f t="shared" si="342"/>
        <v>0</v>
      </c>
      <c r="R1337">
        <f t="shared" si="354"/>
        <v>1.0263023968624552</v>
      </c>
      <c r="S1337" t="str">
        <f t="shared" si="356"/>
        <v/>
      </c>
      <c r="T1337" t="str">
        <f t="shared" si="357"/>
        <v/>
      </c>
      <c r="U1337">
        <f t="shared" si="355"/>
        <v>0</v>
      </c>
    </row>
    <row r="1338" spans="1:21">
      <c r="A1338">
        <f t="shared" si="341"/>
        <v>1330</v>
      </c>
      <c r="B1338" s="1">
        <v>39163</v>
      </c>
      <c r="C1338">
        <v>77.78</v>
      </c>
      <c r="D1338">
        <v>77.09</v>
      </c>
      <c r="F1338">
        <f t="shared" si="343"/>
        <v>75.08499999999998</v>
      </c>
      <c r="G1338" t="str">
        <f t="shared" si="347"/>
        <v/>
      </c>
      <c r="H1338">
        <f t="shared" si="350"/>
        <v>1</v>
      </c>
      <c r="I1338">
        <f t="shared" si="344"/>
        <v>1</v>
      </c>
      <c r="J1338">
        <f t="shared" si="345"/>
        <v>75.8</v>
      </c>
      <c r="K1338" t="str">
        <f t="shared" si="346"/>
        <v/>
      </c>
      <c r="L1338">
        <f t="shared" si="351"/>
        <v>2.5786036079275407E-2</v>
      </c>
      <c r="M1338" t="str">
        <f t="shared" si="353"/>
        <v/>
      </c>
      <c r="N1338" t="str">
        <f t="shared" si="352"/>
        <v/>
      </c>
      <c r="O1338" t="str">
        <f t="shared" si="348"/>
        <v/>
      </c>
      <c r="P1338" t="str">
        <f t="shared" si="349"/>
        <v/>
      </c>
      <c r="Q1338">
        <f t="shared" si="342"/>
        <v>0</v>
      </c>
      <c r="R1338">
        <f t="shared" si="354"/>
        <v>1.0263023968624552</v>
      </c>
      <c r="S1338" t="str">
        <f t="shared" si="356"/>
        <v/>
      </c>
      <c r="T1338" t="str">
        <f t="shared" si="357"/>
        <v/>
      </c>
      <c r="U1338">
        <f t="shared" si="355"/>
        <v>0</v>
      </c>
    </row>
    <row r="1339" spans="1:21">
      <c r="A1339">
        <f t="shared" si="341"/>
        <v>1331</v>
      </c>
      <c r="B1339" s="1">
        <v>39164</v>
      </c>
      <c r="C1339">
        <v>77.97</v>
      </c>
      <c r="D1339">
        <v>77.59</v>
      </c>
      <c r="F1339">
        <f t="shared" si="343"/>
        <v>75.172999999999973</v>
      </c>
      <c r="G1339" t="str">
        <f t="shared" si="347"/>
        <v/>
      </c>
      <c r="H1339">
        <f t="shared" si="350"/>
        <v>1</v>
      </c>
      <c r="I1339">
        <f t="shared" si="344"/>
        <v>1</v>
      </c>
      <c r="J1339">
        <f t="shared" si="345"/>
        <v>75.8</v>
      </c>
      <c r="K1339" t="str">
        <f t="shared" si="346"/>
        <v/>
      </c>
      <c r="L1339">
        <f t="shared" si="351"/>
        <v>2.8225844673182586E-2</v>
      </c>
      <c r="M1339" t="str">
        <f t="shared" si="353"/>
        <v/>
      </c>
      <c r="N1339" t="str">
        <f t="shared" si="352"/>
        <v/>
      </c>
      <c r="O1339" t="str">
        <f t="shared" si="348"/>
        <v/>
      </c>
      <c r="P1339" t="str">
        <f t="shared" si="349"/>
        <v/>
      </c>
      <c r="Q1339">
        <f t="shared" si="342"/>
        <v>0</v>
      </c>
      <c r="R1339">
        <f t="shared" si="354"/>
        <v>1.0263023968624552</v>
      </c>
      <c r="S1339" t="str">
        <f t="shared" si="356"/>
        <v/>
      </c>
      <c r="T1339" t="str">
        <f t="shared" si="357"/>
        <v/>
      </c>
      <c r="U1339">
        <f t="shared" si="355"/>
        <v>0</v>
      </c>
    </row>
    <row r="1340" spans="1:21">
      <c r="A1340">
        <f t="shared" si="341"/>
        <v>1332</v>
      </c>
      <c r="B1340" s="1">
        <v>39167</v>
      </c>
      <c r="C1340">
        <v>77.38</v>
      </c>
      <c r="D1340">
        <v>77.66</v>
      </c>
      <c r="F1340">
        <f t="shared" si="343"/>
        <v>75.23599999999999</v>
      </c>
      <c r="G1340" t="str">
        <f t="shared" si="347"/>
        <v/>
      </c>
      <c r="H1340">
        <f t="shared" si="350"/>
        <v>1</v>
      </c>
      <c r="I1340">
        <f t="shared" si="344"/>
        <v>1</v>
      </c>
      <c r="J1340">
        <f t="shared" si="345"/>
        <v>75.8</v>
      </c>
      <c r="K1340" t="str">
        <f t="shared" si="346"/>
        <v/>
      </c>
      <c r="L1340">
        <f t="shared" si="351"/>
        <v>2.0630056624041014E-2</v>
      </c>
      <c r="M1340" t="str">
        <f t="shared" si="353"/>
        <v/>
      </c>
      <c r="N1340" t="str">
        <f t="shared" si="352"/>
        <v/>
      </c>
      <c r="O1340" t="str">
        <f t="shared" si="348"/>
        <v/>
      </c>
      <c r="P1340" t="str">
        <f t="shared" si="349"/>
        <v/>
      </c>
      <c r="Q1340">
        <f t="shared" si="342"/>
        <v>0</v>
      </c>
      <c r="R1340">
        <f t="shared" si="354"/>
        <v>1.0263023968624552</v>
      </c>
      <c r="S1340" t="str">
        <f t="shared" si="356"/>
        <v/>
      </c>
      <c r="T1340" t="str">
        <f t="shared" si="357"/>
        <v/>
      </c>
      <c r="U1340">
        <f t="shared" si="355"/>
        <v>0</v>
      </c>
    </row>
    <row r="1341" spans="1:21">
      <c r="A1341">
        <f t="shared" si="341"/>
        <v>1333</v>
      </c>
      <c r="B1341" s="1">
        <v>39168</v>
      </c>
      <c r="C1341">
        <v>77.17</v>
      </c>
      <c r="D1341">
        <v>77.44</v>
      </c>
      <c r="F1341">
        <f t="shared" si="343"/>
        <v>75.369500000000016</v>
      </c>
      <c r="G1341" t="str">
        <f t="shared" si="347"/>
        <v/>
      </c>
      <c r="H1341">
        <f t="shared" si="350"/>
        <v>1</v>
      </c>
      <c r="I1341">
        <f t="shared" si="344"/>
        <v>1</v>
      </c>
      <c r="J1341">
        <f t="shared" si="345"/>
        <v>75.8</v>
      </c>
      <c r="K1341" t="str">
        <f t="shared" si="346"/>
        <v/>
      </c>
      <c r="L1341">
        <f t="shared" si="351"/>
        <v>1.7912487821185756E-2</v>
      </c>
      <c r="M1341" t="str">
        <f t="shared" si="353"/>
        <v/>
      </c>
      <c r="N1341" t="str">
        <f t="shared" si="352"/>
        <v/>
      </c>
      <c r="O1341" t="str">
        <f t="shared" si="348"/>
        <v/>
      </c>
      <c r="P1341" t="str">
        <f t="shared" si="349"/>
        <v/>
      </c>
      <c r="Q1341">
        <f t="shared" si="342"/>
        <v>0</v>
      </c>
      <c r="R1341">
        <f t="shared" si="354"/>
        <v>1.0263023968624552</v>
      </c>
      <c r="S1341" t="str">
        <f t="shared" si="356"/>
        <v/>
      </c>
      <c r="T1341" t="str">
        <f t="shared" si="357"/>
        <v/>
      </c>
      <c r="U1341">
        <f t="shared" si="355"/>
        <v>0</v>
      </c>
    </row>
    <row r="1342" spans="1:21">
      <c r="A1342">
        <f t="shared" si="341"/>
        <v>1334</v>
      </c>
      <c r="B1342" s="1">
        <v>39169</v>
      </c>
      <c r="C1342">
        <v>76.38</v>
      </c>
      <c r="D1342">
        <v>76.739999999999995</v>
      </c>
      <c r="F1342">
        <f t="shared" si="343"/>
        <v>75.484499999999997</v>
      </c>
      <c r="G1342" t="str">
        <f t="shared" si="347"/>
        <v/>
      </c>
      <c r="H1342">
        <f t="shared" si="350"/>
        <v>1</v>
      </c>
      <c r="I1342">
        <f t="shared" si="344"/>
        <v>1</v>
      </c>
      <c r="J1342">
        <f t="shared" si="345"/>
        <v>75.8</v>
      </c>
      <c r="K1342" t="str">
        <f t="shared" si="346"/>
        <v/>
      </c>
      <c r="L1342">
        <f t="shared" si="351"/>
        <v>7.6225891490441875E-3</v>
      </c>
      <c r="M1342" t="str">
        <f t="shared" si="353"/>
        <v/>
      </c>
      <c r="N1342" t="str">
        <f t="shared" si="352"/>
        <v/>
      </c>
      <c r="O1342" t="str">
        <f t="shared" si="348"/>
        <v/>
      </c>
      <c r="P1342" t="str">
        <f t="shared" si="349"/>
        <v/>
      </c>
      <c r="Q1342">
        <f t="shared" si="342"/>
        <v>0</v>
      </c>
      <c r="R1342">
        <f t="shared" si="354"/>
        <v>1.0263023968624552</v>
      </c>
      <c r="S1342" t="str">
        <f t="shared" si="356"/>
        <v/>
      </c>
      <c r="T1342" t="str">
        <f t="shared" si="357"/>
        <v/>
      </c>
      <c r="U1342">
        <f t="shared" si="355"/>
        <v>0</v>
      </c>
    </row>
    <row r="1343" spans="1:21">
      <c r="A1343">
        <f t="shared" si="341"/>
        <v>1335</v>
      </c>
      <c r="B1343" s="1">
        <v>39170</v>
      </c>
      <c r="C1343">
        <v>76.09</v>
      </c>
      <c r="D1343">
        <v>76.38</v>
      </c>
      <c r="F1343">
        <f t="shared" si="343"/>
        <v>75.606000000000009</v>
      </c>
      <c r="G1343" t="str">
        <f t="shared" si="347"/>
        <v/>
      </c>
      <c r="H1343">
        <f t="shared" si="350"/>
        <v>1</v>
      </c>
      <c r="I1343">
        <f t="shared" si="344"/>
        <v>1</v>
      </c>
      <c r="J1343">
        <f t="shared" si="345"/>
        <v>75.8</v>
      </c>
      <c r="K1343" t="str">
        <f t="shared" si="346"/>
        <v/>
      </c>
      <c r="L1343">
        <f t="shared" si="351"/>
        <v>3.8185575401054111E-3</v>
      </c>
      <c r="M1343" t="str">
        <f t="shared" si="353"/>
        <v/>
      </c>
      <c r="N1343" t="str">
        <f t="shared" si="352"/>
        <v/>
      </c>
      <c r="O1343" t="str">
        <f t="shared" si="348"/>
        <v/>
      </c>
      <c r="P1343" t="str">
        <f t="shared" si="349"/>
        <v/>
      </c>
      <c r="Q1343">
        <f t="shared" si="342"/>
        <v>0</v>
      </c>
      <c r="R1343">
        <f t="shared" si="354"/>
        <v>1.0263023968624552</v>
      </c>
      <c r="S1343" t="str">
        <f t="shared" si="356"/>
        <v/>
      </c>
      <c r="T1343" t="str">
        <f t="shared" si="357"/>
        <v/>
      </c>
      <c r="U1343">
        <f t="shared" si="355"/>
        <v>0</v>
      </c>
    </row>
    <row r="1344" spans="1:21">
      <c r="A1344">
        <f t="shared" si="341"/>
        <v>1336</v>
      </c>
      <c r="B1344" s="1">
        <v>39171</v>
      </c>
      <c r="C1344">
        <v>76.430000000000007</v>
      </c>
      <c r="D1344">
        <v>75.98</v>
      </c>
      <c r="F1344">
        <f t="shared" si="343"/>
        <v>75.777000000000001</v>
      </c>
      <c r="G1344" t="str">
        <f t="shared" si="347"/>
        <v/>
      </c>
      <c r="H1344">
        <f t="shared" si="350"/>
        <v>1</v>
      </c>
      <c r="I1344">
        <f t="shared" si="344"/>
        <v>1</v>
      </c>
      <c r="J1344">
        <f t="shared" si="345"/>
        <v>75.8</v>
      </c>
      <c r="K1344" t="str">
        <f t="shared" si="346"/>
        <v/>
      </c>
      <c r="L1344">
        <f t="shared" si="351"/>
        <v>8.2769966064668472E-3</v>
      </c>
      <c r="M1344" t="str">
        <f t="shared" si="353"/>
        <v/>
      </c>
      <c r="N1344" t="str">
        <f t="shared" si="352"/>
        <v/>
      </c>
      <c r="O1344" t="str">
        <f t="shared" si="348"/>
        <v/>
      </c>
      <c r="P1344" t="str">
        <f t="shared" si="349"/>
        <v/>
      </c>
      <c r="Q1344">
        <f t="shared" si="342"/>
        <v>0</v>
      </c>
      <c r="R1344">
        <f t="shared" si="354"/>
        <v>1.0263023968624552</v>
      </c>
      <c r="S1344" t="str">
        <f t="shared" si="356"/>
        <v/>
      </c>
      <c r="T1344" t="str">
        <f t="shared" si="357"/>
        <v/>
      </c>
      <c r="U1344">
        <f t="shared" si="355"/>
        <v>0</v>
      </c>
    </row>
    <row r="1345" spans="1:21">
      <c r="A1345">
        <f t="shared" si="341"/>
        <v>1337</v>
      </c>
      <c r="B1345" s="1">
        <v>39174</v>
      </c>
      <c r="C1345">
        <v>76.28</v>
      </c>
      <c r="D1345">
        <v>76.44</v>
      </c>
      <c r="F1345">
        <f t="shared" si="343"/>
        <v>75.93249999999999</v>
      </c>
      <c r="G1345" t="str">
        <f t="shared" si="347"/>
        <v/>
      </c>
      <c r="H1345">
        <f t="shared" si="350"/>
        <v>1</v>
      </c>
      <c r="I1345">
        <f t="shared" si="344"/>
        <v>1</v>
      </c>
      <c r="J1345">
        <f t="shared" si="345"/>
        <v>75.8</v>
      </c>
      <c r="K1345" t="str">
        <f t="shared" si="346"/>
        <v/>
      </c>
      <c r="L1345">
        <f t="shared" si="351"/>
        <v>6.3124880838923885E-3</v>
      </c>
      <c r="M1345" t="str">
        <f t="shared" si="353"/>
        <v/>
      </c>
      <c r="N1345" t="str">
        <f t="shared" si="352"/>
        <v/>
      </c>
      <c r="O1345" t="str">
        <f t="shared" si="348"/>
        <v/>
      </c>
      <c r="P1345" t="str">
        <f t="shared" si="349"/>
        <v/>
      </c>
      <c r="Q1345">
        <f t="shared" si="342"/>
        <v>0</v>
      </c>
      <c r="R1345">
        <f t="shared" si="354"/>
        <v>1.0263023968624552</v>
      </c>
      <c r="S1345" t="str">
        <f t="shared" si="356"/>
        <v/>
      </c>
      <c r="T1345" t="str">
        <f t="shared" si="357"/>
        <v/>
      </c>
      <c r="U1345">
        <f t="shared" si="355"/>
        <v>0</v>
      </c>
    </row>
    <row r="1346" spans="1:21">
      <c r="A1346">
        <f t="shared" si="341"/>
        <v>1338</v>
      </c>
      <c r="B1346" s="1">
        <v>39175</v>
      </c>
      <c r="C1346">
        <v>77.459999999999994</v>
      </c>
      <c r="D1346">
        <v>76.53</v>
      </c>
      <c r="F1346">
        <f t="shared" si="343"/>
        <v>76.132000000000005</v>
      </c>
      <c r="G1346" t="str">
        <f t="shared" si="347"/>
        <v/>
      </c>
      <c r="H1346">
        <f t="shared" si="350"/>
        <v>1</v>
      </c>
      <c r="I1346">
        <f t="shared" si="344"/>
        <v>1</v>
      </c>
      <c r="J1346">
        <f t="shared" si="345"/>
        <v>75.8</v>
      </c>
      <c r="K1346" t="str">
        <f t="shared" si="346"/>
        <v/>
      </c>
      <c r="L1346">
        <f t="shared" si="351"/>
        <v>2.1663381438280213E-2</v>
      </c>
      <c r="M1346" t="str">
        <f t="shared" si="353"/>
        <v/>
      </c>
      <c r="N1346" t="str">
        <f t="shared" si="352"/>
        <v/>
      </c>
      <c r="O1346" t="str">
        <f t="shared" si="348"/>
        <v/>
      </c>
      <c r="P1346" t="str">
        <f t="shared" si="349"/>
        <v/>
      </c>
      <c r="Q1346">
        <f t="shared" si="342"/>
        <v>0</v>
      </c>
      <c r="R1346">
        <f t="shared" si="354"/>
        <v>1.0263023968624552</v>
      </c>
      <c r="S1346" t="str">
        <f t="shared" si="356"/>
        <v/>
      </c>
      <c r="T1346" t="str">
        <f t="shared" si="357"/>
        <v/>
      </c>
      <c r="U1346">
        <f t="shared" si="355"/>
        <v>0</v>
      </c>
    </row>
    <row r="1347" spans="1:21">
      <c r="A1347">
        <f t="shared" si="341"/>
        <v>1339</v>
      </c>
      <c r="B1347" s="1">
        <v>39176</v>
      </c>
      <c r="C1347">
        <v>77.16</v>
      </c>
      <c r="D1347">
        <v>77.5</v>
      </c>
      <c r="F1347">
        <f t="shared" si="343"/>
        <v>76.3</v>
      </c>
      <c r="G1347" t="str">
        <f t="shared" si="347"/>
        <v/>
      </c>
      <c r="H1347">
        <f t="shared" si="350"/>
        <v>1</v>
      </c>
      <c r="I1347">
        <f t="shared" si="344"/>
        <v>1</v>
      </c>
      <c r="J1347">
        <f t="shared" si="345"/>
        <v>75.8</v>
      </c>
      <c r="K1347" t="str">
        <f t="shared" si="346"/>
        <v/>
      </c>
      <c r="L1347">
        <f t="shared" si="351"/>
        <v>1.7782895389202299E-2</v>
      </c>
      <c r="M1347" t="str">
        <f t="shared" si="353"/>
        <v/>
      </c>
      <c r="N1347" t="str">
        <f t="shared" si="352"/>
        <v/>
      </c>
      <c r="O1347" t="str">
        <f t="shared" si="348"/>
        <v/>
      </c>
      <c r="P1347" t="str">
        <f t="shared" si="349"/>
        <v/>
      </c>
      <c r="Q1347">
        <f t="shared" si="342"/>
        <v>0</v>
      </c>
      <c r="R1347">
        <f t="shared" si="354"/>
        <v>1.0263023968624552</v>
      </c>
      <c r="S1347" t="str">
        <f t="shared" si="356"/>
        <v/>
      </c>
      <c r="T1347" t="str">
        <f t="shared" si="357"/>
        <v/>
      </c>
      <c r="U1347">
        <f t="shared" si="355"/>
        <v>0</v>
      </c>
    </row>
    <row r="1348" spans="1:21">
      <c r="A1348">
        <f t="shared" si="341"/>
        <v>1340</v>
      </c>
      <c r="B1348" s="1">
        <v>39177</v>
      </c>
      <c r="C1348">
        <v>76.75</v>
      </c>
      <c r="D1348">
        <v>77.03</v>
      </c>
      <c r="F1348">
        <f t="shared" si="343"/>
        <v>76.411500000000004</v>
      </c>
      <c r="G1348" t="str">
        <f t="shared" si="347"/>
        <v/>
      </c>
      <c r="H1348">
        <f t="shared" si="350"/>
        <v>1</v>
      </c>
      <c r="I1348">
        <f t="shared" si="344"/>
        <v>1</v>
      </c>
      <c r="J1348">
        <f t="shared" si="345"/>
        <v>75.8</v>
      </c>
      <c r="K1348" t="str">
        <f t="shared" si="346"/>
        <v/>
      </c>
      <c r="L1348">
        <f t="shared" si="351"/>
        <v>1.2455093818980544E-2</v>
      </c>
      <c r="M1348" t="str">
        <f t="shared" si="353"/>
        <v/>
      </c>
      <c r="N1348" t="str">
        <f t="shared" si="352"/>
        <v/>
      </c>
      <c r="O1348" t="str">
        <f t="shared" si="348"/>
        <v/>
      </c>
      <c r="P1348" t="str">
        <f t="shared" si="349"/>
        <v/>
      </c>
      <c r="Q1348">
        <f t="shared" si="342"/>
        <v>0</v>
      </c>
      <c r="R1348">
        <f t="shared" si="354"/>
        <v>1.0263023968624552</v>
      </c>
      <c r="S1348" t="str">
        <f t="shared" si="356"/>
        <v/>
      </c>
      <c r="T1348" t="str">
        <f t="shared" si="357"/>
        <v/>
      </c>
      <c r="U1348">
        <f t="shared" si="355"/>
        <v>0</v>
      </c>
    </row>
    <row r="1349" spans="1:21">
      <c r="A1349">
        <f t="shared" si="341"/>
        <v>1341</v>
      </c>
      <c r="B1349" s="1">
        <v>39181</v>
      </c>
      <c r="C1349">
        <v>76.83</v>
      </c>
      <c r="D1349">
        <v>76.84</v>
      </c>
      <c r="F1349">
        <f t="shared" si="343"/>
        <v>76.516499999999994</v>
      </c>
      <c r="G1349" t="str">
        <f t="shared" si="347"/>
        <v/>
      </c>
      <c r="H1349">
        <f t="shared" si="350"/>
        <v>1</v>
      </c>
      <c r="I1349">
        <f t="shared" si="344"/>
        <v>1</v>
      </c>
      <c r="J1349">
        <f t="shared" si="345"/>
        <v>75.8</v>
      </c>
      <c r="K1349" t="str">
        <f t="shared" si="346"/>
        <v/>
      </c>
      <c r="L1349">
        <f t="shared" si="351"/>
        <v>1.3496896231217546E-2</v>
      </c>
      <c r="M1349" t="str">
        <f t="shared" si="353"/>
        <v/>
      </c>
      <c r="N1349" t="str">
        <f t="shared" si="352"/>
        <v/>
      </c>
      <c r="O1349" t="str">
        <f t="shared" si="348"/>
        <v/>
      </c>
      <c r="P1349" t="str">
        <f t="shared" si="349"/>
        <v/>
      </c>
      <c r="Q1349">
        <f t="shared" si="342"/>
        <v>0</v>
      </c>
      <c r="R1349">
        <f t="shared" si="354"/>
        <v>1.0263023968624552</v>
      </c>
      <c r="S1349" t="str">
        <f t="shared" si="356"/>
        <v/>
      </c>
      <c r="T1349" t="str">
        <f t="shared" si="357"/>
        <v/>
      </c>
      <c r="U1349">
        <f t="shared" si="355"/>
        <v>0</v>
      </c>
    </row>
    <row r="1350" spans="1:21">
      <c r="A1350">
        <f t="shared" si="341"/>
        <v>1342</v>
      </c>
      <c r="B1350" s="1">
        <v>39182</v>
      </c>
      <c r="C1350">
        <v>76.5</v>
      </c>
      <c r="D1350">
        <v>76.88</v>
      </c>
      <c r="F1350">
        <f t="shared" si="343"/>
        <v>76.582999999999998</v>
      </c>
      <c r="G1350" t="str">
        <f t="shared" si="347"/>
        <v/>
      </c>
      <c r="H1350">
        <f t="shared" si="350"/>
        <v>1</v>
      </c>
      <c r="I1350">
        <f t="shared" si="344"/>
        <v>1</v>
      </c>
      <c r="J1350">
        <f t="shared" si="345"/>
        <v>75.8</v>
      </c>
      <c r="K1350" t="str">
        <f t="shared" si="346"/>
        <v/>
      </c>
      <c r="L1350">
        <f t="shared" si="351"/>
        <v>9.1924481841641446E-3</v>
      </c>
      <c r="M1350" t="str">
        <f t="shared" si="353"/>
        <v/>
      </c>
      <c r="N1350" t="str">
        <f t="shared" si="352"/>
        <v/>
      </c>
      <c r="O1350" t="str">
        <f t="shared" si="348"/>
        <v/>
      </c>
      <c r="P1350" t="str">
        <f t="shared" si="349"/>
        <v/>
      </c>
      <c r="Q1350">
        <f t="shared" si="342"/>
        <v>0</v>
      </c>
      <c r="R1350">
        <f t="shared" si="354"/>
        <v>1.0263023968624552</v>
      </c>
      <c r="S1350" t="str">
        <f t="shared" si="356"/>
        <v/>
      </c>
      <c r="T1350" t="str">
        <f t="shared" si="357"/>
        <v/>
      </c>
      <c r="U1350">
        <f t="shared" si="355"/>
        <v>0</v>
      </c>
    </row>
    <row r="1351" spans="1:21">
      <c r="A1351">
        <f t="shared" si="341"/>
        <v>1343</v>
      </c>
      <c r="B1351" s="1">
        <v>39183</v>
      </c>
      <c r="C1351">
        <v>76.23</v>
      </c>
      <c r="D1351">
        <v>76.5</v>
      </c>
      <c r="F1351">
        <f t="shared" si="343"/>
        <v>76.656000000000006</v>
      </c>
      <c r="G1351" t="str">
        <f t="shared" si="347"/>
        <v>SHORT</v>
      </c>
      <c r="H1351">
        <f t="shared" si="350"/>
        <v>-1</v>
      </c>
      <c r="I1351">
        <f t="shared" si="344"/>
        <v>-1</v>
      </c>
      <c r="J1351">
        <f t="shared" si="345"/>
        <v>76.5</v>
      </c>
      <c r="K1351" t="str">
        <f t="shared" si="346"/>
        <v>Trend Rev</v>
      </c>
      <c r="L1351">
        <f t="shared" si="351"/>
        <v>3.5356548323076439E-3</v>
      </c>
      <c r="M1351" t="str">
        <f t="shared" si="353"/>
        <v/>
      </c>
      <c r="N1351" t="str">
        <f t="shared" si="352"/>
        <v/>
      </c>
      <c r="O1351" t="str">
        <f t="shared" si="348"/>
        <v/>
      </c>
      <c r="P1351" t="str">
        <f t="shared" si="349"/>
        <v/>
      </c>
      <c r="Q1351">
        <f t="shared" si="342"/>
        <v>3.5356548323076439E-3</v>
      </c>
      <c r="R1351">
        <f t="shared" si="354"/>
        <v>1.0298380516947627</v>
      </c>
      <c r="S1351">
        <f t="shared" si="356"/>
        <v>1</v>
      </c>
      <c r="T1351">
        <f t="shared" si="357"/>
        <v>-1</v>
      </c>
      <c r="U1351">
        <f t="shared" si="355"/>
        <v>-1</v>
      </c>
    </row>
    <row r="1352" spans="1:21">
      <c r="A1352">
        <f t="shared" si="341"/>
        <v>1344</v>
      </c>
      <c r="B1352" s="1">
        <v>39184</v>
      </c>
      <c r="C1352">
        <v>76.709999999999994</v>
      </c>
      <c r="D1352">
        <v>76.290000000000006</v>
      </c>
      <c r="F1352">
        <f t="shared" si="343"/>
        <v>76.701499999999996</v>
      </c>
      <c r="G1352" t="str">
        <f t="shared" si="347"/>
        <v/>
      </c>
      <c r="H1352">
        <f t="shared" si="350"/>
        <v>-1</v>
      </c>
      <c r="I1352">
        <f t="shared" si="344"/>
        <v>-1</v>
      </c>
      <c r="J1352">
        <f t="shared" si="345"/>
        <v>76.5</v>
      </c>
      <c r="K1352" t="str">
        <f t="shared" si="346"/>
        <v/>
      </c>
      <c r="L1352">
        <f t="shared" si="351"/>
        <v>-2.741337138714735E-3</v>
      </c>
      <c r="M1352" t="str">
        <f t="shared" si="353"/>
        <v/>
      </c>
      <c r="N1352" t="str">
        <f t="shared" si="352"/>
        <v/>
      </c>
      <c r="O1352" t="str">
        <f t="shared" si="348"/>
        <v/>
      </c>
      <c r="P1352" t="str">
        <f t="shared" si="349"/>
        <v/>
      </c>
      <c r="Q1352">
        <f t="shared" si="342"/>
        <v>0</v>
      </c>
      <c r="R1352">
        <f t="shared" si="354"/>
        <v>1.0298380516947627</v>
      </c>
      <c r="S1352" t="str">
        <f t="shared" si="356"/>
        <v/>
      </c>
      <c r="T1352" t="str">
        <f t="shared" si="357"/>
        <v/>
      </c>
      <c r="U1352">
        <f t="shared" si="355"/>
        <v>0</v>
      </c>
    </row>
    <row r="1353" spans="1:21">
      <c r="A1353">
        <f t="shared" si="341"/>
        <v>1345</v>
      </c>
      <c r="B1353" s="1">
        <v>39185</v>
      </c>
      <c r="C1353">
        <v>76.72</v>
      </c>
      <c r="D1353">
        <v>77.25</v>
      </c>
      <c r="F1353">
        <f t="shared" si="343"/>
        <v>76.738</v>
      </c>
      <c r="G1353" t="str">
        <f t="shared" si="347"/>
        <v>LONG</v>
      </c>
      <c r="H1353">
        <f t="shared" si="350"/>
        <v>1</v>
      </c>
      <c r="I1353">
        <f t="shared" si="344"/>
        <v>1</v>
      </c>
      <c r="J1353">
        <f t="shared" si="345"/>
        <v>77.25</v>
      </c>
      <c r="K1353" t="str">
        <f t="shared" si="346"/>
        <v>Trend Rev</v>
      </c>
      <c r="L1353">
        <f t="shared" si="351"/>
        <v>-6.8844852026721144E-3</v>
      </c>
      <c r="M1353" t="str">
        <f t="shared" si="353"/>
        <v/>
      </c>
      <c r="N1353" t="str">
        <f t="shared" si="352"/>
        <v/>
      </c>
      <c r="O1353" t="str">
        <f t="shared" si="348"/>
        <v/>
      </c>
      <c r="P1353" t="str">
        <f t="shared" si="349"/>
        <v/>
      </c>
      <c r="Q1353">
        <f t="shared" si="342"/>
        <v>-6.8844852026721144E-3</v>
      </c>
      <c r="R1353">
        <f t="shared" si="354"/>
        <v>1.0229535664920906</v>
      </c>
      <c r="S1353" t="str">
        <f t="shared" si="356"/>
        <v/>
      </c>
      <c r="T1353">
        <f t="shared" si="357"/>
        <v>1</v>
      </c>
      <c r="U1353">
        <f t="shared" si="355"/>
        <v>0</v>
      </c>
    </row>
    <row r="1354" spans="1:21">
      <c r="A1354">
        <f t="shared" si="341"/>
        <v>1346</v>
      </c>
      <c r="B1354" s="1">
        <v>39188</v>
      </c>
      <c r="C1354">
        <v>77.16</v>
      </c>
      <c r="D1354">
        <v>76.91</v>
      </c>
      <c r="F1354">
        <f t="shared" si="343"/>
        <v>76.831999999999994</v>
      </c>
      <c r="G1354" t="str">
        <f t="shared" si="347"/>
        <v/>
      </c>
      <c r="H1354">
        <f t="shared" si="350"/>
        <v>1</v>
      </c>
      <c r="I1354">
        <f t="shared" si="344"/>
        <v>1</v>
      </c>
      <c r="J1354">
        <f t="shared" si="345"/>
        <v>77.25</v>
      </c>
      <c r="K1354" t="str">
        <f t="shared" si="346"/>
        <v/>
      </c>
      <c r="L1354">
        <f t="shared" si="351"/>
        <v>-1.1657277403265666E-3</v>
      </c>
      <c r="M1354" t="str">
        <f t="shared" si="353"/>
        <v/>
      </c>
      <c r="N1354" t="str">
        <f t="shared" si="352"/>
        <v/>
      </c>
      <c r="O1354" t="str">
        <f t="shared" si="348"/>
        <v/>
      </c>
      <c r="P1354" t="str">
        <f t="shared" si="349"/>
        <v/>
      </c>
      <c r="Q1354">
        <f t="shared" si="342"/>
        <v>0</v>
      </c>
      <c r="R1354">
        <f t="shared" si="354"/>
        <v>1.0229535664920906</v>
      </c>
      <c r="S1354" t="str">
        <f t="shared" si="356"/>
        <v/>
      </c>
      <c r="T1354" t="str">
        <f t="shared" si="357"/>
        <v/>
      </c>
      <c r="U1354">
        <f t="shared" si="355"/>
        <v>0</v>
      </c>
    </row>
    <row r="1355" spans="1:21">
      <c r="A1355">
        <f t="shared" ref="A1355:A1418" si="358">A1354+1</f>
        <v>1347</v>
      </c>
      <c r="B1355" s="1">
        <v>39189</v>
      </c>
      <c r="C1355">
        <v>77.28</v>
      </c>
      <c r="D1355">
        <v>77</v>
      </c>
      <c r="F1355">
        <f t="shared" si="343"/>
        <v>76.878000000000014</v>
      </c>
      <c r="G1355" t="str">
        <f t="shared" si="347"/>
        <v>LONG</v>
      </c>
      <c r="H1355">
        <f t="shared" si="350"/>
        <v>1</v>
      </c>
      <c r="I1355">
        <f t="shared" si="344"/>
        <v>1</v>
      </c>
      <c r="J1355">
        <f t="shared" si="345"/>
        <v>77</v>
      </c>
      <c r="K1355" t="str">
        <f t="shared" si="346"/>
        <v/>
      </c>
      <c r="L1355">
        <f t="shared" si="351"/>
        <v>3.6297680505787311E-3</v>
      </c>
      <c r="M1355" t="str">
        <f t="shared" si="353"/>
        <v/>
      </c>
      <c r="N1355" t="str">
        <f t="shared" si="352"/>
        <v/>
      </c>
      <c r="O1355" t="str">
        <f t="shared" si="348"/>
        <v/>
      </c>
      <c r="P1355" t="str">
        <f t="shared" si="349"/>
        <v/>
      </c>
      <c r="Q1355">
        <f t="shared" si="342"/>
        <v>0</v>
      </c>
      <c r="R1355">
        <f t="shared" si="354"/>
        <v>1.0229535664920906</v>
      </c>
      <c r="S1355" t="str">
        <f t="shared" si="356"/>
        <v/>
      </c>
      <c r="T1355" t="str">
        <f t="shared" si="357"/>
        <v/>
      </c>
      <c r="U1355">
        <f t="shared" si="355"/>
        <v>0</v>
      </c>
    </row>
    <row r="1356" spans="1:21">
      <c r="A1356">
        <f t="shared" si="358"/>
        <v>1348</v>
      </c>
      <c r="B1356" s="1">
        <v>39190</v>
      </c>
      <c r="C1356">
        <v>77.08</v>
      </c>
      <c r="D1356">
        <v>77.34</v>
      </c>
      <c r="F1356">
        <f t="shared" si="343"/>
        <v>76.912999999999997</v>
      </c>
      <c r="G1356" t="str">
        <f t="shared" si="347"/>
        <v/>
      </c>
      <c r="H1356">
        <f t="shared" si="350"/>
        <v>1</v>
      </c>
      <c r="I1356">
        <f t="shared" si="344"/>
        <v>1</v>
      </c>
      <c r="J1356">
        <f t="shared" si="345"/>
        <v>77</v>
      </c>
      <c r="K1356" t="str">
        <f t="shared" si="346"/>
        <v/>
      </c>
      <c r="L1356">
        <f t="shared" si="351"/>
        <v>1.038421692481704E-3</v>
      </c>
      <c r="M1356" t="str">
        <f t="shared" si="353"/>
        <v/>
      </c>
      <c r="N1356" t="str">
        <f t="shared" si="352"/>
        <v/>
      </c>
      <c r="O1356" t="str">
        <f t="shared" si="348"/>
        <v/>
      </c>
      <c r="P1356" t="str">
        <f t="shared" si="349"/>
        <v/>
      </c>
      <c r="Q1356">
        <f t="shared" si="342"/>
        <v>0</v>
      </c>
      <c r="R1356">
        <f t="shared" si="354"/>
        <v>1.0229535664920906</v>
      </c>
      <c r="S1356" t="str">
        <f t="shared" si="356"/>
        <v/>
      </c>
      <c r="T1356" t="str">
        <f t="shared" si="357"/>
        <v/>
      </c>
      <c r="U1356">
        <f t="shared" si="355"/>
        <v>0</v>
      </c>
    </row>
    <row r="1357" spans="1:21">
      <c r="A1357">
        <f t="shared" si="358"/>
        <v>1349</v>
      </c>
      <c r="B1357" s="1">
        <v>39191</v>
      </c>
      <c r="C1357">
        <v>77.58</v>
      </c>
      <c r="D1357">
        <v>76.36</v>
      </c>
      <c r="F1357">
        <f t="shared" si="343"/>
        <v>76.947000000000003</v>
      </c>
      <c r="G1357" t="str">
        <f t="shared" si="347"/>
        <v/>
      </c>
      <c r="H1357">
        <f t="shared" si="350"/>
        <v>1</v>
      </c>
      <c r="I1357">
        <f t="shared" si="344"/>
        <v>1</v>
      </c>
      <c r="J1357">
        <f t="shared" si="345"/>
        <v>77</v>
      </c>
      <c r="K1357" t="str">
        <f t="shared" si="346"/>
        <v/>
      </c>
      <c r="L1357">
        <f t="shared" si="351"/>
        <v>7.5042401581372322E-3</v>
      </c>
      <c r="M1357" t="str">
        <f t="shared" si="353"/>
        <v/>
      </c>
      <c r="N1357" t="str">
        <f t="shared" si="352"/>
        <v/>
      </c>
      <c r="O1357" t="str">
        <f t="shared" si="348"/>
        <v/>
      </c>
      <c r="P1357" t="str">
        <f t="shared" si="349"/>
        <v/>
      </c>
      <c r="Q1357">
        <f t="shared" si="342"/>
        <v>0</v>
      </c>
      <c r="R1357">
        <f t="shared" si="354"/>
        <v>1.0229535664920906</v>
      </c>
      <c r="S1357" t="str">
        <f t="shared" si="356"/>
        <v/>
      </c>
      <c r="T1357" t="str">
        <f t="shared" si="357"/>
        <v/>
      </c>
      <c r="U1357">
        <f t="shared" si="355"/>
        <v>0</v>
      </c>
    </row>
    <row r="1358" spans="1:21">
      <c r="A1358">
        <f t="shared" si="358"/>
        <v>1350</v>
      </c>
      <c r="B1358" s="1">
        <v>39192</v>
      </c>
      <c r="C1358">
        <v>77.75</v>
      </c>
      <c r="D1358">
        <v>77.959999999999994</v>
      </c>
      <c r="F1358">
        <f t="shared" si="343"/>
        <v>76.94550000000001</v>
      </c>
      <c r="G1358" t="str">
        <f t="shared" si="347"/>
        <v/>
      </c>
      <c r="H1358">
        <f t="shared" si="350"/>
        <v>1</v>
      </c>
      <c r="I1358">
        <f t="shared" si="344"/>
        <v>1</v>
      </c>
      <c r="J1358">
        <f t="shared" si="345"/>
        <v>77</v>
      </c>
      <c r="K1358" t="str">
        <f t="shared" si="346"/>
        <v/>
      </c>
      <c r="L1358">
        <f t="shared" si="351"/>
        <v>9.6931292056597514E-3</v>
      </c>
      <c r="M1358" t="str">
        <f t="shared" si="353"/>
        <v/>
      </c>
      <c r="N1358" t="str">
        <f t="shared" si="352"/>
        <v/>
      </c>
      <c r="O1358" t="str">
        <f t="shared" si="348"/>
        <v/>
      </c>
      <c r="P1358" t="str">
        <f t="shared" si="349"/>
        <v/>
      </c>
      <c r="Q1358">
        <f t="shared" si="342"/>
        <v>0</v>
      </c>
      <c r="R1358">
        <f t="shared" si="354"/>
        <v>1.0229535664920906</v>
      </c>
      <c r="S1358" t="str">
        <f t="shared" si="356"/>
        <v/>
      </c>
      <c r="T1358" t="str">
        <f t="shared" si="357"/>
        <v/>
      </c>
      <c r="U1358">
        <f t="shared" si="355"/>
        <v>0</v>
      </c>
    </row>
    <row r="1359" spans="1:21">
      <c r="A1359">
        <f t="shared" si="358"/>
        <v>1351</v>
      </c>
      <c r="B1359" s="1">
        <v>39195</v>
      </c>
      <c r="C1359">
        <v>77.28</v>
      </c>
      <c r="D1359">
        <v>77.75</v>
      </c>
      <c r="F1359">
        <f t="shared" si="343"/>
        <v>76.911000000000001</v>
      </c>
      <c r="G1359" t="str">
        <f t="shared" si="347"/>
        <v/>
      </c>
      <c r="H1359">
        <f t="shared" si="350"/>
        <v>1</v>
      </c>
      <c r="I1359">
        <f t="shared" si="344"/>
        <v>1</v>
      </c>
      <c r="J1359">
        <f t="shared" si="345"/>
        <v>77</v>
      </c>
      <c r="K1359" t="str">
        <f t="shared" si="346"/>
        <v/>
      </c>
      <c r="L1359">
        <f t="shared" si="351"/>
        <v>3.6297680505787311E-3</v>
      </c>
      <c r="M1359" t="str">
        <f t="shared" si="353"/>
        <v/>
      </c>
      <c r="N1359" t="str">
        <f t="shared" si="352"/>
        <v/>
      </c>
      <c r="O1359" t="str">
        <f t="shared" si="348"/>
        <v/>
      </c>
      <c r="P1359" t="str">
        <f t="shared" si="349"/>
        <v/>
      </c>
      <c r="Q1359">
        <f t="shared" si="342"/>
        <v>0</v>
      </c>
      <c r="R1359">
        <f t="shared" si="354"/>
        <v>1.0229535664920906</v>
      </c>
      <c r="S1359" t="str">
        <f t="shared" si="356"/>
        <v/>
      </c>
      <c r="T1359" t="str">
        <f t="shared" si="357"/>
        <v/>
      </c>
      <c r="U1359">
        <f t="shared" si="355"/>
        <v>0</v>
      </c>
    </row>
    <row r="1360" spans="1:21">
      <c r="A1360">
        <f t="shared" si="358"/>
        <v>1352</v>
      </c>
      <c r="B1360" s="1">
        <v>39196</v>
      </c>
      <c r="C1360">
        <v>77</v>
      </c>
      <c r="D1360">
        <v>77.14</v>
      </c>
      <c r="F1360">
        <f t="shared" si="343"/>
        <v>76.891999999999996</v>
      </c>
      <c r="G1360" t="str">
        <f t="shared" si="347"/>
        <v/>
      </c>
      <c r="H1360">
        <f t="shared" si="350"/>
        <v>1</v>
      </c>
      <c r="I1360">
        <f t="shared" si="344"/>
        <v>1</v>
      </c>
      <c r="J1360">
        <f t="shared" si="345"/>
        <v>77</v>
      </c>
      <c r="K1360" t="str">
        <f t="shared" si="346"/>
        <v/>
      </c>
      <c r="L1360">
        <f t="shared" si="351"/>
        <v>0</v>
      </c>
      <c r="M1360" t="str">
        <f t="shared" si="353"/>
        <v/>
      </c>
      <c r="N1360" t="str">
        <f t="shared" si="352"/>
        <v/>
      </c>
      <c r="O1360" t="str">
        <f t="shared" si="348"/>
        <v/>
      </c>
      <c r="P1360" t="str">
        <f t="shared" si="349"/>
        <v/>
      </c>
      <c r="Q1360">
        <f t="shared" ref="Q1360:Q1423" si="359">IF(OR(AND(K1360="trend rev",I1359&lt;&gt;0),O1360="Vargain",P1360="Varloss"),L1360,0)</f>
        <v>0</v>
      </c>
      <c r="R1360">
        <f t="shared" si="354"/>
        <v>1.0229535664920906</v>
      </c>
      <c r="S1360" t="str">
        <f t="shared" si="356"/>
        <v/>
      </c>
      <c r="T1360" t="str">
        <f t="shared" si="357"/>
        <v/>
      </c>
      <c r="U1360">
        <f t="shared" si="355"/>
        <v>0</v>
      </c>
    </row>
    <row r="1361" spans="1:21">
      <c r="A1361">
        <f t="shared" si="358"/>
        <v>1353</v>
      </c>
      <c r="B1361" s="1">
        <v>39197</v>
      </c>
      <c r="C1361">
        <v>76.97</v>
      </c>
      <c r="D1361">
        <v>76.959999999999994</v>
      </c>
      <c r="F1361">
        <f t="shared" si="343"/>
        <v>76.881999999999991</v>
      </c>
      <c r="G1361" t="str">
        <f t="shared" si="347"/>
        <v/>
      </c>
      <c r="H1361">
        <f t="shared" si="350"/>
        <v>1</v>
      </c>
      <c r="I1361">
        <f t="shared" si="344"/>
        <v>1</v>
      </c>
      <c r="J1361">
        <f t="shared" si="345"/>
        <v>77</v>
      </c>
      <c r="K1361" t="str">
        <f t="shared" si="346"/>
        <v/>
      </c>
      <c r="L1361">
        <f t="shared" si="351"/>
        <v>-3.8968630745779212E-4</v>
      </c>
      <c r="M1361" t="str">
        <f t="shared" si="353"/>
        <v/>
      </c>
      <c r="N1361" t="str">
        <f t="shared" si="352"/>
        <v/>
      </c>
      <c r="O1361" t="str">
        <f t="shared" si="348"/>
        <v/>
      </c>
      <c r="P1361" t="str">
        <f t="shared" si="349"/>
        <v/>
      </c>
      <c r="Q1361">
        <f t="shared" si="359"/>
        <v>0</v>
      </c>
      <c r="R1361">
        <f t="shared" si="354"/>
        <v>1.0229535664920906</v>
      </c>
      <c r="S1361" t="str">
        <f t="shared" si="356"/>
        <v/>
      </c>
      <c r="T1361" t="str">
        <f t="shared" si="357"/>
        <v/>
      </c>
      <c r="U1361">
        <f t="shared" si="355"/>
        <v>0</v>
      </c>
    </row>
    <row r="1362" spans="1:21">
      <c r="A1362">
        <f t="shared" si="358"/>
        <v>1354</v>
      </c>
      <c r="B1362" s="1">
        <v>39198</v>
      </c>
      <c r="C1362">
        <v>80.45</v>
      </c>
      <c r="D1362">
        <v>80.31</v>
      </c>
      <c r="F1362">
        <f t="shared" si="343"/>
        <v>77.085499999999996</v>
      </c>
      <c r="G1362" t="str">
        <f t="shared" si="347"/>
        <v/>
      </c>
      <c r="H1362">
        <f t="shared" si="350"/>
        <v>1</v>
      </c>
      <c r="I1362">
        <f t="shared" si="344"/>
        <v>1</v>
      </c>
      <c r="J1362">
        <f t="shared" si="345"/>
        <v>77</v>
      </c>
      <c r="K1362" t="str">
        <f t="shared" si="346"/>
        <v/>
      </c>
      <c r="L1362">
        <f t="shared" si="351"/>
        <v>4.3830451584708406E-2</v>
      </c>
      <c r="M1362" t="str">
        <f t="shared" si="353"/>
        <v/>
      </c>
      <c r="N1362" t="str">
        <f t="shared" si="352"/>
        <v/>
      </c>
      <c r="O1362" t="str">
        <f t="shared" si="348"/>
        <v/>
      </c>
      <c r="P1362" t="str">
        <f t="shared" si="349"/>
        <v/>
      </c>
      <c r="Q1362">
        <f t="shared" si="359"/>
        <v>0</v>
      </c>
      <c r="R1362">
        <f t="shared" si="354"/>
        <v>1.0229535664920906</v>
      </c>
      <c r="S1362" t="str">
        <f t="shared" si="356"/>
        <v/>
      </c>
      <c r="T1362" t="str">
        <f t="shared" si="357"/>
        <v/>
      </c>
      <c r="U1362">
        <f t="shared" si="355"/>
        <v>0</v>
      </c>
    </row>
    <row r="1363" spans="1:21">
      <c r="A1363">
        <f t="shared" si="358"/>
        <v>1355</v>
      </c>
      <c r="B1363" s="1">
        <v>39199</v>
      </c>
      <c r="C1363">
        <v>81.55</v>
      </c>
      <c r="D1363">
        <v>79.97</v>
      </c>
      <c r="F1363">
        <f t="shared" si="343"/>
        <v>77.358500000000006</v>
      </c>
      <c r="G1363" t="str">
        <f t="shared" si="347"/>
        <v/>
      </c>
      <c r="H1363">
        <f t="shared" si="350"/>
        <v>1</v>
      </c>
      <c r="I1363">
        <f t="shared" si="344"/>
        <v>1</v>
      </c>
      <c r="J1363">
        <f t="shared" si="345"/>
        <v>77</v>
      </c>
      <c r="K1363" t="str">
        <f t="shared" si="346"/>
        <v/>
      </c>
      <c r="L1363">
        <f t="shared" si="351"/>
        <v>5.7410907213339017E-2</v>
      </c>
      <c r="M1363" t="str">
        <f t="shared" si="353"/>
        <v>VARGAIN</v>
      </c>
      <c r="N1363" t="str">
        <f t="shared" si="352"/>
        <v/>
      </c>
      <c r="O1363" t="str">
        <f t="shared" si="348"/>
        <v>VARGAIN</v>
      </c>
      <c r="P1363" t="str">
        <f t="shared" si="349"/>
        <v/>
      </c>
      <c r="Q1363">
        <f t="shared" si="359"/>
        <v>5.7410907213339017E-2</v>
      </c>
      <c r="R1363">
        <f t="shared" si="354"/>
        <v>1.0803644737054297</v>
      </c>
      <c r="S1363" t="str">
        <f t="shared" si="356"/>
        <v/>
      </c>
      <c r="T1363" t="str">
        <f t="shared" si="357"/>
        <v/>
      </c>
      <c r="U1363">
        <f t="shared" si="355"/>
        <v>0</v>
      </c>
    </row>
    <row r="1364" spans="1:21">
      <c r="A1364">
        <f t="shared" si="358"/>
        <v>1356</v>
      </c>
      <c r="B1364" s="1">
        <v>39202</v>
      </c>
      <c r="C1364">
        <v>82.77</v>
      </c>
      <c r="D1364">
        <v>81.56</v>
      </c>
      <c r="F1364">
        <f t="shared" si="343"/>
        <v>77.6755</v>
      </c>
      <c r="G1364" t="str">
        <f t="shared" si="347"/>
        <v/>
      </c>
      <c r="H1364">
        <f t="shared" si="350"/>
        <v>1</v>
      </c>
      <c r="I1364">
        <f t="shared" si="344"/>
        <v>0</v>
      </c>
      <c r="J1364">
        <f t="shared" si="345"/>
        <v>77</v>
      </c>
      <c r="K1364" t="str">
        <f t="shared" si="346"/>
        <v/>
      </c>
      <c r="L1364">
        <f t="shared" si="351"/>
        <v>7.2260255043620478E-2</v>
      </c>
      <c r="M1364" t="str">
        <f t="shared" si="353"/>
        <v>VARGAIN</v>
      </c>
      <c r="N1364" t="str">
        <f t="shared" si="352"/>
        <v/>
      </c>
      <c r="O1364" t="str">
        <f t="shared" si="348"/>
        <v/>
      </c>
      <c r="P1364" t="str">
        <f t="shared" si="349"/>
        <v/>
      </c>
      <c r="Q1364">
        <f t="shared" si="359"/>
        <v>0</v>
      </c>
      <c r="R1364">
        <f t="shared" si="354"/>
        <v>1.0803644737054297</v>
      </c>
      <c r="S1364" t="str">
        <f t="shared" si="356"/>
        <v/>
      </c>
      <c r="T1364" t="str">
        <f t="shared" si="357"/>
        <v/>
      </c>
      <c r="U1364">
        <f t="shared" si="355"/>
        <v>0</v>
      </c>
    </row>
    <row r="1365" spans="1:21">
      <c r="A1365">
        <f t="shared" si="358"/>
        <v>1357</v>
      </c>
      <c r="B1365" s="1">
        <v>39203</v>
      </c>
      <c r="C1365">
        <v>83.61</v>
      </c>
      <c r="D1365">
        <v>82.77</v>
      </c>
      <c r="F1365">
        <f t="shared" si="343"/>
        <v>78.042000000000002</v>
      </c>
      <c r="G1365" t="str">
        <f t="shared" si="347"/>
        <v/>
      </c>
      <c r="H1365">
        <f t="shared" si="350"/>
        <v>1</v>
      </c>
      <c r="I1365">
        <f t="shared" si="344"/>
        <v>0</v>
      </c>
      <c r="J1365">
        <f t="shared" si="345"/>
        <v>77</v>
      </c>
      <c r="K1365" t="str">
        <f t="shared" si="346"/>
        <v/>
      </c>
      <c r="L1365">
        <f t="shared" si="351"/>
        <v>8.2357708308282679E-2</v>
      </c>
      <c r="M1365" t="str">
        <f t="shared" si="353"/>
        <v>VARGAIN</v>
      </c>
      <c r="N1365" t="str">
        <f t="shared" si="352"/>
        <v/>
      </c>
      <c r="O1365" t="str">
        <f t="shared" si="348"/>
        <v/>
      </c>
      <c r="P1365" t="str">
        <f t="shared" si="349"/>
        <v/>
      </c>
      <c r="Q1365">
        <f t="shared" si="359"/>
        <v>0</v>
      </c>
      <c r="R1365">
        <f t="shared" si="354"/>
        <v>1.0803644737054297</v>
      </c>
      <c r="S1365" t="str">
        <f t="shared" si="356"/>
        <v/>
      </c>
      <c r="T1365" t="str">
        <f t="shared" si="357"/>
        <v/>
      </c>
      <c r="U1365">
        <f t="shared" si="355"/>
        <v>0</v>
      </c>
    </row>
    <row r="1366" spans="1:21">
      <c r="A1366">
        <f t="shared" si="358"/>
        <v>1358</v>
      </c>
      <c r="B1366" s="1">
        <v>39204</v>
      </c>
      <c r="C1366">
        <v>84.42</v>
      </c>
      <c r="D1366">
        <v>83.4</v>
      </c>
      <c r="F1366">
        <f t="shared" si="343"/>
        <v>78.39</v>
      </c>
      <c r="G1366" t="str">
        <f t="shared" si="347"/>
        <v/>
      </c>
      <c r="H1366">
        <f t="shared" si="350"/>
        <v>1</v>
      </c>
      <c r="I1366">
        <f t="shared" si="344"/>
        <v>0</v>
      </c>
      <c r="J1366">
        <f t="shared" si="345"/>
        <v>77</v>
      </c>
      <c r="K1366" t="str">
        <f t="shared" si="346"/>
        <v/>
      </c>
      <c r="L1366">
        <f t="shared" si="351"/>
        <v>9.1998918500668894E-2</v>
      </c>
      <c r="M1366" t="str">
        <f t="shared" si="353"/>
        <v>VARGAIN</v>
      </c>
      <c r="N1366" t="str">
        <f t="shared" si="352"/>
        <v/>
      </c>
      <c r="O1366" t="str">
        <f t="shared" si="348"/>
        <v/>
      </c>
      <c r="P1366" t="str">
        <f t="shared" si="349"/>
        <v/>
      </c>
      <c r="Q1366">
        <f t="shared" si="359"/>
        <v>0</v>
      </c>
      <c r="R1366">
        <f t="shared" si="354"/>
        <v>1.0803644737054297</v>
      </c>
      <c r="S1366" t="str">
        <f t="shared" si="356"/>
        <v/>
      </c>
      <c r="T1366" t="str">
        <f t="shared" si="357"/>
        <v/>
      </c>
      <c r="U1366">
        <f t="shared" si="355"/>
        <v>0</v>
      </c>
    </row>
    <row r="1367" spans="1:21">
      <c r="A1367">
        <f t="shared" si="358"/>
        <v>1359</v>
      </c>
      <c r="B1367" s="1">
        <v>39205</v>
      </c>
      <c r="C1367">
        <v>84.07</v>
      </c>
      <c r="D1367">
        <v>84.31</v>
      </c>
      <c r="F1367">
        <f t="shared" si="343"/>
        <v>78.735499999999988</v>
      </c>
      <c r="G1367" t="str">
        <f t="shared" si="347"/>
        <v/>
      </c>
      <c r="H1367">
        <f t="shared" si="350"/>
        <v>1</v>
      </c>
      <c r="I1367">
        <f t="shared" si="344"/>
        <v>0</v>
      </c>
      <c r="J1367">
        <f t="shared" si="345"/>
        <v>77</v>
      </c>
      <c r="K1367" t="str">
        <f t="shared" si="346"/>
        <v/>
      </c>
      <c r="L1367">
        <f t="shared" si="351"/>
        <v>8.7844363293521605E-2</v>
      </c>
      <c r="M1367" t="str">
        <f t="shared" si="353"/>
        <v>VARGAIN</v>
      </c>
      <c r="N1367" t="str">
        <f t="shared" si="352"/>
        <v/>
      </c>
      <c r="O1367" t="str">
        <f t="shared" si="348"/>
        <v/>
      </c>
      <c r="P1367" t="str">
        <f t="shared" si="349"/>
        <v/>
      </c>
      <c r="Q1367">
        <f t="shared" si="359"/>
        <v>0</v>
      </c>
      <c r="R1367">
        <f t="shared" si="354"/>
        <v>1.0803644737054297</v>
      </c>
      <c r="S1367" t="str">
        <f t="shared" si="356"/>
        <v/>
      </c>
      <c r="T1367" t="str">
        <f t="shared" si="357"/>
        <v/>
      </c>
      <c r="U1367">
        <f t="shared" si="355"/>
        <v>0</v>
      </c>
    </row>
    <row r="1368" spans="1:21">
      <c r="A1368">
        <f t="shared" si="358"/>
        <v>1360</v>
      </c>
      <c r="B1368" s="1">
        <v>39206</v>
      </c>
      <c r="C1368">
        <v>84.21</v>
      </c>
      <c r="D1368">
        <v>83.9</v>
      </c>
      <c r="F1368">
        <f t="shared" si="343"/>
        <v>79.108499999999992</v>
      </c>
      <c r="G1368" t="str">
        <f t="shared" si="347"/>
        <v/>
      </c>
      <c r="H1368">
        <f t="shared" si="350"/>
        <v>1</v>
      </c>
      <c r="I1368">
        <f t="shared" si="344"/>
        <v>0</v>
      </c>
      <c r="J1368">
        <f t="shared" si="345"/>
        <v>77</v>
      </c>
      <c r="K1368" t="str">
        <f t="shared" si="346"/>
        <v/>
      </c>
      <c r="L1368">
        <f t="shared" si="351"/>
        <v>8.9508257188216853E-2</v>
      </c>
      <c r="M1368" t="str">
        <f t="shared" si="353"/>
        <v>VARGAIN</v>
      </c>
      <c r="N1368" t="str">
        <f t="shared" si="352"/>
        <v/>
      </c>
      <c r="O1368" t="str">
        <f t="shared" si="348"/>
        <v/>
      </c>
      <c r="P1368" t="str">
        <f t="shared" si="349"/>
        <v/>
      </c>
      <c r="Q1368">
        <f t="shared" si="359"/>
        <v>0</v>
      </c>
      <c r="R1368">
        <f t="shared" si="354"/>
        <v>1.0803644737054297</v>
      </c>
      <c r="S1368" t="str">
        <f t="shared" si="356"/>
        <v/>
      </c>
      <c r="T1368" t="str">
        <f t="shared" si="357"/>
        <v/>
      </c>
      <c r="U1368">
        <f t="shared" si="355"/>
        <v>0</v>
      </c>
    </row>
    <row r="1369" spans="1:21">
      <c r="A1369">
        <f t="shared" si="358"/>
        <v>1361</v>
      </c>
      <c r="B1369" s="1">
        <v>39209</v>
      </c>
      <c r="C1369">
        <v>84.93</v>
      </c>
      <c r="D1369">
        <v>84.21</v>
      </c>
      <c r="F1369">
        <f t="shared" si="343"/>
        <v>79.513499999999993</v>
      </c>
      <c r="G1369" t="str">
        <f t="shared" si="347"/>
        <v/>
      </c>
      <c r="H1369">
        <f t="shared" si="350"/>
        <v>1</v>
      </c>
      <c r="I1369">
        <f t="shared" si="344"/>
        <v>0</v>
      </c>
      <c r="J1369">
        <f t="shared" si="345"/>
        <v>77</v>
      </c>
      <c r="K1369" t="str">
        <f t="shared" si="346"/>
        <v/>
      </c>
      <c r="L1369">
        <f t="shared" si="351"/>
        <v>9.8021965938234257E-2</v>
      </c>
      <c r="M1369" t="str">
        <f t="shared" si="353"/>
        <v>VARGAIN</v>
      </c>
      <c r="N1369" t="str">
        <f t="shared" si="352"/>
        <v/>
      </c>
      <c r="O1369" t="str">
        <f t="shared" si="348"/>
        <v/>
      </c>
      <c r="P1369" t="str">
        <f t="shared" si="349"/>
        <v/>
      </c>
      <c r="Q1369">
        <f t="shared" si="359"/>
        <v>0</v>
      </c>
      <c r="R1369">
        <f t="shared" si="354"/>
        <v>1.0803644737054297</v>
      </c>
      <c r="S1369" t="str">
        <f t="shared" si="356"/>
        <v/>
      </c>
      <c r="T1369" t="str">
        <f t="shared" si="357"/>
        <v/>
      </c>
      <c r="U1369">
        <f t="shared" si="355"/>
        <v>0</v>
      </c>
    </row>
    <row r="1370" spans="1:21">
      <c r="A1370">
        <f t="shared" si="358"/>
        <v>1362</v>
      </c>
      <c r="B1370" s="1">
        <v>39210</v>
      </c>
      <c r="C1370">
        <v>84.78</v>
      </c>
      <c r="D1370">
        <v>84.42</v>
      </c>
      <c r="F1370">
        <f t="shared" si="343"/>
        <v>79.927499999999995</v>
      </c>
      <c r="G1370" t="str">
        <f t="shared" si="347"/>
        <v/>
      </c>
      <c r="H1370">
        <f t="shared" si="350"/>
        <v>1</v>
      </c>
      <c r="I1370">
        <f t="shared" si="344"/>
        <v>0</v>
      </c>
      <c r="J1370">
        <f t="shared" si="345"/>
        <v>77</v>
      </c>
      <c r="K1370" t="str">
        <f t="shared" si="346"/>
        <v/>
      </c>
      <c r="L1370">
        <f t="shared" si="351"/>
        <v>9.6254244070807224E-2</v>
      </c>
      <c r="M1370" t="str">
        <f t="shared" si="353"/>
        <v>VARGAIN</v>
      </c>
      <c r="N1370" t="str">
        <f t="shared" si="352"/>
        <v/>
      </c>
      <c r="O1370" t="str">
        <f t="shared" si="348"/>
        <v/>
      </c>
      <c r="P1370" t="str">
        <f t="shared" si="349"/>
        <v/>
      </c>
      <c r="Q1370">
        <f t="shared" si="359"/>
        <v>0</v>
      </c>
      <c r="R1370">
        <f t="shared" si="354"/>
        <v>1.0803644737054297</v>
      </c>
      <c r="S1370" t="str">
        <f t="shared" si="356"/>
        <v/>
      </c>
      <c r="T1370" t="str">
        <f t="shared" si="357"/>
        <v/>
      </c>
      <c r="U1370">
        <f t="shared" si="355"/>
        <v>0</v>
      </c>
    </row>
    <row r="1371" spans="1:21">
      <c r="A1371">
        <f t="shared" si="358"/>
        <v>1363</v>
      </c>
      <c r="B1371" s="1">
        <v>39211</v>
      </c>
      <c r="C1371">
        <v>85.36</v>
      </c>
      <c r="D1371">
        <v>84.4</v>
      </c>
      <c r="F1371">
        <f t="shared" si="343"/>
        <v>80.383999999999986</v>
      </c>
      <c r="G1371" t="str">
        <f t="shared" si="347"/>
        <v/>
      </c>
      <c r="H1371">
        <f t="shared" si="350"/>
        <v>1</v>
      </c>
      <c r="I1371">
        <f t="shared" si="344"/>
        <v>0</v>
      </c>
      <c r="J1371">
        <f t="shared" si="345"/>
        <v>77</v>
      </c>
      <c r="K1371" t="str">
        <f t="shared" si="346"/>
        <v/>
      </c>
      <c r="L1371">
        <f t="shared" si="351"/>
        <v>0.10307218513981405</v>
      </c>
      <c r="M1371" t="str">
        <f t="shared" si="353"/>
        <v>VARGAIN</v>
      </c>
      <c r="N1371" t="str">
        <f t="shared" si="352"/>
        <v/>
      </c>
      <c r="O1371" t="str">
        <f t="shared" si="348"/>
        <v/>
      </c>
      <c r="P1371" t="str">
        <f t="shared" si="349"/>
        <v/>
      </c>
      <c r="Q1371">
        <f t="shared" si="359"/>
        <v>0</v>
      </c>
      <c r="R1371">
        <f t="shared" si="354"/>
        <v>1.0803644737054297</v>
      </c>
      <c r="S1371" t="str">
        <f t="shared" si="356"/>
        <v/>
      </c>
      <c r="T1371" t="str">
        <f t="shared" si="357"/>
        <v/>
      </c>
      <c r="U1371">
        <f t="shared" si="355"/>
        <v>0</v>
      </c>
    </row>
    <row r="1372" spans="1:21">
      <c r="A1372">
        <f t="shared" si="358"/>
        <v>1364</v>
      </c>
      <c r="B1372" s="1">
        <v>39212</v>
      </c>
      <c r="C1372">
        <v>84.65</v>
      </c>
      <c r="D1372">
        <v>85</v>
      </c>
      <c r="F1372">
        <f t="shared" ref="F1372:F1435" si="360">AVERAGE(C1353:C1372)</f>
        <v>80.781000000000006</v>
      </c>
      <c r="G1372" t="str">
        <f t="shared" si="347"/>
        <v/>
      </c>
      <c r="H1372">
        <f t="shared" si="350"/>
        <v>1</v>
      </c>
      <c r="I1372">
        <f t="shared" ref="I1372:I1435" si="361">IF(OR(G1372="long",G1372="short"),H1372,IF(OR(M1371=$G$7,N1371=$G$6),0,IF(I1371=0,0,H1372)))</f>
        <v>0</v>
      </c>
      <c r="J1372">
        <f t="shared" si="345"/>
        <v>77</v>
      </c>
      <c r="K1372" t="str">
        <f t="shared" si="346"/>
        <v/>
      </c>
      <c r="L1372">
        <f t="shared" si="351"/>
        <v>9.4719686725460633E-2</v>
      </c>
      <c r="M1372" t="str">
        <f t="shared" si="353"/>
        <v>VARGAIN</v>
      </c>
      <c r="N1372" t="str">
        <f t="shared" si="352"/>
        <v/>
      </c>
      <c r="O1372" t="str">
        <f t="shared" si="348"/>
        <v/>
      </c>
      <c r="P1372" t="str">
        <f t="shared" si="349"/>
        <v/>
      </c>
      <c r="Q1372">
        <f t="shared" si="359"/>
        <v>0</v>
      </c>
      <c r="R1372">
        <f t="shared" si="354"/>
        <v>1.0803644737054297</v>
      </c>
      <c r="S1372" t="str">
        <f t="shared" si="356"/>
        <v/>
      </c>
      <c r="T1372" t="str">
        <f t="shared" si="357"/>
        <v/>
      </c>
      <c r="U1372">
        <f t="shared" si="355"/>
        <v>0</v>
      </c>
    </row>
    <row r="1373" spans="1:21">
      <c r="A1373">
        <f t="shared" si="358"/>
        <v>1365</v>
      </c>
      <c r="B1373" s="1">
        <v>39213</v>
      </c>
      <c r="C1373">
        <v>85.55</v>
      </c>
      <c r="D1373">
        <v>84.78</v>
      </c>
      <c r="F1373">
        <f t="shared" si="360"/>
        <v>81.222499999999997</v>
      </c>
      <c r="G1373" t="str">
        <f t="shared" si="347"/>
        <v/>
      </c>
      <c r="H1373">
        <f t="shared" si="350"/>
        <v>1</v>
      </c>
      <c r="I1373">
        <f t="shared" si="361"/>
        <v>0</v>
      </c>
      <c r="J1373">
        <f t="shared" ref="J1373:J1436" si="362">IF(OR(G1373="LONG",G1373="SHORT"),D1373,J1372)</f>
        <v>77</v>
      </c>
      <c r="K1373" t="str">
        <f t="shared" ref="K1373:K1436" si="363">IF(I1372=0,"",IF(H1373=H1372,"","Trend Rev"))</f>
        <v/>
      </c>
      <c r="L1373">
        <f t="shared" si="351"/>
        <v>0.10529557848451865</v>
      </c>
      <c r="M1373" t="str">
        <f t="shared" si="353"/>
        <v>VARGAIN</v>
      </c>
      <c r="N1373" t="str">
        <f t="shared" si="352"/>
        <v/>
      </c>
      <c r="O1373" t="str">
        <f t="shared" si="348"/>
        <v/>
      </c>
      <c r="P1373" t="str">
        <f t="shared" si="349"/>
        <v/>
      </c>
      <c r="Q1373">
        <f t="shared" si="359"/>
        <v>0</v>
      </c>
      <c r="R1373">
        <f t="shared" si="354"/>
        <v>1.0803644737054297</v>
      </c>
      <c r="S1373" t="str">
        <f t="shared" si="356"/>
        <v/>
      </c>
      <c r="T1373" t="str">
        <f t="shared" si="357"/>
        <v/>
      </c>
      <c r="U1373">
        <f t="shared" si="355"/>
        <v>0</v>
      </c>
    </row>
    <row r="1374" spans="1:21">
      <c r="A1374">
        <f t="shared" si="358"/>
        <v>1366</v>
      </c>
      <c r="B1374" s="1">
        <v>39216</v>
      </c>
      <c r="C1374">
        <v>84.83</v>
      </c>
      <c r="D1374">
        <v>85.3</v>
      </c>
      <c r="F1374">
        <f t="shared" si="360"/>
        <v>81.605999999999995</v>
      </c>
      <c r="G1374" t="str">
        <f t="shared" si="347"/>
        <v/>
      </c>
      <c r="H1374">
        <f t="shared" si="350"/>
        <v>1</v>
      </c>
      <c r="I1374">
        <f t="shared" si="361"/>
        <v>0</v>
      </c>
      <c r="J1374">
        <f t="shared" si="362"/>
        <v>77</v>
      </c>
      <c r="K1374" t="str">
        <f t="shared" si="363"/>
        <v/>
      </c>
      <c r="L1374">
        <f t="shared" si="351"/>
        <v>9.6843831965959457E-2</v>
      </c>
      <c r="M1374" t="str">
        <f t="shared" si="353"/>
        <v>VARGAIN</v>
      </c>
      <c r="N1374" t="str">
        <f t="shared" si="352"/>
        <v/>
      </c>
      <c r="O1374" t="str">
        <f t="shared" si="348"/>
        <v/>
      </c>
      <c r="P1374" t="str">
        <f t="shared" si="349"/>
        <v/>
      </c>
      <c r="Q1374">
        <f t="shared" si="359"/>
        <v>0</v>
      </c>
      <c r="R1374">
        <f t="shared" si="354"/>
        <v>1.0803644737054297</v>
      </c>
      <c r="S1374" t="str">
        <f t="shared" si="356"/>
        <v/>
      </c>
      <c r="T1374" t="str">
        <f t="shared" si="357"/>
        <v/>
      </c>
      <c r="U1374">
        <f t="shared" si="355"/>
        <v>0</v>
      </c>
    </row>
    <row r="1375" spans="1:21">
      <c r="A1375">
        <f t="shared" si="358"/>
        <v>1367</v>
      </c>
      <c r="B1375" s="1">
        <v>39217</v>
      </c>
      <c r="C1375">
        <v>86.17</v>
      </c>
      <c r="D1375">
        <v>84.85</v>
      </c>
      <c r="F1375">
        <f t="shared" si="360"/>
        <v>82.0505</v>
      </c>
      <c r="G1375" t="str">
        <f t="shared" ref="G1375:G1438" si="364">IF(AND(C1373&lt;F1373,C1374&gt;F1374,D1375&gt;F1374),"LONG",IF(AND(C1373&gt;F1373,C1374&lt;F1374,D1375&lt;F1374),"SHORT",""))</f>
        <v/>
      </c>
      <c r="H1375">
        <f t="shared" si="350"/>
        <v>1</v>
      </c>
      <c r="I1375">
        <f t="shared" si="361"/>
        <v>0</v>
      </c>
      <c r="J1375">
        <f t="shared" si="362"/>
        <v>77</v>
      </c>
      <c r="K1375" t="str">
        <f t="shared" si="363"/>
        <v/>
      </c>
      <c r="L1375">
        <f t="shared" si="351"/>
        <v>0.11251666739799164</v>
      </c>
      <c r="M1375" t="str">
        <f t="shared" si="353"/>
        <v>VARGAIN</v>
      </c>
      <c r="N1375" t="str">
        <f t="shared" si="352"/>
        <v/>
      </c>
      <c r="O1375" t="str">
        <f t="shared" si="348"/>
        <v/>
      </c>
      <c r="P1375" t="str">
        <f t="shared" si="349"/>
        <v/>
      </c>
      <c r="Q1375">
        <f t="shared" si="359"/>
        <v>0</v>
      </c>
      <c r="R1375">
        <f t="shared" si="354"/>
        <v>1.0803644737054297</v>
      </c>
      <c r="S1375" t="str">
        <f t="shared" si="356"/>
        <v/>
      </c>
      <c r="T1375" t="str">
        <f t="shared" si="357"/>
        <v/>
      </c>
      <c r="U1375">
        <f t="shared" si="355"/>
        <v>0</v>
      </c>
    </row>
    <row r="1376" spans="1:21">
      <c r="A1376">
        <f t="shared" si="358"/>
        <v>1368</v>
      </c>
      <c r="B1376" s="1">
        <v>39218</v>
      </c>
      <c r="C1376">
        <v>86.01</v>
      </c>
      <c r="D1376">
        <v>86.48</v>
      </c>
      <c r="F1376">
        <f t="shared" si="360"/>
        <v>82.497</v>
      </c>
      <c r="G1376" t="str">
        <f t="shared" si="364"/>
        <v/>
      </c>
      <c r="H1376">
        <f t="shared" si="350"/>
        <v>1</v>
      </c>
      <c r="I1376">
        <f t="shared" si="361"/>
        <v>0</v>
      </c>
      <c r="J1376">
        <f t="shared" si="362"/>
        <v>77</v>
      </c>
      <c r="K1376" t="str">
        <f t="shared" si="363"/>
        <v/>
      </c>
      <c r="L1376">
        <f t="shared" si="351"/>
        <v>0.11065814670970431</v>
      </c>
      <c r="M1376" t="str">
        <f t="shared" si="353"/>
        <v>VARGAIN</v>
      </c>
      <c r="N1376" t="str">
        <f t="shared" si="352"/>
        <v/>
      </c>
      <c r="O1376" t="str">
        <f t="shared" ref="O1376:O1439" si="365">IF($I1376=0,"",M1376)</f>
        <v/>
      </c>
      <c r="P1376" t="str">
        <f t="shared" ref="P1376:P1439" si="366">IF($I1376=0,"",N1376)</f>
        <v/>
      </c>
      <c r="Q1376">
        <f t="shared" si="359"/>
        <v>0</v>
      </c>
      <c r="R1376">
        <f t="shared" si="354"/>
        <v>1.0803644737054297</v>
      </c>
      <c r="S1376" t="str">
        <f t="shared" si="356"/>
        <v/>
      </c>
      <c r="T1376" t="str">
        <f t="shared" si="357"/>
        <v/>
      </c>
      <c r="U1376">
        <f t="shared" si="355"/>
        <v>0</v>
      </c>
    </row>
    <row r="1377" spans="1:21">
      <c r="A1377">
        <f t="shared" si="358"/>
        <v>1369</v>
      </c>
      <c r="B1377" s="1">
        <v>39219</v>
      </c>
      <c r="C1377">
        <v>86.67</v>
      </c>
      <c r="D1377">
        <v>86.09</v>
      </c>
      <c r="F1377">
        <f t="shared" si="360"/>
        <v>82.951499999999996</v>
      </c>
      <c r="G1377" t="str">
        <f t="shared" si="364"/>
        <v/>
      </c>
      <c r="H1377">
        <f t="shared" si="350"/>
        <v>1</v>
      </c>
      <c r="I1377">
        <f t="shared" si="361"/>
        <v>0</v>
      </c>
      <c r="J1377">
        <f t="shared" si="362"/>
        <v>77</v>
      </c>
      <c r="K1377" t="str">
        <f t="shared" si="363"/>
        <v/>
      </c>
      <c r="L1377">
        <f t="shared" si="351"/>
        <v>0.11830238129256981</v>
      </c>
      <c r="M1377" t="str">
        <f t="shared" si="353"/>
        <v>VARGAIN</v>
      </c>
      <c r="N1377" t="str">
        <f t="shared" si="352"/>
        <v/>
      </c>
      <c r="O1377" t="str">
        <f t="shared" si="365"/>
        <v/>
      </c>
      <c r="P1377" t="str">
        <f t="shared" si="366"/>
        <v/>
      </c>
      <c r="Q1377">
        <f t="shared" si="359"/>
        <v>0</v>
      </c>
      <c r="R1377">
        <f t="shared" si="354"/>
        <v>1.0803644737054297</v>
      </c>
      <c r="S1377" t="str">
        <f t="shared" si="356"/>
        <v/>
      </c>
      <c r="T1377" t="str">
        <f t="shared" si="357"/>
        <v/>
      </c>
      <c r="U1377">
        <f t="shared" si="355"/>
        <v>0</v>
      </c>
    </row>
    <row r="1378" spans="1:21">
      <c r="A1378">
        <f t="shared" si="358"/>
        <v>1370</v>
      </c>
      <c r="B1378" s="1">
        <v>39220</v>
      </c>
      <c r="C1378">
        <v>86.9</v>
      </c>
      <c r="D1378">
        <v>86.93</v>
      </c>
      <c r="F1378">
        <f t="shared" si="360"/>
        <v>83.409000000000006</v>
      </c>
      <c r="G1378" t="str">
        <f t="shared" si="364"/>
        <v/>
      </c>
      <c r="H1378">
        <f t="shared" si="350"/>
        <v>1</v>
      </c>
      <c r="I1378">
        <f t="shared" si="361"/>
        <v>0</v>
      </c>
      <c r="J1378">
        <f t="shared" si="362"/>
        <v>77</v>
      </c>
      <c r="K1378" t="str">
        <f t="shared" si="363"/>
        <v/>
      </c>
      <c r="L1378">
        <f t="shared" si="351"/>
        <v>0.12095261041766249</v>
      </c>
      <c r="M1378" t="str">
        <f t="shared" si="353"/>
        <v>VARGAIN</v>
      </c>
      <c r="N1378" t="str">
        <f t="shared" si="352"/>
        <v/>
      </c>
      <c r="O1378" t="str">
        <f t="shared" si="365"/>
        <v/>
      </c>
      <c r="P1378" t="str">
        <f t="shared" si="366"/>
        <v/>
      </c>
      <c r="Q1378">
        <f t="shared" si="359"/>
        <v>0</v>
      </c>
      <c r="R1378">
        <f t="shared" si="354"/>
        <v>1.0803644737054297</v>
      </c>
      <c r="S1378" t="str">
        <f t="shared" si="356"/>
        <v/>
      </c>
      <c r="T1378" t="str">
        <f t="shared" si="357"/>
        <v/>
      </c>
      <c r="U1378">
        <f t="shared" si="355"/>
        <v>0</v>
      </c>
    </row>
    <row r="1379" spans="1:21">
      <c r="A1379">
        <f t="shared" si="358"/>
        <v>1371</v>
      </c>
      <c r="B1379" s="1">
        <v>39223</v>
      </c>
      <c r="C1379">
        <v>87.06</v>
      </c>
      <c r="D1379">
        <v>86.88</v>
      </c>
      <c r="F1379">
        <f t="shared" si="360"/>
        <v>83.897999999999996</v>
      </c>
      <c r="G1379" t="str">
        <f t="shared" si="364"/>
        <v/>
      </c>
      <c r="H1379">
        <f t="shared" si="350"/>
        <v>1</v>
      </c>
      <c r="I1379">
        <f t="shared" si="361"/>
        <v>0</v>
      </c>
      <c r="J1379">
        <f t="shared" si="362"/>
        <v>77</v>
      </c>
      <c r="K1379" t="str">
        <f t="shared" si="363"/>
        <v/>
      </c>
      <c r="L1379">
        <f t="shared" si="351"/>
        <v>0.12279211427046766</v>
      </c>
      <c r="M1379" t="str">
        <f t="shared" si="353"/>
        <v>VARGAIN</v>
      </c>
      <c r="N1379" t="str">
        <f t="shared" si="352"/>
        <v/>
      </c>
      <c r="O1379" t="str">
        <f t="shared" si="365"/>
        <v/>
      </c>
      <c r="P1379" t="str">
        <f t="shared" si="366"/>
        <v/>
      </c>
      <c r="Q1379">
        <f t="shared" si="359"/>
        <v>0</v>
      </c>
      <c r="R1379">
        <f t="shared" si="354"/>
        <v>1.0803644737054297</v>
      </c>
      <c r="S1379" t="str">
        <f t="shared" si="356"/>
        <v/>
      </c>
      <c r="T1379" t="str">
        <f t="shared" si="357"/>
        <v/>
      </c>
      <c r="U1379">
        <f t="shared" si="355"/>
        <v>0</v>
      </c>
    </row>
    <row r="1380" spans="1:21">
      <c r="A1380">
        <f t="shared" si="358"/>
        <v>1372</v>
      </c>
      <c r="B1380" s="1">
        <v>39224</v>
      </c>
      <c r="C1380">
        <v>87.78</v>
      </c>
      <c r="D1380">
        <v>87.06</v>
      </c>
      <c r="F1380">
        <f t="shared" si="360"/>
        <v>84.436999999999998</v>
      </c>
      <c r="G1380" t="str">
        <f t="shared" si="364"/>
        <v/>
      </c>
      <c r="H1380">
        <f t="shared" si="350"/>
        <v>1</v>
      </c>
      <c r="I1380">
        <f t="shared" si="361"/>
        <v>0</v>
      </c>
      <c r="J1380">
        <f t="shared" si="362"/>
        <v>77</v>
      </c>
      <c r="K1380" t="str">
        <f t="shared" si="363"/>
        <v/>
      </c>
      <c r="L1380">
        <f t="shared" si="351"/>
        <v>0.13102826240640419</v>
      </c>
      <c r="M1380" t="str">
        <f t="shared" si="353"/>
        <v>VARGAIN</v>
      </c>
      <c r="N1380" t="str">
        <f t="shared" si="352"/>
        <v/>
      </c>
      <c r="O1380" t="str">
        <f t="shared" si="365"/>
        <v/>
      </c>
      <c r="P1380" t="str">
        <f t="shared" si="366"/>
        <v/>
      </c>
      <c r="Q1380">
        <f t="shared" si="359"/>
        <v>0</v>
      </c>
      <c r="R1380">
        <f t="shared" si="354"/>
        <v>1.0803644737054297</v>
      </c>
      <c r="S1380" t="str">
        <f t="shared" si="356"/>
        <v/>
      </c>
      <c r="T1380" t="str">
        <f t="shared" si="357"/>
        <v/>
      </c>
      <c r="U1380">
        <f t="shared" si="355"/>
        <v>0</v>
      </c>
    </row>
    <row r="1381" spans="1:21">
      <c r="A1381">
        <f t="shared" si="358"/>
        <v>1373</v>
      </c>
      <c r="B1381" s="1">
        <v>39225</v>
      </c>
      <c r="C1381">
        <v>87.94</v>
      </c>
      <c r="D1381">
        <v>87.65</v>
      </c>
      <c r="F1381">
        <f t="shared" si="360"/>
        <v>84.985500000000002</v>
      </c>
      <c r="G1381" t="str">
        <f t="shared" si="364"/>
        <v/>
      </c>
      <c r="H1381">
        <f t="shared" si="350"/>
        <v>1</v>
      </c>
      <c r="I1381">
        <f t="shared" si="361"/>
        <v>0</v>
      </c>
      <c r="J1381">
        <f t="shared" si="362"/>
        <v>77</v>
      </c>
      <c r="K1381" t="str">
        <f t="shared" si="363"/>
        <v/>
      </c>
      <c r="L1381">
        <f t="shared" si="351"/>
        <v>0.13284934189898018</v>
      </c>
      <c r="M1381" t="str">
        <f t="shared" si="353"/>
        <v>VARGAIN</v>
      </c>
      <c r="N1381" t="str">
        <f t="shared" si="352"/>
        <v/>
      </c>
      <c r="O1381" t="str">
        <f t="shared" si="365"/>
        <v/>
      </c>
      <c r="P1381" t="str">
        <f t="shared" si="366"/>
        <v/>
      </c>
      <c r="Q1381">
        <f t="shared" si="359"/>
        <v>0</v>
      </c>
      <c r="R1381">
        <f t="shared" si="354"/>
        <v>1.0803644737054297</v>
      </c>
      <c r="S1381" t="str">
        <f t="shared" si="356"/>
        <v/>
      </c>
      <c r="T1381" t="str">
        <f t="shared" si="357"/>
        <v/>
      </c>
      <c r="U1381">
        <f t="shared" si="355"/>
        <v>0</v>
      </c>
    </row>
    <row r="1382" spans="1:21">
      <c r="A1382">
        <f t="shared" si="358"/>
        <v>1374</v>
      </c>
      <c r="B1382" s="1">
        <v>39226</v>
      </c>
      <c r="C1382">
        <v>87.15</v>
      </c>
      <c r="D1382">
        <v>87.62</v>
      </c>
      <c r="F1382">
        <f t="shared" si="360"/>
        <v>85.32050000000001</v>
      </c>
      <c r="G1382" t="str">
        <f t="shared" si="364"/>
        <v/>
      </c>
      <c r="H1382">
        <f t="shared" si="350"/>
        <v>1</v>
      </c>
      <c r="I1382">
        <f t="shared" si="361"/>
        <v>0</v>
      </c>
      <c r="J1382">
        <f t="shared" si="362"/>
        <v>77</v>
      </c>
      <c r="K1382" t="str">
        <f t="shared" si="363"/>
        <v/>
      </c>
      <c r="L1382">
        <f t="shared" si="351"/>
        <v>0.12382535011234609</v>
      </c>
      <c r="M1382" t="str">
        <f t="shared" si="353"/>
        <v>VARGAIN</v>
      </c>
      <c r="N1382" t="str">
        <f t="shared" si="352"/>
        <v/>
      </c>
      <c r="O1382" t="str">
        <f t="shared" si="365"/>
        <v/>
      </c>
      <c r="P1382" t="str">
        <f t="shared" si="366"/>
        <v/>
      </c>
      <c r="Q1382">
        <f t="shared" si="359"/>
        <v>0</v>
      </c>
      <c r="R1382">
        <f t="shared" si="354"/>
        <v>1.0803644737054297</v>
      </c>
      <c r="S1382" t="str">
        <f t="shared" si="356"/>
        <v/>
      </c>
      <c r="T1382" t="str">
        <f t="shared" si="357"/>
        <v/>
      </c>
      <c r="U1382">
        <f t="shared" si="355"/>
        <v>0</v>
      </c>
    </row>
    <row r="1383" spans="1:21">
      <c r="A1383">
        <f t="shared" si="358"/>
        <v>1375</v>
      </c>
      <c r="B1383" s="1">
        <v>39227</v>
      </c>
      <c r="C1383">
        <v>87.35</v>
      </c>
      <c r="D1383">
        <v>87.55</v>
      </c>
      <c r="F1383">
        <f t="shared" si="360"/>
        <v>85.610500000000002</v>
      </c>
      <c r="G1383" t="str">
        <f t="shared" si="364"/>
        <v/>
      </c>
      <c r="H1383">
        <f t="shared" si="350"/>
        <v>1</v>
      </c>
      <c r="I1383">
        <f t="shared" si="361"/>
        <v>0</v>
      </c>
      <c r="J1383">
        <f t="shared" si="362"/>
        <v>77</v>
      </c>
      <c r="K1383" t="str">
        <f t="shared" si="363"/>
        <v/>
      </c>
      <c r="L1383">
        <f t="shared" si="351"/>
        <v>0.12611761472638164</v>
      </c>
      <c r="M1383" t="str">
        <f t="shared" si="353"/>
        <v>VARGAIN</v>
      </c>
      <c r="N1383" t="str">
        <f t="shared" si="352"/>
        <v/>
      </c>
      <c r="O1383" t="str">
        <f t="shared" si="365"/>
        <v/>
      </c>
      <c r="P1383" t="str">
        <f t="shared" si="366"/>
        <v/>
      </c>
      <c r="Q1383">
        <f t="shared" si="359"/>
        <v>0</v>
      </c>
      <c r="R1383">
        <f t="shared" si="354"/>
        <v>1.0803644737054297</v>
      </c>
      <c r="S1383" t="str">
        <f t="shared" si="356"/>
        <v/>
      </c>
      <c r="T1383" t="str">
        <f t="shared" si="357"/>
        <v/>
      </c>
      <c r="U1383">
        <f t="shared" si="355"/>
        <v>0</v>
      </c>
    </row>
    <row r="1384" spans="1:21">
      <c r="A1384">
        <f t="shared" si="358"/>
        <v>1376</v>
      </c>
      <c r="B1384" s="1">
        <v>39231</v>
      </c>
      <c r="C1384">
        <v>87.31</v>
      </c>
      <c r="D1384">
        <v>87.17</v>
      </c>
      <c r="F1384">
        <f t="shared" si="360"/>
        <v>85.837500000000006</v>
      </c>
      <c r="G1384" t="str">
        <f t="shared" si="364"/>
        <v/>
      </c>
      <c r="H1384">
        <f t="shared" si="350"/>
        <v>1</v>
      </c>
      <c r="I1384">
        <f t="shared" si="361"/>
        <v>0</v>
      </c>
      <c r="J1384">
        <f t="shared" si="362"/>
        <v>77</v>
      </c>
      <c r="K1384" t="str">
        <f t="shared" si="363"/>
        <v/>
      </c>
      <c r="L1384">
        <f t="shared" si="351"/>
        <v>0.12565958196903249</v>
      </c>
      <c r="M1384" t="str">
        <f t="shared" si="353"/>
        <v>VARGAIN</v>
      </c>
      <c r="N1384" t="str">
        <f t="shared" si="352"/>
        <v/>
      </c>
      <c r="O1384" t="str">
        <f t="shared" si="365"/>
        <v/>
      </c>
      <c r="P1384" t="str">
        <f t="shared" si="366"/>
        <v/>
      </c>
      <c r="Q1384">
        <f t="shared" si="359"/>
        <v>0</v>
      </c>
      <c r="R1384">
        <f t="shared" si="354"/>
        <v>1.0803644737054297</v>
      </c>
      <c r="S1384" t="str">
        <f t="shared" si="356"/>
        <v/>
      </c>
      <c r="T1384" t="str">
        <f t="shared" si="357"/>
        <v/>
      </c>
      <c r="U1384">
        <f t="shared" si="355"/>
        <v>0</v>
      </c>
    </row>
    <row r="1385" spans="1:21">
      <c r="A1385">
        <f t="shared" si="358"/>
        <v>1377</v>
      </c>
      <c r="B1385" s="1">
        <v>39232</v>
      </c>
      <c r="C1385">
        <v>87.93</v>
      </c>
      <c r="D1385">
        <v>87.3</v>
      </c>
      <c r="F1385">
        <f t="shared" si="360"/>
        <v>86.0535</v>
      </c>
      <c r="G1385" t="str">
        <f t="shared" si="364"/>
        <v/>
      </c>
      <c r="H1385">
        <f t="shared" si="350"/>
        <v>1</v>
      </c>
      <c r="I1385">
        <f t="shared" si="361"/>
        <v>0</v>
      </c>
      <c r="J1385">
        <f t="shared" si="362"/>
        <v>77</v>
      </c>
      <c r="K1385" t="str">
        <f t="shared" si="363"/>
        <v/>
      </c>
      <c r="L1385">
        <f t="shared" si="351"/>
        <v>0.13273562153722698</v>
      </c>
      <c r="M1385" t="str">
        <f t="shared" si="353"/>
        <v>VARGAIN</v>
      </c>
      <c r="N1385" t="str">
        <f t="shared" si="352"/>
        <v/>
      </c>
      <c r="O1385" t="str">
        <f t="shared" si="365"/>
        <v/>
      </c>
      <c r="P1385" t="str">
        <f t="shared" si="366"/>
        <v/>
      </c>
      <c r="Q1385">
        <f t="shared" si="359"/>
        <v>0</v>
      </c>
      <c r="R1385">
        <f t="shared" si="354"/>
        <v>1.0803644737054297</v>
      </c>
      <c r="S1385" t="str">
        <f t="shared" si="356"/>
        <v/>
      </c>
      <c r="T1385" t="str">
        <f t="shared" si="357"/>
        <v/>
      </c>
      <c r="U1385">
        <f t="shared" si="355"/>
        <v>0</v>
      </c>
    </row>
    <row r="1386" spans="1:21">
      <c r="A1386">
        <f t="shared" si="358"/>
        <v>1378</v>
      </c>
      <c r="B1386" s="1">
        <v>39233</v>
      </c>
      <c r="C1386">
        <v>87.96</v>
      </c>
      <c r="D1386">
        <v>87.93</v>
      </c>
      <c r="F1386">
        <f t="shared" si="360"/>
        <v>86.230499999999992</v>
      </c>
      <c r="G1386" t="str">
        <f t="shared" si="364"/>
        <v/>
      </c>
      <c r="H1386">
        <f t="shared" si="350"/>
        <v>1</v>
      </c>
      <c r="I1386">
        <f t="shared" si="361"/>
        <v>0</v>
      </c>
      <c r="J1386">
        <f t="shared" si="362"/>
        <v>77</v>
      </c>
      <c r="K1386" t="str">
        <f t="shared" si="363"/>
        <v/>
      </c>
      <c r="L1386">
        <f t="shared" si="351"/>
        <v>0.13307674383287646</v>
      </c>
      <c r="M1386" t="str">
        <f t="shared" si="353"/>
        <v>VARGAIN</v>
      </c>
      <c r="N1386" t="str">
        <f t="shared" si="352"/>
        <v/>
      </c>
      <c r="O1386" t="str">
        <f t="shared" si="365"/>
        <v/>
      </c>
      <c r="P1386" t="str">
        <f t="shared" si="366"/>
        <v/>
      </c>
      <c r="Q1386">
        <f t="shared" si="359"/>
        <v>0</v>
      </c>
      <c r="R1386">
        <f t="shared" si="354"/>
        <v>1.0803644737054297</v>
      </c>
      <c r="S1386" t="str">
        <f t="shared" si="356"/>
        <v/>
      </c>
      <c r="T1386" t="str">
        <f t="shared" si="357"/>
        <v/>
      </c>
      <c r="U1386">
        <f t="shared" si="355"/>
        <v>0</v>
      </c>
    </row>
    <row r="1387" spans="1:21">
      <c r="A1387">
        <f t="shared" si="358"/>
        <v>1379</v>
      </c>
      <c r="B1387" s="1">
        <v>39234</v>
      </c>
      <c r="C1387">
        <v>88.43</v>
      </c>
      <c r="D1387">
        <v>87.95</v>
      </c>
      <c r="F1387">
        <f t="shared" si="360"/>
        <v>86.448499999999996</v>
      </c>
      <c r="G1387" t="str">
        <f t="shared" si="364"/>
        <v/>
      </c>
      <c r="H1387">
        <f t="shared" si="350"/>
        <v>1</v>
      </c>
      <c r="I1387">
        <f t="shared" si="361"/>
        <v>0</v>
      </c>
      <c r="J1387">
        <f t="shared" si="362"/>
        <v>77</v>
      </c>
      <c r="K1387" t="str">
        <f t="shared" si="363"/>
        <v/>
      </c>
      <c r="L1387">
        <f t="shared" si="351"/>
        <v>0.13840585673396003</v>
      </c>
      <c r="M1387" t="str">
        <f t="shared" si="353"/>
        <v>VARGAIN</v>
      </c>
      <c r="N1387" t="str">
        <f t="shared" si="352"/>
        <v/>
      </c>
      <c r="O1387" t="str">
        <f t="shared" si="365"/>
        <v/>
      </c>
      <c r="P1387" t="str">
        <f t="shared" si="366"/>
        <v/>
      </c>
      <c r="Q1387">
        <f t="shared" si="359"/>
        <v>0</v>
      </c>
      <c r="R1387">
        <f t="shared" si="354"/>
        <v>1.0803644737054297</v>
      </c>
      <c r="S1387" t="str">
        <f t="shared" si="356"/>
        <v/>
      </c>
      <c r="T1387" t="str">
        <f t="shared" si="357"/>
        <v/>
      </c>
      <c r="U1387">
        <f t="shared" si="355"/>
        <v>0</v>
      </c>
    </row>
    <row r="1388" spans="1:21">
      <c r="A1388">
        <f t="shared" si="358"/>
        <v>1380</v>
      </c>
      <c r="B1388" s="1">
        <v>39237</v>
      </c>
      <c r="C1388">
        <v>88.07</v>
      </c>
      <c r="D1388">
        <v>88.43</v>
      </c>
      <c r="F1388">
        <f t="shared" si="360"/>
        <v>86.641499999999994</v>
      </c>
      <c r="G1388" t="str">
        <f t="shared" si="364"/>
        <v/>
      </c>
      <c r="H1388">
        <f t="shared" si="350"/>
        <v>1</v>
      </c>
      <c r="I1388">
        <f t="shared" si="361"/>
        <v>0</v>
      </c>
      <c r="J1388">
        <f t="shared" si="362"/>
        <v>77</v>
      </c>
      <c r="K1388" t="str">
        <f t="shared" si="363"/>
        <v/>
      </c>
      <c r="L1388">
        <f t="shared" si="351"/>
        <v>0.13432653096368427</v>
      </c>
      <c r="M1388" t="str">
        <f t="shared" si="353"/>
        <v>VARGAIN</v>
      </c>
      <c r="N1388" t="str">
        <f t="shared" si="352"/>
        <v/>
      </c>
      <c r="O1388" t="str">
        <f t="shared" si="365"/>
        <v/>
      </c>
      <c r="P1388" t="str">
        <f t="shared" si="366"/>
        <v/>
      </c>
      <c r="Q1388">
        <f t="shared" si="359"/>
        <v>0</v>
      </c>
      <c r="R1388">
        <f t="shared" si="354"/>
        <v>1.0803644737054297</v>
      </c>
      <c r="S1388" t="str">
        <f t="shared" si="356"/>
        <v/>
      </c>
      <c r="T1388" t="str">
        <f t="shared" si="357"/>
        <v/>
      </c>
      <c r="U1388">
        <f t="shared" si="355"/>
        <v>0</v>
      </c>
    </row>
    <row r="1389" spans="1:21">
      <c r="A1389">
        <f t="shared" si="358"/>
        <v>1381</v>
      </c>
      <c r="B1389" s="1">
        <v>39238</v>
      </c>
      <c r="C1389">
        <v>87.46</v>
      </c>
      <c r="D1389">
        <v>88.07</v>
      </c>
      <c r="F1389">
        <f t="shared" si="360"/>
        <v>86.768000000000001</v>
      </c>
      <c r="G1389" t="str">
        <f t="shared" si="364"/>
        <v/>
      </c>
      <c r="H1389">
        <f t="shared" si="350"/>
        <v>1</v>
      </c>
      <c r="I1389">
        <f t="shared" si="361"/>
        <v>0</v>
      </c>
      <c r="J1389">
        <f t="shared" si="362"/>
        <v>77</v>
      </c>
      <c r="K1389" t="str">
        <f t="shared" si="363"/>
        <v/>
      </c>
      <c r="L1389">
        <f t="shared" si="351"/>
        <v>0.12737612413109053</v>
      </c>
      <c r="M1389" t="str">
        <f t="shared" si="353"/>
        <v>VARGAIN</v>
      </c>
      <c r="N1389" t="str">
        <f t="shared" si="352"/>
        <v/>
      </c>
      <c r="O1389" t="str">
        <f t="shared" si="365"/>
        <v/>
      </c>
      <c r="P1389" t="str">
        <f t="shared" si="366"/>
        <v/>
      </c>
      <c r="Q1389">
        <f t="shared" si="359"/>
        <v>0</v>
      </c>
      <c r="R1389">
        <f t="shared" si="354"/>
        <v>1.0803644737054297</v>
      </c>
      <c r="S1389" t="str">
        <f t="shared" si="356"/>
        <v/>
      </c>
      <c r="T1389" t="str">
        <f t="shared" si="357"/>
        <v/>
      </c>
      <c r="U1389">
        <f t="shared" si="355"/>
        <v>0</v>
      </c>
    </row>
    <row r="1390" spans="1:21">
      <c r="A1390">
        <f t="shared" si="358"/>
        <v>1382</v>
      </c>
      <c r="B1390" s="1">
        <v>39239</v>
      </c>
      <c r="C1390">
        <v>86.62</v>
      </c>
      <c r="D1390">
        <v>87.47</v>
      </c>
      <c r="F1390">
        <f t="shared" si="360"/>
        <v>86.860000000000014</v>
      </c>
      <c r="G1390" t="str">
        <f t="shared" si="364"/>
        <v/>
      </c>
      <c r="H1390">
        <f t="shared" ref="H1390:H1453" si="367">IF(G1390="Long",1,IF(G1390="short",-1,H1389))</f>
        <v>1</v>
      </c>
      <c r="I1390">
        <f t="shared" si="361"/>
        <v>0</v>
      </c>
      <c r="J1390">
        <f t="shared" si="362"/>
        <v>77</v>
      </c>
      <c r="K1390" t="str">
        <f t="shared" si="363"/>
        <v/>
      </c>
      <c r="L1390">
        <f t="shared" ref="L1390:L1453" si="368">LN(C1390/J1390)*H1390</f>
        <v>0.11772531393279673</v>
      </c>
      <c r="M1390" t="str">
        <f t="shared" si="353"/>
        <v>VARGAIN</v>
      </c>
      <c r="N1390" t="str">
        <f t="shared" ref="N1390:N1453" si="369">IF(L1390&lt;$H$6,$G$6,"")</f>
        <v/>
      </c>
      <c r="O1390" t="str">
        <f t="shared" si="365"/>
        <v/>
      </c>
      <c r="P1390" t="str">
        <f t="shared" si="366"/>
        <v/>
      </c>
      <c r="Q1390">
        <f t="shared" si="359"/>
        <v>0</v>
      </c>
      <c r="R1390">
        <f t="shared" si="354"/>
        <v>1.0803644737054297</v>
      </c>
      <c r="S1390" t="str">
        <f t="shared" si="356"/>
        <v/>
      </c>
      <c r="T1390" t="str">
        <f t="shared" si="357"/>
        <v/>
      </c>
      <c r="U1390">
        <f t="shared" si="355"/>
        <v>0</v>
      </c>
    </row>
    <row r="1391" spans="1:21">
      <c r="A1391">
        <f t="shared" si="358"/>
        <v>1383</v>
      </c>
      <c r="B1391" s="1">
        <v>39240</v>
      </c>
      <c r="C1391">
        <v>84.88</v>
      </c>
      <c r="D1391">
        <v>86.62</v>
      </c>
      <c r="F1391">
        <f t="shared" si="360"/>
        <v>86.836000000000013</v>
      </c>
      <c r="G1391" t="str">
        <f t="shared" si="364"/>
        <v>SHORT</v>
      </c>
      <c r="H1391">
        <f t="shared" si="367"/>
        <v>-1</v>
      </c>
      <c r="I1391">
        <f t="shared" si="361"/>
        <v>-1</v>
      </c>
      <c r="J1391">
        <f t="shared" si="362"/>
        <v>86.62</v>
      </c>
      <c r="K1391" t="str">
        <f t="shared" si="363"/>
        <v/>
      </c>
      <c r="L1391">
        <f t="shared" si="368"/>
        <v>2.0292241480752971E-2</v>
      </c>
      <c r="M1391" t="str">
        <f t="shared" ref="M1391:M1454" si="370">IF(L1391&gt;$H$7,$G$7,"")</f>
        <v/>
      </c>
      <c r="N1391" t="str">
        <f t="shared" si="369"/>
        <v/>
      </c>
      <c r="O1391" t="str">
        <f t="shared" si="365"/>
        <v/>
      </c>
      <c r="P1391" t="str">
        <f t="shared" si="366"/>
        <v/>
      </c>
      <c r="Q1391">
        <f t="shared" si="359"/>
        <v>0</v>
      </c>
      <c r="R1391">
        <f t="shared" ref="R1391:R1454" si="371">Q1391+R1390</f>
        <v>1.0803644737054297</v>
      </c>
      <c r="S1391" t="str">
        <f t="shared" si="356"/>
        <v/>
      </c>
      <c r="T1391" t="str">
        <f t="shared" si="357"/>
        <v/>
      </c>
      <c r="U1391">
        <f t="shared" ref="U1391:U1454" si="372">IFERROR(S1391*T1391,0)</f>
        <v>0</v>
      </c>
    </row>
    <row r="1392" spans="1:21">
      <c r="A1392">
        <f t="shared" si="358"/>
        <v>1384</v>
      </c>
      <c r="B1392" s="1">
        <v>39241</v>
      </c>
      <c r="C1392">
        <v>85.94</v>
      </c>
      <c r="D1392">
        <v>84.88</v>
      </c>
      <c r="F1392">
        <f t="shared" si="360"/>
        <v>86.900500000000008</v>
      </c>
      <c r="G1392" t="str">
        <f t="shared" si="364"/>
        <v/>
      </c>
      <c r="H1392">
        <f t="shared" si="367"/>
        <v>-1</v>
      </c>
      <c r="I1392">
        <f t="shared" si="361"/>
        <v>-1</v>
      </c>
      <c r="J1392">
        <f t="shared" si="362"/>
        <v>86.62</v>
      </c>
      <c r="K1392" t="str">
        <f t="shared" si="363"/>
        <v/>
      </c>
      <c r="L1392">
        <f t="shared" si="368"/>
        <v>7.8813574396315988E-3</v>
      </c>
      <c r="M1392" t="str">
        <f t="shared" si="370"/>
        <v/>
      </c>
      <c r="N1392" t="str">
        <f t="shared" si="369"/>
        <v/>
      </c>
      <c r="O1392" t="str">
        <f t="shared" si="365"/>
        <v/>
      </c>
      <c r="P1392" t="str">
        <f t="shared" si="366"/>
        <v/>
      </c>
      <c r="Q1392">
        <f t="shared" si="359"/>
        <v>0</v>
      </c>
      <c r="R1392">
        <f t="shared" si="371"/>
        <v>1.0803644737054297</v>
      </c>
      <c r="S1392" t="str">
        <f t="shared" si="356"/>
        <v/>
      </c>
      <c r="T1392" t="str">
        <f t="shared" si="357"/>
        <v/>
      </c>
      <c r="U1392">
        <f t="shared" si="372"/>
        <v>0</v>
      </c>
    </row>
    <row r="1393" spans="1:21">
      <c r="A1393">
        <f t="shared" si="358"/>
        <v>1385</v>
      </c>
      <c r="B1393" s="1">
        <v>39244</v>
      </c>
      <c r="C1393">
        <v>85.3</v>
      </c>
      <c r="D1393">
        <v>85.94</v>
      </c>
      <c r="F1393">
        <f t="shared" si="360"/>
        <v>86.888000000000019</v>
      </c>
      <c r="G1393" t="str">
        <f t="shared" si="364"/>
        <v/>
      </c>
      <c r="H1393">
        <f t="shared" si="367"/>
        <v>-1</v>
      </c>
      <c r="I1393">
        <f t="shared" si="361"/>
        <v>-1</v>
      </c>
      <c r="J1393">
        <f t="shared" si="362"/>
        <v>86.62</v>
      </c>
      <c r="K1393" t="str">
        <f t="shared" si="363"/>
        <v/>
      </c>
      <c r="L1393">
        <f t="shared" si="368"/>
        <v>1.5356281288847289E-2</v>
      </c>
      <c r="M1393" t="str">
        <f t="shared" si="370"/>
        <v/>
      </c>
      <c r="N1393" t="str">
        <f t="shared" si="369"/>
        <v/>
      </c>
      <c r="O1393" t="str">
        <f t="shared" si="365"/>
        <v/>
      </c>
      <c r="P1393" t="str">
        <f t="shared" si="366"/>
        <v/>
      </c>
      <c r="Q1393">
        <f t="shared" si="359"/>
        <v>0</v>
      </c>
      <c r="R1393">
        <f t="shared" si="371"/>
        <v>1.0803644737054297</v>
      </c>
      <c r="S1393" t="str">
        <f t="shared" ref="S1393:S1456" si="373">IF(AND(K1393="trend rev",L1393&gt;0),1,"")</f>
        <v/>
      </c>
      <c r="T1393" t="str">
        <f t="shared" ref="T1393:T1456" si="374">IF(AND(H1393=1,K1393="trend rev"),1,IF(AND(H1393=-1,K1393="trend rev"),-1,""))</f>
        <v/>
      </c>
      <c r="U1393">
        <f t="shared" si="372"/>
        <v>0</v>
      </c>
    </row>
    <row r="1394" spans="1:21">
      <c r="A1394">
        <f t="shared" si="358"/>
        <v>1386</v>
      </c>
      <c r="B1394" s="1">
        <v>39245</v>
      </c>
      <c r="C1394">
        <v>85.04</v>
      </c>
      <c r="D1394">
        <v>85.3</v>
      </c>
      <c r="F1394">
        <f t="shared" si="360"/>
        <v>86.898499999999999</v>
      </c>
      <c r="G1394" t="str">
        <f t="shared" si="364"/>
        <v/>
      </c>
      <c r="H1394">
        <f t="shared" si="367"/>
        <v>-1</v>
      </c>
      <c r="I1394">
        <f t="shared" si="361"/>
        <v>-1</v>
      </c>
      <c r="J1394">
        <f t="shared" si="362"/>
        <v>86.62</v>
      </c>
      <c r="K1394" t="str">
        <f t="shared" si="363"/>
        <v/>
      </c>
      <c r="L1394">
        <f t="shared" si="368"/>
        <v>1.8409001752788104E-2</v>
      </c>
      <c r="M1394" t="str">
        <f t="shared" si="370"/>
        <v/>
      </c>
      <c r="N1394" t="str">
        <f t="shared" si="369"/>
        <v/>
      </c>
      <c r="O1394" t="str">
        <f t="shared" si="365"/>
        <v/>
      </c>
      <c r="P1394" t="str">
        <f t="shared" si="366"/>
        <v/>
      </c>
      <c r="Q1394">
        <f t="shared" si="359"/>
        <v>0</v>
      </c>
      <c r="R1394">
        <f t="shared" si="371"/>
        <v>1.0803644737054297</v>
      </c>
      <c r="S1394" t="str">
        <f t="shared" si="373"/>
        <v/>
      </c>
      <c r="T1394" t="str">
        <f t="shared" si="374"/>
        <v/>
      </c>
      <c r="U1394">
        <f t="shared" si="372"/>
        <v>0</v>
      </c>
    </row>
    <row r="1395" spans="1:21">
      <c r="A1395">
        <f t="shared" si="358"/>
        <v>1387</v>
      </c>
      <c r="B1395" s="1">
        <v>39246</v>
      </c>
      <c r="C1395">
        <v>87.19</v>
      </c>
      <c r="D1395">
        <v>85.7</v>
      </c>
      <c r="F1395">
        <f t="shared" si="360"/>
        <v>86.949500000000029</v>
      </c>
      <c r="G1395" t="str">
        <f t="shared" si="364"/>
        <v/>
      </c>
      <c r="H1395">
        <f t="shared" si="367"/>
        <v>-1</v>
      </c>
      <c r="I1395">
        <f t="shared" si="361"/>
        <v>-1</v>
      </c>
      <c r="J1395">
        <f t="shared" si="362"/>
        <v>86.62</v>
      </c>
      <c r="K1395" t="str">
        <f t="shared" si="363"/>
        <v/>
      </c>
      <c r="L1395">
        <f t="shared" si="368"/>
        <v>-6.5589096532430776E-3</v>
      </c>
      <c r="M1395" t="str">
        <f t="shared" si="370"/>
        <v/>
      </c>
      <c r="N1395" t="str">
        <f t="shared" si="369"/>
        <v/>
      </c>
      <c r="O1395" t="str">
        <f t="shared" si="365"/>
        <v/>
      </c>
      <c r="P1395" t="str">
        <f t="shared" si="366"/>
        <v/>
      </c>
      <c r="Q1395">
        <f t="shared" si="359"/>
        <v>0</v>
      </c>
      <c r="R1395">
        <f t="shared" si="371"/>
        <v>1.0803644737054297</v>
      </c>
      <c r="S1395" t="str">
        <f t="shared" si="373"/>
        <v/>
      </c>
      <c r="T1395" t="str">
        <f t="shared" si="374"/>
        <v/>
      </c>
      <c r="U1395">
        <f t="shared" si="372"/>
        <v>0</v>
      </c>
    </row>
    <row r="1396" spans="1:21">
      <c r="A1396">
        <f t="shared" si="358"/>
        <v>1388</v>
      </c>
      <c r="B1396" s="1">
        <v>39247</v>
      </c>
      <c r="C1396">
        <v>87.42</v>
      </c>
      <c r="D1396">
        <v>87.07</v>
      </c>
      <c r="F1396">
        <f t="shared" si="360"/>
        <v>87.02000000000001</v>
      </c>
      <c r="G1396" t="str">
        <f t="shared" si="364"/>
        <v>LONG</v>
      </c>
      <c r="H1396">
        <f t="shared" si="367"/>
        <v>1</v>
      </c>
      <c r="I1396">
        <f t="shared" si="361"/>
        <v>1</v>
      </c>
      <c r="J1396">
        <f t="shared" si="362"/>
        <v>87.07</v>
      </c>
      <c r="K1396" t="str">
        <f t="shared" si="363"/>
        <v>Trend Rev</v>
      </c>
      <c r="L1396">
        <f t="shared" si="368"/>
        <v>4.0116965946443827E-3</v>
      </c>
      <c r="M1396" t="str">
        <f t="shared" si="370"/>
        <v/>
      </c>
      <c r="N1396" t="str">
        <f t="shared" si="369"/>
        <v/>
      </c>
      <c r="O1396" t="str">
        <f t="shared" si="365"/>
        <v/>
      </c>
      <c r="P1396" t="str">
        <f t="shared" si="366"/>
        <v/>
      </c>
      <c r="Q1396">
        <f t="shared" si="359"/>
        <v>4.0116965946443827E-3</v>
      </c>
      <c r="R1396">
        <f t="shared" si="371"/>
        <v>1.084376170300074</v>
      </c>
      <c r="S1396">
        <f t="shared" si="373"/>
        <v>1</v>
      </c>
      <c r="T1396">
        <f t="shared" si="374"/>
        <v>1</v>
      </c>
      <c r="U1396">
        <f t="shared" si="372"/>
        <v>1</v>
      </c>
    </row>
    <row r="1397" spans="1:21">
      <c r="A1397">
        <f t="shared" si="358"/>
        <v>1389</v>
      </c>
      <c r="B1397" s="1">
        <v>39248</v>
      </c>
      <c r="C1397">
        <v>87.67</v>
      </c>
      <c r="D1397">
        <v>87.58</v>
      </c>
      <c r="F1397">
        <f t="shared" si="360"/>
        <v>87.070000000000022</v>
      </c>
      <c r="G1397" t="str">
        <f t="shared" si="364"/>
        <v/>
      </c>
      <c r="H1397">
        <f t="shared" si="367"/>
        <v>1</v>
      </c>
      <c r="I1397">
        <f t="shared" si="361"/>
        <v>1</v>
      </c>
      <c r="J1397">
        <f t="shared" si="362"/>
        <v>87.07</v>
      </c>
      <c r="K1397" t="str">
        <f t="shared" si="363"/>
        <v/>
      </c>
      <c r="L1397">
        <f t="shared" si="368"/>
        <v>6.8673727599700782E-3</v>
      </c>
      <c r="M1397" t="str">
        <f t="shared" si="370"/>
        <v/>
      </c>
      <c r="N1397" t="str">
        <f t="shared" si="369"/>
        <v/>
      </c>
      <c r="O1397" t="str">
        <f t="shared" si="365"/>
        <v/>
      </c>
      <c r="P1397" t="str">
        <f t="shared" si="366"/>
        <v/>
      </c>
      <c r="Q1397">
        <f t="shared" si="359"/>
        <v>0</v>
      </c>
      <c r="R1397">
        <f t="shared" si="371"/>
        <v>1.084376170300074</v>
      </c>
      <c r="S1397" t="str">
        <f t="shared" si="373"/>
        <v/>
      </c>
      <c r="T1397" t="str">
        <f t="shared" si="374"/>
        <v/>
      </c>
      <c r="U1397">
        <f t="shared" si="372"/>
        <v>0</v>
      </c>
    </row>
    <row r="1398" spans="1:21">
      <c r="A1398">
        <f t="shared" si="358"/>
        <v>1390</v>
      </c>
      <c r="B1398" s="1">
        <v>39251</v>
      </c>
      <c r="C1398">
        <v>87.62</v>
      </c>
      <c r="D1398">
        <v>87.68</v>
      </c>
      <c r="F1398">
        <f t="shared" si="360"/>
        <v>87.106000000000023</v>
      </c>
      <c r="G1398" t="str">
        <f t="shared" si="364"/>
        <v/>
      </c>
      <c r="H1398">
        <f t="shared" si="367"/>
        <v>1</v>
      </c>
      <c r="I1398">
        <f t="shared" si="361"/>
        <v>1</v>
      </c>
      <c r="J1398">
        <f t="shared" si="362"/>
        <v>87.07</v>
      </c>
      <c r="K1398" t="str">
        <f t="shared" si="363"/>
        <v/>
      </c>
      <c r="L1398">
        <f t="shared" si="368"/>
        <v>6.2968895452282757E-3</v>
      </c>
      <c r="M1398" t="str">
        <f t="shared" si="370"/>
        <v/>
      </c>
      <c r="N1398" t="str">
        <f t="shared" si="369"/>
        <v/>
      </c>
      <c r="O1398" t="str">
        <f t="shared" si="365"/>
        <v/>
      </c>
      <c r="P1398" t="str">
        <f t="shared" si="366"/>
        <v/>
      </c>
      <c r="Q1398">
        <f t="shared" si="359"/>
        <v>0</v>
      </c>
      <c r="R1398">
        <f t="shared" si="371"/>
        <v>1.084376170300074</v>
      </c>
      <c r="S1398" t="str">
        <f t="shared" si="373"/>
        <v/>
      </c>
      <c r="T1398" t="str">
        <f t="shared" si="374"/>
        <v/>
      </c>
      <c r="U1398">
        <f t="shared" si="372"/>
        <v>0</v>
      </c>
    </row>
    <row r="1399" spans="1:21">
      <c r="A1399">
        <f t="shared" si="358"/>
        <v>1391</v>
      </c>
      <c r="B1399" s="1">
        <v>39252</v>
      </c>
      <c r="C1399">
        <v>87.82</v>
      </c>
      <c r="D1399">
        <v>87.43</v>
      </c>
      <c r="F1399">
        <f t="shared" si="360"/>
        <v>87.14400000000002</v>
      </c>
      <c r="G1399" t="str">
        <f t="shared" si="364"/>
        <v/>
      </c>
      <c r="H1399">
        <f t="shared" si="367"/>
        <v>1</v>
      </c>
      <c r="I1399">
        <f t="shared" si="361"/>
        <v>1</v>
      </c>
      <c r="J1399">
        <f t="shared" si="362"/>
        <v>87.07</v>
      </c>
      <c r="K1399" t="str">
        <f t="shared" si="363"/>
        <v/>
      </c>
      <c r="L1399">
        <f t="shared" si="368"/>
        <v>8.5768722930472177E-3</v>
      </c>
      <c r="M1399" t="str">
        <f t="shared" si="370"/>
        <v/>
      </c>
      <c r="N1399" t="str">
        <f t="shared" si="369"/>
        <v/>
      </c>
      <c r="O1399" t="str">
        <f t="shared" si="365"/>
        <v/>
      </c>
      <c r="P1399" t="str">
        <f t="shared" si="366"/>
        <v/>
      </c>
      <c r="Q1399">
        <f t="shared" si="359"/>
        <v>0</v>
      </c>
      <c r="R1399">
        <f t="shared" si="371"/>
        <v>1.084376170300074</v>
      </c>
      <c r="S1399" t="str">
        <f t="shared" si="373"/>
        <v/>
      </c>
      <c r="T1399" t="str">
        <f t="shared" si="374"/>
        <v/>
      </c>
      <c r="U1399">
        <f t="shared" si="372"/>
        <v>0</v>
      </c>
    </row>
    <row r="1400" spans="1:21">
      <c r="A1400">
        <f t="shared" si="358"/>
        <v>1392</v>
      </c>
      <c r="B1400" s="1">
        <v>39253</v>
      </c>
      <c r="C1400">
        <v>87.08</v>
      </c>
      <c r="D1400">
        <v>87.97</v>
      </c>
      <c r="F1400">
        <f t="shared" si="360"/>
        <v>87.109000000000009</v>
      </c>
      <c r="G1400" t="str">
        <f t="shared" si="364"/>
        <v/>
      </c>
      <c r="H1400">
        <f t="shared" si="367"/>
        <v>1</v>
      </c>
      <c r="I1400">
        <f t="shared" si="361"/>
        <v>1</v>
      </c>
      <c r="J1400">
        <f t="shared" si="362"/>
        <v>87.07</v>
      </c>
      <c r="K1400" t="str">
        <f t="shared" si="363"/>
        <v/>
      </c>
      <c r="L1400">
        <f t="shared" si="368"/>
        <v>1.1484352582259286E-4</v>
      </c>
      <c r="M1400" t="str">
        <f t="shared" si="370"/>
        <v/>
      </c>
      <c r="N1400" t="str">
        <f t="shared" si="369"/>
        <v/>
      </c>
      <c r="O1400" t="str">
        <f t="shared" si="365"/>
        <v/>
      </c>
      <c r="P1400" t="str">
        <f t="shared" si="366"/>
        <v/>
      </c>
      <c r="Q1400">
        <f t="shared" si="359"/>
        <v>0</v>
      </c>
      <c r="R1400">
        <f t="shared" si="371"/>
        <v>1.084376170300074</v>
      </c>
      <c r="S1400" t="str">
        <f t="shared" si="373"/>
        <v/>
      </c>
      <c r="T1400" t="str">
        <f t="shared" si="374"/>
        <v/>
      </c>
      <c r="U1400">
        <f t="shared" si="372"/>
        <v>0</v>
      </c>
    </row>
    <row r="1401" spans="1:21">
      <c r="A1401">
        <f t="shared" si="358"/>
        <v>1393</v>
      </c>
      <c r="B1401" s="1">
        <v>39254</v>
      </c>
      <c r="C1401">
        <v>87.41</v>
      </c>
      <c r="D1401">
        <v>86.91</v>
      </c>
      <c r="F1401">
        <f t="shared" si="360"/>
        <v>87.08250000000001</v>
      </c>
      <c r="G1401" t="str">
        <f t="shared" si="364"/>
        <v>SHORT</v>
      </c>
      <c r="H1401">
        <f t="shared" si="367"/>
        <v>-1</v>
      </c>
      <c r="I1401">
        <f t="shared" si="361"/>
        <v>-1</v>
      </c>
      <c r="J1401">
        <f t="shared" si="362"/>
        <v>86.91</v>
      </c>
      <c r="K1401" t="str">
        <f t="shared" si="363"/>
        <v>Trend Rev</v>
      </c>
      <c r="L1401">
        <f t="shared" si="368"/>
        <v>-5.7365921430279085E-3</v>
      </c>
      <c r="M1401" t="str">
        <f t="shared" si="370"/>
        <v/>
      </c>
      <c r="N1401" t="str">
        <f t="shared" si="369"/>
        <v/>
      </c>
      <c r="O1401" t="str">
        <f t="shared" si="365"/>
        <v/>
      </c>
      <c r="P1401" t="str">
        <f t="shared" si="366"/>
        <v/>
      </c>
      <c r="Q1401">
        <f t="shared" si="359"/>
        <v>-5.7365921430279085E-3</v>
      </c>
      <c r="R1401">
        <f t="shared" si="371"/>
        <v>1.0786395781570461</v>
      </c>
      <c r="S1401" t="str">
        <f t="shared" si="373"/>
        <v/>
      </c>
      <c r="T1401">
        <f t="shared" si="374"/>
        <v>-1</v>
      </c>
      <c r="U1401">
        <f t="shared" si="372"/>
        <v>0</v>
      </c>
    </row>
    <row r="1402" spans="1:21">
      <c r="A1402">
        <f t="shared" si="358"/>
        <v>1394</v>
      </c>
      <c r="B1402" s="1">
        <v>39255</v>
      </c>
      <c r="C1402">
        <v>86.43</v>
      </c>
      <c r="D1402">
        <v>86.56</v>
      </c>
      <c r="F1402">
        <f t="shared" si="360"/>
        <v>87.046500000000009</v>
      </c>
      <c r="G1402" t="str">
        <f t="shared" si="364"/>
        <v/>
      </c>
      <c r="H1402">
        <f t="shared" si="367"/>
        <v>-1</v>
      </c>
      <c r="I1402">
        <f t="shared" si="361"/>
        <v>-1</v>
      </c>
      <c r="J1402">
        <f t="shared" si="362"/>
        <v>86.91</v>
      </c>
      <c r="K1402" t="str">
        <f t="shared" si="363"/>
        <v/>
      </c>
      <c r="L1402">
        <f t="shared" si="368"/>
        <v>5.5382626848218481E-3</v>
      </c>
      <c r="M1402" t="str">
        <f t="shared" si="370"/>
        <v/>
      </c>
      <c r="N1402" t="str">
        <f t="shared" si="369"/>
        <v/>
      </c>
      <c r="O1402" t="str">
        <f t="shared" si="365"/>
        <v/>
      </c>
      <c r="P1402" t="str">
        <f t="shared" si="366"/>
        <v/>
      </c>
      <c r="Q1402">
        <f t="shared" si="359"/>
        <v>0</v>
      </c>
      <c r="R1402">
        <f t="shared" si="371"/>
        <v>1.0786395781570461</v>
      </c>
      <c r="S1402" t="str">
        <f t="shared" si="373"/>
        <v/>
      </c>
      <c r="T1402" t="str">
        <f t="shared" si="374"/>
        <v/>
      </c>
      <c r="U1402">
        <f t="shared" si="372"/>
        <v>0</v>
      </c>
    </row>
    <row r="1403" spans="1:21">
      <c r="A1403">
        <f t="shared" si="358"/>
        <v>1395</v>
      </c>
      <c r="B1403" s="1">
        <v>39258</v>
      </c>
      <c r="C1403">
        <v>86.25</v>
      </c>
      <c r="D1403">
        <v>86.6</v>
      </c>
      <c r="F1403">
        <f t="shared" si="360"/>
        <v>86.991500000000002</v>
      </c>
      <c r="G1403" t="str">
        <f t="shared" si="364"/>
        <v>SHORT</v>
      </c>
      <c r="H1403">
        <f t="shared" si="367"/>
        <v>-1</v>
      </c>
      <c r="I1403">
        <f t="shared" si="361"/>
        <v>-1</v>
      </c>
      <c r="J1403">
        <f t="shared" si="362"/>
        <v>86.6</v>
      </c>
      <c r="K1403" t="str">
        <f t="shared" si="363"/>
        <v/>
      </c>
      <c r="L1403">
        <f t="shared" si="368"/>
        <v>4.0497596569203046E-3</v>
      </c>
      <c r="M1403" t="str">
        <f t="shared" si="370"/>
        <v/>
      </c>
      <c r="N1403" t="str">
        <f t="shared" si="369"/>
        <v/>
      </c>
      <c r="O1403" t="str">
        <f t="shared" si="365"/>
        <v/>
      </c>
      <c r="P1403" t="str">
        <f t="shared" si="366"/>
        <v/>
      </c>
      <c r="Q1403">
        <f t="shared" si="359"/>
        <v>0</v>
      </c>
      <c r="R1403">
        <f t="shared" si="371"/>
        <v>1.0786395781570461</v>
      </c>
      <c r="S1403" t="str">
        <f t="shared" si="373"/>
        <v/>
      </c>
      <c r="T1403" t="str">
        <f t="shared" si="374"/>
        <v/>
      </c>
      <c r="U1403">
        <f t="shared" si="372"/>
        <v>0</v>
      </c>
    </row>
    <row r="1404" spans="1:21">
      <c r="A1404">
        <f t="shared" si="358"/>
        <v>1396</v>
      </c>
      <c r="B1404" s="1">
        <v>39259</v>
      </c>
      <c r="C1404">
        <v>86.08</v>
      </c>
      <c r="D1404">
        <v>86.49</v>
      </c>
      <c r="F1404">
        <f t="shared" si="360"/>
        <v>86.93</v>
      </c>
      <c r="G1404" t="str">
        <f t="shared" si="364"/>
        <v/>
      </c>
      <c r="H1404">
        <f t="shared" si="367"/>
        <v>-1</v>
      </c>
      <c r="I1404">
        <f t="shared" si="361"/>
        <v>-1</v>
      </c>
      <c r="J1404">
        <f t="shared" si="362"/>
        <v>86.6</v>
      </c>
      <c r="K1404" t="str">
        <f t="shared" si="363"/>
        <v/>
      </c>
      <c r="L1404">
        <f t="shared" si="368"/>
        <v>6.0227191549151017E-3</v>
      </c>
      <c r="M1404" t="str">
        <f t="shared" si="370"/>
        <v/>
      </c>
      <c r="N1404" t="str">
        <f t="shared" si="369"/>
        <v/>
      </c>
      <c r="O1404" t="str">
        <f t="shared" si="365"/>
        <v/>
      </c>
      <c r="P1404" t="str">
        <f t="shared" si="366"/>
        <v/>
      </c>
      <c r="Q1404">
        <f t="shared" si="359"/>
        <v>0</v>
      </c>
      <c r="R1404">
        <f t="shared" si="371"/>
        <v>1.0786395781570461</v>
      </c>
      <c r="S1404" t="str">
        <f t="shared" si="373"/>
        <v/>
      </c>
      <c r="T1404" t="str">
        <f t="shared" si="374"/>
        <v/>
      </c>
      <c r="U1404">
        <f t="shared" si="372"/>
        <v>0</v>
      </c>
    </row>
    <row r="1405" spans="1:21">
      <c r="A1405">
        <f t="shared" si="358"/>
        <v>1397</v>
      </c>
      <c r="B1405" s="1">
        <v>39260</v>
      </c>
      <c r="C1405">
        <v>87.13</v>
      </c>
      <c r="D1405">
        <v>85.82</v>
      </c>
      <c r="F1405">
        <f t="shared" si="360"/>
        <v>86.889999999999986</v>
      </c>
      <c r="G1405" t="str">
        <f t="shared" si="364"/>
        <v/>
      </c>
      <c r="H1405">
        <f t="shared" si="367"/>
        <v>-1</v>
      </c>
      <c r="I1405">
        <f t="shared" si="361"/>
        <v>-1</v>
      </c>
      <c r="J1405">
        <f t="shared" si="362"/>
        <v>86.6</v>
      </c>
      <c r="K1405" t="str">
        <f t="shared" si="363"/>
        <v/>
      </c>
      <c r="L1405">
        <f t="shared" si="368"/>
        <v>-6.1014406748060909E-3</v>
      </c>
      <c r="M1405" t="str">
        <f t="shared" si="370"/>
        <v/>
      </c>
      <c r="N1405" t="str">
        <f t="shared" si="369"/>
        <v/>
      </c>
      <c r="O1405" t="str">
        <f t="shared" si="365"/>
        <v/>
      </c>
      <c r="P1405" t="str">
        <f t="shared" si="366"/>
        <v/>
      </c>
      <c r="Q1405">
        <f t="shared" si="359"/>
        <v>0</v>
      </c>
      <c r="R1405">
        <f t="shared" si="371"/>
        <v>1.0786395781570461</v>
      </c>
      <c r="S1405" t="str">
        <f t="shared" si="373"/>
        <v/>
      </c>
      <c r="T1405" t="str">
        <f t="shared" si="374"/>
        <v/>
      </c>
      <c r="U1405">
        <f t="shared" si="372"/>
        <v>0</v>
      </c>
    </row>
    <row r="1406" spans="1:21">
      <c r="A1406">
        <f t="shared" si="358"/>
        <v>1398</v>
      </c>
      <c r="B1406" s="1">
        <v>39261</v>
      </c>
      <c r="C1406">
        <v>86.85</v>
      </c>
      <c r="D1406">
        <v>87</v>
      </c>
      <c r="F1406">
        <f t="shared" si="360"/>
        <v>86.834499999999977</v>
      </c>
      <c r="G1406" t="str">
        <f t="shared" si="364"/>
        <v>LONG</v>
      </c>
      <c r="H1406">
        <f t="shared" si="367"/>
        <v>1</v>
      </c>
      <c r="I1406">
        <f t="shared" si="361"/>
        <v>1</v>
      </c>
      <c r="J1406">
        <f t="shared" si="362"/>
        <v>87</v>
      </c>
      <c r="K1406" t="str">
        <f t="shared" si="363"/>
        <v>Trend Rev</v>
      </c>
      <c r="L1406">
        <f t="shared" si="368"/>
        <v>-1.7256259674698364E-3</v>
      </c>
      <c r="M1406" t="str">
        <f t="shared" si="370"/>
        <v/>
      </c>
      <c r="N1406" t="str">
        <f t="shared" si="369"/>
        <v/>
      </c>
      <c r="O1406" t="str">
        <f t="shared" si="365"/>
        <v/>
      </c>
      <c r="P1406" t="str">
        <f t="shared" si="366"/>
        <v/>
      </c>
      <c r="Q1406">
        <f t="shared" si="359"/>
        <v>-1.7256259674698364E-3</v>
      </c>
      <c r="R1406">
        <f t="shared" si="371"/>
        <v>1.0769139521895763</v>
      </c>
      <c r="S1406" t="str">
        <f t="shared" si="373"/>
        <v/>
      </c>
      <c r="T1406">
        <f t="shared" si="374"/>
        <v>1</v>
      </c>
      <c r="U1406">
        <f t="shared" si="372"/>
        <v>0</v>
      </c>
    </row>
    <row r="1407" spans="1:21">
      <c r="A1407">
        <f t="shared" si="358"/>
        <v>1399</v>
      </c>
      <c r="B1407" s="1">
        <v>39262</v>
      </c>
      <c r="C1407">
        <v>86.79</v>
      </c>
      <c r="D1407">
        <v>87.1</v>
      </c>
      <c r="F1407">
        <f t="shared" si="360"/>
        <v>86.752499999999984</v>
      </c>
      <c r="G1407" t="str">
        <f t="shared" si="364"/>
        <v/>
      </c>
      <c r="H1407">
        <f t="shared" si="367"/>
        <v>1</v>
      </c>
      <c r="I1407">
        <f t="shared" si="361"/>
        <v>1</v>
      </c>
      <c r="J1407">
        <f t="shared" si="362"/>
        <v>87</v>
      </c>
      <c r="K1407" t="str">
        <f t="shared" si="363"/>
        <v/>
      </c>
      <c r="L1407">
        <f t="shared" si="368"/>
        <v>-2.4167109984302715E-3</v>
      </c>
      <c r="M1407" t="str">
        <f t="shared" si="370"/>
        <v/>
      </c>
      <c r="N1407" t="str">
        <f t="shared" si="369"/>
        <v/>
      </c>
      <c r="O1407" t="str">
        <f t="shared" si="365"/>
        <v/>
      </c>
      <c r="P1407" t="str">
        <f t="shared" si="366"/>
        <v/>
      </c>
      <c r="Q1407">
        <f t="shared" si="359"/>
        <v>0</v>
      </c>
      <c r="R1407">
        <f t="shared" si="371"/>
        <v>1.0769139521895763</v>
      </c>
      <c r="S1407" t="str">
        <f t="shared" si="373"/>
        <v/>
      </c>
      <c r="T1407" t="str">
        <f t="shared" si="374"/>
        <v/>
      </c>
      <c r="U1407">
        <f t="shared" si="372"/>
        <v>0</v>
      </c>
    </row>
    <row r="1408" spans="1:21">
      <c r="A1408">
        <f t="shared" si="358"/>
        <v>1400</v>
      </c>
      <c r="B1408" s="1">
        <v>39265</v>
      </c>
      <c r="C1408">
        <v>88</v>
      </c>
      <c r="D1408">
        <v>87.29</v>
      </c>
      <c r="F1408">
        <f t="shared" si="360"/>
        <v>86.748999999999995</v>
      </c>
      <c r="G1408" t="str">
        <f t="shared" si="364"/>
        <v/>
      </c>
      <c r="H1408">
        <f t="shared" si="367"/>
        <v>1</v>
      </c>
      <c r="I1408">
        <f t="shared" si="361"/>
        <v>1</v>
      </c>
      <c r="J1408">
        <f t="shared" si="362"/>
        <v>87</v>
      </c>
      <c r="K1408" t="str">
        <f t="shared" si="363"/>
        <v/>
      </c>
      <c r="L1408">
        <f t="shared" si="368"/>
        <v>1.142869582362285E-2</v>
      </c>
      <c r="M1408" t="str">
        <f t="shared" si="370"/>
        <v/>
      </c>
      <c r="N1408" t="str">
        <f t="shared" si="369"/>
        <v/>
      </c>
      <c r="O1408" t="str">
        <f t="shared" si="365"/>
        <v/>
      </c>
      <c r="P1408" t="str">
        <f t="shared" si="366"/>
        <v/>
      </c>
      <c r="Q1408">
        <f t="shared" si="359"/>
        <v>0</v>
      </c>
      <c r="R1408">
        <f t="shared" si="371"/>
        <v>1.0769139521895763</v>
      </c>
      <c r="S1408" t="str">
        <f t="shared" si="373"/>
        <v/>
      </c>
      <c r="T1408" t="str">
        <f t="shared" si="374"/>
        <v/>
      </c>
      <c r="U1408">
        <f t="shared" si="372"/>
        <v>0</v>
      </c>
    </row>
    <row r="1409" spans="1:21">
      <c r="A1409">
        <f t="shared" si="358"/>
        <v>1401</v>
      </c>
      <c r="B1409" s="1">
        <v>39266</v>
      </c>
      <c r="C1409">
        <v>87.94</v>
      </c>
      <c r="D1409">
        <v>88</v>
      </c>
      <c r="F1409">
        <f t="shared" si="360"/>
        <v>86.772999999999996</v>
      </c>
      <c r="G1409" t="str">
        <f t="shared" si="364"/>
        <v/>
      </c>
      <c r="H1409">
        <f t="shared" si="367"/>
        <v>1</v>
      </c>
      <c r="I1409">
        <f t="shared" si="361"/>
        <v>1</v>
      </c>
      <c r="J1409">
        <f t="shared" si="362"/>
        <v>87</v>
      </c>
      <c r="K1409" t="str">
        <f t="shared" si="363"/>
        <v/>
      </c>
      <c r="L1409">
        <f t="shared" si="368"/>
        <v>1.0746645098080414E-2</v>
      </c>
      <c r="M1409" t="str">
        <f t="shared" si="370"/>
        <v/>
      </c>
      <c r="N1409" t="str">
        <f t="shared" si="369"/>
        <v/>
      </c>
      <c r="O1409" t="str">
        <f t="shared" si="365"/>
        <v/>
      </c>
      <c r="P1409" t="str">
        <f t="shared" si="366"/>
        <v/>
      </c>
      <c r="Q1409">
        <f t="shared" si="359"/>
        <v>0</v>
      </c>
      <c r="R1409">
        <f t="shared" si="371"/>
        <v>1.0769139521895763</v>
      </c>
      <c r="S1409" t="str">
        <f t="shared" si="373"/>
        <v/>
      </c>
      <c r="T1409" t="str">
        <f t="shared" si="374"/>
        <v/>
      </c>
      <c r="U1409">
        <f t="shared" si="372"/>
        <v>0</v>
      </c>
    </row>
    <row r="1410" spans="1:21">
      <c r="A1410">
        <f t="shared" si="358"/>
        <v>1402</v>
      </c>
      <c r="B1410" s="1">
        <v>39268</v>
      </c>
      <c r="C1410">
        <v>87.76</v>
      </c>
      <c r="D1410">
        <v>87.68</v>
      </c>
      <c r="F1410">
        <f t="shared" si="360"/>
        <v>86.829999999999984</v>
      </c>
      <c r="G1410" t="str">
        <f t="shared" si="364"/>
        <v/>
      </c>
      <c r="H1410">
        <f t="shared" si="367"/>
        <v>1</v>
      </c>
      <c r="I1410">
        <f t="shared" si="361"/>
        <v>1</v>
      </c>
      <c r="J1410">
        <f t="shared" si="362"/>
        <v>87</v>
      </c>
      <c r="K1410" t="str">
        <f t="shared" si="363"/>
        <v/>
      </c>
      <c r="L1410">
        <f t="shared" si="368"/>
        <v>8.6976973123910895E-3</v>
      </c>
      <c r="M1410" t="str">
        <f t="shared" si="370"/>
        <v/>
      </c>
      <c r="N1410" t="str">
        <f t="shared" si="369"/>
        <v/>
      </c>
      <c r="O1410" t="str">
        <f t="shared" si="365"/>
        <v/>
      </c>
      <c r="P1410" t="str">
        <f t="shared" si="366"/>
        <v/>
      </c>
      <c r="Q1410">
        <f t="shared" si="359"/>
        <v>0</v>
      </c>
      <c r="R1410">
        <f t="shared" si="371"/>
        <v>1.0769139521895763</v>
      </c>
      <c r="S1410" t="str">
        <f t="shared" si="373"/>
        <v/>
      </c>
      <c r="T1410" t="str">
        <f t="shared" si="374"/>
        <v/>
      </c>
      <c r="U1410">
        <f t="shared" si="372"/>
        <v>0</v>
      </c>
    </row>
    <row r="1411" spans="1:21">
      <c r="A1411">
        <f t="shared" si="358"/>
        <v>1403</v>
      </c>
      <c r="B1411" s="1">
        <v>39269</v>
      </c>
      <c r="C1411">
        <v>88.11</v>
      </c>
      <c r="D1411">
        <v>87.95</v>
      </c>
      <c r="F1411">
        <f t="shared" si="360"/>
        <v>86.991500000000002</v>
      </c>
      <c r="G1411" t="str">
        <f t="shared" si="364"/>
        <v/>
      </c>
      <c r="H1411">
        <f t="shared" si="367"/>
        <v>1</v>
      </c>
      <c r="I1411">
        <f t="shared" si="361"/>
        <v>1</v>
      </c>
      <c r="J1411">
        <f t="shared" si="362"/>
        <v>87</v>
      </c>
      <c r="K1411" t="str">
        <f t="shared" si="363"/>
        <v/>
      </c>
      <c r="L1411">
        <f t="shared" si="368"/>
        <v>1.267791522405478E-2</v>
      </c>
      <c r="M1411" t="str">
        <f t="shared" si="370"/>
        <v/>
      </c>
      <c r="N1411" t="str">
        <f t="shared" si="369"/>
        <v/>
      </c>
      <c r="O1411" t="str">
        <f t="shared" si="365"/>
        <v/>
      </c>
      <c r="P1411" t="str">
        <f t="shared" si="366"/>
        <v/>
      </c>
      <c r="Q1411">
        <f t="shared" si="359"/>
        <v>0</v>
      </c>
      <c r="R1411">
        <f t="shared" si="371"/>
        <v>1.0769139521895763</v>
      </c>
      <c r="S1411" t="str">
        <f t="shared" si="373"/>
        <v/>
      </c>
      <c r="T1411" t="str">
        <f t="shared" si="374"/>
        <v/>
      </c>
      <c r="U1411">
        <f t="shared" si="372"/>
        <v>0</v>
      </c>
    </row>
    <row r="1412" spans="1:21">
      <c r="A1412">
        <f t="shared" si="358"/>
        <v>1404</v>
      </c>
      <c r="B1412" s="1">
        <v>39272</v>
      </c>
      <c r="C1412">
        <v>88.11</v>
      </c>
      <c r="D1412">
        <v>87.97</v>
      </c>
      <c r="F1412">
        <f t="shared" si="360"/>
        <v>87.1</v>
      </c>
      <c r="G1412" t="str">
        <f t="shared" si="364"/>
        <v/>
      </c>
      <c r="H1412">
        <f t="shared" si="367"/>
        <v>1</v>
      </c>
      <c r="I1412">
        <f t="shared" si="361"/>
        <v>1</v>
      </c>
      <c r="J1412">
        <f t="shared" si="362"/>
        <v>87</v>
      </c>
      <c r="K1412" t="str">
        <f t="shared" si="363"/>
        <v/>
      </c>
      <c r="L1412">
        <f t="shared" si="368"/>
        <v>1.267791522405478E-2</v>
      </c>
      <c r="M1412" t="str">
        <f t="shared" si="370"/>
        <v/>
      </c>
      <c r="N1412" t="str">
        <f t="shared" si="369"/>
        <v/>
      </c>
      <c r="O1412" t="str">
        <f t="shared" si="365"/>
        <v/>
      </c>
      <c r="P1412" t="str">
        <f t="shared" si="366"/>
        <v/>
      </c>
      <c r="Q1412">
        <f t="shared" si="359"/>
        <v>0</v>
      </c>
      <c r="R1412">
        <f t="shared" si="371"/>
        <v>1.0769139521895763</v>
      </c>
      <c r="S1412" t="str">
        <f t="shared" si="373"/>
        <v/>
      </c>
      <c r="T1412" t="str">
        <f t="shared" si="374"/>
        <v/>
      </c>
      <c r="U1412">
        <f t="shared" si="372"/>
        <v>0</v>
      </c>
    </row>
    <row r="1413" spans="1:21">
      <c r="A1413">
        <f t="shared" si="358"/>
        <v>1405</v>
      </c>
      <c r="B1413" s="1">
        <v>39273</v>
      </c>
      <c r="C1413">
        <v>87.22</v>
      </c>
      <c r="D1413">
        <v>87.94</v>
      </c>
      <c r="F1413">
        <f t="shared" si="360"/>
        <v>87.195999999999998</v>
      </c>
      <c r="G1413" t="str">
        <f t="shared" si="364"/>
        <v/>
      </c>
      <c r="H1413">
        <f t="shared" si="367"/>
        <v>1</v>
      </c>
      <c r="I1413">
        <f t="shared" si="361"/>
        <v>1</v>
      </c>
      <c r="J1413">
        <f t="shared" si="362"/>
        <v>87</v>
      </c>
      <c r="K1413" t="str">
        <f t="shared" si="363"/>
        <v/>
      </c>
      <c r="L1413">
        <f t="shared" si="368"/>
        <v>2.5255437600366836E-3</v>
      </c>
      <c r="M1413" t="str">
        <f t="shared" si="370"/>
        <v/>
      </c>
      <c r="N1413" t="str">
        <f t="shared" si="369"/>
        <v/>
      </c>
      <c r="O1413" t="str">
        <f t="shared" si="365"/>
        <v/>
      </c>
      <c r="P1413" t="str">
        <f t="shared" si="366"/>
        <v/>
      </c>
      <c r="Q1413">
        <f t="shared" si="359"/>
        <v>0</v>
      </c>
      <c r="R1413">
        <f t="shared" si="371"/>
        <v>1.0769139521895763</v>
      </c>
      <c r="S1413" t="str">
        <f t="shared" si="373"/>
        <v/>
      </c>
      <c r="T1413" t="str">
        <f t="shared" si="374"/>
        <v/>
      </c>
      <c r="U1413">
        <f t="shared" si="372"/>
        <v>0</v>
      </c>
    </row>
    <row r="1414" spans="1:21">
      <c r="A1414">
        <f t="shared" si="358"/>
        <v>1406</v>
      </c>
      <c r="B1414" s="1">
        <v>39274</v>
      </c>
      <c r="C1414">
        <v>87.88</v>
      </c>
      <c r="D1414">
        <v>87.22</v>
      </c>
      <c r="F1414">
        <f t="shared" si="360"/>
        <v>87.337999999999994</v>
      </c>
      <c r="G1414" t="str">
        <f t="shared" si="364"/>
        <v/>
      </c>
      <c r="H1414">
        <f t="shared" si="367"/>
        <v>1</v>
      </c>
      <c r="I1414">
        <f t="shared" si="361"/>
        <v>1</v>
      </c>
      <c r="J1414">
        <f t="shared" si="362"/>
        <v>87</v>
      </c>
      <c r="K1414" t="str">
        <f t="shared" si="363"/>
        <v/>
      </c>
      <c r="L1414">
        <f t="shared" si="368"/>
        <v>1.006412886182579E-2</v>
      </c>
      <c r="M1414" t="str">
        <f t="shared" si="370"/>
        <v/>
      </c>
      <c r="N1414" t="str">
        <f t="shared" si="369"/>
        <v/>
      </c>
      <c r="O1414" t="str">
        <f t="shared" si="365"/>
        <v/>
      </c>
      <c r="P1414" t="str">
        <f t="shared" si="366"/>
        <v/>
      </c>
      <c r="Q1414">
        <f t="shared" si="359"/>
        <v>0</v>
      </c>
      <c r="R1414">
        <f t="shared" si="371"/>
        <v>1.0769139521895763</v>
      </c>
      <c r="S1414" t="str">
        <f t="shared" si="373"/>
        <v/>
      </c>
      <c r="T1414" t="str">
        <f t="shared" si="374"/>
        <v/>
      </c>
      <c r="U1414">
        <f t="shared" si="372"/>
        <v>0</v>
      </c>
    </row>
    <row r="1415" spans="1:21">
      <c r="A1415">
        <f t="shared" si="358"/>
        <v>1407</v>
      </c>
      <c r="B1415" s="1">
        <v>39275</v>
      </c>
      <c r="C1415">
        <v>89.93</v>
      </c>
      <c r="D1415">
        <v>87.67</v>
      </c>
      <c r="F1415">
        <f t="shared" si="360"/>
        <v>87.475000000000009</v>
      </c>
      <c r="G1415" t="str">
        <f t="shared" si="364"/>
        <v/>
      </c>
      <c r="H1415">
        <f t="shared" si="367"/>
        <v>1</v>
      </c>
      <c r="I1415">
        <f t="shared" si="361"/>
        <v>1</v>
      </c>
      <c r="J1415">
        <f t="shared" si="362"/>
        <v>87</v>
      </c>
      <c r="K1415" t="str">
        <f t="shared" si="363"/>
        <v/>
      </c>
      <c r="L1415">
        <f t="shared" si="368"/>
        <v>3.3123471271840378E-2</v>
      </c>
      <c r="M1415" t="str">
        <f t="shared" si="370"/>
        <v/>
      </c>
      <c r="N1415" t="str">
        <f t="shared" si="369"/>
        <v/>
      </c>
      <c r="O1415" t="str">
        <f t="shared" si="365"/>
        <v/>
      </c>
      <c r="P1415" t="str">
        <f t="shared" si="366"/>
        <v/>
      </c>
      <c r="Q1415">
        <f t="shared" si="359"/>
        <v>0</v>
      </c>
      <c r="R1415">
        <f t="shared" si="371"/>
        <v>1.0769139521895763</v>
      </c>
      <c r="S1415" t="str">
        <f t="shared" si="373"/>
        <v/>
      </c>
      <c r="T1415" t="str">
        <f t="shared" si="374"/>
        <v/>
      </c>
      <c r="U1415">
        <f t="shared" si="372"/>
        <v>0</v>
      </c>
    </row>
    <row r="1416" spans="1:21">
      <c r="A1416">
        <f t="shared" si="358"/>
        <v>1408</v>
      </c>
      <c r="B1416" s="1">
        <v>39276</v>
      </c>
      <c r="C1416">
        <v>90.22</v>
      </c>
      <c r="D1416">
        <v>89.58</v>
      </c>
      <c r="F1416">
        <f t="shared" si="360"/>
        <v>87.615000000000009</v>
      </c>
      <c r="G1416" t="str">
        <f t="shared" si="364"/>
        <v/>
      </c>
      <c r="H1416">
        <f t="shared" si="367"/>
        <v>1</v>
      </c>
      <c r="I1416">
        <f t="shared" si="361"/>
        <v>1</v>
      </c>
      <c r="J1416">
        <f t="shared" si="362"/>
        <v>87</v>
      </c>
      <c r="K1416" t="str">
        <f t="shared" si="363"/>
        <v/>
      </c>
      <c r="L1416">
        <f t="shared" si="368"/>
        <v>3.634301332566623E-2</v>
      </c>
      <c r="M1416" t="str">
        <f t="shared" si="370"/>
        <v/>
      </c>
      <c r="N1416" t="str">
        <f t="shared" si="369"/>
        <v/>
      </c>
      <c r="O1416" t="str">
        <f t="shared" si="365"/>
        <v/>
      </c>
      <c r="P1416" t="str">
        <f t="shared" si="366"/>
        <v/>
      </c>
      <c r="Q1416">
        <f t="shared" si="359"/>
        <v>0</v>
      </c>
      <c r="R1416">
        <f t="shared" si="371"/>
        <v>1.0769139521895763</v>
      </c>
      <c r="S1416" t="str">
        <f t="shared" si="373"/>
        <v/>
      </c>
      <c r="T1416" t="str">
        <f t="shared" si="374"/>
        <v/>
      </c>
      <c r="U1416">
        <f t="shared" si="372"/>
        <v>0</v>
      </c>
    </row>
    <row r="1417" spans="1:21">
      <c r="A1417">
        <f t="shared" si="358"/>
        <v>1409</v>
      </c>
      <c r="B1417" s="1">
        <v>39279</v>
      </c>
      <c r="C1417">
        <v>90.87</v>
      </c>
      <c r="D1417">
        <v>90.63</v>
      </c>
      <c r="F1417">
        <f t="shared" si="360"/>
        <v>87.774999999999977</v>
      </c>
      <c r="G1417" t="str">
        <f t="shared" si="364"/>
        <v/>
      </c>
      <c r="H1417">
        <f t="shared" si="367"/>
        <v>1</v>
      </c>
      <c r="I1417">
        <f t="shared" si="361"/>
        <v>1</v>
      </c>
      <c r="J1417">
        <f t="shared" si="362"/>
        <v>87</v>
      </c>
      <c r="K1417" t="str">
        <f t="shared" si="363"/>
        <v/>
      </c>
      <c r="L1417">
        <f t="shared" si="368"/>
        <v>4.352179505267198E-2</v>
      </c>
      <c r="M1417" t="str">
        <f t="shared" si="370"/>
        <v/>
      </c>
      <c r="N1417" t="str">
        <f t="shared" si="369"/>
        <v/>
      </c>
      <c r="O1417" t="str">
        <f t="shared" si="365"/>
        <v/>
      </c>
      <c r="P1417" t="str">
        <f t="shared" si="366"/>
        <v/>
      </c>
      <c r="Q1417">
        <f t="shared" si="359"/>
        <v>0</v>
      </c>
      <c r="R1417">
        <f t="shared" si="371"/>
        <v>1.0769139521895763</v>
      </c>
      <c r="S1417" t="str">
        <f t="shared" si="373"/>
        <v/>
      </c>
      <c r="T1417" t="str">
        <f t="shared" si="374"/>
        <v/>
      </c>
      <c r="U1417">
        <f t="shared" si="372"/>
        <v>0</v>
      </c>
    </row>
    <row r="1418" spans="1:21">
      <c r="A1418">
        <f t="shared" si="358"/>
        <v>1410</v>
      </c>
      <c r="B1418" s="1">
        <v>39280</v>
      </c>
      <c r="C1418">
        <v>91.08</v>
      </c>
      <c r="D1418">
        <v>91.44</v>
      </c>
      <c r="F1418">
        <f t="shared" si="360"/>
        <v>87.947999999999979</v>
      </c>
      <c r="G1418" t="str">
        <f t="shared" si="364"/>
        <v/>
      </c>
      <c r="H1418">
        <f t="shared" si="367"/>
        <v>1</v>
      </c>
      <c r="I1418">
        <f t="shared" si="361"/>
        <v>1</v>
      </c>
      <c r="J1418">
        <f t="shared" si="362"/>
        <v>87</v>
      </c>
      <c r="K1418" t="str">
        <f t="shared" si="363"/>
        <v/>
      </c>
      <c r="L1418">
        <f t="shared" si="368"/>
        <v>4.5830122540955198E-2</v>
      </c>
      <c r="M1418" t="str">
        <f t="shared" si="370"/>
        <v/>
      </c>
      <c r="N1418" t="str">
        <f t="shared" si="369"/>
        <v/>
      </c>
      <c r="O1418" t="str">
        <f t="shared" si="365"/>
        <v/>
      </c>
      <c r="P1418" t="str">
        <f t="shared" si="366"/>
        <v/>
      </c>
      <c r="Q1418">
        <f t="shared" si="359"/>
        <v>0</v>
      </c>
      <c r="R1418">
        <f t="shared" si="371"/>
        <v>1.0769139521895763</v>
      </c>
      <c r="S1418" t="str">
        <f t="shared" si="373"/>
        <v/>
      </c>
      <c r="T1418" t="str">
        <f t="shared" si="374"/>
        <v/>
      </c>
      <c r="U1418">
        <f t="shared" si="372"/>
        <v>0</v>
      </c>
    </row>
    <row r="1419" spans="1:21">
      <c r="A1419">
        <f t="shared" ref="A1419:A1482" si="375">A1418+1</f>
        <v>1411</v>
      </c>
      <c r="B1419" s="1">
        <v>39281</v>
      </c>
      <c r="C1419">
        <v>91.48</v>
      </c>
      <c r="D1419">
        <v>91.1</v>
      </c>
      <c r="F1419">
        <f t="shared" si="360"/>
        <v>88.131</v>
      </c>
      <c r="G1419" t="str">
        <f t="shared" si="364"/>
        <v/>
      </c>
      <c r="H1419">
        <f t="shared" si="367"/>
        <v>1</v>
      </c>
      <c r="I1419">
        <f t="shared" si="361"/>
        <v>1</v>
      </c>
      <c r="J1419">
        <f t="shared" si="362"/>
        <v>87</v>
      </c>
      <c r="K1419" t="str">
        <f t="shared" si="363"/>
        <v/>
      </c>
      <c r="L1419">
        <f t="shared" si="368"/>
        <v>5.0212250499996801E-2</v>
      </c>
      <c r="M1419" t="str">
        <f t="shared" si="370"/>
        <v>VARGAIN</v>
      </c>
      <c r="N1419" t="str">
        <f t="shared" si="369"/>
        <v/>
      </c>
      <c r="O1419" t="str">
        <f t="shared" si="365"/>
        <v>VARGAIN</v>
      </c>
      <c r="P1419" t="str">
        <f t="shared" si="366"/>
        <v/>
      </c>
      <c r="Q1419">
        <f t="shared" si="359"/>
        <v>5.0212250499996801E-2</v>
      </c>
      <c r="R1419">
        <f t="shared" si="371"/>
        <v>1.1271262026895732</v>
      </c>
      <c r="S1419" t="str">
        <f t="shared" si="373"/>
        <v/>
      </c>
      <c r="T1419" t="str">
        <f t="shared" si="374"/>
        <v/>
      </c>
      <c r="U1419">
        <f t="shared" si="372"/>
        <v>0</v>
      </c>
    </row>
    <row r="1420" spans="1:21">
      <c r="A1420">
        <f t="shared" si="375"/>
        <v>1412</v>
      </c>
      <c r="B1420" s="1">
        <v>39282</v>
      </c>
      <c r="C1420">
        <v>91.17</v>
      </c>
      <c r="D1420">
        <v>91.8</v>
      </c>
      <c r="F1420">
        <f t="shared" si="360"/>
        <v>88.335499999999996</v>
      </c>
      <c r="G1420" t="str">
        <f t="shared" si="364"/>
        <v/>
      </c>
      <c r="H1420">
        <f t="shared" si="367"/>
        <v>1</v>
      </c>
      <c r="I1420">
        <f t="shared" si="361"/>
        <v>0</v>
      </c>
      <c r="J1420">
        <f t="shared" si="362"/>
        <v>87</v>
      </c>
      <c r="K1420" t="str">
        <f t="shared" si="363"/>
        <v/>
      </c>
      <c r="L1420">
        <f t="shared" si="368"/>
        <v>4.6817776942227649E-2</v>
      </c>
      <c r="M1420" t="str">
        <f t="shared" si="370"/>
        <v/>
      </c>
      <c r="N1420" t="str">
        <f t="shared" si="369"/>
        <v/>
      </c>
      <c r="O1420" t="str">
        <f t="shared" si="365"/>
        <v/>
      </c>
      <c r="P1420" t="str">
        <f t="shared" si="366"/>
        <v/>
      </c>
      <c r="Q1420">
        <f t="shared" si="359"/>
        <v>0</v>
      </c>
      <c r="R1420">
        <f t="shared" si="371"/>
        <v>1.1271262026895732</v>
      </c>
      <c r="S1420" t="str">
        <f t="shared" si="373"/>
        <v/>
      </c>
      <c r="T1420" t="str">
        <f t="shared" si="374"/>
        <v/>
      </c>
      <c r="U1420">
        <f t="shared" si="372"/>
        <v>0</v>
      </c>
    </row>
    <row r="1421" spans="1:21">
      <c r="A1421">
        <f t="shared" si="375"/>
        <v>1413</v>
      </c>
      <c r="B1421" s="1">
        <v>39283</v>
      </c>
      <c r="C1421">
        <v>90.21</v>
      </c>
      <c r="D1421">
        <v>90.5</v>
      </c>
      <c r="F1421">
        <f t="shared" si="360"/>
        <v>88.475500000000011</v>
      </c>
      <c r="G1421" t="str">
        <f t="shared" si="364"/>
        <v/>
      </c>
      <c r="H1421">
        <f t="shared" si="367"/>
        <v>1</v>
      </c>
      <c r="I1421">
        <f t="shared" si="361"/>
        <v>0</v>
      </c>
      <c r="J1421">
        <f t="shared" si="362"/>
        <v>87</v>
      </c>
      <c r="K1421" t="str">
        <f t="shared" si="363"/>
        <v/>
      </c>
      <c r="L1421">
        <f t="shared" si="368"/>
        <v>3.62321670139635E-2</v>
      </c>
      <c r="M1421" t="str">
        <f t="shared" si="370"/>
        <v/>
      </c>
      <c r="N1421" t="str">
        <f t="shared" si="369"/>
        <v/>
      </c>
      <c r="O1421" t="str">
        <f t="shared" si="365"/>
        <v/>
      </c>
      <c r="P1421" t="str">
        <f t="shared" si="366"/>
        <v/>
      </c>
      <c r="Q1421">
        <f t="shared" si="359"/>
        <v>0</v>
      </c>
      <c r="R1421">
        <f t="shared" si="371"/>
        <v>1.1271262026895732</v>
      </c>
      <c r="S1421" t="str">
        <f t="shared" si="373"/>
        <v/>
      </c>
      <c r="T1421" t="str">
        <f t="shared" si="374"/>
        <v/>
      </c>
      <c r="U1421">
        <f t="shared" si="372"/>
        <v>0</v>
      </c>
    </row>
    <row r="1422" spans="1:21">
      <c r="A1422">
        <f t="shared" si="375"/>
        <v>1414</v>
      </c>
      <c r="B1422" s="1">
        <v>39286</v>
      </c>
      <c r="C1422">
        <v>90.87</v>
      </c>
      <c r="D1422">
        <v>90.61</v>
      </c>
      <c r="F1422">
        <f t="shared" si="360"/>
        <v>88.697499999999991</v>
      </c>
      <c r="G1422" t="str">
        <f t="shared" si="364"/>
        <v/>
      </c>
      <c r="H1422">
        <f t="shared" si="367"/>
        <v>1</v>
      </c>
      <c r="I1422">
        <f t="shared" si="361"/>
        <v>0</v>
      </c>
      <c r="J1422">
        <f t="shared" si="362"/>
        <v>87</v>
      </c>
      <c r="K1422" t="str">
        <f t="shared" si="363"/>
        <v/>
      </c>
      <c r="L1422">
        <f t="shared" si="368"/>
        <v>4.352179505267198E-2</v>
      </c>
      <c r="M1422" t="str">
        <f t="shared" si="370"/>
        <v/>
      </c>
      <c r="N1422" t="str">
        <f t="shared" si="369"/>
        <v/>
      </c>
      <c r="O1422" t="str">
        <f t="shared" si="365"/>
        <v/>
      </c>
      <c r="P1422" t="str">
        <f t="shared" si="366"/>
        <v/>
      </c>
      <c r="Q1422">
        <f t="shared" si="359"/>
        <v>0</v>
      </c>
      <c r="R1422">
        <f t="shared" si="371"/>
        <v>1.1271262026895732</v>
      </c>
      <c r="S1422" t="str">
        <f t="shared" si="373"/>
        <v/>
      </c>
      <c r="T1422" t="str">
        <f t="shared" si="374"/>
        <v/>
      </c>
      <c r="U1422">
        <f t="shared" si="372"/>
        <v>0</v>
      </c>
    </row>
    <row r="1423" spans="1:21">
      <c r="A1423">
        <f t="shared" si="375"/>
        <v>1415</v>
      </c>
      <c r="B1423" s="1">
        <v>39287</v>
      </c>
      <c r="C1423">
        <v>89.69</v>
      </c>
      <c r="D1423">
        <v>90.54</v>
      </c>
      <c r="F1423">
        <f t="shared" si="360"/>
        <v>88.869499999999988</v>
      </c>
      <c r="G1423" t="str">
        <f t="shared" si="364"/>
        <v/>
      </c>
      <c r="H1423">
        <f t="shared" si="367"/>
        <v>1</v>
      </c>
      <c r="I1423">
        <f t="shared" si="361"/>
        <v>0</v>
      </c>
      <c r="J1423">
        <f t="shared" si="362"/>
        <v>87</v>
      </c>
      <c r="K1423" t="str">
        <f t="shared" si="363"/>
        <v/>
      </c>
      <c r="L1423">
        <f t="shared" si="368"/>
        <v>3.0451161475327917E-2</v>
      </c>
      <c r="M1423" t="str">
        <f t="shared" si="370"/>
        <v/>
      </c>
      <c r="N1423" t="str">
        <f t="shared" si="369"/>
        <v/>
      </c>
      <c r="O1423" t="str">
        <f t="shared" si="365"/>
        <v/>
      </c>
      <c r="P1423" t="str">
        <f t="shared" si="366"/>
        <v/>
      </c>
      <c r="Q1423">
        <f t="shared" si="359"/>
        <v>0</v>
      </c>
      <c r="R1423">
        <f t="shared" si="371"/>
        <v>1.1271262026895732</v>
      </c>
      <c r="S1423" t="str">
        <f t="shared" si="373"/>
        <v/>
      </c>
      <c r="T1423" t="str">
        <f t="shared" si="374"/>
        <v/>
      </c>
      <c r="U1423">
        <f t="shared" si="372"/>
        <v>0</v>
      </c>
    </row>
    <row r="1424" spans="1:21">
      <c r="A1424">
        <f t="shared" si="375"/>
        <v>1416</v>
      </c>
      <c r="B1424" s="1">
        <v>39288</v>
      </c>
      <c r="C1424">
        <v>89.62</v>
      </c>
      <c r="D1424">
        <v>90.24</v>
      </c>
      <c r="F1424">
        <f t="shared" si="360"/>
        <v>89.046499999999995</v>
      </c>
      <c r="G1424" t="str">
        <f t="shared" si="364"/>
        <v/>
      </c>
      <c r="H1424">
        <f t="shared" si="367"/>
        <v>1</v>
      </c>
      <c r="I1424">
        <f t="shared" si="361"/>
        <v>0</v>
      </c>
      <c r="J1424">
        <f t="shared" si="362"/>
        <v>87</v>
      </c>
      <c r="K1424" t="str">
        <f t="shared" si="363"/>
        <v/>
      </c>
      <c r="L1424">
        <f t="shared" si="368"/>
        <v>2.9670390703413315E-2</v>
      </c>
      <c r="M1424" t="str">
        <f t="shared" si="370"/>
        <v/>
      </c>
      <c r="N1424" t="str">
        <f t="shared" si="369"/>
        <v/>
      </c>
      <c r="O1424" t="str">
        <f t="shared" si="365"/>
        <v/>
      </c>
      <c r="P1424" t="str">
        <f t="shared" si="366"/>
        <v/>
      </c>
      <c r="Q1424">
        <f t="shared" ref="Q1424:Q1487" si="376">IF(OR(AND(K1424="trend rev",I1423&lt;&gt;0),O1424="Vargain",P1424="Varloss"),L1424,0)</f>
        <v>0</v>
      </c>
      <c r="R1424">
        <f t="shared" si="371"/>
        <v>1.1271262026895732</v>
      </c>
      <c r="S1424" t="str">
        <f t="shared" si="373"/>
        <v/>
      </c>
      <c r="T1424" t="str">
        <f t="shared" si="374"/>
        <v/>
      </c>
      <c r="U1424">
        <f t="shared" si="372"/>
        <v>0</v>
      </c>
    </row>
    <row r="1425" spans="1:21">
      <c r="A1425">
        <f t="shared" si="375"/>
        <v>1417</v>
      </c>
      <c r="B1425" s="1">
        <v>39289</v>
      </c>
      <c r="C1425">
        <v>90.05</v>
      </c>
      <c r="D1425">
        <v>89.62</v>
      </c>
      <c r="F1425">
        <f t="shared" si="360"/>
        <v>89.192499999999981</v>
      </c>
      <c r="G1425" t="str">
        <f t="shared" si="364"/>
        <v/>
      </c>
      <c r="H1425">
        <f t="shared" si="367"/>
        <v>1</v>
      </c>
      <c r="I1425">
        <f t="shared" si="361"/>
        <v>0</v>
      </c>
      <c r="J1425">
        <f t="shared" si="362"/>
        <v>87</v>
      </c>
      <c r="K1425" t="str">
        <f t="shared" si="363"/>
        <v/>
      </c>
      <c r="L1425">
        <f t="shared" si="368"/>
        <v>3.4456952967381417E-2</v>
      </c>
      <c r="M1425" t="str">
        <f t="shared" si="370"/>
        <v/>
      </c>
      <c r="N1425" t="str">
        <f t="shared" si="369"/>
        <v/>
      </c>
      <c r="O1425" t="str">
        <f t="shared" si="365"/>
        <v/>
      </c>
      <c r="P1425" t="str">
        <f t="shared" si="366"/>
        <v/>
      </c>
      <c r="Q1425">
        <f t="shared" si="376"/>
        <v>0</v>
      </c>
      <c r="R1425">
        <f t="shared" si="371"/>
        <v>1.1271262026895732</v>
      </c>
      <c r="S1425" t="str">
        <f t="shared" si="373"/>
        <v/>
      </c>
      <c r="T1425" t="str">
        <f t="shared" si="374"/>
        <v/>
      </c>
      <c r="U1425">
        <f t="shared" si="372"/>
        <v>0</v>
      </c>
    </row>
    <row r="1426" spans="1:21">
      <c r="A1426">
        <f t="shared" si="375"/>
        <v>1418</v>
      </c>
      <c r="B1426" s="1">
        <v>39290</v>
      </c>
      <c r="C1426">
        <v>90.05</v>
      </c>
      <c r="D1426">
        <v>90.4</v>
      </c>
      <c r="F1426">
        <f t="shared" si="360"/>
        <v>89.352500000000006</v>
      </c>
      <c r="G1426" t="str">
        <f t="shared" si="364"/>
        <v/>
      </c>
      <c r="H1426">
        <f t="shared" si="367"/>
        <v>1</v>
      </c>
      <c r="I1426">
        <f t="shared" si="361"/>
        <v>0</v>
      </c>
      <c r="J1426">
        <f t="shared" si="362"/>
        <v>87</v>
      </c>
      <c r="K1426" t="str">
        <f t="shared" si="363"/>
        <v/>
      </c>
      <c r="L1426">
        <f t="shared" si="368"/>
        <v>3.4456952967381417E-2</v>
      </c>
      <c r="M1426" t="str">
        <f t="shared" si="370"/>
        <v/>
      </c>
      <c r="N1426" t="str">
        <f t="shared" si="369"/>
        <v/>
      </c>
      <c r="O1426" t="str">
        <f t="shared" si="365"/>
        <v/>
      </c>
      <c r="P1426" t="str">
        <f t="shared" si="366"/>
        <v/>
      </c>
      <c r="Q1426">
        <f t="shared" si="376"/>
        <v>0</v>
      </c>
      <c r="R1426">
        <f t="shared" si="371"/>
        <v>1.1271262026895732</v>
      </c>
      <c r="S1426" t="str">
        <f t="shared" si="373"/>
        <v/>
      </c>
      <c r="T1426" t="str">
        <f t="shared" si="374"/>
        <v/>
      </c>
      <c r="U1426">
        <f t="shared" si="372"/>
        <v>0</v>
      </c>
    </row>
    <row r="1427" spans="1:21">
      <c r="A1427">
        <f t="shared" si="375"/>
        <v>1419</v>
      </c>
      <c r="B1427" s="1">
        <v>39293</v>
      </c>
      <c r="C1427">
        <v>90.18</v>
      </c>
      <c r="D1427">
        <v>90.18</v>
      </c>
      <c r="F1427">
        <f t="shared" si="360"/>
        <v>89.52200000000002</v>
      </c>
      <c r="G1427" t="str">
        <f t="shared" si="364"/>
        <v/>
      </c>
      <c r="H1427">
        <f t="shared" si="367"/>
        <v>1</v>
      </c>
      <c r="I1427">
        <f t="shared" si="361"/>
        <v>0</v>
      </c>
      <c r="J1427">
        <f t="shared" si="362"/>
        <v>87</v>
      </c>
      <c r="K1427" t="str">
        <f t="shared" si="363"/>
        <v/>
      </c>
      <c r="L1427">
        <f t="shared" si="368"/>
        <v>3.5899554338354539E-2</v>
      </c>
      <c r="M1427" t="str">
        <f t="shared" si="370"/>
        <v/>
      </c>
      <c r="N1427" t="str">
        <f t="shared" si="369"/>
        <v/>
      </c>
      <c r="O1427" t="str">
        <f t="shared" si="365"/>
        <v/>
      </c>
      <c r="P1427" t="str">
        <f t="shared" si="366"/>
        <v/>
      </c>
      <c r="Q1427">
        <f t="shared" si="376"/>
        <v>0</v>
      </c>
      <c r="R1427">
        <f t="shared" si="371"/>
        <v>1.1271262026895732</v>
      </c>
      <c r="S1427" t="str">
        <f t="shared" si="373"/>
        <v/>
      </c>
      <c r="T1427" t="str">
        <f t="shared" si="374"/>
        <v/>
      </c>
      <c r="U1427">
        <f t="shared" si="372"/>
        <v>0</v>
      </c>
    </row>
    <row r="1428" spans="1:21">
      <c r="A1428">
        <f t="shared" si="375"/>
        <v>1420</v>
      </c>
      <c r="B1428" s="1">
        <v>39294</v>
      </c>
      <c r="C1428">
        <v>88.92</v>
      </c>
      <c r="D1428">
        <v>89.46</v>
      </c>
      <c r="F1428">
        <f t="shared" si="360"/>
        <v>89.568000000000012</v>
      </c>
      <c r="G1428" t="str">
        <f t="shared" si="364"/>
        <v/>
      </c>
      <c r="H1428">
        <f t="shared" si="367"/>
        <v>1</v>
      </c>
      <c r="I1428">
        <f t="shared" si="361"/>
        <v>0</v>
      </c>
      <c r="J1428">
        <f t="shared" si="362"/>
        <v>87</v>
      </c>
      <c r="K1428" t="str">
        <f t="shared" si="363"/>
        <v/>
      </c>
      <c r="L1428">
        <f t="shared" si="368"/>
        <v>2.1828970441412198E-2</v>
      </c>
      <c r="M1428" t="str">
        <f t="shared" si="370"/>
        <v/>
      </c>
      <c r="N1428" t="str">
        <f t="shared" si="369"/>
        <v/>
      </c>
      <c r="O1428" t="str">
        <f t="shared" si="365"/>
        <v/>
      </c>
      <c r="P1428" t="str">
        <f t="shared" si="366"/>
        <v/>
      </c>
      <c r="Q1428">
        <f t="shared" si="376"/>
        <v>0</v>
      </c>
      <c r="R1428">
        <f t="shared" si="371"/>
        <v>1.1271262026895732</v>
      </c>
      <c r="S1428" t="str">
        <f t="shared" si="373"/>
        <v/>
      </c>
      <c r="T1428" t="str">
        <f t="shared" si="374"/>
        <v/>
      </c>
      <c r="U1428">
        <f t="shared" si="372"/>
        <v>0</v>
      </c>
    </row>
    <row r="1429" spans="1:21">
      <c r="A1429">
        <f t="shared" si="375"/>
        <v>1421</v>
      </c>
      <c r="B1429" s="1">
        <v>39295</v>
      </c>
      <c r="C1429">
        <v>89.07</v>
      </c>
      <c r="D1429">
        <v>88.94</v>
      </c>
      <c r="F1429">
        <f t="shared" si="360"/>
        <v>89.624499999999983</v>
      </c>
      <c r="G1429" t="str">
        <f t="shared" si="364"/>
        <v>SHORT</v>
      </c>
      <c r="H1429">
        <f t="shared" si="367"/>
        <v>-1</v>
      </c>
      <c r="I1429">
        <f t="shared" si="361"/>
        <v>-1</v>
      </c>
      <c r="J1429">
        <f t="shared" si="362"/>
        <v>88.94</v>
      </c>
      <c r="K1429" t="str">
        <f t="shared" si="363"/>
        <v/>
      </c>
      <c r="L1429">
        <f t="shared" si="368"/>
        <v>-1.4605923612276007E-3</v>
      </c>
      <c r="M1429" t="str">
        <f t="shared" si="370"/>
        <v/>
      </c>
      <c r="N1429" t="str">
        <f t="shared" si="369"/>
        <v/>
      </c>
      <c r="O1429" t="str">
        <f t="shared" si="365"/>
        <v/>
      </c>
      <c r="P1429" t="str">
        <f t="shared" si="366"/>
        <v/>
      </c>
      <c r="Q1429">
        <f t="shared" si="376"/>
        <v>0</v>
      </c>
      <c r="R1429">
        <f t="shared" si="371"/>
        <v>1.1271262026895732</v>
      </c>
      <c r="S1429" t="str">
        <f t="shared" si="373"/>
        <v/>
      </c>
      <c r="T1429" t="str">
        <f t="shared" si="374"/>
        <v/>
      </c>
      <c r="U1429">
        <f t="shared" si="372"/>
        <v>0</v>
      </c>
    </row>
    <row r="1430" spans="1:21">
      <c r="A1430">
        <f t="shared" si="375"/>
        <v>1422</v>
      </c>
      <c r="B1430" s="1">
        <v>39296</v>
      </c>
      <c r="C1430">
        <v>89.12</v>
      </c>
      <c r="D1430">
        <v>89.06</v>
      </c>
      <c r="F1430">
        <f t="shared" si="360"/>
        <v>89.692499999999995</v>
      </c>
      <c r="G1430" t="str">
        <f t="shared" si="364"/>
        <v/>
      </c>
      <c r="H1430">
        <f t="shared" si="367"/>
        <v>-1</v>
      </c>
      <c r="I1430">
        <f t="shared" si="361"/>
        <v>-1</v>
      </c>
      <c r="J1430">
        <f t="shared" si="362"/>
        <v>88.94</v>
      </c>
      <c r="K1430" t="str">
        <f t="shared" si="363"/>
        <v/>
      </c>
      <c r="L1430">
        <f t="shared" si="368"/>
        <v>-2.0217910964235699E-3</v>
      </c>
      <c r="M1430" t="str">
        <f t="shared" si="370"/>
        <v/>
      </c>
      <c r="N1430" t="str">
        <f t="shared" si="369"/>
        <v/>
      </c>
      <c r="O1430" t="str">
        <f t="shared" si="365"/>
        <v/>
      </c>
      <c r="P1430" t="str">
        <f t="shared" si="366"/>
        <v/>
      </c>
      <c r="Q1430">
        <f t="shared" si="376"/>
        <v>0</v>
      </c>
      <c r="R1430">
        <f t="shared" si="371"/>
        <v>1.1271262026895732</v>
      </c>
      <c r="S1430" t="str">
        <f t="shared" si="373"/>
        <v/>
      </c>
      <c r="T1430" t="str">
        <f t="shared" si="374"/>
        <v/>
      </c>
      <c r="U1430">
        <f t="shared" si="372"/>
        <v>0</v>
      </c>
    </row>
    <row r="1431" spans="1:21">
      <c r="A1431">
        <f t="shared" si="375"/>
        <v>1423</v>
      </c>
      <c r="B1431" s="1">
        <v>39297</v>
      </c>
      <c r="C1431">
        <v>87.56</v>
      </c>
      <c r="D1431">
        <v>88.68</v>
      </c>
      <c r="F1431">
        <f t="shared" si="360"/>
        <v>89.664999999999992</v>
      </c>
      <c r="G1431" t="str">
        <f t="shared" si="364"/>
        <v/>
      </c>
      <c r="H1431">
        <f t="shared" si="367"/>
        <v>-1</v>
      </c>
      <c r="I1431">
        <f t="shared" si="361"/>
        <v>-1</v>
      </c>
      <c r="J1431">
        <f t="shared" si="362"/>
        <v>88.94</v>
      </c>
      <c r="K1431" t="str">
        <f t="shared" si="363"/>
        <v/>
      </c>
      <c r="L1431">
        <f t="shared" si="368"/>
        <v>1.5637712427888167E-2</v>
      </c>
      <c r="M1431" t="str">
        <f t="shared" si="370"/>
        <v/>
      </c>
      <c r="N1431" t="str">
        <f t="shared" si="369"/>
        <v/>
      </c>
      <c r="O1431" t="str">
        <f t="shared" si="365"/>
        <v/>
      </c>
      <c r="P1431" t="str">
        <f t="shared" si="366"/>
        <v/>
      </c>
      <c r="Q1431">
        <f t="shared" si="376"/>
        <v>0</v>
      </c>
      <c r="R1431">
        <f t="shared" si="371"/>
        <v>1.1271262026895732</v>
      </c>
      <c r="S1431" t="str">
        <f t="shared" si="373"/>
        <v/>
      </c>
      <c r="T1431" t="str">
        <f t="shared" si="374"/>
        <v/>
      </c>
      <c r="U1431">
        <f t="shared" si="372"/>
        <v>0</v>
      </c>
    </row>
    <row r="1432" spans="1:21">
      <c r="A1432">
        <f t="shared" si="375"/>
        <v>1424</v>
      </c>
      <c r="B1432" s="1">
        <v>39300</v>
      </c>
      <c r="C1432">
        <v>87.77</v>
      </c>
      <c r="D1432">
        <v>87.7</v>
      </c>
      <c r="F1432">
        <f t="shared" si="360"/>
        <v>89.647999999999996</v>
      </c>
      <c r="G1432" t="str">
        <f t="shared" si="364"/>
        <v/>
      </c>
      <c r="H1432">
        <f t="shared" si="367"/>
        <v>-1</v>
      </c>
      <c r="I1432">
        <f t="shared" si="361"/>
        <v>-1</v>
      </c>
      <c r="J1432">
        <f t="shared" si="362"/>
        <v>88.94</v>
      </c>
      <c r="K1432" t="str">
        <f t="shared" si="363"/>
        <v/>
      </c>
      <c r="L1432">
        <f t="shared" si="368"/>
        <v>1.3242228478524153E-2</v>
      </c>
      <c r="M1432" t="str">
        <f t="shared" si="370"/>
        <v/>
      </c>
      <c r="N1432" t="str">
        <f t="shared" si="369"/>
        <v/>
      </c>
      <c r="O1432" t="str">
        <f t="shared" si="365"/>
        <v/>
      </c>
      <c r="P1432" t="str">
        <f t="shared" si="366"/>
        <v/>
      </c>
      <c r="Q1432">
        <f t="shared" si="376"/>
        <v>0</v>
      </c>
      <c r="R1432">
        <f t="shared" si="371"/>
        <v>1.1271262026895732</v>
      </c>
      <c r="S1432" t="str">
        <f t="shared" si="373"/>
        <v/>
      </c>
      <c r="T1432" t="str">
        <f t="shared" si="374"/>
        <v/>
      </c>
      <c r="U1432">
        <f t="shared" si="372"/>
        <v>0</v>
      </c>
    </row>
    <row r="1433" spans="1:21">
      <c r="A1433">
        <f t="shared" si="375"/>
        <v>1425</v>
      </c>
      <c r="B1433" s="1">
        <v>39301</v>
      </c>
      <c r="C1433">
        <v>88.03</v>
      </c>
      <c r="D1433">
        <v>86.96</v>
      </c>
      <c r="F1433">
        <f t="shared" si="360"/>
        <v>89.688499999999991</v>
      </c>
      <c r="G1433" t="str">
        <f t="shared" si="364"/>
        <v/>
      </c>
      <c r="H1433">
        <f t="shared" si="367"/>
        <v>-1</v>
      </c>
      <c r="I1433">
        <f t="shared" si="361"/>
        <v>-1</v>
      </c>
      <c r="J1433">
        <f t="shared" si="362"/>
        <v>88.94</v>
      </c>
      <c r="K1433" t="str">
        <f t="shared" si="363"/>
        <v/>
      </c>
      <c r="L1433">
        <f t="shared" si="368"/>
        <v>1.0284319609735566E-2</v>
      </c>
      <c r="M1433" t="str">
        <f t="shared" si="370"/>
        <v/>
      </c>
      <c r="N1433" t="str">
        <f t="shared" si="369"/>
        <v/>
      </c>
      <c r="O1433" t="str">
        <f t="shared" si="365"/>
        <v/>
      </c>
      <c r="P1433" t="str">
        <f t="shared" si="366"/>
        <v/>
      </c>
      <c r="Q1433">
        <f t="shared" si="376"/>
        <v>0</v>
      </c>
      <c r="R1433">
        <f t="shared" si="371"/>
        <v>1.1271262026895732</v>
      </c>
      <c r="S1433" t="str">
        <f t="shared" si="373"/>
        <v/>
      </c>
      <c r="T1433" t="str">
        <f t="shared" si="374"/>
        <v/>
      </c>
      <c r="U1433">
        <f t="shared" si="372"/>
        <v>0</v>
      </c>
    </row>
    <row r="1434" spans="1:21">
      <c r="A1434">
        <f t="shared" si="375"/>
        <v>1426</v>
      </c>
      <c r="B1434" s="1">
        <v>39302</v>
      </c>
      <c r="C1434">
        <v>88.15</v>
      </c>
      <c r="D1434">
        <v>87.9</v>
      </c>
      <c r="F1434">
        <f t="shared" si="360"/>
        <v>89.702000000000012</v>
      </c>
      <c r="G1434" t="str">
        <f t="shared" si="364"/>
        <v/>
      </c>
      <c r="H1434">
        <f t="shared" si="367"/>
        <v>-1</v>
      </c>
      <c r="I1434">
        <f t="shared" si="361"/>
        <v>-1</v>
      </c>
      <c r="J1434">
        <f t="shared" si="362"/>
        <v>88.94</v>
      </c>
      <c r="K1434" t="str">
        <f t="shared" si="363"/>
        <v/>
      </c>
      <c r="L1434">
        <f t="shared" si="368"/>
        <v>8.9220762386710475E-3</v>
      </c>
      <c r="M1434" t="str">
        <f t="shared" si="370"/>
        <v/>
      </c>
      <c r="N1434" t="str">
        <f t="shared" si="369"/>
        <v/>
      </c>
      <c r="O1434" t="str">
        <f t="shared" si="365"/>
        <v/>
      </c>
      <c r="P1434" t="str">
        <f t="shared" si="366"/>
        <v/>
      </c>
      <c r="Q1434">
        <f t="shared" si="376"/>
        <v>0</v>
      </c>
      <c r="R1434">
        <f t="shared" si="371"/>
        <v>1.1271262026895732</v>
      </c>
      <c r="S1434" t="str">
        <f t="shared" si="373"/>
        <v/>
      </c>
      <c r="T1434" t="str">
        <f t="shared" si="374"/>
        <v/>
      </c>
      <c r="U1434">
        <f t="shared" si="372"/>
        <v>0</v>
      </c>
    </row>
    <row r="1435" spans="1:21">
      <c r="A1435">
        <f t="shared" si="375"/>
        <v>1427</v>
      </c>
      <c r="B1435" s="1">
        <v>39303</v>
      </c>
      <c r="C1435">
        <v>86.86</v>
      </c>
      <c r="D1435">
        <v>87.9</v>
      </c>
      <c r="F1435">
        <f t="shared" si="360"/>
        <v>89.54849999999999</v>
      </c>
      <c r="G1435" t="str">
        <f t="shared" si="364"/>
        <v/>
      </c>
      <c r="H1435">
        <f t="shared" si="367"/>
        <v>-1</v>
      </c>
      <c r="I1435">
        <f t="shared" si="361"/>
        <v>-1</v>
      </c>
      <c r="J1435">
        <f t="shared" si="362"/>
        <v>88.94</v>
      </c>
      <c r="K1435" t="str">
        <f t="shared" si="363"/>
        <v/>
      </c>
      <c r="L1435">
        <f t="shared" si="368"/>
        <v>2.366435797587451E-2</v>
      </c>
      <c r="M1435" t="str">
        <f t="shared" si="370"/>
        <v/>
      </c>
      <c r="N1435" t="str">
        <f t="shared" si="369"/>
        <v/>
      </c>
      <c r="O1435" t="str">
        <f t="shared" si="365"/>
        <v/>
      </c>
      <c r="P1435" t="str">
        <f t="shared" si="366"/>
        <v/>
      </c>
      <c r="Q1435">
        <f t="shared" si="376"/>
        <v>0</v>
      </c>
      <c r="R1435">
        <f t="shared" si="371"/>
        <v>1.1271262026895732</v>
      </c>
      <c r="S1435" t="str">
        <f t="shared" si="373"/>
        <v/>
      </c>
      <c r="T1435" t="str">
        <f t="shared" si="374"/>
        <v/>
      </c>
      <c r="U1435">
        <f t="shared" si="372"/>
        <v>0</v>
      </c>
    </row>
    <row r="1436" spans="1:21">
      <c r="A1436">
        <f t="shared" si="375"/>
        <v>1428</v>
      </c>
      <c r="B1436" s="1">
        <v>39304</v>
      </c>
      <c r="C1436">
        <v>85.97</v>
      </c>
      <c r="D1436">
        <v>86.36</v>
      </c>
      <c r="F1436">
        <f t="shared" ref="F1436:F1499" si="377">AVERAGE(C1417:C1436)</f>
        <v>89.335999999999999</v>
      </c>
      <c r="G1436" t="str">
        <f t="shared" si="364"/>
        <v/>
      </c>
      <c r="H1436">
        <f t="shared" si="367"/>
        <v>-1</v>
      </c>
      <c r="I1436">
        <f t="shared" ref="I1436:I1499" si="378">IF(OR(G1436="long",G1436="short"),H1436,IF(OR(M1435=$G$7,N1435=$G$6),0,IF(I1435=0,0,H1436)))</f>
        <v>-1</v>
      </c>
      <c r="J1436">
        <f t="shared" si="362"/>
        <v>88.94</v>
      </c>
      <c r="K1436" t="str">
        <f t="shared" si="363"/>
        <v/>
      </c>
      <c r="L1436">
        <f t="shared" si="368"/>
        <v>3.3963586896197696E-2</v>
      </c>
      <c r="M1436" t="str">
        <f t="shared" si="370"/>
        <v/>
      </c>
      <c r="N1436" t="str">
        <f t="shared" si="369"/>
        <v/>
      </c>
      <c r="O1436" t="str">
        <f t="shared" si="365"/>
        <v/>
      </c>
      <c r="P1436" t="str">
        <f t="shared" si="366"/>
        <v/>
      </c>
      <c r="Q1436">
        <f t="shared" si="376"/>
        <v>0</v>
      </c>
      <c r="R1436">
        <f t="shared" si="371"/>
        <v>1.1271262026895732</v>
      </c>
      <c r="S1436" t="str">
        <f t="shared" si="373"/>
        <v/>
      </c>
      <c r="T1436" t="str">
        <f t="shared" si="374"/>
        <v/>
      </c>
      <c r="U1436">
        <f t="shared" si="372"/>
        <v>0</v>
      </c>
    </row>
    <row r="1437" spans="1:21">
      <c r="A1437">
        <f t="shared" si="375"/>
        <v>1429</v>
      </c>
      <c r="B1437" s="1">
        <v>39307</v>
      </c>
      <c r="C1437">
        <v>86.25</v>
      </c>
      <c r="D1437">
        <v>87.16</v>
      </c>
      <c r="F1437">
        <f t="shared" si="377"/>
        <v>89.10499999999999</v>
      </c>
      <c r="G1437" t="str">
        <f t="shared" si="364"/>
        <v/>
      </c>
      <c r="H1437">
        <f t="shared" si="367"/>
        <v>-1</v>
      </c>
      <c r="I1437">
        <f t="shared" si="378"/>
        <v>-1</v>
      </c>
      <c r="J1437">
        <f t="shared" ref="J1437:J1500" si="379">IF(OR(G1437="LONG",G1437="SHORT"),D1437,J1436)</f>
        <v>88.94</v>
      </c>
      <c r="K1437" t="str">
        <f t="shared" ref="K1437:K1500" si="380">IF(I1436=0,"",IF(H1437=H1436,"","Trend Rev"))</f>
        <v/>
      </c>
      <c r="L1437">
        <f t="shared" si="368"/>
        <v>3.0711929171081235E-2</v>
      </c>
      <c r="M1437" t="str">
        <f t="shared" si="370"/>
        <v/>
      </c>
      <c r="N1437" t="str">
        <f t="shared" si="369"/>
        <v/>
      </c>
      <c r="O1437" t="str">
        <f t="shared" si="365"/>
        <v/>
      </c>
      <c r="P1437" t="str">
        <f t="shared" si="366"/>
        <v/>
      </c>
      <c r="Q1437">
        <f t="shared" si="376"/>
        <v>0</v>
      </c>
      <c r="R1437">
        <f t="shared" si="371"/>
        <v>1.1271262026895732</v>
      </c>
      <c r="S1437" t="str">
        <f t="shared" si="373"/>
        <v/>
      </c>
      <c r="T1437" t="str">
        <f t="shared" si="374"/>
        <v/>
      </c>
      <c r="U1437">
        <f t="shared" si="372"/>
        <v>0</v>
      </c>
    </row>
    <row r="1438" spans="1:21">
      <c r="A1438">
        <f t="shared" si="375"/>
        <v>1430</v>
      </c>
      <c r="B1438" s="1">
        <v>39308</v>
      </c>
      <c r="C1438">
        <v>85.76</v>
      </c>
      <c r="D1438">
        <v>86.27</v>
      </c>
      <c r="F1438">
        <f t="shared" si="377"/>
        <v>88.838999999999984</v>
      </c>
      <c r="G1438" t="str">
        <f t="shared" si="364"/>
        <v/>
      </c>
      <c r="H1438">
        <f t="shared" si="367"/>
        <v>-1</v>
      </c>
      <c r="I1438">
        <f t="shared" si="378"/>
        <v>-1</v>
      </c>
      <c r="J1438">
        <f t="shared" si="379"/>
        <v>88.94</v>
      </c>
      <c r="K1438" t="str">
        <f t="shared" si="380"/>
        <v/>
      </c>
      <c r="L1438">
        <f t="shared" si="368"/>
        <v>3.6409287760058397E-2</v>
      </c>
      <c r="M1438" t="str">
        <f t="shared" si="370"/>
        <v/>
      </c>
      <c r="N1438" t="str">
        <f t="shared" si="369"/>
        <v/>
      </c>
      <c r="O1438" t="str">
        <f t="shared" si="365"/>
        <v/>
      </c>
      <c r="P1438" t="str">
        <f t="shared" si="366"/>
        <v/>
      </c>
      <c r="Q1438">
        <f t="shared" si="376"/>
        <v>0</v>
      </c>
      <c r="R1438">
        <f t="shared" si="371"/>
        <v>1.1271262026895732</v>
      </c>
      <c r="S1438" t="str">
        <f t="shared" si="373"/>
        <v/>
      </c>
      <c r="T1438" t="str">
        <f t="shared" si="374"/>
        <v/>
      </c>
      <c r="U1438">
        <f t="shared" si="372"/>
        <v>0</v>
      </c>
    </row>
    <row r="1439" spans="1:21">
      <c r="A1439">
        <f t="shared" si="375"/>
        <v>1431</v>
      </c>
      <c r="B1439" s="1">
        <v>39309</v>
      </c>
      <c r="C1439">
        <v>85.06</v>
      </c>
      <c r="D1439">
        <v>84.94</v>
      </c>
      <c r="F1439">
        <f t="shared" si="377"/>
        <v>88.518000000000001</v>
      </c>
      <c r="G1439" t="str">
        <f t="shared" ref="G1439:G1502" si="381">IF(AND(C1437&lt;F1437,C1438&gt;F1438,D1439&gt;F1438),"LONG",IF(AND(C1437&gt;F1437,C1438&lt;F1438,D1439&lt;F1438),"SHORT",""))</f>
        <v/>
      </c>
      <c r="H1439">
        <f t="shared" si="367"/>
        <v>-1</v>
      </c>
      <c r="I1439">
        <f t="shared" si="378"/>
        <v>-1</v>
      </c>
      <c r="J1439">
        <f t="shared" si="379"/>
        <v>88.94</v>
      </c>
      <c r="K1439" t="str">
        <f t="shared" si="380"/>
        <v/>
      </c>
      <c r="L1439">
        <f t="shared" si="368"/>
        <v>4.4605095257062861E-2</v>
      </c>
      <c r="M1439" t="str">
        <f t="shared" si="370"/>
        <v/>
      </c>
      <c r="N1439" t="str">
        <f t="shared" si="369"/>
        <v/>
      </c>
      <c r="O1439" t="str">
        <f t="shared" si="365"/>
        <v/>
      </c>
      <c r="P1439" t="str">
        <f t="shared" si="366"/>
        <v/>
      </c>
      <c r="Q1439">
        <f t="shared" si="376"/>
        <v>0</v>
      </c>
      <c r="R1439">
        <f t="shared" si="371"/>
        <v>1.1271262026895732</v>
      </c>
      <c r="S1439" t="str">
        <f t="shared" si="373"/>
        <v/>
      </c>
      <c r="T1439" t="str">
        <f t="shared" si="374"/>
        <v/>
      </c>
      <c r="U1439">
        <f t="shared" si="372"/>
        <v>0</v>
      </c>
    </row>
    <row r="1440" spans="1:21">
      <c r="A1440">
        <f t="shared" si="375"/>
        <v>1432</v>
      </c>
      <c r="B1440" s="1">
        <v>39310</v>
      </c>
      <c r="C1440">
        <v>85.4</v>
      </c>
      <c r="D1440">
        <v>83.21</v>
      </c>
      <c r="F1440">
        <f t="shared" si="377"/>
        <v>88.229500000000002</v>
      </c>
      <c r="G1440" t="str">
        <f t="shared" si="381"/>
        <v/>
      </c>
      <c r="H1440">
        <f t="shared" si="367"/>
        <v>-1</v>
      </c>
      <c r="I1440">
        <f t="shared" si="378"/>
        <v>-1</v>
      </c>
      <c r="J1440">
        <f t="shared" si="379"/>
        <v>88.94</v>
      </c>
      <c r="K1440" t="str">
        <f t="shared" si="380"/>
        <v/>
      </c>
      <c r="L1440">
        <f t="shared" si="368"/>
        <v>4.0615884288026101E-2</v>
      </c>
      <c r="M1440" t="str">
        <f t="shared" si="370"/>
        <v/>
      </c>
      <c r="N1440" t="str">
        <f t="shared" si="369"/>
        <v/>
      </c>
      <c r="O1440" t="str">
        <f t="shared" ref="O1440:O1503" si="382">IF($I1440=0,"",M1440)</f>
        <v/>
      </c>
      <c r="P1440" t="str">
        <f t="shared" ref="P1440:P1503" si="383">IF($I1440=0,"",N1440)</f>
        <v/>
      </c>
      <c r="Q1440">
        <f t="shared" si="376"/>
        <v>0</v>
      </c>
      <c r="R1440">
        <f t="shared" si="371"/>
        <v>1.1271262026895732</v>
      </c>
      <c r="S1440" t="str">
        <f t="shared" si="373"/>
        <v/>
      </c>
      <c r="T1440" t="str">
        <f t="shared" si="374"/>
        <v/>
      </c>
      <c r="U1440">
        <f t="shared" si="372"/>
        <v>0</v>
      </c>
    </row>
    <row r="1441" spans="1:21">
      <c r="A1441">
        <f t="shared" si="375"/>
        <v>1433</v>
      </c>
      <c r="B1441" s="1">
        <v>39311</v>
      </c>
      <c r="C1441">
        <v>87.83</v>
      </c>
      <c r="D1441">
        <v>87</v>
      </c>
      <c r="F1441">
        <f t="shared" si="377"/>
        <v>88.110500000000002</v>
      </c>
      <c r="G1441" t="str">
        <f t="shared" si="381"/>
        <v/>
      </c>
      <c r="H1441">
        <f t="shared" si="367"/>
        <v>-1</v>
      </c>
      <c r="I1441">
        <f t="shared" si="378"/>
        <v>-1</v>
      </c>
      <c r="J1441">
        <f t="shared" si="379"/>
        <v>88.94</v>
      </c>
      <c r="K1441" t="str">
        <f t="shared" si="380"/>
        <v/>
      </c>
      <c r="L1441">
        <f t="shared" si="368"/>
        <v>1.2558857153524337E-2</v>
      </c>
      <c r="M1441" t="str">
        <f t="shared" si="370"/>
        <v/>
      </c>
      <c r="N1441" t="str">
        <f t="shared" si="369"/>
        <v/>
      </c>
      <c r="O1441" t="str">
        <f t="shared" si="382"/>
        <v/>
      </c>
      <c r="P1441" t="str">
        <f t="shared" si="383"/>
        <v/>
      </c>
      <c r="Q1441">
        <f t="shared" si="376"/>
        <v>0</v>
      </c>
      <c r="R1441">
        <f t="shared" si="371"/>
        <v>1.1271262026895732</v>
      </c>
      <c r="S1441" t="str">
        <f t="shared" si="373"/>
        <v/>
      </c>
      <c r="T1441" t="str">
        <f t="shared" si="374"/>
        <v/>
      </c>
      <c r="U1441">
        <f t="shared" si="372"/>
        <v>0</v>
      </c>
    </row>
    <row r="1442" spans="1:21">
      <c r="A1442">
        <f t="shared" si="375"/>
        <v>1434</v>
      </c>
      <c r="B1442" s="1">
        <v>39314</v>
      </c>
      <c r="C1442">
        <v>88.27</v>
      </c>
      <c r="D1442">
        <v>87.55</v>
      </c>
      <c r="F1442">
        <f t="shared" si="377"/>
        <v>87.980499999999992</v>
      </c>
      <c r="G1442" t="str">
        <f t="shared" si="381"/>
        <v/>
      </c>
      <c r="H1442">
        <f t="shared" si="367"/>
        <v>-1</v>
      </c>
      <c r="I1442">
        <f t="shared" si="378"/>
        <v>-1</v>
      </c>
      <c r="J1442">
        <f t="shared" si="379"/>
        <v>88.94</v>
      </c>
      <c r="K1442" t="str">
        <f t="shared" si="380"/>
        <v/>
      </c>
      <c r="L1442">
        <f t="shared" si="368"/>
        <v>7.5616860504089632E-3</v>
      </c>
      <c r="M1442" t="str">
        <f t="shared" si="370"/>
        <v/>
      </c>
      <c r="N1442" t="str">
        <f t="shared" si="369"/>
        <v/>
      </c>
      <c r="O1442" t="str">
        <f t="shared" si="382"/>
        <v/>
      </c>
      <c r="P1442" t="str">
        <f t="shared" si="383"/>
        <v/>
      </c>
      <c r="Q1442">
        <f t="shared" si="376"/>
        <v>0</v>
      </c>
      <c r="R1442">
        <f t="shared" si="371"/>
        <v>1.1271262026895732</v>
      </c>
      <c r="S1442" t="str">
        <f t="shared" si="373"/>
        <v/>
      </c>
      <c r="T1442" t="str">
        <f t="shared" si="374"/>
        <v/>
      </c>
      <c r="U1442">
        <f t="shared" si="372"/>
        <v>0</v>
      </c>
    </row>
    <row r="1443" spans="1:21">
      <c r="A1443">
        <f t="shared" si="375"/>
        <v>1435</v>
      </c>
      <c r="B1443" s="1">
        <v>39315</v>
      </c>
      <c r="C1443">
        <v>88.46</v>
      </c>
      <c r="D1443">
        <v>88.1</v>
      </c>
      <c r="F1443">
        <f t="shared" si="377"/>
        <v>87.919000000000011</v>
      </c>
      <c r="G1443" t="str">
        <f t="shared" si="381"/>
        <v>LONG</v>
      </c>
      <c r="H1443">
        <f t="shared" si="367"/>
        <v>1</v>
      </c>
      <c r="I1443">
        <f t="shared" si="378"/>
        <v>1</v>
      </c>
      <c r="J1443">
        <f t="shared" si="379"/>
        <v>88.1</v>
      </c>
      <c r="K1443" t="str">
        <f t="shared" si="380"/>
        <v>Trend Rev</v>
      </c>
      <c r="L1443">
        <f t="shared" si="368"/>
        <v>4.0779394980468425E-3</v>
      </c>
      <c r="M1443" t="str">
        <f t="shared" si="370"/>
        <v/>
      </c>
      <c r="N1443" t="str">
        <f t="shared" si="369"/>
        <v/>
      </c>
      <c r="O1443" t="str">
        <f t="shared" si="382"/>
        <v/>
      </c>
      <c r="P1443" t="str">
        <f t="shared" si="383"/>
        <v/>
      </c>
      <c r="Q1443">
        <f t="shared" si="376"/>
        <v>4.0779394980468425E-3</v>
      </c>
      <c r="R1443">
        <f t="shared" si="371"/>
        <v>1.13120414218762</v>
      </c>
      <c r="S1443">
        <f t="shared" si="373"/>
        <v>1</v>
      </c>
      <c r="T1443">
        <f t="shared" si="374"/>
        <v>1</v>
      </c>
      <c r="U1443">
        <f t="shared" si="372"/>
        <v>1</v>
      </c>
    </row>
    <row r="1444" spans="1:21">
      <c r="A1444">
        <f t="shared" si="375"/>
        <v>1436</v>
      </c>
      <c r="B1444" s="1">
        <v>39316</v>
      </c>
      <c r="C1444">
        <v>89.07</v>
      </c>
      <c r="D1444">
        <v>88.52</v>
      </c>
      <c r="F1444">
        <f t="shared" si="377"/>
        <v>87.891499999999994</v>
      </c>
      <c r="G1444" t="str">
        <f t="shared" si="381"/>
        <v/>
      </c>
      <c r="H1444">
        <f t="shared" si="367"/>
        <v>1</v>
      </c>
      <c r="I1444">
        <f t="shared" si="378"/>
        <v>1</v>
      </c>
      <c r="J1444">
        <f t="shared" si="379"/>
        <v>88.1</v>
      </c>
      <c r="K1444" t="str">
        <f t="shared" si="380"/>
        <v/>
      </c>
      <c r="L1444">
        <f t="shared" si="368"/>
        <v>1.0950044501644303E-2</v>
      </c>
      <c r="M1444" t="str">
        <f t="shared" si="370"/>
        <v/>
      </c>
      <c r="N1444" t="str">
        <f t="shared" si="369"/>
        <v/>
      </c>
      <c r="O1444" t="str">
        <f t="shared" si="382"/>
        <v/>
      </c>
      <c r="P1444" t="str">
        <f t="shared" si="383"/>
        <v/>
      </c>
      <c r="Q1444">
        <f t="shared" si="376"/>
        <v>0</v>
      </c>
      <c r="R1444">
        <f t="shared" si="371"/>
        <v>1.13120414218762</v>
      </c>
      <c r="S1444" t="str">
        <f t="shared" si="373"/>
        <v/>
      </c>
      <c r="T1444" t="str">
        <f t="shared" si="374"/>
        <v/>
      </c>
      <c r="U1444">
        <f t="shared" si="372"/>
        <v>0</v>
      </c>
    </row>
    <row r="1445" spans="1:21">
      <c r="A1445">
        <f t="shared" si="375"/>
        <v>1437</v>
      </c>
      <c r="B1445" s="1">
        <v>39317</v>
      </c>
      <c r="C1445">
        <v>88.75</v>
      </c>
      <c r="D1445">
        <v>89.34</v>
      </c>
      <c r="F1445">
        <f t="shared" si="377"/>
        <v>87.826499999999996</v>
      </c>
      <c r="G1445" t="str">
        <f t="shared" si="381"/>
        <v/>
      </c>
      <c r="H1445">
        <f t="shared" si="367"/>
        <v>1</v>
      </c>
      <c r="I1445">
        <f t="shared" si="378"/>
        <v>1</v>
      </c>
      <c r="J1445">
        <f t="shared" si="379"/>
        <v>88.1</v>
      </c>
      <c r="K1445" t="str">
        <f t="shared" si="380"/>
        <v/>
      </c>
      <c r="L1445">
        <f t="shared" si="368"/>
        <v>7.3508954133913113E-3</v>
      </c>
      <c r="M1445" t="str">
        <f t="shared" si="370"/>
        <v/>
      </c>
      <c r="N1445" t="str">
        <f t="shared" si="369"/>
        <v/>
      </c>
      <c r="O1445" t="str">
        <f t="shared" si="382"/>
        <v/>
      </c>
      <c r="P1445" t="str">
        <f t="shared" si="383"/>
        <v/>
      </c>
      <c r="Q1445">
        <f t="shared" si="376"/>
        <v>0</v>
      </c>
      <c r="R1445">
        <f t="shared" si="371"/>
        <v>1.13120414218762</v>
      </c>
      <c r="S1445" t="str">
        <f t="shared" si="373"/>
        <v/>
      </c>
      <c r="T1445" t="str">
        <f t="shared" si="374"/>
        <v/>
      </c>
      <c r="U1445">
        <f t="shared" si="372"/>
        <v>0</v>
      </c>
    </row>
    <row r="1446" spans="1:21">
      <c r="A1446">
        <f t="shared" si="375"/>
        <v>1438</v>
      </c>
      <c r="B1446" s="1">
        <v>39318</v>
      </c>
      <c r="C1446">
        <v>89.15</v>
      </c>
      <c r="D1446">
        <v>88.5</v>
      </c>
      <c r="F1446">
        <f t="shared" si="377"/>
        <v>87.781500000000008</v>
      </c>
      <c r="G1446" t="str">
        <f t="shared" si="381"/>
        <v/>
      </c>
      <c r="H1446">
        <f t="shared" si="367"/>
        <v>1</v>
      </c>
      <c r="I1446">
        <f t="shared" si="378"/>
        <v>1</v>
      </c>
      <c r="J1446">
        <f t="shared" si="379"/>
        <v>88.1</v>
      </c>
      <c r="K1446" t="str">
        <f t="shared" si="380"/>
        <v/>
      </c>
      <c r="L1446">
        <f t="shared" si="368"/>
        <v>1.1847811367015659E-2</v>
      </c>
      <c r="M1446" t="str">
        <f t="shared" si="370"/>
        <v/>
      </c>
      <c r="N1446" t="str">
        <f t="shared" si="369"/>
        <v/>
      </c>
      <c r="O1446" t="str">
        <f t="shared" si="382"/>
        <v/>
      </c>
      <c r="P1446" t="str">
        <f t="shared" si="383"/>
        <v/>
      </c>
      <c r="Q1446">
        <f t="shared" si="376"/>
        <v>0</v>
      </c>
      <c r="R1446">
        <f t="shared" si="371"/>
        <v>1.13120414218762</v>
      </c>
      <c r="S1446" t="str">
        <f t="shared" si="373"/>
        <v/>
      </c>
      <c r="T1446" t="str">
        <f t="shared" si="374"/>
        <v/>
      </c>
      <c r="U1446">
        <f t="shared" si="372"/>
        <v>0</v>
      </c>
    </row>
    <row r="1447" spans="1:21">
      <c r="A1447">
        <f t="shared" si="375"/>
        <v>1439</v>
      </c>
      <c r="B1447" s="1">
        <v>39321</v>
      </c>
      <c r="C1447">
        <v>88.7</v>
      </c>
      <c r="D1447">
        <v>88.8</v>
      </c>
      <c r="F1447">
        <f t="shared" si="377"/>
        <v>87.70750000000001</v>
      </c>
      <c r="G1447" t="str">
        <f t="shared" si="381"/>
        <v/>
      </c>
      <c r="H1447">
        <f t="shared" si="367"/>
        <v>1</v>
      </c>
      <c r="I1447">
        <f t="shared" si="378"/>
        <v>1</v>
      </c>
      <c r="J1447">
        <f t="shared" si="379"/>
        <v>88.1</v>
      </c>
      <c r="K1447" t="str">
        <f t="shared" si="380"/>
        <v/>
      </c>
      <c r="L1447">
        <f t="shared" si="368"/>
        <v>6.7873563734001472E-3</v>
      </c>
      <c r="M1447" t="str">
        <f t="shared" si="370"/>
        <v/>
      </c>
      <c r="N1447" t="str">
        <f t="shared" si="369"/>
        <v/>
      </c>
      <c r="O1447" t="str">
        <f t="shared" si="382"/>
        <v/>
      </c>
      <c r="P1447" t="str">
        <f t="shared" si="383"/>
        <v/>
      </c>
      <c r="Q1447">
        <f t="shared" si="376"/>
        <v>0</v>
      </c>
      <c r="R1447">
        <f t="shared" si="371"/>
        <v>1.13120414218762</v>
      </c>
      <c r="S1447" t="str">
        <f t="shared" si="373"/>
        <v/>
      </c>
      <c r="T1447" t="str">
        <f t="shared" si="374"/>
        <v/>
      </c>
      <c r="U1447">
        <f t="shared" si="372"/>
        <v>0</v>
      </c>
    </row>
    <row r="1448" spans="1:21">
      <c r="A1448">
        <f t="shared" si="375"/>
        <v>1440</v>
      </c>
      <c r="B1448" s="1">
        <v>39322</v>
      </c>
      <c r="C1448">
        <v>87.62</v>
      </c>
      <c r="D1448">
        <v>88.59</v>
      </c>
      <c r="F1448">
        <f t="shared" si="377"/>
        <v>87.642499999999998</v>
      </c>
      <c r="G1448" t="str">
        <f t="shared" si="381"/>
        <v/>
      </c>
      <c r="H1448">
        <f t="shared" si="367"/>
        <v>1</v>
      </c>
      <c r="I1448">
        <f t="shared" si="378"/>
        <v>1</v>
      </c>
      <c r="J1448">
        <f t="shared" si="379"/>
        <v>88.1</v>
      </c>
      <c r="K1448" t="str">
        <f t="shared" si="380"/>
        <v/>
      </c>
      <c r="L1448">
        <f t="shared" si="368"/>
        <v>-5.4632505563812659E-3</v>
      </c>
      <c r="M1448" t="str">
        <f t="shared" si="370"/>
        <v/>
      </c>
      <c r="N1448" t="str">
        <f t="shared" si="369"/>
        <v/>
      </c>
      <c r="O1448" t="str">
        <f t="shared" si="382"/>
        <v/>
      </c>
      <c r="P1448" t="str">
        <f t="shared" si="383"/>
        <v/>
      </c>
      <c r="Q1448">
        <f t="shared" si="376"/>
        <v>0</v>
      </c>
      <c r="R1448">
        <f t="shared" si="371"/>
        <v>1.13120414218762</v>
      </c>
      <c r="S1448" t="str">
        <f t="shared" si="373"/>
        <v/>
      </c>
      <c r="T1448" t="str">
        <f t="shared" si="374"/>
        <v/>
      </c>
      <c r="U1448">
        <f t="shared" si="372"/>
        <v>0</v>
      </c>
    </row>
    <row r="1449" spans="1:21">
      <c r="A1449">
        <f t="shared" si="375"/>
        <v>1441</v>
      </c>
      <c r="B1449" s="1">
        <v>39323</v>
      </c>
      <c r="C1449">
        <v>88.76</v>
      </c>
      <c r="D1449">
        <v>88.05</v>
      </c>
      <c r="F1449">
        <f t="shared" si="377"/>
        <v>87.62700000000001</v>
      </c>
      <c r="G1449" t="str">
        <f t="shared" si="381"/>
        <v/>
      </c>
      <c r="H1449">
        <f t="shared" si="367"/>
        <v>1</v>
      </c>
      <c r="I1449">
        <f t="shared" si="378"/>
        <v>1</v>
      </c>
      <c r="J1449">
        <f t="shared" si="379"/>
        <v>88.1</v>
      </c>
      <c r="K1449" t="str">
        <f t="shared" si="380"/>
        <v/>
      </c>
      <c r="L1449">
        <f t="shared" si="368"/>
        <v>7.4635651222593954E-3</v>
      </c>
      <c r="M1449" t="str">
        <f t="shared" si="370"/>
        <v/>
      </c>
      <c r="N1449" t="str">
        <f t="shared" si="369"/>
        <v/>
      </c>
      <c r="O1449" t="str">
        <f t="shared" si="382"/>
        <v/>
      </c>
      <c r="P1449" t="str">
        <f t="shared" si="383"/>
        <v/>
      </c>
      <c r="Q1449">
        <f t="shared" si="376"/>
        <v>0</v>
      </c>
      <c r="R1449">
        <f t="shared" si="371"/>
        <v>1.13120414218762</v>
      </c>
      <c r="S1449" t="str">
        <f t="shared" si="373"/>
        <v/>
      </c>
      <c r="T1449" t="str">
        <f t="shared" si="374"/>
        <v/>
      </c>
      <c r="U1449">
        <f t="shared" si="372"/>
        <v>0</v>
      </c>
    </row>
    <row r="1450" spans="1:21">
      <c r="A1450">
        <f t="shared" si="375"/>
        <v>1442</v>
      </c>
      <c r="B1450" s="1">
        <v>39324</v>
      </c>
      <c r="C1450">
        <v>89.36</v>
      </c>
      <c r="D1450">
        <v>88.4</v>
      </c>
      <c r="F1450">
        <f t="shared" si="377"/>
        <v>87.63900000000001</v>
      </c>
      <c r="G1450" t="str">
        <f t="shared" si="381"/>
        <v>LONG</v>
      </c>
      <c r="H1450">
        <f t="shared" si="367"/>
        <v>1</v>
      </c>
      <c r="I1450">
        <f t="shared" si="378"/>
        <v>1</v>
      </c>
      <c r="J1450">
        <f t="shared" si="379"/>
        <v>88.4</v>
      </c>
      <c r="K1450" t="str">
        <f t="shared" si="380"/>
        <v/>
      </c>
      <c r="L1450">
        <f t="shared" si="368"/>
        <v>1.080118511734748E-2</v>
      </c>
      <c r="M1450" t="str">
        <f t="shared" si="370"/>
        <v/>
      </c>
      <c r="N1450" t="str">
        <f t="shared" si="369"/>
        <v/>
      </c>
      <c r="O1450" t="str">
        <f t="shared" si="382"/>
        <v/>
      </c>
      <c r="P1450" t="str">
        <f t="shared" si="383"/>
        <v/>
      </c>
      <c r="Q1450">
        <f t="shared" si="376"/>
        <v>0</v>
      </c>
      <c r="R1450">
        <f t="shared" si="371"/>
        <v>1.13120414218762</v>
      </c>
      <c r="S1450" t="str">
        <f t="shared" si="373"/>
        <v/>
      </c>
      <c r="T1450" t="str">
        <f t="shared" si="374"/>
        <v/>
      </c>
      <c r="U1450">
        <f t="shared" si="372"/>
        <v>0</v>
      </c>
    </row>
    <row r="1451" spans="1:21">
      <c r="A1451">
        <f t="shared" si="375"/>
        <v>1443</v>
      </c>
      <c r="B1451" s="1">
        <v>39325</v>
      </c>
      <c r="C1451">
        <v>90.99</v>
      </c>
      <c r="D1451">
        <v>89.81</v>
      </c>
      <c r="F1451">
        <f t="shared" si="377"/>
        <v>87.810500000000019</v>
      </c>
      <c r="G1451" t="str">
        <f t="shared" si="381"/>
        <v/>
      </c>
      <c r="H1451">
        <f t="shared" si="367"/>
        <v>1</v>
      </c>
      <c r="I1451">
        <f t="shared" si="378"/>
        <v>1</v>
      </c>
      <c r="J1451">
        <f t="shared" si="379"/>
        <v>88.4</v>
      </c>
      <c r="K1451" t="str">
        <f t="shared" si="380"/>
        <v/>
      </c>
      <c r="L1451">
        <f t="shared" si="368"/>
        <v>2.8877640725001579E-2</v>
      </c>
      <c r="M1451" t="str">
        <f t="shared" si="370"/>
        <v/>
      </c>
      <c r="N1451" t="str">
        <f t="shared" si="369"/>
        <v/>
      </c>
      <c r="O1451" t="str">
        <f t="shared" si="382"/>
        <v/>
      </c>
      <c r="P1451" t="str">
        <f t="shared" si="383"/>
        <v/>
      </c>
      <c r="Q1451">
        <f t="shared" si="376"/>
        <v>0</v>
      </c>
      <c r="R1451">
        <f t="shared" si="371"/>
        <v>1.13120414218762</v>
      </c>
      <c r="S1451" t="str">
        <f t="shared" si="373"/>
        <v/>
      </c>
      <c r="T1451" t="str">
        <f t="shared" si="374"/>
        <v/>
      </c>
      <c r="U1451">
        <f t="shared" si="372"/>
        <v>0</v>
      </c>
    </row>
    <row r="1452" spans="1:21">
      <c r="A1452">
        <f t="shared" si="375"/>
        <v>1444</v>
      </c>
      <c r="B1452" s="1">
        <v>39329</v>
      </c>
      <c r="C1452">
        <v>91.15</v>
      </c>
      <c r="D1452">
        <v>90.96</v>
      </c>
      <c r="F1452">
        <f t="shared" si="377"/>
        <v>87.979500000000002</v>
      </c>
      <c r="G1452" t="str">
        <f t="shared" si="381"/>
        <v/>
      </c>
      <c r="H1452">
        <f t="shared" si="367"/>
        <v>1</v>
      </c>
      <c r="I1452">
        <f t="shared" si="378"/>
        <v>1</v>
      </c>
      <c r="J1452">
        <f t="shared" si="379"/>
        <v>88.4</v>
      </c>
      <c r="K1452" t="str">
        <f t="shared" si="380"/>
        <v/>
      </c>
      <c r="L1452">
        <f t="shared" si="368"/>
        <v>3.0634531481074187E-2</v>
      </c>
      <c r="M1452" t="str">
        <f t="shared" si="370"/>
        <v/>
      </c>
      <c r="N1452" t="str">
        <f t="shared" si="369"/>
        <v/>
      </c>
      <c r="O1452" t="str">
        <f t="shared" si="382"/>
        <v/>
      </c>
      <c r="P1452" t="str">
        <f t="shared" si="383"/>
        <v/>
      </c>
      <c r="Q1452">
        <f t="shared" si="376"/>
        <v>0</v>
      </c>
      <c r="R1452">
        <f t="shared" si="371"/>
        <v>1.13120414218762</v>
      </c>
      <c r="S1452" t="str">
        <f t="shared" si="373"/>
        <v/>
      </c>
      <c r="T1452" t="str">
        <f t="shared" si="374"/>
        <v/>
      </c>
      <c r="U1452">
        <f t="shared" si="372"/>
        <v>0</v>
      </c>
    </row>
    <row r="1453" spans="1:21">
      <c r="A1453">
        <f t="shared" si="375"/>
        <v>1445</v>
      </c>
      <c r="B1453" s="1">
        <v>39330</v>
      </c>
      <c r="C1453">
        <v>89.92</v>
      </c>
      <c r="D1453">
        <v>90.4</v>
      </c>
      <c r="F1453">
        <f t="shared" si="377"/>
        <v>88.074000000000012</v>
      </c>
      <c r="G1453" t="str">
        <f t="shared" si="381"/>
        <v/>
      </c>
      <c r="H1453">
        <f t="shared" si="367"/>
        <v>1</v>
      </c>
      <c r="I1453">
        <f t="shared" si="378"/>
        <v>1</v>
      </c>
      <c r="J1453">
        <f t="shared" si="379"/>
        <v>88.4</v>
      </c>
      <c r="K1453" t="str">
        <f t="shared" si="380"/>
        <v/>
      </c>
      <c r="L1453">
        <f t="shared" si="368"/>
        <v>1.7048416501783133E-2</v>
      </c>
      <c r="M1453" t="str">
        <f t="shared" si="370"/>
        <v/>
      </c>
      <c r="N1453" t="str">
        <f t="shared" si="369"/>
        <v/>
      </c>
      <c r="O1453" t="str">
        <f t="shared" si="382"/>
        <v/>
      </c>
      <c r="P1453" t="str">
        <f t="shared" si="383"/>
        <v/>
      </c>
      <c r="Q1453">
        <f t="shared" si="376"/>
        <v>0</v>
      </c>
      <c r="R1453">
        <f t="shared" si="371"/>
        <v>1.13120414218762</v>
      </c>
      <c r="S1453" t="str">
        <f t="shared" si="373"/>
        <v/>
      </c>
      <c r="T1453" t="str">
        <f t="shared" si="374"/>
        <v/>
      </c>
      <c r="U1453">
        <f t="shared" si="372"/>
        <v>0</v>
      </c>
    </row>
    <row r="1454" spans="1:21">
      <c r="A1454">
        <f t="shared" si="375"/>
        <v>1446</v>
      </c>
      <c r="B1454" s="1">
        <v>39331</v>
      </c>
      <c r="C1454">
        <v>90.63</v>
      </c>
      <c r="D1454">
        <v>90.26</v>
      </c>
      <c r="F1454">
        <f t="shared" si="377"/>
        <v>88.198000000000008</v>
      </c>
      <c r="G1454" t="str">
        <f t="shared" si="381"/>
        <v/>
      </c>
      <c r="H1454">
        <f t="shared" ref="H1454:H1517" si="384">IF(G1454="Long",1,IF(G1454="short",-1,H1453))</f>
        <v>1</v>
      </c>
      <c r="I1454">
        <f t="shared" si="378"/>
        <v>1</v>
      </c>
      <c r="J1454">
        <f t="shared" si="379"/>
        <v>88.4</v>
      </c>
      <c r="K1454" t="str">
        <f t="shared" si="380"/>
        <v/>
      </c>
      <c r="L1454">
        <f t="shared" ref="L1454:L1517" si="385">LN(C1454/J1454)*H1454</f>
        <v>2.491331442309247E-2</v>
      </c>
      <c r="M1454" t="str">
        <f t="shared" si="370"/>
        <v/>
      </c>
      <c r="N1454" t="str">
        <f t="shared" ref="N1454:N1517" si="386">IF(L1454&lt;$H$6,$G$6,"")</f>
        <v/>
      </c>
      <c r="O1454" t="str">
        <f t="shared" si="382"/>
        <v/>
      </c>
      <c r="P1454" t="str">
        <f t="shared" si="383"/>
        <v/>
      </c>
      <c r="Q1454">
        <f t="shared" si="376"/>
        <v>0</v>
      </c>
      <c r="R1454">
        <f t="shared" si="371"/>
        <v>1.13120414218762</v>
      </c>
      <c r="S1454" t="str">
        <f t="shared" si="373"/>
        <v/>
      </c>
      <c r="T1454" t="str">
        <f t="shared" si="374"/>
        <v/>
      </c>
      <c r="U1454">
        <f t="shared" si="372"/>
        <v>0</v>
      </c>
    </row>
    <row r="1455" spans="1:21">
      <c r="A1455">
        <f t="shared" si="375"/>
        <v>1447</v>
      </c>
      <c r="B1455" s="1">
        <v>39332</v>
      </c>
      <c r="C1455">
        <v>88.92</v>
      </c>
      <c r="D1455">
        <v>90.39</v>
      </c>
      <c r="F1455">
        <f t="shared" si="377"/>
        <v>88.301000000000002</v>
      </c>
      <c r="G1455" t="str">
        <f t="shared" si="381"/>
        <v/>
      </c>
      <c r="H1455">
        <f t="shared" si="384"/>
        <v>1</v>
      </c>
      <c r="I1455">
        <f t="shared" si="378"/>
        <v>1</v>
      </c>
      <c r="J1455">
        <f t="shared" si="379"/>
        <v>88.4</v>
      </c>
      <c r="K1455" t="str">
        <f t="shared" si="380"/>
        <v/>
      </c>
      <c r="L1455">
        <f t="shared" si="385"/>
        <v>5.8651194523980576E-3</v>
      </c>
      <c r="M1455" t="str">
        <f t="shared" ref="M1455:M1518" si="387">IF(L1455&gt;$H$7,$G$7,"")</f>
        <v/>
      </c>
      <c r="N1455" t="str">
        <f t="shared" si="386"/>
        <v/>
      </c>
      <c r="O1455" t="str">
        <f t="shared" si="382"/>
        <v/>
      </c>
      <c r="P1455" t="str">
        <f t="shared" si="383"/>
        <v/>
      </c>
      <c r="Q1455">
        <f t="shared" si="376"/>
        <v>0</v>
      </c>
      <c r="R1455">
        <f t="shared" ref="R1455:R1518" si="388">Q1455+R1454</f>
        <v>1.13120414218762</v>
      </c>
      <c r="S1455" t="str">
        <f t="shared" si="373"/>
        <v/>
      </c>
      <c r="T1455" t="str">
        <f t="shared" si="374"/>
        <v/>
      </c>
      <c r="U1455">
        <f t="shared" ref="U1455:U1518" si="389">IFERROR(S1455*T1455,0)</f>
        <v>0</v>
      </c>
    </row>
    <row r="1456" spans="1:21">
      <c r="A1456">
        <f t="shared" si="375"/>
        <v>1448</v>
      </c>
      <c r="B1456" s="1">
        <v>39335</v>
      </c>
      <c r="C1456">
        <v>87.82</v>
      </c>
      <c r="D1456">
        <v>89.13</v>
      </c>
      <c r="F1456">
        <f t="shared" si="377"/>
        <v>88.393500000000003</v>
      </c>
      <c r="G1456" t="str">
        <f t="shared" si="381"/>
        <v/>
      </c>
      <c r="H1456">
        <f t="shared" si="384"/>
        <v>1</v>
      </c>
      <c r="I1456">
        <f t="shared" si="378"/>
        <v>1</v>
      </c>
      <c r="J1456">
        <f t="shared" si="379"/>
        <v>88.4</v>
      </c>
      <c r="K1456" t="str">
        <f t="shared" si="380"/>
        <v/>
      </c>
      <c r="L1456">
        <f t="shared" si="385"/>
        <v>-6.5827045100264525E-3</v>
      </c>
      <c r="M1456" t="str">
        <f t="shared" si="387"/>
        <v/>
      </c>
      <c r="N1456" t="str">
        <f t="shared" si="386"/>
        <v/>
      </c>
      <c r="O1456" t="str">
        <f t="shared" si="382"/>
        <v/>
      </c>
      <c r="P1456" t="str">
        <f t="shared" si="383"/>
        <v/>
      </c>
      <c r="Q1456">
        <f t="shared" si="376"/>
        <v>0</v>
      </c>
      <c r="R1456">
        <f t="shared" si="388"/>
        <v>1.13120414218762</v>
      </c>
      <c r="S1456" t="str">
        <f t="shared" si="373"/>
        <v/>
      </c>
      <c r="T1456" t="str">
        <f t="shared" si="374"/>
        <v/>
      </c>
      <c r="U1456">
        <f t="shared" si="389"/>
        <v>0</v>
      </c>
    </row>
    <row r="1457" spans="1:21">
      <c r="A1457">
        <f t="shared" si="375"/>
        <v>1449</v>
      </c>
      <c r="B1457" s="1">
        <v>39336</v>
      </c>
      <c r="C1457">
        <v>88.24</v>
      </c>
      <c r="D1457">
        <v>88.01</v>
      </c>
      <c r="F1457">
        <f t="shared" si="377"/>
        <v>88.493000000000009</v>
      </c>
      <c r="G1457" t="str">
        <f t="shared" si="381"/>
        <v>SHORT</v>
      </c>
      <c r="H1457">
        <f t="shared" si="384"/>
        <v>-1</v>
      </c>
      <c r="I1457">
        <f t="shared" si="378"/>
        <v>-1</v>
      </c>
      <c r="J1457">
        <f t="shared" si="379"/>
        <v>88.01</v>
      </c>
      <c r="K1457" t="str">
        <f t="shared" si="380"/>
        <v>Trend Rev</v>
      </c>
      <c r="L1457">
        <f t="shared" si="385"/>
        <v>-2.609930559526494E-3</v>
      </c>
      <c r="M1457" t="str">
        <f t="shared" si="387"/>
        <v/>
      </c>
      <c r="N1457" t="str">
        <f t="shared" si="386"/>
        <v/>
      </c>
      <c r="O1457" t="str">
        <f t="shared" si="382"/>
        <v/>
      </c>
      <c r="P1457" t="str">
        <f t="shared" si="383"/>
        <v/>
      </c>
      <c r="Q1457">
        <f t="shared" si="376"/>
        <v>-2.609930559526494E-3</v>
      </c>
      <c r="R1457">
        <f t="shared" si="388"/>
        <v>1.1285942116280936</v>
      </c>
      <c r="S1457" t="str">
        <f t="shared" ref="S1457:S1520" si="390">IF(AND(K1457="trend rev",L1457&gt;0),1,"")</f>
        <v/>
      </c>
      <c r="T1457">
        <f t="shared" ref="T1457:T1520" si="391">IF(AND(H1457=1,K1457="trend rev"),1,IF(AND(H1457=-1,K1457="trend rev"),-1,""))</f>
        <v>-1</v>
      </c>
      <c r="U1457">
        <f t="shared" si="389"/>
        <v>0</v>
      </c>
    </row>
    <row r="1458" spans="1:21">
      <c r="A1458">
        <f t="shared" si="375"/>
        <v>1450</v>
      </c>
      <c r="B1458" s="1">
        <v>39337</v>
      </c>
      <c r="C1458">
        <v>89.08</v>
      </c>
      <c r="D1458">
        <v>88.56</v>
      </c>
      <c r="F1458">
        <f t="shared" si="377"/>
        <v>88.658999999999992</v>
      </c>
      <c r="G1458" t="str">
        <f t="shared" si="381"/>
        <v/>
      </c>
      <c r="H1458">
        <f t="shared" si="384"/>
        <v>-1</v>
      </c>
      <c r="I1458">
        <f t="shared" si="378"/>
        <v>-1</v>
      </c>
      <c r="J1458">
        <f t="shared" si="379"/>
        <v>88.01</v>
      </c>
      <c r="K1458" t="str">
        <f t="shared" si="380"/>
        <v/>
      </c>
      <c r="L1458">
        <f t="shared" si="385"/>
        <v>-1.2084398003446392E-2</v>
      </c>
      <c r="M1458" t="str">
        <f t="shared" si="387"/>
        <v/>
      </c>
      <c r="N1458" t="str">
        <f t="shared" si="386"/>
        <v/>
      </c>
      <c r="O1458" t="str">
        <f t="shared" si="382"/>
        <v/>
      </c>
      <c r="P1458" t="str">
        <f t="shared" si="383"/>
        <v/>
      </c>
      <c r="Q1458">
        <f t="shared" si="376"/>
        <v>0</v>
      </c>
      <c r="R1458">
        <f t="shared" si="388"/>
        <v>1.1285942116280936</v>
      </c>
      <c r="S1458" t="str">
        <f t="shared" si="390"/>
        <v/>
      </c>
      <c r="T1458" t="str">
        <f t="shared" si="391"/>
        <v/>
      </c>
      <c r="U1458">
        <f t="shared" si="389"/>
        <v>0</v>
      </c>
    </row>
    <row r="1459" spans="1:21">
      <c r="A1459">
        <f t="shared" si="375"/>
        <v>1451</v>
      </c>
      <c r="B1459" s="1">
        <v>39338</v>
      </c>
      <c r="C1459">
        <v>89.09</v>
      </c>
      <c r="D1459">
        <v>89.67</v>
      </c>
      <c r="F1459">
        <f t="shared" si="377"/>
        <v>88.860499999999988</v>
      </c>
      <c r="G1459" t="str">
        <f t="shared" si="381"/>
        <v>LONG</v>
      </c>
      <c r="H1459">
        <f t="shared" si="384"/>
        <v>1</v>
      </c>
      <c r="I1459">
        <f t="shared" si="378"/>
        <v>1</v>
      </c>
      <c r="J1459">
        <f t="shared" si="379"/>
        <v>89.67</v>
      </c>
      <c r="K1459" t="str">
        <f t="shared" si="380"/>
        <v>Trend Rev</v>
      </c>
      <c r="L1459">
        <f t="shared" si="385"/>
        <v>-6.4891702314037779E-3</v>
      </c>
      <c r="M1459" t="str">
        <f t="shared" si="387"/>
        <v/>
      </c>
      <c r="N1459" t="str">
        <f t="shared" si="386"/>
        <v/>
      </c>
      <c r="O1459" t="str">
        <f t="shared" si="382"/>
        <v/>
      </c>
      <c r="P1459" t="str">
        <f t="shared" si="383"/>
        <v/>
      </c>
      <c r="Q1459">
        <f t="shared" si="376"/>
        <v>-6.4891702314037779E-3</v>
      </c>
      <c r="R1459">
        <f t="shared" si="388"/>
        <v>1.1221050413966898</v>
      </c>
      <c r="S1459" t="str">
        <f t="shared" si="390"/>
        <v/>
      </c>
      <c r="T1459">
        <f t="shared" si="391"/>
        <v>1</v>
      </c>
      <c r="U1459">
        <f t="shared" si="389"/>
        <v>0</v>
      </c>
    </row>
    <row r="1460" spans="1:21">
      <c r="A1460">
        <f t="shared" si="375"/>
        <v>1452</v>
      </c>
      <c r="B1460" s="1">
        <v>39339</v>
      </c>
      <c r="C1460">
        <v>89.02</v>
      </c>
      <c r="D1460">
        <v>88.66</v>
      </c>
      <c r="F1460">
        <f t="shared" si="377"/>
        <v>89.041500000000013</v>
      </c>
      <c r="G1460" t="str">
        <f t="shared" si="381"/>
        <v/>
      </c>
      <c r="H1460">
        <f t="shared" si="384"/>
        <v>1</v>
      </c>
      <c r="I1460">
        <f t="shared" si="378"/>
        <v>1</v>
      </c>
      <c r="J1460">
        <f t="shared" si="379"/>
        <v>89.67</v>
      </c>
      <c r="K1460" t="str">
        <f t="shared" si="380"/>
        <v/>
      </c>
      <c r="L1460">
        <f t="shared" si="385"/>
        <v>-7.2752013762479263E-3</v>
      </c>
      <c r="M1460" t="str">
        <f t="shared" si="387"/>
        <v/>
      </c>
      <c r="N1460" t="str">
        <f t="shared" si="386"/>
        <v/>
      </c>
      <c r="O1460" t="str">
        <f t="shared" si="382"/>
        <v/>
      </c>
      <c r="P1460" t="str">
        <f t="shared" si="383"/>
        <v/>
      </c>
      <c r="Q1460">
        <f t="shared" si="376"/>
        <v>0</v>
      </c>
      <c r="R1460">
        <f t="shared" si="388"/>
        <v>1.1221050413966898</v>
      </c>
      <c r="S1460" t="str">
        <f t="shared" si="390"/>
        <v/>
      </c>
      <c r="T1460" t="str">
        <f t="shared" si="391"/>
        <v/>
      </c>
      <c r="U1460">
        <f t="shared" si="389"/>
        <v>0</v>
      </c>
    </row>
    <row r="1461" spans="1:21">
      <c r="A1461">
        <f t="shared" si="375"/>
        <v>1453</v>
      </c>
      <c r="B1461" s="1">
        <v>39342</v>
      </c>
      <c r="C1461">
        <v>88.93</v>
      </c>
      <c r="D1461">
        <v>88.95</v>
      </c>
      <c r="F1461">
        <f t="shared" si="377"/>
        <v>89.096499999999992</v>
      </c>
      <c r="G1461" t="str">
        <f t="shared" si="381"/>
        <v>SHORT</v>
      </c>
      <c r="H1461">
        <f t="shared" si="384"/>
        <v>-1</v>
      </c>
      <c r="I1461">
        <f t="shared" si="378"/>
        <v>-1</v>
      </c>
      <c r="J1461">
        <f t="shared" si="379"/>
        <v>88.95</v>
      </c>
      <c r="K1461" t="str">
        <f t="shared" si="380"/>
        <v>Trend Rev</v>
      </c>
      <c r="L1461">
        <f t="shared" si="385"/>
        <v>2.2487070029540986E-4</v>
      </c>
      <c r="M1461" t="str">
        <f t="shared" si="387"/>
        <v/>
      </c>
      <c r="N1461" t="str">
        <f t="shared" si="386"/>
        <v/>
      </c>
      <c r="O1461" t="str">
        <f t="shared" si="382"/>
        <v/>
      </c>
      <c r="P1461" t="str">
        <f t="shared" si="383"/>
        <v/>
      </c>
      <c r="Q1461">
        <f t="shared" si="376"/>
        <v>2.2487070029540986E-4</v>
      </c>
      <c r="R1461">
        <f t="shared" si="388"/>
        <v>1.1223299120969852</v>
      </c>
      <c r="S1461">
        <f t="shared" si="390"/>
        <v>1</v>
      </c>
      <c r="T1461">
        <f t="shared" si="391"/>
        <v>-1</v>
      </c>
      <c r="U1461">
        <f t="shared" si="389"/>
        <v>-1</v>
      </c>
    </row>
    <row r="1462" spans="1:21">
      <c r="A1462">
        <f t="shared" si="375"/>
        <v>1454</v>
      </c>
      <c r="B1462" s="1">
        <v>39343</v>
      </c>
      <c r="C1462">
        <v>91.66</v>
      </c>
      <c r="D1462">
        <v>89.25</v>
      </c>
      <c r="F1462">
        <f t="shared" si="377"/>
        <v>89.265999999999991</v>
      </c>
      <c r="G1462" t="str">
        <f t="shared" si="381"/>
        <v/>
      </c>
      <c r="H1462">
        <f t="shared" si="384"/>
        <v>-1</v>
      </c>
      <c r="I1462">
        <f t="shared" si="378"/>
        <v>-1</v>
      </c>
      <c r="J1462">
        <f t="shared" si="379"/>
        <v>88.95</v>
      </c>
      <c r="K1462" t="str">
        <f t="shared" si="380"/>
        <v/>
      </c>
      <c r="L1462">
        <f t="shared" si="385"/>
        <v>-3.0011664969133846E-2</v>
      </c>
      <c r="M1462" t="str">
        <f t="shared" si="387"/>
        <v/>
      </c>
      <c r="N1462" t="str">
        <f t="shared" si="386"/>
        <v>VARLOSS</v>
      </c>
      <c r="O1462" t="str">
        <f t="shared" si="382"/>
        <v/>
      </c>
      <c r="P1462" t="str">
        <f t="shared" si="383"/>
        <v>VARLOSS</v>
      </c>
      <c r="Q1462">
        <f t="shared" si="376"/>
        <v>-3.0011664969133846E-2</v>
      </c>
      <c r="R1462">
        <f t="shared" si="388"/>
        <v>1.0923182471278514</v>
      </c>
      <c r="S1462" t="str">
        <f t="shared" si="390"/>
        <v/>
      </c>
      <c r="T1462" t="str">
        <f t="shared" si="391"/>
        <v/>
      </c>
      <c r="U1462">
        <f t="shared" si="389"/>
        <v>0</v>
      </c>
    </row>
    <row r="1463" spans="1:21">
      <c r="A1463">
        <f t="shared" si="375"/>
        <v>1455</v>
      </c>
      <c r="B1463" s="1">
        <v>39344</v>
      </c>
      <c r="C1463">
        <v>91.96</v>
      </c>
      <c r="D1463">
        <v>91.75</v>
      </c>
      <c r="F1463">
        <f t="shared" si="377"/>
        <v>89.441000000000003</v>
      </c>
      <c r="G1463" t="str">
        <f t="shared" si="381"/>
        <v>LONG</v>
      </c>
      <c r="H1463">
        <f t="shared" si="384"/>
        <v>1</v>
      </c>
      <c r="I1463">
        <f t="shared" si="378"/>
        <v>1</v>
      </c>
      <c r="J1463">
        <f t="shared" si="379"/>
        <v>91.75</v>
      </c>
      <c r="K1463" t="str">
        <f t="shared" si="380"/>
        <v>Trend Rev</v>
      </c>
      <c r="L1463">
        <f t="shared" si="385"/>
        <v>2.2862129603010693E-3</v>
      </c>
      <c r="M1463" t="str">
        <f t="shared" si="387"/>
        <v/>
      </c>
      <c r="N1463" t="str">
        <f t="shared" si="386"/>
        <v/>
      </c>
      <c r="O1463" t="str">
        <f t="shared" si="382"/>
        <v/>
      </c>
      <c r="P1463" t="str">
        <f t="shared" si="383"/>
        <v/>
      </c>
      <c r="Q1463">
        <f t="shared" si="376"/>
        <v>2.2862129603010693E-3</v>
      </c>
      <c r="R1463">
        <f t="shared" si="388"/>
        <v>1.0946044600881524</v>
      </c>
      <c r="S1463">
        <f t="shared" si="390"/>
        <v>1</v>
      </c>
      <c r="T1463">
        <f t="shared" si="391"/>
        <v>1</v>
      </c>
      <c r="U1463">
        <f t="shared" si="389"/>
        <v>1</v>
      </c>
    </row>
    <row r="1464" spans="1:21">
      <c r="A1464">
        <f t="shared" si="375"/>
        <v>1456</v>
      </c>
      <c r="B1464" s="1">
        <v>39345</v>
      </c>
      <c r="C1464">
        <v>91.44</v>
      </c>
      <c r="D1464">
        <v>91.23</v>
      </c>
      <c r="F1464">
        <f t="shared" si="377"/>
        <v>89.5595</v>
      </c>
      <c r="G1464" t="str">
        <f t="shared" si="381"/>
        <v/>
      </c>
      <c r="H1464">
        <f t="shared" si="384"/>
        <v>1</v>
      </c>
      <c r="I1464">
        <f t="shared" si="378"/>
        <v>1</v>
      </c>
      <c r="J1464">
        <f t="shared" si="379"/>
        <v>91.75</v>
      </c>
      <c r="K1464" t="str">
        <f t="shared" si="380"/>
        <v/>
      </c>
      <c r="L1464">
        <f t="shared" si="385"/>
        <v>-3.3844674481244867E-3</v>
      </c>
      <c r="M1464" t="str">
        <f t="shared" si="387"/>
        <v/>
      </c>
      <c r="N1464" t="str">
        <f t="shared" si="386"/>
        <v/>
      </c>
      <c r="O1464" t="str">
        <f t="shared" si="382"/>
        <v/>
      </c>
      <c r="P1464" t="str">
        <f t="shared" si="383"/>
        <v/>
      </c>
      <c r="Q1464">
        <f t="shared" si="376"/>
        <v>0</v>
      </c>
      <c r="R1464">
        <f t="shared" si="388"/>
        <v>1.0946044600881524</v>
      </c>
      <c r="S1464" t="str">
        <f t="shared" si="390"/>
        <v/>
      </c>
      <c r="T1464" t="str">
        <f t="shared" si="391"/>
        <v/>
      </c>
      <c r="U1464">
        <f t="shared" si="389"/>
        <v>0</v>
      </c>
    </row>
    <row r="1465" spans="1:21">
      <c r="A1465">
        <f t="shared" si="375"/>
        <v>1457</v>
      </c>
      <c r="B1465" s="1">
        <v>39346</v>
      </c>
      <c r="C1465">
        <v>91.68</v>
      </c>
      <c r="D1465">
        <v>92.5</v>
      </c>
      <c r="F1465">
        <f t="shared" si="377"/>
        <v>89.706000000000003</v>
      </c>
      <c r="G1465" t="str">
        <f t="shared" si="381"/>
        <v/>
      </c>
      <c r="H1465">
        <f t="shared" si="384"/>
        <v>1</v>
      </c>
      <c r="I1465">
        <f t="shared" si="378"/>
        <v>1</v>
      </c>
      <c r="J1465">
        <f t="shared" si="379"/>
        <v>91.75</v>
      </c>
      <c r="K1465" t="str">
        <f t="shared" si="380"/>
        <v/>
      </c>
      <c r="L1465">
        <f t="shared" si="385"/>
        <v>-7.6323396825011907E-4</v>
      </c>
      <c r="M1465" t="str">
        <f t="shared" si="387"/>
        <v/>
      </c>
      <c r="N1465" t="str">
        <f t="shared" si="386"/>
        <v/>
      </c>
      <c r="O1465" t="str">
        <f t="shared" si="382"/>
        <v/>
      </c>
      <c r="P1465" t="str">
        <f t="shared" si="383"/>
        <v/>
      </c>
      <c r="Q1465">
        <f t="shared" si="376"/>
        <v>0</v>
      </c>
      <c r="R1465">
        <f t="shared" si="388"/>
        <v>1.0946044600881524</v>
      </c>
      <c r="S1465" t="str">
        <f t="shared" si="390"/>
        <v/>
      </c>
      <c r="T1465" t="str">
        <f t="shared" si="391"/>
        <v/>
      </c>
      <c r="U1465">
        <f t="shared" si="389"/>
        <v>0</v>
      </c>
    </row>
    <row r="1466" spans="1:21">
      <c r="A1466">
        <f t="shared" si="375"/>
        <v>1458</v>
      </c>
      <c r="B1466" s="1">
        <v>39349</v>
      </c>
      <c r="C1466">
        <v>91.81</v>
      </c>
      <c r="D1466">
        <v>91.6</v>
      </c>
      <c r="F1466">
        <f t="shared" si="377"/>
        <v>89.838999999999999</v>
      </c>
      <c r="G1466" t="str">
        <f t="shared" si="381"/>
        <v/>
      </c>
      <c r="H1466">
        <f t="shared" si="384"/>
        <v>1</v>
      </c>
      <c r="I1466">
        <f t="shared" si="378"/>
        <v>1</v>
      </c>
      <c r="J1466">
        <f t="shared" si="379"/>
        <v>91.75</v>
      </c>
      <c r="K1466" t="str">
        <f t="shared" si="380"/>
        <v/>
      </c>
      <c r="L1466">
        <f t="shared" si="385"/>
        <v>6.5373722092898934E-4</v>
      </c>
      <c r="M1466" t="str">
        <f t="shared" si="387"/>
        <v/>
      </c>
      <c r="N1466" t="str">
        <f t="shared" si="386"/>
        <v/>
      </c>
      <c r="O1466" t="str">
        <f t="shared" si="382"/>
        <v/>
      </c>
      <c r="P1466" t="str">
        <f t="shared" si="383"/>
        <v/>
      </c>
      <c r="Q1466">
        <f t="shared" si="376"/>
        <v>0</v>
      </c>
      <c r="R1466">
        <f t="shared" si="388"/>
        <v>1.0946044600881524</v>
      </c>
      <c r="S1466" t="str">
        <f t="shared" si="390"/>
        <v/>
      </c>
      <c r="T1466" t="str">
        <f t="shared" si="391"/>
        <v/>
      </c>
      <c r="U1466">
        <f t="shared" si="389"/>
        <v>0</v>
      </c>
    </row>
    <row r="1467" spans="1:21">
      <c r="A1467">
        <f t="shared" si="375"/>
        <v>1459</v>
      </c>
      <c r="B1467" s="1">
        <v>39350</v>
      </c>
      <c r="C1467">
        <v>91.91</v>
      </c>
      <c r="D1467">
        <v>91.49</v>
      </c>
      <c r="F1467">
        <f t="shared" si="377"/>
        <v>89.999500000000012</v>
      </c>
      <c r="G1467" t="str">
        <f t="shared" si="381"/>
        <v/>
      </c>
      <c r="H1467">
        <f t="shared" si="384"/>
        <v>1</v>
      </c>
      <c r="I1467">
        <f t="shared" si="378"/>
        <v>1</v>
      </c>
      <c r="J1467">
        <f t="shared" si="379"/>
        <v>91.75</v>
      </c>
      <c r="K1467" t="str">
        <f t="shared" si="380"/>
        <v/>
      </c>
      <c r="L1467">
        <f t="shared" si="385"/>
        <v>1.742350435338497E-3</v>
      </c>
      <c r="M1467" t="str">
        <f t="shared" si="387"/>
        <v/>
      </c>
      <c r="N1467" t="str">
        <f t="shared" si="386"/>
        <v/>
      </c>
      <c r="O1467" t="str">
        <f t="shared" si="382"/>
        <v/>
      </c>
      <c r="P1467" t="str">
        <f t="shared" si="383"/>
        <v/>
      </c>
      <c r="Q1467">
        <f t="shared" si="376"/>
        <v>0</v>
      </c>
      <c r="R1467">
        <f t="shared" si="388"/>
        <v>1.0946044600881524</v>
      </c>
      <c r="S1467" t="str">
        <f t="shared" si="390"/>
        <v/>
      </c>
      <c r="T1467" t="str">
        <f t="shared" si="391"/>
        <v/>
      </c>
      <c r="U1467">
        <f t="shared" si="389"/>
        <v>0</v>
      </c>
    </row>
    <row r="1468" spans="1:21">
      <c r="A1468">
        <f t="shared" si="375"/>
        <v>1460</v>
      </c>
      <c r="B1468" s="1">
        <v>39351</v>
      </c>
      <c r="C1468">
        <v>92.54</v>
      </c>
      <c r="D1468">
        <v>92.17</v>
      </c>
      <c r="F1468">
        <f t="shared" si="377"/>
        <v>90.245500000000021</v>
      </c>
      <c r="G1468" t="str">
        <f t="shared" si="381"/>
        <v/>
      </c>
      <c r="H1468">
        <f t="shared" si="384"/>
        <v>1</v>
      </c>
      <c r="I1468">
        <f t="shared" si="378"/>
        <v>1</v>
      </c>
      <c r="J1468">
        <f t="shared" si="379"/>
        <v>91.75</v>
      </c>
      <c r="K1468" t="str">
        <f t="shared" si="380"/>
        <v/>
      </c>
      <c r="L1468">
        <f t="shared" si="385"/>
        <v>8.5734965441738951E-3</v>
      </c>
      <c r="M1468" t="str">
        <f t="shared" si="387"/>
        <v/>
      </c>
      <c r="N1468" t="str">
        <f t="shared" si="386"/>
        <v/>
      </c>
      <c r="O1468" t="str">
        <f t="shared" si="382"/>
        <v/>
      </c>
      <c r="P1468" t="str">
        <f t="shared" si="383"/>
        <v/>
      </c>
      <c r="Q1468">
        <f t="shared" si="376"/>
        <v>0</v>
      </c>
      <c r="R1468">
        <f t="shared" si="388"/>
        <v>1.0946044600881524</v>
      </c>
      <c r="S1468" t="str">
        <f t="shared" si="390"/>
        <v/>
      </c>
      <c r="T1468" t="str">
        <f t="shared" si="391"/>
        <v/>
      </c>
      <c r="U1468">
        <f t="shared" si="389"/>
        <v>0</v>
      </c>
    </row>
    <row r="1469" spans="1:21">
      <c r="A1469">
        <f t="shared" si="375"/>
        <v>1461</v>
      </c>
      <c r="B1469" s="1">
        <v>39352</v>
      </c>
      <c r="C1469">
        <v>93.39</v>
      </c>
      <c r="D1469">
        <v>92.8</v>
      </c>
      <c r="F1469">
        <f t="shared" si="377"/>
        <v>90.477000000000018</v>
      </c>
      <c r="G1469" t="str">
        <f t="shared" si="381"/>
        <v/>
      </c>
      <c r="H1469">
        <f t="shared" si="384"/>
        <v>1</v>
      </c>
      <c r="I1469">
        <f t="shared" si="378"/>
        <v>1</v>
      </c>
      <c r="J1469">
        <f t="shared" si="379"/>
        <v>91.75</v>
      </c>
      <c r="K1469" t="str">
        <f t="shared" si="380"/>
        <v/>
      </c>
      <c r="L1469">
        <f t="shared" si="385"/>
        <v>1.771678618694688E-2</v>
      </c>
      <c r="M1469" t="str">
        <f t="shared" si="387"/>
        <v/>
      </c>
      <c r="N1469" t="str">
        <f t="shared" si="386"/>
        <v/>
      </c>
      <c r="O1469" t="str">
        <f t="shared" si="382"/>
        <v/>
      </c>
      <c r="P1469" t="str">
        <f t="shared" si="383"/>
        <v/>
      </c>
      <c r="Q1469">
        <f t="shared" si="376"/>
        <v>0</v>
      </c>
      <c r="R1469">
        <f t="shared" si="388"/>
        <v>1.0946044600881524</v>
      </c>
      <c r="S1469" t="str">
        <f t="shared" si="390"/>
        <v/>
      </c>
      <c r="T1469" t="str">
        <f t="shared" si="391"/>
        <v/>
      </c>
      <c r="U1469">
        <f t="shared" si="389"/>
        <v>0</v>
      </c>
    </row>
    <row r="1470" spans="1:21">
      <c r="A1470">
        <f t="shared" si="375"/>
        <v>1462</v>
      </c>
      <c r="B1470" s="1">
        <v>39353</v>
      </c>
      <c r="C1470">
        <v>93.58</v>
      </c>
      <c r="D1470">
        <v>93.98</v>
      </c>
      <c r="F1470">
        <f t="shared" si="377"/>
        <v>90.688000000000017</v>
      </c>
      <c r="G1470" t="str">
        <f t="shared" si="381"/>
        <v/>
      </c>
      <c r="H1470">
        <f t="shared" si="384"/>
        <v>1</v>
      </c>
      <c r="I1470">
        <f t="shared" si="378"/>
        <v>1</v>
      </c>
      <c r="J1470">
        <f t="shared" si="379"/>
        <v>91.75</v>
      </c>
      <c r="K1470" t="str">
        <f t="shared" si="380"/>
        <v/>
      </c>
      <c r="L1470">
        <f t="shared" si="385"/>
        <v>1.9749198503390537E-2</v>
      </c>
      <c r="M1470" t="str">
        <f t="shared" si="387"/>
        <v/>
      </c>
      <c r="N1470" t="str">
        <f t="shared" si="386"/>
        <v/>
      </c>
      <c r="O1470" t="str">
        <f t="shared" si="382"/>
        <v/>
      </c>
      <c r="P1470" t="str">
        <f t="shared" si="383"/>
        <v/>
      </c>
      <c r="Q1470">
        <f t="shared" si="376"/>
        <v>0</v>
      </c>
      <c r="R1470">
        <f t="shared" si="388"/>
        <v>1.0946044600881524</v>
      </c>
      <c r="S1470" t="str">
        <f t="shared" si="390"/>
        <v/>
      </c>
      <c r="T1470" t="str">
        <f t="shared" si="391"/>
        <v/>
      </c>
      <c r="U1470">
        <f t="shared" si="389"/>
        <v>0</v>
      </c>
    </row>
    <row r="1471" spans="1:21">
      <c r="A1471">
        <f t="shared" si="375"/>
        <v>1463</v>
      </c>
      <c r="B1471" s="1">
        <v>39356</v>
      </c>
      <c r="C1471">
        <v>94.74</v>
      </c>
      <c r="D1471">
        <v>93.84</v>
      </c>
      <c r="F1471">
        <f t="shared" si="377"/>
        <v>90.875500000000002</v>
      </c>
      <c r="G1471" t="str">
        <f t="shared" si="381"/>
        <v/>
      </c>
      <c r="H1471">
        <f t="shared" si="384"/>
        <v>1</v>
      </c>
      <c r="I1471">
        <f t="shared" si="378"/>
        <v>1</v>
      </c>
      <c r="J1471">
        <f t="shared" si="379"/>
        <v>91.75</v>
      </c>
      <c r="K1471" t="str">
        <f t="shared" si="380"/>
        <v/>
      </c>
      <c r="L1471">
        <f t="shared" si="385"/>
        <v>3.2068810560925996E-2</v>
      </c>
      <c r="M1471" t="str">
        <f t="shared" si="387"/>
        <v/>
      </c>
      <c r="N1471" t="str">
        <f t="shared" si="386"/>
        <v/>
      </c>
      <c r="O1471" t="str">
        <f t="shared" si="382"/>
        <v/>
      </c>
      <c r="P1471" t="str">
        <f t="shared" si="383"/>
        <v/>
      </c>
      <c r="Q1471">
        <f t="shared" si="376"/>
        <v>0</v>
      </c>
      <c r="R1471">
        <f t="shared" si="388"/>
        <v>1.0946044600881524</v>
      </c>
      <c r="S1471" t="str">
        <f t="shared" si="390"/>
        <v/>
      </c>
      <c r="T1471" t="str">
        <f t="shared" si="391"/>
        <v/>
      </c>
      <c r="U1471">
        <f t="shared" si="389"/>
        <v>0</v>
      </c>
    </row>
    <row r="1472" spans="1:21">
      <c r="A1472">
        <f t="shared" si="375"/>
        <v>1464</v>
      </c>
      <c r="B1472" s="1">
        <v>39357</v>
      </c>
      <c r="C1472">
        <v>93.89</v>
      </c>
      <c r="D1472">
        <v>94.35</v>
      </c>
      <c r="F1472">
        <f t="shared" si="377"/>
        <v>91.012500000000017</v>
      </c>
      <c r="G1472" t="str">
        <f t="shared" si="381"/>
        <v/>
      </c>
      <c r="H1472">
        <f t="shared" si="384"/>
        <v>1</v>
      </c>
      <c r="I1472">
        <f t="shared" si="378"/>
        <v>1</v>
      </c>
      <c r="J1472">
        <f t="shared" si="379"/>
        <v>91.75</v>
      </c>
      <c r="K1472" t="str">
        <f t="shared" si="380"/>
        <v/>
      </c>
      <c r="L1472">
        <f t="shared" si="385"/>
        <v>2.3056397335776333E-2</v>
      </c>
      <c r="M1472" t="str">
        <f t="shared" si="387"/>
        <v/>
      </c>
      <c r="N1472" t="str">
        <f t="shared" si="386"/>
        <v/>
      </c>
      <c r="O1472" t="str">
        <f t="shared" si="382"/>
        <v/>
      </c>
      <c r="P1472" t="str">
        <f t="shared" si="383"/>
        <v/>
      </c>
      <c r="Q1472">
        <f t="shared" si="376"/>
        <v>0</v>
      </c>
      <c r="R1472">
        <f t="shared" si="388"/>
        <v>1.0946044600881524</v>
      </c>
      <c r="S1472" t="str">
        <f t="shared" si="390"/>
        <v/>
      </c>
      <c r="T1472" t="str">
        <f t="shared" si="391"/>
        <v/>
      </c>
      <c r="U1472">
        <f t="shared" si="389"/>
        <v>0</v>
      </c>
    </row>
    <row r="1473" spans="1:21">
      <c r="A1473">
        <f t="shared" si="375"/>
        <v>1465</v>
      </c>
      <c r="B1473" s="1">
        <v>39358</v>
      </c>
      <c r="C1473">
        <v>94.19</v>
      </c>
      <c r="D1473">
        <v>93.66</v>
      </c>
      <c r="F1473">
        <f t="shared" si="377"/>
        <v>91.226000000000013</v>
      </c>
      <c r="G1473" t="str">
        <f t="shared" si="381"/>
        <v/>
      </c>
      <c r="H1473">
        <f t="shared" si="384"/>
        <v>1</v>
      </c>
      <c r="I1473">
        <f t="shared" si="378"/>
        <v>1</v>
      </c>
      <c r="J1473">
        <f t="shared" si="379"/>
        <v>91.75</v>
      </c>
      <c r="K1473" t="str">
        <f t="shared" si="380"/>
        <v/>
      </c>
      <c r="L1473">
        <f t="shared" si="385"/>
        <v>2.6246531900046059E-2</v>
      </c>
      <c r="M1473" t="str">
        <f t="shared" si="387"/>
        <v/>
      </c>
      <c r="N1473" t="str">
        <f t="shared" si="386"/>
        <v/>
      </c>
      <c r="O1473" t="str">
        <f t="shared" si="382"/>
        <v/>
      </c>
      <c r="P1473" t="str">
        <f t="shared" si="383"/>
        <v/>
      </c>
      <c r="Q1473">
        <f t="shared" si="376"/>
        <v>0</v>
      </c>
      <c r="R1473">
        <f t="shared" si="388"/>
        <v>1.0946044600881524</v>
      </c>
      <c r="S1473" t="str">
        <f t="shared" si="390"/>
        <v/>
      </c>
      <c r="T1473" t="str">
        <f t="shared" si="391"/>
        <v/>
      </c>
      <c r="U1473">
        <f t="shared" si="389"/>
        <v>0</v>
      </c>
    </row>
    <row r="1474" spans="1:21">
      <c r="A1474">
        <f t="shared" si="375"/>
        <v>1466</v>
      </c>
      <c r="B1474" s="1">
        <v>39359</v>
      </c>
      <c r="C1474">
        <v>94.25</v>
      </c>
      <c r="D1474">
        <v>94.5</v>
      </c>
      <c r="F1474">
        <f t="shared" si="377"/>
        <v>91.407000000000011</v>
      </c>
      <c r="G1474" t="str">
        <f t="shared" si="381"/>
        <v/>
      </c>
      <c r="H1474">
        <f t="shared" si="384"/>
        <v>1</v>
      </c>
      <c r="I1474">
        <f t="shared" si="378"/>
        <v>1</v>
      </c>
      <c r="J1474">
        <f t="shared" si="379"/>
        <v>91.75</v>
      </c>
      <c r="K1474" t="str">
        <f t="shared" si="380"/>
        <v/>
      </c>
      <c r="L1474">
        <f t="shared" si="385"/>
        <v>2.688333939344045E-2</v>
      </c>
      <c r="M1474" t="str">
        <f t="shared" si="387"/>
        <v/>
      </c>
      <c r="N1474" t="str">
        <f t="shared" si="386"/>
        <v/>
      </c>
      <c r="O1474" t="str">
        <f t="shared" si="382"/>
        <v/>
      </c>
      <c r="P1474" t="str">
        <f t="shared" si="383"/>
        <v/>
      </c>
      <c r="Q1474">
        <f t="shared" si="376"/>
        <v>0</v>
      </c>
      <c r="R1474">
        <f t="shared" si="388"/>
        <v>1.0946044600881524</v>
      </c>
      <c r="S1474" t="str">
        <f t="shared" si="390"/>
        <v/>
      </c>
      <c r="T1474" t="str">
        <f t="shared" si="391"/>
        <v/>
      </c>
      <c r="U1474">
        <f t="shared" si="389"/>
        <v>0</v>
      </c>
    </row>
    <row r="1475" spans="1:21">
      <c r="A1475">
        <f t="shared" si="375"/>
        <v>1467</v>
      </c>
      <c r="B1475" s="1">
        <v>39360</v>
      </c>
      <c r="C1475">
        <v>95.85</v>
      </c>
      <c r="D1475">
        <v>94.75</v>
      </c>
      <c r="F1475">
        <f t="shared" si="377"/>
        <v>91.753500000000003</v>
      </c>
      <c r="G1475" t="str">
        <f t="shared" si="381"/>
        <v/>
      </c>
      <c r="H1475">
        <f t="shared" si="384"/>
        <v>1</v>
      </c>
      <c r="I1475">
        <f t="shared" si="378"/>
        <v>1</v>
      </c>
      <c r="J1475">
        <f t="shared" si="379"/>
        <v>91.75</v>
      </c>
      <c r="K1475" t="str">
        <f t="shared" si="380"/>
        <v/>
      </c>
      <c r="L1475">
        <f t="shared" si="385"/>
        <v>4.3716982556973843E-2</v>
      </c>
      <c r="M1475" t="str">
        <f t="shared" si="387"/>
        <v/>
      </c>
      <c r="N1475" t="str">
        <f t="shared" si="386"/>
        <v/>
      </c>
      <c r="O1475" t="str">
        <f t="shared" si="382"/>
        <v/>
      </c>
      <c r="P1475" t="str">
        <f t="shared" si="383"/>
        <v/>
      </c>
      <c r="Q1475">
        <f t="shared" si="376"/>
        <v>0</v>
      </c>
      <c r="R1475">
        <f t="shared" si="388"/>
        <v>1.0946044600881524</v>
      </c>
      <c r="S1475" t="str">
        <f t="shared" si="390"/>
        <v/>
      </c>
      <c r="T1475" t="str">
        <f t="shared" si="391"/>
        <v/>
      </c>
      <c r="U1475">
        <f t="shared" si="389"/>
        <v>0</v>
      </c>
    </row>
    <row r="1476" spans="1:21">
      <c r="A1476">
        <f t="shared" si="375"/>
        <v>1468</v>
      </c>
      <c r="B1476" s="1">
        <v>39363</v>
      </c>
      <c r="C1476">
        <v>95.41</v>
      </c>
      <c r="D1476">
        <v>95.75</v>
      </c>
      <c r="F1476">
        <f t="shared" si="377"/>
        <v>92.13300000000001</v>
      </c>
      <c r="G1476" t="str">
        <f t="shared" si="381"/>
        <v/>
      </c>
      <c r="H1476">
        <f t="shared" si="384"/>
        <v>1</v>
      </c>
      <c r="I1476">
        <f t="shared" si="378"/>
        <v>1</v>
      </c>
      <c r="J1476">
        <f t="shared" si="379"/>
        <v>91.75</v>
      </c>
      <c r="K1476" t="str">
        <f t="shared" si="380"/>
        <v/>
      </c>
      <c r="L1476">
        <f t="shared" si="385"/>
        <v>3.9115907829074821E-2</v>
      </c>
      <c r="M1476" t="str">
        <f t="shared" si="387"/>
        <v/>
      </c>
      <c r="N1476" t="str">
        <f t="shared" si="386"/>
        <v/>
      </c>
      <c r="O1476" t="str">
        <f t="shared" si="382"/>
        <v/>
      </c>
      <c r="P1476" t="str">
        <f t="shared" si="383"/>
        <v/>
      </c>
      <c r="Q1476">
        <f t="shared" si="376"/>
        <v>0</v>
      </c>
      <c r="R1476">
        <f t="shared" si="388"/>
        <v>1.0946044600881524</v>
      </c>
      <c r="S1476" t="str">
        <f t="shared" si="390"/>
        <v/>
      </c>
      <c r="T1476" t="str">
        <f t="shared" si="391"/>
        <v/>
      </c>
      <c r="U1476">
        <f t="shared" si="389"/>
        <v>0</v>
      </c>
    </row>
    <row r="1477" spans="1:21">
      <c r="A1477">
        <f t="shared" si="375"/>
        <v>1469</v>
      </c>
      <c r="B1477" s="1">
        <v>39364</v>
      </c>
      <c r="C1477">
        <v>95.62</v>
      </c>
      <c r="D1477">
        <v>94.87</v>
      </c>
      <c r="F1477">
        <f t="shared" si="377"/>
        <v>92.501999999999995</v>
      </c>
      <c r="G1477" t="str">
        <f t="shared" si="381"/>
        <v/>
      </c>
      <c r="H1477">
        <f t="shared" si="384"/>
        <v>1</v>
      </c>
      <c r="I1477">
        <f t="shared" si="378"/>
        <v>1</v>
      </c>
      <c r="J1477">
        <f t="shared" si="379"/>
        <v>91.75</v>
      </c>
      <c r="K1477" t="str">
        <f t="shared" si="380"/>
        <v/>
      </c>
      <c r="L1477">
        <f t="shared" si="385"/>
        <v>4.1314516263277722E-2</v>
      </c>
      <c r="M1477" t="str">
        <f t="shared" si="387"/>
        <v/>
      </c>
      <c r="N1477" t="str">
        <f t="shared" si="386"/>
        <v/>
      </c>
      <c r="O1477" t="str">
        <f t="shared" si="382"/>
        <v/>
      </c>
      <c r="P1477" t="str">
        <f t="shared" si="383"/>
        <v/>
      </c>
      <c r="Q1477">
        <f t="shared" si="376"/>
        <v>0</v>
      </c>
      <c r="R1477">
        <f t="shared" si="388"/>
        <v>1.0946044600881524</v>
      </c>
      <c r="S1477" t="str">
        <f t="shared" si="390"/>
        <v/>
      </c>
      <c r="T1477" t="str">
        <f t="shared" si="391"/>
        <v/>
      </c>
      <c r="U1477">
        <f t="shared" si="389"/>
        <v>0</v>
      </c>
    </row>
    <row r="1478" spans="1:21">
      <c r="A1478">
        <f t="shared" si="375"/>
        <v>1470</v>
      </c>
      <c r="B1478" s="1">
        <v>39365</v>
      </c>
      <c r="C1478">
        <v>95.82</v>
      </c>
      <c r="D1478">
        <v>95.12</v>
      </c>
      <c r="F1478">
        <f t="shared" si="377"/>
        <v>92.838999999999999</v>
      </c>
      <c r="G1478" t="str">
        <f t="shared" si="381"/>
        <v/>
      </c>
      <c r="H1478">
        <f t="shared" si="384"/>
        <v>1</v>
      </c>
      <c r="I1478">
        <f t="shared" si="378"/>
        <v>1</v>
      </c>
      <c r="J1478">
        <f t="shared" si="379"/>
        <v>91.75</v>
      </c>
      <c r="K1478" t="str">
        <f t="shared" si="380"/>
        <v/>
      </c>
      <c r="L1478">
        <f t="shared" si="385"/>
        <v>4.3403944520296299E-2</v>
      </c>
      <c r="M1478" t="str">
        <f t="shared" si="387"/>
        <v/>
      </c>
      <c r="N1478" t="str">
        <f t="shared" si="386"/>
        <v/>
      </c>
      <c r="O1478" t="str">
        <f t="shared" si="382"/>
        <v/>
      </c>
      <c r="P1478" t="str">
        <f t="shared" si="383"/>
        <v/>
      </c>
      <c r="Q1478">
        <f t="shared" si="376"/>
        <v>0</v>
      </c>
      <c r="R1478">
        <f t="shared" si="388"/>
        <v>1.0946044600881524</v>
      </c>
      <c r="S1478" t="str">
        <f t="shared" si="390"/>
        <v/>
      </c>
      <c r="T1478" t="str">
        <f t="shared" si="391"/>
        <v/>
      </c>
      <c r="U1478">
        <f t="shared" si="389"/>
        <v>0</v>
      </c>
    </row>
    <row r="1479" spans="1:21">
      <c r="A1479">
        <f t="shared" si="375"/>
        <v>1471</v>
      </c>
      <c r="B1479" s="1">
        <v>39366</v>
      </c>
      <c r="C1479">
        <v>94.36</v>
      </c>
      <c r="D1479">
        <v>96.1</v>
      </c>
      <c r="F1479">
        <f t="shared" si="377"/>
        <v>93.102499999999992</v>
      </c>
      <c r="G1479" t="str">
        <f t="shared" si="381"/>
        <v/>
      </c>
      <c r="H1479">
        <f t="shared" si="384"/>
        <v>1</v>
      </c>
      <c r="I1479">
        <f t="shared" si="378"/>
        <v>1</v>
      </c>
      <c r="J1479">
        <f t="shared" si="379"/>
        <v>91.75</v>
      </c>
      <c r="K1479" t="str">
        <f t="shared" si="380"/>
        <v/>
      </c>
      <c r="L1479">
        <f t="shared" si="385"/>
        <v>2.8049767604794711E-2</v>
      </c>
      <c r="M1479" t="str">
        <f t="shared" si="387"/>
        <v/>
      </c>
      <c r="N1479" t="str">
        <f t="shared" si="386"/>
        <v/>
      </c>
      <c r="O1479" t="str">
        <f t="shared" si="382"/>
        <v/>
      </c>
      <c r="P1479" t="str">
        <f t="shared" si="383"/>
        <v/>
      </c>
      <c r="Q1479">
        <f t="shared" si="376"/>
        <v>0</v>
      </c>
      <c r="R1479">
        <f t="shared" si="388"/>
        <v>1.0946044600881524</v>
      </c>
      <c r="S1479" t="str">
        <f t="shared" si="390"/>
        <v/>
      </c>
      <c r="T1479" t="str">
        <f t="shared" si="391"/>
        <v/>
      </c>
      <c r="U1479">
        <f t="shared" si="389"/>
        <v>0</v>
      </c>
    </row>
    <row r="1480" spans="1:21">
      <c r="A1480">
        <f t="shared" si="375"/>
        <v>1472</v>
      </c>
      <c r="B1480" s="1">
        <v>39367</v>
      </c>
      <c r="C1480">
        <v>94.17</v>
      </c>
      <c r="D1480">
        <v>94.67</v>
      </c>
      <c r="F1480">
        <f t="shared" si="377"/>
        <v>93.359999999999985</v>
      </c>
      <c r="G1480" t="str">
        <f t="shared" si="381"/>
        <v/>
      </c>
      <c r="H1480">
        <f t="shared" si="384"/>
        <v>1</v>
      </c>
      <c r="I1480">
        <f t="shared" si="378"/>
        <v>1</v>
      </c>
      <c r="J1480">
        <f t="shared" si="379"/>
        <v>91.75</v>
      </c>
      <c r="K1480" t="str">
        <f t="shared" si="380"/>
        <v/>
      </c>
      <c r="L1480">
        <f t="shared" si="385"/>
        <v>2.6034172587292171E-2</v>
      </c>
      <c r="M1480" t="str">
        <f t="shared" si="387"/>
        <v/>
      </c>
      <c r="N1480" t="str">
        <f t="shared" si="386"/>
        <v/>
      </c>
      <c r="O1480" t="str">
        <f t="shared" si="382"/>
        <v/>
      </c>
      <c r="P1480" t="str">
        <f t="shared" si="383"/>
        <v/>
      </c>
      <c r="Q1480">
        <f t="shared" si="376"/>
        <v>0</v>
      </c>
      <c r="R1480">
        <f t="shared" si="388"/>
        <v>1.0946044600881524</v>
      </c>
      <c r="S1480" t="str">
        <f t="shared" si="390"/>
        <v/>
      </c>
      <c r="T1480" t="str">
        <f t="shared" si="391"/>
        <v/>
      </c>
      <c r="U1480">
        <f t="shared" si="389"/>
        <v>0</v>
      </c>
    </row>
    <row r="1481" spans="1:21">
      <c r="A1481">
        <f t="shared" si="375"/>
        <v>1473</v>
      </c>
      <c r="B1481" s="1">
        <v>39370</v>
      </c>
      <c r="C1481">
        <v>94.39</v>
      </c>
      <c r="D1481">
        <v>94.18</v>
      </c>
      <c r="F1481">
        <f t="shared" si="377"/>
        <v>93.63300000000001</v>
      </c>
      <c r="G1481" t="str">
        <f t="shared" si="381"/>
        <v/>
      </c>
      <c r="H1481">
        <f t="shared" si="384"/>
        <v>1</v>
      </c>
      <c r="I1481">
        <f t="shared" si="378"/>
        <v>1</v>
      </c>
      <c r="J1481">
        <f t="shared" si="379"/>
        <v>91.75</v>
      </c>
      <c r="K1481" t="str">
        <f t="shared" si="380"/>
        <v/>
      </c>
      <c r="L1481">
        <f t="shared" si="385"/>
        <v>2.836764840217337E-2</v>
      </c>
      <c r="M1481" t="str">
        <f t="shared" si="387"/>
        <v/>
      </c>
      <c r="N1481" t="str">
        <f t="shared" si="386"/>
        <v/>
      </c>
      <c r="O1481" t="str">
        <f t="shared" si="382"/>
        <v/>
      </c>
      <c r="P1481" t="str">
        <f t="shared" si="383"/>
        <v/>
      </c>
      <c r="Q1481">
        <f t="shared" si="376"/>
        <v>0</v>
      </c>
      <c r="R1481">
        <f t="shared" si="388"/>
        <v>1.0946044600881524</v>
      </c>
      <c r="S1481" t="str">
        <f t="shared" si="390"/>
        <v/>
      </c>
      <c r="T1481" t="str">
        <f t="shared" si="391"/>
        <v/>
      </c>
      <c r="U1481">
        <f t="shared" si="389"/>
        <v>0</v>
      </c>
    </row>
    <row r="1482" spans="1:21">
      <c r="A1482">
        <f t="shared" si="375"/>
        <v>1474</v>
      </c>
      <c r="B1482" s="1">
        <v>39371</v>
      </c>
      <c r="C1482">
        <v>93.98</v>
      </c>
      <c r="D1482">
        <v>94.43</v>
      </c>
      <c r="F1482">
        <f t="shared" si="377"/>
        <v>93.748999999999995</v>
      </c>
      <c r="G1482" t="str">
        <f t="shared" si="381"/>
        <v/>
      </c>
      <c r="H1482">
        <f t="shared" si="384"/>
        <v>1</v>
      </c>
      <c r="I1482">
        <f t="shared" si="378"/>
        <v>1</v>
      </c>
      <c r="J1482">
        <f t="shared" si="379"/>
        <v>91.75</v>
      </c>
      <c r="K1482" t="str">
        <f t="shared" si="380"/>
        <v/>
      </c>
      <c r="L1482">
        <f t="shared" si="385"/>
        <v>2.4014506739990032E-2</v>
      </c>
      <c r="M1482" t="str">
        <f t="shared" si="387"/>
        <v/>
      </c>
      <c r="N1482" t="str">
        <f t="shared" si="386"/>
        <v/>
      </c>
      <c r="O1482" t="str">
        <f t="shared" si="382"/>
        <v/>
      </c>
      <c r="P1482" t="str">
        <f t="shared" si="383"/>
        <v/>
      </c>
      <c r="Q1482">
        <f t="shared" si="376"/>
        <v>0</v>
      </c>
      <c r="R1482">
        <f t="shared" si="388"/>
        <v>1.0946044600881524</v>
      </c>
      <c r="S1482" t="str">
        <f t="shared" si="390"/>
        <v/>
      </c>
      <c r="T1482" t="str">
        <f t="shared" si="391"/>
        <v/>
      </c>
      <c r="U1482">
        <f t="shared" si="389"/>
        <v>0</v>
      </c>
    </row>
    <row r="1483" spans="1:21">
      <c r="A1483">
        <f t="shared" ref="A1483:A1546" si="392">A1482+1</f>
        <v>1475</v>
      </c>
      <c r="B1483" s="1">
        <v>39372</v>
      </c>
      <c r="C1483">
        <v>94.26</v>
      </c>
      <c r="D1483">
        <v>94.64</v>
      </c>
      <c r="F1483">
        <f t="shared" si="377"/>
        <v>93.864000000000004</v>
      </c>
      <c r="G1483" t="str">
        <f t="shared" si="381"/>
        <v/>
      </c>
      <c r="H1483">
        <f t="shared" si="384"/>
        <v>1</v>
      </c>
      <c r="I1483">
        <f t="shared" si="378"/>
        <v>1</v>
      </c>
      <c r="J1483">
        <f t="shared" si="379"/>
        <v>91.75</v>
      </c>
      <c r="K1483" t="str">
        <f t="shared" si="380"/>
        <v/>
      </c>
      <c r="L1483">
        <f t="shared" si="385"/>
        <v>2.6989434560905207E-2</v>
      </c>
      <c r="M1483" t="str">
        <f t="shared" si="387"/>
        <v/>
      </c>
      <c r="N1483" t="str">
        <f t="shared" si="386"/>
        <v/>
      </c>
      <c r="O1483" t="str">
        <f t="shared" si="382"/>
        <v/>
      </c>
      <c r="P1483" t="str">
        <f t="shared" si="383"/>
        <v/>
      </c>
      <c r="Q1483">
        <f t="shared" si="376"/>
        <v>0</v>
      </c>
      <c r="R1483">
        <f t="shared" si="388"/>
        <v>1.0946044600881524</v>
      </c>
      <c r="S1483" t="str">
        <f t="shared" si="390"/>
        <v/>
      </c>
      <c r="T1483" t="str">
        <f t="shared" si="391"/>
        <v/>
      </c>
      <c r="U1483">
        <f t="shared" si="389"/>
        <v>0</v>
      </c>
    </row>
    <row r="1484" spans="1:21">
      <c r="A1484">
        <f t="shared" si="392"/>
        <v>1476</v>
      </c>
      <c r="B1484" s="1">
        <v>39373</v>
      </c>
      <c r="C1484">
        <v>94.73</v>
      </c>
      <c r="D1484">
        <v>94.28</v>
      </c>
      <c r="F1484">
        <f t="shared" si="377"/>
        <v>94.028500000000008</v>
      </c>
      <c r="G1484" t="str">
        <f t="shared" si="381"/>
        <v/>
      </c>
      <c r="H1484">
        <f t="shared" si="384"/>
        <v>1</v>
      </c>
      <c r="I1484">
        <f t="shared" si="378"/>
        <v>1</v>
      </c>
      <c r="J1484">
        <f t="shared" si="379"/>
        <v>91.75</v>
      </c>
      <c r="K1484" t="str">
        <f t="shared" si="380"/>
        <v/>
      </c>
      <c r="L1484">
        <f t="shared" si="385"/>
        <v>3.1963252952763491E-2</v>
      </c>
      <c r="M1484" t="str">
        <f t="shared" si="387"/>
        <v/>
      </c>
      <c r="N1484" t="str">
        <f t="shared" si="386"/>
        <v/>
      </c>
      <c r="O1484" t="str">
        <f t="shared" si="382"/>
        <v/>
      </c>
      <c r="P1484" t="str">
        <f t="shared" si="383"/>
        <v/>
      </c>
      <c r="Q1484">
        <f t="shared" si="376"/>
        <v>0</v>
      </c>
      <c r="R1484">
        <f t="shared" si="388"/>
        <v>1.0946044600881524</v>
      </c>
      <c r="S1484" t="str">
        <f t="shared" si="390"/>
        <v/>
      </c>
      <c r="T1484" t="str">
        <f t="shared" si="391"/>
        <v/>
      </c>
      <c r="U1484">
        <f t="shared" si="389"/>
        <v>0</v>
      </c>
    </row>
    <row r="1485" spans="1:21">
      <c r="A1485">
        <f t="shared" si="392"/>
        <v>1477</v>
      </c>
      <c r="B1485" s="1">
        <v>39374</v>
      </c>
      <c r="C1485">
        <v>86.62</v>
      </c>
      <c r="D1485">
        <v>92.9</v>
      </c>
      <c r="F1485">
        <f t="shared" si="377"/>
        <v>93.775499999999994</v>
      </c>
      <c r="G1485" t="str">
        <f t="shared" si="381"/>
        <v/>
      </c>
      <c r="H1485">
        <f t="shared" si="384"/>
        <v>1</v>
      </c>
      <c r="I1485">
        <f t="shared" si="378"/>
        <v>1</v>
      </c>
      <c r="J1485">
        <f t="shared" si="379"/>
        <v>91.75</v>
      </c>
      <c r="K1485" t="str">
        <f t="shared" si="380"/>
        <v/>
      </c>
      <c r="L1485">
        <f t="shared" si="385"/>
        <v>-5.7536751148198978E-2</v>
      </c>
      <c r="M1485" t="str">
        <f t="shared" si="387"/>
        <v/>
      </c>
      <c r="N1485" t="str">
        <f t="shared" si="386"/>
        <v>VARLOSS</v>
      </c>
      <c r="O1485" t="str">
        <f t="shared" si="382"/>
        <v/>
      </c>
      <c r="P1485" t="str">
        <f t="shared" si="383"/>
        <v>VARLOSS</v>
      </c>
      <c r="Q1485">
        <f t="shared" si="376"/>
        <v>-5.7536751148198978E-2</v>
      </c>
      <c r="R1485">
        <f t="shared" si="388"/>
        <v>1.0370677089399534</v>
      </c>
      <c r="S1485" t="str">
        <f t="shared" si="390"/>
        <v/>
      </c>
      <c r="T1485" t="str">
        <f t="shared" si="391"/>
        <v/>
      </c>
      <c r="U1485">
        <f t="shared" si="389"/>
        <v>0</v>
      </c>
    </row>
    <row r="1486" spans="1:21">
      <c r="A1486">
        <f t="shared" si="392"/>
        <v>1478</v>
      </c>
      <c r="B1486" s="1">
        <v>39377</v>
      </c>
      <c r="C1486">
        <v>86.28</v>
      </c>
      <c r="D1486">
        <v>85.35</v>
      </c>
      <c r="F1486">
        <f t="shared" si="377"/>
        <v>93.498999999999995</v>
      </c>
      <c r="G1486" t="str">
        <f t="shared" si="381"/>
        <v>SHORT</v>
      </c>
      <c r="H1486">
        <f t="shared" si="384"/>
        <v>-1</v>
      </c>
      <c r="I1486">
        <f t="shared" si="378"/>
        <v>-1</v>
      </c>
      <c r="J1486">
        <f t="shared" si="379"/>
        <v>85.35</v>
      </c>
      <c r="K1486" t="str">
        <f t="shared" si="380"/>
        <v>Trend Rev</v>
      </c>
      <c r="L1486">
        <f t="shared" si="385"/>
        <v>-1.0837372280506088E-2</v>
      </c>
      <c r="M1486" t="str">
        <f t="shared" si="387"/>
        <v/>
      </c>
      <c r="N1486" t="str">
        <f t="shared" si="386"/>
        <v/>
      </c>
      <c r="O1486" t="str">
        <f t="shared" si="382"/>
        <v/>
      </c>
      <c r="P1486" t="str">
        <f t="shared" si="383"/>
        <v/>
      </c>
      <c r="Q1486">
        <f t="shared" si="376"/>
        <v>-1.0837372280506088E-2</v>
      </c>
      <c r="R1486">
        <f t="shared" si="388"/>
        <v>1.0262303366594472</v>
      </c>
      <c r="S1486" t="str">
        <f t="shared" si="390"/>
        <v/>
      </c>
      <c r="T1486">
        <f t="shared" si="391"/>
        <v>-1</v>
      </c>
      <c r="U1486">
        <f t="shared" si="389"/>
        <v>0</v>
      </c>
    </row>
    <row r="1487" spans="1:21">
      <c r="A1487">
        <f t="shared" si="392"/>
        <v>1479</v>
      </c>
      <c r="B1487" s="1">
        <v>39378</v>
      </c>
      <c r="C1487">
        <v>85.93</v>
      </c>
      <c r="D1487">
        <v>86.87</v>
      </c>
      <c r="F1487">
        <f t="shared" si="377"/>
        <v>93.2</v>
      </c>
      <c r="G1487" t="str">
        <f t="shared" si="381"/>
        <v/>
      </c>
      <c r="H1487">
        <f t="shared" si="384"/>
        <v>-1</v>
      </c>
      <c r="I1487">
        <f t="shared" si="378"/>
        <v>-1</v>
      </c>
      <c r="J1487">
        <f t="shared" si="379"/>
        <v>85.35</v>
      </c>
      <c r="K1487" t="str">
        <f t="shared" si="380"/>
        <v/>
      </c>
      <c r="L1487">
        <f t="shared" si="385"/>
        <v>-6.772562084682251E-3</v>
      </c>
      <c r="M1487" t="str">
        <f t="shared" si="387"/>
        <v/>
      </c>
      <c r="N1487" t="str">
        <f t="shared" si="386"/>
        <v/>
      </c>
      <c r="O1487" t="str">
        <f t="shared" si="382"/>
        <v/>
      </c>
      <c r="P1487" t="str">
        <f t="shared" si="383"/>
        <v/>
      </c>
      <c r="Q1487">
        <f t="shared" si="376"/>
        <v>0</v>
      </c>
      <c r="R1487">
        <f t="shared" si="388"/>
        <v>1.0262303366594472</v>
      </c>
      <c r="S1487" t="str">
        <f t="shared" si="390"/>
        <v/>
      </c>
      <c r="T1487" t="str">
        <f t="shared" si="391"/>
        <v/>
      </c>
      <c r="U1487">
        <f t="shared" si="389"/>
        <v>0</v>
      </c>
    </row>
    <row r="1488" spans="1:21">
      <c r="A1488">
        <f t="shared" si="392"/>
        <v>1480</v>
      </c>
      <c r="B1488" s="1">
        <v>39379</v>
      </c>
      <c r="C1488">
        <v>86.1</v>
      </c>
      <c r="D1488">
        <v>85.92</v>
      </c>
      <c r="F1488">
        <f t="shared" si="377"/>
        <v>92.878</v>
      </c>
      <c r="G1488" t="str">
        <f t="shared" si="381"/>
        <v/>
      </c>
      <c r="H1488">
        <f t="shared" si="384"/>
        <v>-1</v>
      </c>
      <c r="I1488">
        <f t="shared" si="378"/>
        <v>-1</v>
      </c>
      <c r="J1488">
        <f t="shared" si="379"/>
        <v>85.35</v>
      </c>
      <c r="K1488" t="str">
        <f t="shared" si="380"/>
        <v/>
      </c>
      <c r="L1488">
        <f t="shared" si="385"/>
        <v>-8.7489621932355446E-3</v>
      </c>
      <c r="M1488" t="str">
        <f t="shared" si="387"/>
        <v/>
      </c>
      <c r="N1488" t="str">
        <f t="shared" si="386"/>
        <v/>
      </c>
      <c r="O1488" t="str">
        <f t="shared" si="382"/>
        <v/>
      </c>
      <c r="P1488" t="str">
        <f t="shared" si="383"/>
        <v/>
      </c>
      <c r="Q1488">
        <f t="shared" ref="Q1488:Q1551" si="393">IF(OR(AND(K1488="trend rev",I1487&lt;&gt;0),O1488="Vargain",P1488="Varloss"),L1488,0)</f>
        <v>0</v>
      </c>
      <c r="R1488">
        <f t="shared" si="388"/>
        <v>1.0262303366594472</v>
      </c>
      <c r="S1488" t="str">
        <f t="shared" si="390"/>
        <v/>
      </c>
      <c r="T1488" t="str">
        <f t="shared" si="391"/>
        <v/>
      </c>
      <c r="U1488">
        <f t="shared" si="389"/>
        <v>0</v>
      </c>
    </row>
    <row r="1489" spans="1:21">
      <c r="A1489">
        <f t="shared" si="392"/>
        <v>1481</v>
      </c>
      <c r="B1489" s="1">
        <v>39380</v>
      </c>
      <c r="C1489">
        <v>86.09</v>
      </c>
      <c r="D1489">
        <v>86.68</v>
      </c>
      <c r="F1489">
        <f t="shared" si="377"/>
        <v>92.513000000000005</v>
      </c>
      <c r="G1489" t="str">
        <f t="shared" si="381"/>
        <v/>
      </c>
      <c r="H1489">
        <f t="shared" si="384"/>
        <v>-1</v>
      </c>
      <c r="I1489">
        <f t="shared" si="378"/>
        <v>-1</v>
      </c>
      <c r="J1489">
        <f t="shared" si="379"/>
        <v>85.35</v>
      </c>
      <c r="K1489" t="str">
        <f t="shared" si="380"/>
        <v/>
      </c>
      <c r="L1489">
        <f t="shared" si="385"/>
        <v>-8.6328114294137136E-3</v>
      </c>
      <c r="M1489" t="str">
        <f t="shared" si="387"/>
        <v/>
      </c>
      <c r="N1489" t="str">
        <f t="shared" si="386"/>
        <v/>
      </c>
      <c r="O1489" t="str">
        <f t="shared" si="382"/>
        <v/>
      </c>
      <c r="P1489" t="str">
        <f t="shared" si="383"/>
        <v/>
      </c>
      <c r="Q1489">
        <f t="shared" si="393"/>
        <v>0</v>
      </c>
      <c r="R1489">
        <f t="shared" si="388"/>
        <v>1.0262303366594472</v>
      </c>
      <c r="S1489" t="str">
        <f t="shared" si="390"/>
        <v/>
      </c>
      <c r="T1489" t="str">
        <f t="shared" si="391"/>
        <v/>
      </c>
      <c r="U1489">
        <f t="shared" si="389"/>
        <v>0</v>
      </c>
    </row>
    <row r="1490" spans="1:21">
      <c r="A1490">
        <f t="shared" si="392"/>
        <v>1482</v>
      </c>
      <c r="B1490" s="1">
        <v>39381</v>
      </c>
      <c r="C1490">
        <v>86.13</v>
      </c>
      <c r="D1490">
        <v>86.48</v>
      </c>
      <c r="F1490">
        <f t="shared" si="377"/>
        <v>92.140500000000003</v>
      </c>
      <c r="G1490" t="str">
        <f t="shared" si="381"/>
        <v/>
      </c>
      <c r="H1490">
        <f t="shared" si="384"/>
        <v>-1</v>
      </c>
      <c r="I1490">
        <f t="shared" si="378"/>
        <v>-1</v>
      </c>
      <c r="J1490">
        <f t="shared" si="379"/>
        <v>85.35</v>
      </c>
      <c r="K1490" t="str">
        <f t="shared" si="380"/>
        <v/>
      </c>
      <c r="L1490">
        <f t="shared" si="385"/>
        <v>-9.0973335606326367E-3</v>
      </c>
      <c r="M1490" t="str">
        <f t="shared" si="387"/>
        <v/>
      </c>
      <c r="N1490" t="str">
        <f t="shared" si="386"/>
        <v/>
      </c>
      <c r="O1490" t="str">
        <f t="shared" si="382"/>
        <v/>
      </c>
      <c r="P1490" t="str">
        <f t="shared" si="383"/>
        <v/>
      </c>
      <c r="Q1490">
        <f t="shared" si="393"/>
        <v>0</v>
      </c>
      <c r="R1490">
        <f t="shared" si="388"/>
        <v>1.0262303366594472</v>
      </c>
      <c r="S1490" t="str">
        <f t="shared" si="390"/>
        <v/>
      </c>
      <c r="T1490" t="str">
        <f t="shared" si="391"/>
        <v/>
      </c>
      <c r="U1490">
        <f t="shared" si="389"/>
        <v>0</v>
      </c>
    </row>
    <row r="1491" spans="1:21">
      <c r="A1491">
        <f t="shared" si="392"/>
        <v>1483</v>
      </c>
      <c r="B1491" s="1">
        <v>39384</v>
      </c>
      <c r="C1491">
        <v>85.97</v>
      </c>
      <c r="D1491">
        <v>86.44</v>
      </c>
      <c r="F1491">
        <f t="shared" si="377"/>
        <v>91.701999999999984</v>
      </c>
      <c r="G1491" t="str">
        <f t="shared" si="381"/>
        <v/>
      </c>
      <c r="H1491">
        <f t="shared" si="384"/>
        <v>-1</v>
      </c>
      <c r="I1491">
        <f t="shared" si="378"/>
        <v>-1</v>
      </c>
      <c r="J1491">
        <f t="shared" si="379"/>
        <v>85.35</v>
      </c>
      <c r="K1491" t="str">
        <f t="shared" si="380"/>
        <v/>
      </c>
      <c r="L1491">
        <f t="shared" si="385"/>
        <v>-7.2379489459032153E-3</v>
      </c>
      <c r="M1491" t="str">
        <f t="shared" si="387"/>
        <v/>
      </c>
      <c r="N1491" t="str">
        <f t="shared" si="386"/>
        <v/>
      </c>
      <c r="O1491" t="str">
        <f t="shared" si="382"/>
        <v/>
      </c>
      <c r="P1491" t="str">
        <f t="shared" si="383"/>
        <v/>
      </c>
      <c r="Q1491">
        <f t="shared" si="393"/>
        <v>0</v>
      </c>
      <c r="R1491">
        <f t="shared" si="388"/>
        <v>1.0262303366594472</v>
      </c>
      <c r="S1491" t="str">
        <f t="shared" si="390"/>
        <v/>
      </c>
      <c r="T1491" t="str">
        <f t="shared" si="391"/>
        <v/>
      </c>
      <c r="U1491">
        <f t="shared" si="389"/>
        <v>0</v>
      </c>
    </row>
    <row r="1492" spans="1:21">
      <c r="A1492">
        <f t="shared" si="392"/>
        <v>1484</v>
      </c>
      <c r="B1492" s="1">
        <v>39385</v>
      </c>
      <c r="C1492">
        <v>85.79</v>
      </c>
      <c r="D1492">
        <v>85.95</v>
      </c>
      <c r="F1492">
        <f t="shared" si="377"/>
        <v>91.296999999999997</v>
      </c>
      <c r="G1492" t="str">
        <f t="shared" si="381"/>
        <v/>
      </c>
      <c r="H1492">
        <f t="shared" si="384"/>
        <v>-1</v>
      </c>
      <c r="I1492">
        <f t="shared" si="378"/>
        <v>-1</v>
      </c>
      <c r="J1492">
        <f t="shared" si="379"/>
        <v>85.35</v>
      </c>
      <c r="K1492" t="str">
        <f t="shared" si="380"/>
        <v/>
      </c>
      <c r="L1492">
        <f t="shared" si="385"/>
        <v>-5.1420003444243405E-3</v>
      </c>
      <c r="M1492" t="str">
        <f t="shared" si="387"/>
        <v/>
      </c>
      <c r="N1492" t="str">
        <f t="shared" si="386"/>
        <v/>
      </c>
      <c r="O1492" t="str">
        <f t="shared" si="382"/>
        <v/>
      </c>
      <c r="P1492" t="str">
        <f t="shared" si="383"/>
        <v/>
      </c>
      <c r="Q1492">
        <f t="shared" si="393"/>
        <v>0</v>
      </c>
      <c r="R1492">
        <f t="shared" si="388"/>
        <v>1.0262303366594472</v>
      </c>
      <c r="S1492" t="str">
        <f t="shared" si="390"/>
        <v/>
      </c>
      <c r="T1492" t="str">
        <f t="shared" si="391"/>
        <v/>
      </c>
      <c r="U1492">
        <f t="shared" si="389"/>
        <v>0</v>
      </c>
    </row>
    <row r="1493" spans="1:21">
      <c r="A1493">
        <f t="shared" si="392"/>
        <v>1485</v>
      </c>
      <c r="B1493" s="1">
        <v>39386</v>
      </c>
      <c r="C1493">
        <v>86.36</v>
      </c>
      <c r="D1493">
        <v>85.98</v>
      </c>
      <c r="F1493">
        <f t="shared" si="377"/>
        <v>90.905499999999989</v>
      </c>
      <c r="G1493" t="str">
        <f t="shared" si="381"/>
        <v/>
      </c>
      <c r="H1493">
        <f t="shared" si="384"/>
        <v>-1</v>
      </c>
      <c r="I1493">
        <f t="shared" si="378"/>
        <v>-1</v>
      </c>
      <c r="J1493">
        <f t="shared" si="379"/>
        <v>85.35</v>
      </c>
      <c r="K1493" t="str">
        <f t="shared" si="380"/>
        <v/>
      </c>
      <c r="L1493">
        <f t="shared" si="385"/>
        <v>-1.1764156406157099E-2</v>
      </c>
      <c r="M1493" t="str">
        <f t="shared" si="387"/>
        <v/>
      </c>
      <c r="N1493" t="str">
        <f t="shared" si="386"/>
        <v/>
      </c>
      <c r="O1493" t="str">
        <f t="shared" si="382"/>
        <v/>
      </c>
      <c r="P1493" t="str">
        <f t="shared" si="383"/>
        <v/>
      </c>
      <c r="Q1493">
        <f t="shared" si="393"/>
        <v>0</v>
      </c>
      <c r="R1493">
        <f t="shared" si="388"/>
        <v>1.0262303366594472</v>
      </c>
      <c r="S1493" t="str">
        <f t="shared" si="390"/>
        <v/>
      </c>
      <c r="T1493" t="str">
        <f t="shared" si="391"/>
        <v/>
      </c>
      <c r="U1493">
        <f t="shared" si="389"/>
        <v>0</v>
      </c>
    </row>
    <row r="1494" spans="1:21">
      <c r="A1494">
        <f t="shared" si="392"/>
        <v>1486</v>
      </c>
      <c r="B1494" s="1">
        <v>39387</v>
      </c>
      <c r="C1494">
        <v>83.9</v>
      </c>
      <c r="D1494">
        <v>86.07</v>
      </c>
      <c r="F1494">
        <f t="shared" si="377"/>
        <v>90.387999999999991</v>
      </c>
      <c r="G1494" t="str">
        <f t="shared" si="381"/>
        <v/>
      </c>
      <c r="H1494">
        <f t="shared" si="384"/>
        <v>-1</v>
      </c>
      <c r="I1494">
        <f t="shared" si="378"/>
        <v>-1</v>
      </c>
      <c r="J1494">
        <f t="shared" si="379"/>
        <v>85.35</v>
      </c>
      <c r="K1494" t="str">
        <f t="shared" si="380"/>
        <v/>
      </c>
      <c r="L1494">
        <f t="shared" si="385"/>
        <v>1.7134835767289001E-2</v>
      </c>
      <c r="M1494" t="str">
        <f t="shared" si="387"/>
        <v/>
      </c>
      <c r="N1494" t="str">
        <f t="shared" si="386"/>
        <v/>
      </c>
      <c r="O1494" t="str">
        <f t="shared" si="382"/>
        <v/>
      </c>
      <c r="P1494" t="str">
        <f t="shared" si="383"/>
        <v/>
      </c>
      <c r="Q1494">
        <f t="shared" si="393"/>
        <v>0</v>
      </c>
      <c r="R1494">
        <f t="shared" si="388"/>
        <v>1.0262303366594472</v>
      </c>
      <c r="S1494" t="str">
        <f t="shared" si="390"/>
        <v/>
      </c>
      <c r="T1494" t="str">
        <f t="shared" si="391"/>
        <v/>
      </c>
      <c r="U1494">
        <f t="shared" si="389"/>
        <v>0</v>
      </c>
    </row>
    <row r="1495" spans="1:21">
      <c r="A1495">
        <f t="shared" si="392"/>
        <v>1487</v>
      </c>
      <c r="B1495" s="1">
        <v>39388</v>
      </c>
      <c r="C1495">
        <v>84.89</v>
      </c>
      <c r="D1495">
        <v>84.7</v>
      </c>
      <c r="F1495">
        <f t="shared" si="377"/>
        <v>89.84</v>
      </c>
      <c r="G1495" t="str">
        <f t="shared" si="381"/>
        <v/>
      </c>
      <c r="H1495">
        <f t="shared" si="384"/>
        <v>-1</v>
      </c>
      <c r="I1495">
        <f t="shared" si="378"/>
        <v>-1</v>
      </c>
      <c r="J1495">
        <f t="shared" si="379"/>
        <v>85.35</v>
      </c>
      <c r="K1495" t="str">
        <f t="shared" si="380"/>
        <v/>
      </c>
      <c r="L1495">
        <f t="shared" si="385"/>
        <v>5.4041484905731282E-3</v>
      </c>
      <c r="M1495" t="str">
        <f t="shared" si="387"/>
        <v/>
      </c>
      <c r="N1495" t="str">
        <f t="shared" si="386"/>
        <v/>
      </c>
      <c r="O1495" t="str">
        <f t="shared" si="382"/>
        <v/>
      </c>
      <c r="P1495" t="str">
        <f t="shared" si="383"/>
        <v/>
      </c>
      <c r="Q1495">
        <f t="shared" si="393"/>
        <v>0</v>
      </c>
      <c r="R1495">
        <f t="shared" si="388"/>
        <v>1.0262303366594472</v>
      </c>
      <c r="S1495" t="str">
        <f t="shared" si="390"/>
        <v/>
      </c>
      <c r="T1495" t="str">
        <f t="shared" si="391"/>
        <v/>
      </c>
      <c r="U1495">
        <f t="shared" si="389"/>
        <v>0</v>
      </c>
    </row>
    <row r="1496" spans="1:21">
      <c r="A1496">
        <f t="shared" si="392"/>
        <v>1488</v>
      </c>
      <c r="B1496" s="1">
        <v>39391</v>
      </c>
      <c r="C1496">
        <v>85.05</v>
      </c>
      <c r="D1496">
        <v>84.94</v>
      </c>
      <c r="F1496">
        <f t="shared" si="377"/>
        <v>89.322000000000003</v>
      </c>
      <c r="G1496" t="str">
        <f t="shared" si="381"/>
        <v/>
      </c>
      <c r="H1496">
        <f t="shared" si="384"/>
        <v>-1</v>
      </c>
      <c r="I1496">
        <f t="shared" si="378"/>
        <v>-1</v>
      </c>
      <c r="J1496">
        <f t="shared" si="379"/>
        <v>85.35</v>
      </c>
      <c r="K1496" t="str">
        <f t="shared" si="380"/>
        <v/>
      </c>
      <c r="L1496">
        <f t="shared" si="385"/>
        <v>3.5211303985788248E-3</v>
      </c>
      <c r="M1496" t="str">
        <f t="shared" si="387"/>
        <v/>
      </c>
      <c r="N1496" t="str">
        <f t="shared" si="386"/>
        <v/>
      </c>
      <c r="O1496" t="str">
        <f t="shared" si="382"/>
        <v/>
      </c>
      <c r="P1496" t="str">
        <f t="shared" si="383"/>
        <v/>
      </c>
      <c r="Q1496">
        <f t="shared" si="393"/>
        <v>0</v>
      </c>
      <c r="R1496">
        <f t="shared" si="388"/>
        <v>1.0262303366594472</v>
      </c>
      <c r="S1496" t="str">
        <f t="shared" si="390"/>
        <v/>
      </c>
      <c r="T1496" t="str">
        <f t="shared" si="391"/>
        <v/>
      </c>
      <c r="U1496">
        <f t="shared" si="389"/>
        <v>0</v>
      </c>
    </row>
    <row r="1497" spans="1:21">
      <c r="A1497">
        <f t="shared" si="392"/>
        <v>1489</v>
      </c>
      <c r="B1497" s="1">
        <v>39392</v>
      </c>
      <c r="C1497">
        <v>85.45</v>
      </c>
      <c r="D1497">
        <v>85.12</v>
      </c>
      <c r="F1497">
        <f t="shared" si="377"/>
        <v>88.813500000000005</v>
      </c>
      <c r="G1497" t="str">
        <f t="shared" si="381"/>
        <v/>
      </c>
      <c r="H1497">
        <f t="shared" si="384"/>
        <v>-1</v>
      </c>
      <c r="I1497">
        <f t="shared" si="378"/>
        <v>-1</v>
      </c>
      <c r="J1497">
        <f t="shared" si="379"/>
        <v>85.35</v>
      </c>
      <c r="K1497" t="str">
        <f t="shared" si="380"/>
        <v/>
      </c>
      <c r="L1497">
        <f t="shared" si="385"/>
        <v>-1.1709603211502689E-3</v>
      </c>
      <c r="M1497" t="str">
        <f t="shared" si="387"/>
        <v/>
      </c>
      <c r="N1497" t="str">
        <f t="shared" si="386"/>
        <v/>
      </c>
      <c r="O1497" t="str">
        <f t="shared" si="382"/>
        <v/>
      </c>
      <c r="P1497" t="str">
        <f t="shared" si="383"/>
        <v/>
      </c>
      <c r="Q1497">
        <f t="shared" si="393"/>
        <v>0</v>
      </c>
      <c r="R1497">
        <f t="shared" si="388"/>
        <v>1.0262303366594472</v>
      </c>
      <c r="S1497" t="str">
        <f t="shared" si="390"/>
        <v/>
      </c>
      <c r="T1497" t="str">
        <f t="shared" si="391"/>
        <v/>
      </c>
      <c r="U1497">
        <f t="shared" si="389"/>
        <v>0</v>
      </c>
    </row>
    <row r="1498" spans="1:21">
      <c r="A1498">
        <f t="shared" si="392"/>
        <v>1490</v>
      </c>
      <c r="B1498" s="1">
        <v>39393</v>
      </c>
      <c r="C1498">
        <v>83.27</v>
      </c>
      <c r="D1498">
        <v>85.3</v>
      </c>
      <c r="F1498">
        <f t="shared" si="377"/>
        <v>88.186000000000007</v>
      </c>
      <c r="G1498" t="str">
        <f t="shared" si="381"/>
        <v/>
      </c>
      <c r="H1498">
        <f t="shared" si="384"/>
        <v>-1</v>
      </c>
      <c r="I1498">
        <f t="shared" si="378"/>
        <v>-1</v>
      </c>
      <c r="J1498">
        <f t="shared" si="379"/>
        <v>85.35</v>
      </c>
      <c r="K1498" t="str">
        <f t="shared" si="380"/>
        <v/>
      </c>
      <c r="L1498">
        <f t="shared" si="385"/>
        <v>2.4672108992721646E-2</v>
      </c>
      <c r="M1498" t="str">
        <f t="shared" si="387"/>
        <v/>
      </c>
      <c r="N1498" t="str">
        <f t="shared" si="386"/>
        <v/>
      </c>
      <c r="O1498" t="str">
        <f t="shared" si="382"/>
        <v/>
      </c>
      <c r="P1498" t="str">
        <f t="shared" si="383"/>
        <v/>
      </c>
      <c r="Q1498">
        <f t="shared" si="393"/>
        <v>0</v>
      </c>
      <c r="R1498">
        <f t="shared" si="388"/>
        <v>1.0262303366594472</v>
      </c>
      <c r="S1498" t="str">
        <f t="shared" si="390"/>
        <v/>
      </c>
      <c r="T1498" t="str">
        <f t="shared" si="391"/>
        <v/>
      </c>
      <c r="U1498">
        <f t="shared" si="389"/>
        <v>0</v>
      </c>
    </row>
    <row r="1499" spans="1:21">
      <c r="A1499">
        <f t="shared" si="392"/>
        <v>1491</v>
      </c>
      <c r="B1499" s="1">
        <v>39394</v>
      </c>
      <c r="C1499">
        <v>82.83</v>
      </c>
      <c r="D1499">
        <v>83.34</v>
      </c>
      <c r="F1499">
        <f t="shared" si="377"/>
        <v>87.609499999999997</v>
      </c>
      <c r="G1499" t="str">
        <f t="shared" si="381"/>
        <v/>
      </c>
      <c r="H1499">
        <f t="shared" si="384"/>
        <v>-1</v>
      </c>
      <c r="I1499">
        <f t="shared" si="378"/>
        <v>-1</v>
      </c>
      <c r="J1499">
        <f t="shared" si="379"/>
        <v>85.35</v>
      </c>
      <c r="K1499" t="str">
        <f t="shared" si="380"/>
        <v/>
      </c>
      <c r="L1499">
        <f t="shared" si="385"/>
        <v>2.997013463027683E-2</v>
      </c>
      <c r="M1499" t="str">
        <f t="shared" si="387"/>
        <v/>
      </c>
      <c r="N1499" t="str">
        <f t="shared" si="386"/>
        <v/>
      </c>
      <c r="O1499" t="str">
        <f t="shared" si="382"/>
        <v/>
      </c>
      <c r="P1499" t="str">
        <f t="shared" si="383"/>
        <v/>
      </c>
      <c r="Q1499">
        <f t="shared" si="393"/>
        <v>0</v>
      </c>
      <c r="R1499">
        <f t="shared" si="388"/>
        <v>1.0262303366594472</v>
      </c>
      <c r="S1499" t="str">
        <f t="shared" si="390"/>
        <v/>
      </c>
      <c r="T1499" t="str">
        <f t="shared" si="391"/>
        <v/>
      </c>
      <c r="U1499">
        <f t="shared" si="389"/>
        <v>0</v>
      </c>
    </row>
    <row r="1500" spans="1:21">
      <c r="A1500">
        <f t="shared" si="392"/>
        <v>1492</v>
      </c>
      <c r="B1500" s="1">
        <v>39395</v>
      </c>
      <c r="C1500">
        <v>79.510000000000005</v>
      </c>
      <c r="D1500">
        <v>79.98</v>
      </c>
      <c r="F1500">
        <f t="shared" ref="F1500:F1563" si="394">AVERAGE(C1481:C1500)</f>
        <v>86.876500000000007</v>
      </c>
      <c r="G1500" t="str">
        <f t="shared" si="381"/>
        <v/>
      </c>
      <c r="H1500">
        <f t="shared" si="384"/>
        <v>-1</v>
      </c>
      <c r="I1500">
        <f t="shared" ref="I1500:I1563" si="395">IF(OR(G1500="long",G1500="short"),H1500,IF(OR(M1499=$G$7,N1499=$G$6),0,IF(I1499=0,0,H1500)))</f>
        <v>-1</v>
      </c>
      <c r="J1500">
        <f t="shared" si="379"/>
        <v>85.35</v>
      </c>
      <c r="K1500" t="str">
        <f t="shared" si="380"/>
        <v/>
      </c>
      <c r="L1500">
        <f t="shared" si="385"/>
        <v>7.0877649327057368E-2</v>
      </c>
      <c r="M1500" t="str">
        <f t="shared" si="387"/>
        <v>VARGAIN</v>
      </c>
      <c r="N1500" t="str">
        <f t="shared" si="386"/>
        <v/>
      </c>
      <c r="O1500" t="str">
        <f t="shared" si="382"/>
        <v>VARGAIN</v>
      </c>
      <c r="P1500" t="str">
        <f t="shared" si="383"/>
        <v/>
      </c>
      <c r="Q1500">
        <f t="shared" si="393"/>
        <v>7.0877649327057368E-2</v>
      </c>
      <c r="R1500">
        <f t="shared" si="388"/>
        <v>1.0971079859865045</v>
      </c>
      <c r="S1500" t="str">
        <f t="shared" si="390"/>
        <v/>
      </c>
      <c r="T1500" t="str">
        <f t="shared" si="391"/>
        <v/>
      </c>
      <c r="U1500">
        <f t="shared" si="389"/>
        <v>0</v>
      </c>
    </row>
    <row r="1501" spans="1:21">
      <c r="A1501">
        <f t="shared" si="392"/>
        <v>1493</v>
      </c>
      <c r="B1501" s="1">
        <v>39398</v>
      </c>
      <c r="C1501">
        <v>79.22</v>
      </c>
      <c r="D1501">
        <v>79.53</v>
      </c>
      <c r="F1501">
        <f t="shared" si="394"/>
        <v>86.118000000000009</v>
      </c>
      <c r="G1501" t="str">
        <f t="shared" si="381"/>
        <v/>
      </c>
      <c r="H1501">
        <f t="shared" si="384"/>
        <v>-1</v>
      </c>
      <c r="I1501">
        <f t="shared" si="395"/>
        <v>0</v>
      </c>
      <c r="J1501">
        <f t="shared" ref="J1501:J1564" si="396">IF(OR(G1501="LONG",G1501="SHORT"),D1501,J1500)</f>
        <v>85.35</v>
      </c>
      <c r="K1501" t="str">
        <f t="shared" ref="K1501:K1564" si="397">IF(I1500=0,"",IF(H1501=H1500,"","Trend Rev"))</f>
        <v/>
      </c>
      <c r="L1501">
        <f t="shared" si="385"/>
        <v>7.4531657046678995E-2</v>
      </c>
      <c r="M1501" t="str">
        <f t="shared" si="387"/>
        <v>VARGAIN</v>
      </c>
      <c r="N1501" t="str">
        <f t="shared" si="386"/>
        <v/>
      </c>
      <c r="O1501" t="str">
        <f t="shared" si="382"/>
        <v/>
      </c>
      <c r="P1501" t="str">
        <f t="shared" si="383"/>
        <v/>
      </c>
      <c r="Q1501">
        <f t="shared" si="393"/>
        <v>0</v>
      </c>
      <c r="R1501">
        <f t="shared" si="388"/>
        <v>1.0971079859865045</v>
      </c>
      <c r="S1501" t="str">
        <f t="shared" si="390"/>
        <v/>
      </c>
      <c r="T1501" t="str">
        <f t="shared" si="391"/>
        <v/>
      </c>
      <c r="U1501">
        <f t="shared" si="389"/>
        <v>0</v>
      </c>
    </row>
    <row r="1502" spans="1:21">
      <c r="A1502">
        <f t="shared" si="392"/>
        <v>1494</v>
      </c>
      <c r="B1502" s="1">
        <v>39399</v>
      </c>
      <c r="C1502">
        <v>81.23</v>
      </c>
      <c r="D1502">
        <v>80.05</v>
      </c>
      <c r="F1502">
        <f t="shared" si="394"/>
        <v>85.480500000000006</v>
      </c>
      <c r="G1502" t="str">
        <f t="shared" si="381"/>
        <v/>
      </c>
      <c r="H1502">
        <f t="shared" si="384"/>
        <v>-1</v>
      </c>
      <c r="I1502">
        <f t="shared" si="395"/>
        <v>0</v>
      </c>
      <c r="J1502">
        <f t="shared" si="396"/>
        <v>85.35</v>
      </c>
      <c r="K1502" t="str">
        <f t="shared" si="397"/>
        <v/>
      </c>
      <c r="L1502">
        <f t="shared" si="385"/>
        <v>4.9475812177587071E-2</v>
      </c>
      <c r="M1502" t="str">
        <f t="shared" si="387"/>
        <v/>
      </c>
      <c r="N1502" t="str">
        <f t="shared" si="386"/>
        <v/>
      </c>
      <c r="O1502" t="str">
        <f t="shared" si="382"/>
        <v/>
      </c>
      <c r="P1502" t="str">
        <f t="shared" si="383"/>
        <v/>
      </c>
      <c r="Q1502">
        <f t="shared" si="393"/>
        <v>0</v>
      </c>
      <c r="R1502">
        <f t="shared" si="388"/>
        <v>1.0971079859865045</v>
      </c>
      <c r="S1502" t="str">
        <f t="shared" si="390"/>
        <v/>
      </c>
      <c r="T1502" t="str">
        <f t="shared" si="391"/>
        <v/>
      </c>
      <c r="U1502">
        <f t="shared" si="389"/>
        <v>0</v>
      </c>
    </row>
    <row r="1503" spans="1:21">
      <c r="A1503">
        <f t="shared" si="392"/>
        <v>1495</v>
      </c>
      <c r="B1503" s="1">
        <v>39400</v>
      </c>
      <c r="C1503">
        <v>80.209999999999994</v>
      </c>
      <c r="D1503">
        <v>81.56</v>
      </c>
      <c r="F1503">
        <f t="shared" si="394"/>
        <v>84.777999999999992</v>
      </c>
      <c r="G1503" t="str">
        <f t="shared" ref="G1503:G1566" si="398">IF(AND(C1501&lt;F1501,C1502&gt;F1502,D1503&gt;F1502),"LONG",IF(AND(C1501&gt;F1501,C1502&lt;F1502,D1503&lt;F1502),"SHORT",""))</f>
        <v/>
      </c>
      <c r="H1503">
        <f t="shared" si="384"/>
        <v>-1</v>
      </c>
      <c r="I1503">
        <f t="shared" si="395"/>
        <v>0</v>
      </c>
      <c r="J1503">
        <f t="shared" si="396"/>
        <v>85.35</v>
      </c>
      <c r="K1503" t="str">
        <f t="shared" si="397"/>
        <v/>
      </c>
      <c r="L1503">
        <f t="shared" si="385"/>
        <v>6.2112253861616472E-2</v>
      </c>
      <c r="M1503" t="str">
        <f t="shared" si="387"/>
        <v>VARGAIN</v>
      </c>
      <c r="N1503" t="str">
        <f t="shared" si="386"/>
        <v/>
      </c>
      <c r="O1503" t="str">
        <f t="shared" si="382"/>
        <v/>
      </c>
      <c r="P1503" t="str">
        <f t="shared" si="383"/>
        <v/>
      </c>
      <c r="Q1503">
        <f t="shared" si="393"/>
        <v>0</v>
      </c>
      <c r="R1503">
        <f t="shared" si="388"/>
        <v>1.0971079859865045</v>
      </c>
      <c r="S1503" t="str">
        <f t="shared" si="390"/>
        <v/>
      </c>
      <c r="T1503" t="str">
        <f t="shared" si="391"/>
        <v/>
      </c>
      <c r="U1503">
        <f t="shared" si="389"/>
        <v>0</v>
      </c>
    </row>
    <row r="1504" spans="1:21">
      <c r="A1504">
        <f t="shared" si="392"/>
        <v>1496</v>
      </c>
      <c r="B1504" s="1">
        <v>39401</v>
      </c>
      <c r="C1504">
        <v>79.650000000000006</v>
      </c>
      <c r="D1504">
        <v>80.05</v>
      </c>
      <c r="F1504">
        <f t="shared" si="394"/>
        <v>84.024000000000015</v>
      </c>
      <c r="G1504" t="str">
        <f t="shared" si="398"/>
        <v/>
      </c>
      <c r="H1504">
        <f t="shared" si="384"/>
        <v>-1</v>
      </c>
      <c r="I1504">
        <f t="shared" si="395"/>
        <v>0</v>
      </c>
      <c r="J1504">
        <f t="shared" si="396"/>
        <v>85.35</v>
      </c>
      <c r="K1504" t="str">
        <f t="shared" si="397"/>
        <v/>
      </c>
      <c r="L1504">
        <f t="shared" si="385"/>
        <v>6.9118412884391925E-2</v>
      </c>
      <c r="M1504" t="str">
        <f t="shared" si="387"/>
        <v>VARGAIN</v>
      </c>
      <c r="N1504" t="str">
        <f t="shared" si="386"/>
        <v/>
      </c>
      <c r="O1504" t="str">
        <f t="shared" ref="O1504:O1567" si="399">IF($I1504=0,"",M1504)</f>
        <v/>
      </c>
      <c r="P1504" t="str">
        <f t="shared" ref="P1504:P1567" si="400">IF($I1504=0,"",N1504)</f>
        <v/>
      </c>
      <c r="Q1504">
        <f t="shared" si="393"/>
        <v>0</v>
      </c>
      <c r="R1504">
        <f t="shared" si="388"/>
        <v>1.0971079859865045</v>
      </c>
      <c r="S1504" t="str">
        <f t="shared" si="390"/>
        <v/>
      </c>
      <c r="T1504" t="str">
        <f t="shared" si="391"/>
        <v/>
      </c>
      <c r="U1504">
        <f t="shared" si="389"/>
        <v>0</v>
      </c>
    </row>
    <row r="1505" spans="1:21">
      <c r="A1505">
        <f t="shared" si="392"/>
        <v>1497</v>
      </c>
      <c r="B1505" s="1">
        <v>39402</v>
      </c>
      <c r="C1505">
        <v>81.569999999999993</v>
      </c>
      <c r="D1505">
        <v>80.13</v>
      </c>
      <c r="F1505">
        <f t="shared" si="394"/>
        <v>83.771499999999989</v>
      </c>
      <c r="G1505" t="str">
        <f t="shared" si="398"/>
        <v/>
      </c>
      <c r="H1505">
        <f t="shared" si="384"/>
        <v>-1</v>
      </c>
      <c r="I1505">
        <f t="shared" si="395"/>
        <v>0</v>
      </c>
      <c r="J1505">
        <f t="shared" si="396"/>
        <v>85.35</v>
      </c>
      <c r="K1505" t="str">
        <f t="shared" si="397"/>
        <v/>
      </c>
      <c r="L1505">
        <f t="shared" si="385"/>
        <v>4.5298901927960641E-2</v>
      </c>
      <c r="M1505" t="str">
        <f t="shared" si="387"/>
        <v/>
      </c>
      <c r="N1505" t="str">
        <f t="shared" si="386"/>
        <v/>
      </c>
      <c r="O1505" t="str">
        <f t="shared" si="399"/>
        <v/>
      </c>
      <c r="P1505" t="str">
        <f t="shared" si="400"/>
        <v/>
      </c>
      <c r="Q1505">
        <f t="shared" si="393"/>
        <v>0</v>
      </c>
      <c r="R1505">
        <f t="shared" si="388"/>
        <v>1.0971079859865045</v>
      </c>
      <c r="S1505" t="str">
        <f t="shared" si="390"/>
        <v/>
      </c>
      <c r="T1505" t="str">
        <f t="shared" si="391"/>
        <v/>
      </c>
      <c r="U1505">
        <f t="shared" si="389"/>
        <v>0</v>
      </c>
    </row>
    <row r="1506" spans="1:21">
      <c r="A1506">
        <f t="shared" si="392"/>
        <v>1498</v>
      </c>
      <c r="B1506" s="1">
        <v>39405</v>
      </c>
      <c r="C1506">
        <v>81.7</v>
      </c>
      <c r="D1506">
        <v>81.22</v>
      </c>
      <c r="F1506">
        <f t="shared" si="394"/>
        <v>83.542500000000004</v>
      </c>
      <c r="G1506" t="str">
        <f t="shared" si="398"/>
        <v/>
      </c>
      <c r="H1506">
        <f t="shared" si="384"/>
        <v>-1</v>
      </c>
      <c r="I1506">
        <f t="shared" si="395"/>
        <v>0</v>
      </c>
      <c r="J1506">
        <f t="shared" si="396"/>
        <v>85.35</v>
      </c>
      <c r="K1506" t="str">
        <f t="shared" si="397"/>
        <v/>
      </c>
      <c r="L1506">
        <f t="shared" si="385"/>
        <v>4.3706447374492328E-2</v>
      </c>
      <c r="M1506" t="str">
        <f t="shared" si="387"/>
        <v/>
      </c>
      <c r="N1506" t="str">
        <f t="shared" si="386"/>
        <v/>
      </c>
      <c r="O1506" t="str">
        <f t="shared" si="399"/>
        <v/>
      </c>
      <c r="P1506" t="str">
        <f t="shared" si="400"/>
        <v/>
      </c>
      <c r="Q1506">
        <f t="shared" si="393"/>
        <v>0</v>
      </c>
      <c r="R1506">
        <f t="shared" si="388"/>
        <v>1.0971079859865045</v>
      </c>
      <c r="S1506" t="str">
        <f t="shared" si="390"/>
        <v/>
      </c>
      <c r="T1506" t="str">
        <f t="shared" si="391"/>
        <v/>
      </c>
      <c r="U1506">
        <f t="shared" si="389"/>
        <v>0</v>
      </c>
    </row>
    <row r="1507" spans="1:21">
      <c r="A1507">
        <f t="shared" si="392"/>
        <v>1499</v>
      </c>
      <c r="B1507" s="1">
        <v>39406</v>
      </c>
      <c r="C1507">
        <v>82.11</v>
      </c>
      <c r="D1507">
        <v>81.99</v>
      </c>
      <c r="F1507">
        <f t="shared" si="394"/>
        <v>83.351500000000001</v>
      </c>
      <c r="G1507" t="str">
        <f t="shared" si="398"/>
        <v/>
      </c>
      <c r="H1507">
        <f t="shared" si="384"/>
        <v>-1</v>
      </c>
      <c r="I1507">
        <f t="shared" si="395"/>
        <v>0</v>
      </c>
      <c r="J1507">
        <f t="shared" si="396"/>
        <v>85.35</v>
      </c>
      <c r="K1507" t="str">
        <f t="shared" si="397"/>
        <v/>
      </c>
      <c r="L1507">
        <f t="shared" si="385"/>
        <v>3.8700637519752189E-2</v>
      </c>
      <c r="M1507" t="str">
        <f t="shared" si="387"/>
        <v/>
      </c>
      <c r="N1507" t="str">
        <f t="shared" si="386"/>
        <v/>
      </c>
      <c r="O1507" t="str">
        <f t="shared" si="399"/>
        <v/>
      </c>
      <c r="P1507" t="str">
        <f t="shared" si="400"/>
        <v/>
      </c>
      <c r="Q1507">
        <f t="shared" si="393"/>
        <v>0</v>
      </c>
      <c r="R1507">
        <f t="shared" si="388"/>
        <v>1.0971079859865045</v>
      </c>
      <c r="S1507" t="str">
        <f t="shared" si="390"/>
        <v/>
      </c>
      <c r="T1507" t="str">
        <f t="shared" si="391"/>
        <v/>
      </c>
      <c r="U1507">
        <f t="shared" si="389"/>
        <v>0</v>
      </c>
    </row>
    <row r="1508" spans="1:21">
      <c r="A1508">
        <f t="shared" si="392"/>
        <v>1500</v>
      </c>
      <c r="B1508" s="1">
        <v>39407</v>
      </c>
      <c r="C1508">
        <v>81.239999999999995</v>
      </c>
      <c r="D1508">
        <v>81.599999999999994</v>
      </c>
      <c r="F1508">
        <f t="shared" si="394"/>
        <v>83.108500000000006</v>
      </c>
      <c r="G1508" t="str">
        <f t="shared" si="398"/>
        <v/>
      </c>
      <c r="H1508">
        <f t="shared" si="384"/>
        <v>-1</v>
      </c>
      <c r="I1508">
        <f t="shared" si="395"/>
        <v>0</v>
      </c>
      <c r="J1508">
        <f t="shared" si="396"/>
        <v>85.35</v>
      </c>
      <c r="K1508" t="str">
        <f t="shared" si="397"/>
        <v/>
      </c>
      <c r="L1508">
        <f t="shared" si="385"/>
        <v>4.9352712528265646E-2</v>
      </c>
      <c r="M1508" t="str">
        <f t="shared" si="387"/>
        <v/>
      </c>
      <c r="N1508" t="str">
        <f t="shared" si="386"/>
        <v/>
      </c>
      <c r="O1508" t="str">
        <f t="shared" si="399"/>
        <v/>
      </c>
      <c r="P1508" t="str">
        <f t="shared" si="400"/>
        <v/>
      </c>
      <c r="Q1508">
        <f t="shared" si="393"/>
        <v>0</v>
      </c>
      <c r="R1508">
        <f t="shared" si="388"/>
        <v>1.0971079859865045</v>
      </c>
      <c r="S1508" t="str">
        <f t="shared" si="390"/>
        <v/>
      </c>
      <c r="T1508" t="str">
        <f t="shared" si="391"/>
        <v/>
      </c>
      <c r="U1508">
        <f t="shared" si="389"/>
        <v>0</v>
      </c>
    </row>
    <row r="1509" spans="1:21">
      <c r="A1509">
        <f t="shared" si="392"/>
        <v>1501</v>
      </c>
      <c r="B1509" s="1">
        <v>39409</v>
      </c>
      <c r="C1509">
        <v>82.75</v>
      </c>
      <c r="D1509">
        <v>81.83</v>
      </c>
      <c r="F1509">
        <f t="shared" si="394"/>
        <v>82.941499999999991</v>
      </c>
      <c r="G1509" t="str">
        <f t="shared" si="398"/>
        <v/>
      </c>
      <c r="H1509">
        <f t="shared" si="384"/>
        <v>-1</v>
      </c>
      <c r="I1509">
        <f t="shared" si="395"/>
        <v>0</v>
      </c>
      <c r="J1509">
        <f t="shared" si="396"/>
        <v>85.35</v>
      </c>
      <c r="K1509" t="str">
        <f t="shared" si="397"/>
        <v/>
      </c>
      <c r="L1509">
        <f t="shared" si="385"/>
        <v>3.0936434983277226E-2</v>
      </c>
      <c r="M1509" t="str">
        <f t="shared" si="387"/>
        <v/>
      </c>
      <c r="N1509" t="str">
        <f t="shared" si="386"/>
        <v/>
      </c>
      <c r="O1509" t="str">
        <f t="shared" si="399"/>
        <v/>
      </c>
      <c r="P1509" t="str">
        <f t="shared" si="400"/>
        <v/>
      </c>
      <c r="Q1509">
        <f t="shared" si="393"/>
        <v>0</v>
      </c>
      <c r="R1509">
        <f t="shared" si="388"/>
        <v>1.0971079859865045</v>
      </c>
      <c r="S1509" t="str">
        <f t="shared" si="390"/>
        <v/>
      </c>
      <c r="T1509" t="str">
        <f t="shared" si="391"/>
        <v/>
      </c>
      <c r="U1509">
        <f t="shared" si="389"/>
        <v>0</v>
      </c>
    </row>
    <row r="1510" spans="1:21">
      <c r="A1510">
        <f t="shared" si="392"/>
        <v>1502</v>
      </c>
      <c r="B1510" s="1">
        <v>39412</v>
      </c>
      <c r="C1510">
        <v>81</v>
      </c>
      <c r="D1510">
        <v>82.92</v>
      </c>
      <c r="F1510">
        <f t="shared" si="394"/>
        <v>82.685000000000002</v>
      </c>
      <c r="G1510" t="str">
        <f t="shared" si="398"/>
        <v/>
      </c>
      <c r="H1510">
        <f t="shared" si="384"/>
        <v>-1</v>
      </c>
      <c r="I1510">
        <f t="shared" si="395"/>
        <v>0</v>
      </c>
      <c r="J1510">
        <f t="shared" si="396"/>
        <v>85.35</v>
      </c>
      <c r="K1510" t="str">
        <f t="shared" si="397"/>
        <v/>
      </c>
      <c r="L1510">
        <f t="shared" si="385"/>
        <v>5.231129456801082E-2</v>
      </c>
      <c r="M1510" t="str">
        <f t="shared" si="387"/>
        <v>VARGAIN</v>
      </c>
      <c r="N1510" t="str">
        <f t="shared" si="386"/>
        <v/>
      </c>
      <c r="O1510" t="str">
        <f t="shared" si="399"/>
        <v/>
      </c>
      <c r="P1510" t="str">
        <f t="shared" si="400"/>
        <v/>
      </c>
      <c r="Q1510">
        <f t="shared" si="393"/>
        <v>0</v>
      </c>
      <c r="R1510">
        <f t="shared" si="388"/>
        <v>1.0971079859865045</v>
      </c>
      <c r="S1510" t="str">
        <f t="shared" si="390"/>
        <v/>
      </c>
      <c r="T1510" t="str">
        <f t="shared" si="391"/>
        <v/>
      </c>
      <c r="U1510">
        <f t="shared" si="389"/>
        <v>0</v>
      </c>
    </row>
    <row r="1511" spans="1:21">
      <c r="A1511">
        <f t="shared" si="392"/>
        <v>1503</v>
      </c>
      <c r="B1511" s="1">
        <v>39413</v>
      </c>
      <c r="C1511">
        <v>82.12</v>
      </c>
      <c r="D1511">
        <v>81.58</v>
      </c>
      <c r="F1511">
        <f t="shared" si="394"/>
        <v>82.492499999999993</v>
      </c>
      <c r="G1511" t="str">
        <f t="shared" si="398"/>
        <v/>
      </c>
      <c r="H1511">
        <f t="shared" si="384"/>
        <v>-1</v>
      </c>
      <c r="I1511">
        <f t="shared" si="395"/>
        <v>0</v>
      </c>
      <c r="J1511">
        <f t="shared" si="396"/>
        <v>85.35</v>
      </c>
      <c r="K1511" t="str">
        <f t="shared" si="397"/>
        <v/>
      </c>
      <c r="L1511">
        <f t="shared" si="385"/>
        <v>3.8578857089716673E-2</v>
      </c>
      <c r="M1511" t="str">
        <f t="shared" si="387"/>
        <v/>
      </c>
      <c r="N1511" t="str">
        <f t="shared" si="386"/>
        <v/>
      </c>
      <c r="O1511" t="str">
        <f t="shared" si="399"/>
        <v/>
      </c>
      <c r="P1511" t="str">
        <f t="shared" si="400"/>
        <v/>
      </c>
      <c r="Q1511">
        <f t="shared" si="393"/>
        <v>0</v>
      </c>
      <c r="R1511">
        <f t="shared" si="388"/>
        <v>1.0971079859865045</v>
      </c>
      <c r="S1511" t="str">
        <f t="shared" si="390"/>
        <v/>
      </c>
      <c r="T1511" t="str">
        <f t="shared" si="391"/>
        <v/>
      </c>
      <c r="U1511">
        <f t="shared" si="389"/>
        <v>0</v>
      </c>
    </row>
    <row r="1512" spans="1:21">
      <c r="A1512">
        <f t="shared" si="392"/>
        <v>1504</v>
      </c>
      <c r="B1512" s="1">
        <v>39414</v>
      </c>
      <c r="C1512">
        <v>83.41</v>
      </c>
      <c r="D1512">
        <v>82.57</v>
      </c>
      <c r="F1512">
        <f t="shared" si="394"/>
        <v>82.373500000000007</v>
      </c>
      <c r="G1512" t="str">
        <f t="shared" si="398"/>
        <v/>
      </c>
      <c r="H1512">
        <f t="shared" si="384"/>
        <v>-1</v>
      </c>
      <c r="I1512">
        <f t="shared" si="395"/>
        <v>0</v>
      </c>
      <c r="J1512">
        <f t="shared" si="396"/>
        <v>85.35</v>
      </c>
      <c r="K1512" t="str">
        <f t="shared" si="397"/>
        <v/>
      </c>
      <c r="L1512">
        <f t="shared" si="385"/>
        <v>2.2992242986929146E-2</v>
      </c>
      <c r="M1512" t="str">
        <f t="shared" si="387"/>
        <v/>
      </c>
      <c r="N1512" t="str">
        <f t="shared" si="386"/>
        <v/>
      </c>
      <c r="O1512" t="str">
        <f t="shared" si="399"/>
        <v/>
      </c>
      <c r="P1512" t="str">
        <f t="shared" si="400"/>
        <v/>
      </c>
      <c r="Q1512">
        <f t="shared" si="393"/>
        <v>0</v>
      </c>
      <c r="R1512">
        <f t="shared" si="388"/>
        <v>1.0971079859865045</v>
      </c>
      <c r="S1512" t="str">
        <f t="shared" si="390"/>
        <v/>
      </c>
      <c r="T1512" t="str">
        <f t="shared" si="391"/>
        <v/>
      </c>
      <c r="U1512">
        <f t="shared" si="389"/>
        <v>0</v>
      </c>
    </row>
    <row r="1513" spans="1:21">
      <c r="A1513">
        <f t="shared" si="392"/>
        <v>1505</v>
      </c>
      <c r="B1513" s="1">
        <v>39415</v>
      </c>
      <c r="C1513">
        <v>83.61</v>
      </c>
      <c r="D1513">
        <v>83.08</v>
      </c>
      <c r="F1513">
        <f t="shared" si="394"/>
        <v>82.23599999999999</v>
      </c>
      <c r="G1513" t="str">
        <f t="shared" si="398"/>
        <v>LONG</v>
      </c>
      <c r="H1513">
        <f t="shared" si="384"/>
        <v>1</v>
      </c>
      <c r="I1513">
        <f t="shared" si="395"/>
        <v>1</v>
      </c>
      <c r="J1513">
        <f t="shared" si="396"/>
        <v>83.08</v>
      </c>
      <c r="K1513" t="str">
        <f t="shared" si="397"/>
        <v/>
      </c>
      <c r="L1513">
        <f t="shared" si="385"/>
        <v>6.3591311540549603E-3</v>
      </c>
      <c r="M1513" t="str">
        <f t="shared" si="387"/>
        <v/>
      </c>
      <c r="N1513" t="str">
        <f t="shared" si="386"/>
        <v/>
      </c>
      <c r="O1513" t="str">
        <f t="shared" si="399"/>
        <v/>
      </c>
      <c r="P1513" t="str">
        <f t="shared" si="400"/>
        <v/>
      </c>
      <c r="Q1513">
        <f t="shared" si="393"/>
        <v>0</v>
      </c>
      <c r="R1513">
        <f t="shared" si="388"/>
        <v>1.0971079859865045</v>
      </c>
      <c r="S1513" t="str">
        <f t="shared" si="390"/>
        <v/>
      </c>
      <c r="T1513" t="str">
        <f t="shared" si="391"/>
        <v/>
      </c>
      <c r="U1513">
        <f t="shared" si="389"/>
        <v>0</v>
      </c>
    </row>
    <row r="1514" spans="1:21">
      <c r="A1514">
        <f t="shared" si="392"/>
        <v>1506</v>
      </c>
      <c r="B1514" s="1">
        <v>39416</v>
      </c>
      <c r="C1514">
        <v>83.26</v>
      </c>
      <c r="D1514">
        <v>84.44</v>
      </c>
      <c r="F1514">
        <f t="shared" si="394"/>
        <v>82.203999999999979</v>
      </c>
      <c r="G1514" t="str">
        <f t="shared" si="398"/>
        <v/>
      </c>
      <c r="H1514">
        <f t="shared" si="384"/>
        <v>1</v>
      </c>
      <c r="I1514">
        <f t="shared" si="395"/>
        <v>1</v>
      </c>
      <c r="J1514">
        <f t="shared" si="396"/>
        <v>83.08</v>
      </c>
      <c r="K1514" t="str">
        <f t="shared" si="397"/>
        <v/>
      </c>
      <c r="L1514">
        <f t="shared" si="385"/>
        <v>2.1642427589178967E-3</v>
      </c>
      <c r="M1514" t="str">
        <f t="shared" si="387"/>
        <v/>
      </c>
      <c r="N1514" t="str">
        <f t="shared" si="386"/>
        <v/>
      </c>
      <c r="O1514" t="str">
        <f t="shared" si="399"/>
        <v/>
      </c>
      <c r="P1514" t="str">
        <f t="shared" si="400"/>
        <v/>
      </c>
      <c r="Q1514">
        <f t="shared" si="393"/>
        <v>0</v>
      </c>
      <c r="R1514">
        <f t="shared" si="388"/>
        <v>1.0971079859865045</v>
      </c>
      <c r="S1514" t="str">
        <f t="shared" si="390"/>
        <v/>
      </c>
      <c r="T1514" t="str">
        <f t="shared" si="391"/>
        <v/>
      </c>
      <c r="U1514">
        <f t="shared" si="389"/>
        <v>0</v>
      </c>
    </row>
    <row r="1515" spans="1:21">
      <c r="A1515">
        <f t="shared" si="392"/>
        <v>1507</v>
      </c>
      <c r="B1515" s="1">
        <v>39419</v>
      </c>
      <c r="C1515">
        <v>82.21</v>
      </c>
      <c r="D1515">
        <v>83.43</v>
      </c>
      <c r="F1515">
        <f t="shared" si="394"/>
        <v>82.07</v>
      </c>
      <c r="G1515" t="str">
        <f t="shared" si="398"/>
        <v/>
      </c>
      <c r="H1515">
        <f t="shared" si="384"/>
        <v>1</v>
      </c>
      <c r="I1515">
        <f t="shared" si="395"/>
        <v>1</v>
      </c>
      <c r="J1515">
        <f t="shared" si="396"/>
        <v>83.08</v>
      </c>
      <c r="K1515" t="str">
        <f t="shared" si="397"/>
        <v/>
      </c>
      <c r="L1515">
        <f t="shared" si="385"/>
        <v>-1.0527049843869613E-2</v>
      </c>
      <c r="M1515" t="str">
        <f t="shared" si="387"/>
        <v/>
      </c>
      <c r="N1515" t="str">
        <f t="shared" si="386"/>
        <v/>
      </c>
      <c r="O1515" t="str">
        <f t="shared" si="399"/>
        <v/>
      </c>
      <c r="P1515" t="str">
        <f t="shared" si="400"/>
        <v/>
      </c>
      <c r="Q1515">
        <f t="shared" si="393"/>
        <v>0</v>
      </c>
      <c r="R1515">
        <f t="shared" si="388"/>
        <v>1.0971079859865045</v>
      </c>
      <c r="S1515" t="str">
        <f t="shared" si="390"/>
        <v/>
      </c>
      <c r="T1515" t="str">
        <f t="shared" si="391"/>
        <v/>
      </c>
      <c r="U1515">
        <f t="shared" si="389"/>
        <v>0</v>
      </c>
    </row>
    <row r="1516" spans="1:21">
      <c r="A1516">
        <f t="shared" si="392"/>
        <v>1508</v>
      </c>
      <c r="B1516" s="1">
        <v>39420</v>
      </c>
      <c r="C1516">
        <v>82.09</v>
      </c>
      <c r="D1516">
        <v>81.88</v>
      </c>
      <c r="F1516">
        <f t="shared" si="394"/>
        <v>81.921999999999997</v>
      </c>
      <c r="G1516" t="str">
        <f t="shared" si="398"/>
        <v/>
      </c>
      <c r="H1516">
        <f t="shared" si="384"/>
        <v>1</v>
      </c>
      <c r="I1516">
        <f t="shared" si="395"/>
        <v>1</v>
      </c>
      <c r="J1516">
        <f t="shared" si="396"/>
        <v>83.08</v>
      </c>
      <c r="K1516" t="str">
        <f t="shared" si="397"/>
        <v/>
      </c>
      <c r="L1516">
        <f t="shared" si="385"/>
        <v>-1.1987792647736728E-2</v>
      </c>
      <c r="M1516" t="str">
        <f t="shared" si="387"/>
        <v/>
      </c>
      <c r="N1516" t="str">
        <f t="shared" si="386"/>
        <v/>
      </c>
      <c r="O1516" t="str">
        <f t="shared" si="399"/>
        <v/>
      </c>
      <c r="P1516" t="str">
        <f t="shared" si="400"/>
        <v/>
      </c>
      <c r="Q1516">
        <f t="shared" si="393"/>
        <v>0</v>
      </c>
      <c r="R1516">
        <f t="shared" si="388"/>
        <v>1.0971079859865045</v>
      </c>
      <c r="S1516" t="str">
        <f t="shared" si="390"/>
        <v/>
      </c>
      <c r="T1516" t="str">
        <f t="shared" si="391"/>
        <v/>
      </c>
      <c r="U1516">
        <f t="shared" si="389"/>
        <v>0</v>
      </c>
    </row>
    <row r="1517" spans="1:21">
      <c r="A1517">
        <f t="shared" si="392"/>
        <v>1509</v>
      </c>
      <c r="B1517" s="1">
        <v>39421</v>
      </c>
      <c r="C1517">
        <v>83.76</v>
      </c>
      <c r="D1517">
        <v>82.69</v>
      </c>
      <c r="F1517">
        <f t="shared" si="394"/>
        <v>81.837499999999991</v>
      </c>
      <c r="G1517" t="str">
        <f t="shared" si="398"/>
        <v/>
      </c>
      <c r="H1517">
        <f t="shared" si="384"/>
        <v>1</v>
      </c>
      <c r="I1517">
        <f t="shared" si="395"/>
        <v>1</v>
      </c>
      <c r="J1517">
        <f t="shared" si="396"/>
        <v>83.08</v>
      </c>
      <c r="K1517" t="str">
        <f t="shared" si="397"/>
        <v/>
      </c>
      <c r="L1517">
        <f t="shared" si="385"/>
        <v>8.1515675543698679E-3</v>
      </c>
      <c r="M1517" t="str">
        <f t="shared" si="387"/>
        <v/>
      </c>
      <c r="N1517" t="str">
        <f t="shared" si="386"/>
        <v/>
      </c>
      <c r="O1517" t="str">
        <f t="shared" si="399"/>
        <v/>
      </c>
      <c r="P1517" t="str">
        <f t="shared" si="400"/>
        <v/>
      </c>
      <c r="Q1517">
        <f t="shared" si="393"/>
        <v>0</v>
      </c>
      <c r="R1517">
        <f t="shared" si="388"/>
        <v>1.0971079859865045</v>
      </c>
      <c r="S1517" t="str">
        <f t="shared" si="390"/>
        <v/>
      </c>
      <c r="T1517" t="str">
        <f t="shared" si="391"/>
        <v/>
      </c>
      <c r="U1517">
        <f t="shared" si="389"/>
        <v>0</v>
      </c>
    </row>
    <row r="1518" spans="1:21">
      <c r="A1518">
        <f t="shared" si="392"/>
        <v>1510</v>
      </c>
      <c r="B1518" s="1">
        <v>39422</v>
      </c>
      <c r="C1518">
        <v>84.82</v>
      </c>
      <c r="D1518">
        <v>83.73</v>
      </c>
      <c r="F1518">
        <f t="shared" si="394"/>
        <v>81.914999999999992</v>
      </c>
      <c r="G1518" t="str">
        <f t="shared" si="398"/>
        <v/>
      </c>
      <c r="H1518">
        <f t="shared" ref="H1518:H1581" si="401">IF(G1518="Long",1,IF(G1518="short",-1,H1517))</f>
        <v>1</v>
      </c>
      <c r="I1518">
        <f t="shared" si="395"/>
        <v>1</v>
      </c>
      <c r="J1518">
        <f t="shared" si="396"/>
        <v>83.08</v>
      </c>
      <c r="K1518" t="str">
        <f t="shared" si="397"/>
        <v/>
      </c>
      <c r="L1518">
        <f t="shared" ref="L1518:L1581" si="402">LN(C1518/J1518)*H1518</f>
        <v>2.0727365038533077E-2</v>
      </c>
      <c r="M1518" t="str">
        <f t="shared" si="387"/>
        <v/>
      </c>
      <c r="N1518" t="str">
        <f t="shared" ref="N1518:N1581" si="403">IF(L1518&lt;$H$6,$G$6,"")</f>
        <v/>
      </c>
      <c r="O1518" t="str">
        <f t="shared" si="399"/>
        <v/>
      </c>
      <c r="P1518" t="str">
        <f t="shared" si="400"/>
        <v/>
      </c>
      <c r="Q1518">
        <f t="shared" si="393"/>
        <v>0</v>
      </c>
      <c r="R1518">
        <f t="shared" si="388"/>
        <v>1.0971079859865045</v>
      </c>
      <c r="S1518" t="str">
        <f t="shared" si="390"/>
        <v/>
      </c>
      <c r="T1518" t="str">
        <f t="shared" si="391"/>
        <v/>
      </c>
      <c r="U1518">
        <f t="shared" si="389"/>
        <v>0</v>
      </c>
    </row>
    <row r="1519" spans="1:21">
      <c r="A1519">
        <f t="shared" si="392"/>
        <v>1511</v>
      </c>
      <c r="B1519" s="1">
        <v>39423</v>
      </c>
      <c r="C1519">
        <v>86.19</v>
      </c>
      <c r="D1519">
        <v>84.06</v>
      </c>
      <c r="F1519">
        <f t="shared" si="394"/>
        <v>82.082999999999998</v>
      </c>
      <c r="G1519" t="str">
        <f t="shared" si="398"/>
        <v/>
      </c>
      <c r="H1519">
        <f t="shared" si="401"/>
        <v>1</v>
      </c>
      <c r="I1519">
        <f t="shared" si="395"/>
        <v>1</v>
      </c>
      <c r="J1519">
        <f t="shared" si="396"/>
        <v>83.08</v>
      </c>
      <c r="K1519" t="str">
        <f t="shared" si="397"/>
        <v/>
      </c>
      <c r="L1519">
        <f t="shared" si="402"/>
        <v>3.6750162651396329E-2</v>
      </c>
      <c r="M1519" t="str">
        <f t="shared" ref="M1519:M1582" si="404">IF(L1519&gt;$H$7,$G$7,"")</f>
        <v/>
      </c>
      <c r="N1519" t="str">
        <f t="shared" si="403"/>
        <v/>
      </c>
      <c r="O1519" t="str">
        <f t="shared" si="399"/>
        <v/>
      </c>
      <c r="P1519" t="str">
        <f t="shared" si="400"/>
        <v/>
      </c>
      <c r="Q1519">
        <f t="shared" si="393"/>
        <v>0</v>
      </c>
      <c r="R1519">
        <f t="shared" ref="R1519:R1582" si="405">Q1519+R1518</f>
        <v>1.0971079859865045</v>
      </c>
      <c r="S1519" t="str">
        <f t="shared" si="390"/>
        <v/>
      </c>
      <c r="T1519" t="str">
        <f t="shared" si="391"/>
        <v/>
      </c>
      <c r="U1519">
        <f t="shared" ref="U1519:U1582" si="406">IFERROR(S1519*T1519,0)</f>
        <v>0</v>
      </c>
    </row>
    <row r="1520" spans="1:21">
      <c r="A1520">
        <f t="shared" si="392"/>
        <v>1512</v>
      </c>
      <c r="B1520" s="1">
        <v>39426</v>
      </c>
      <c r="C1520">
        <v>86.74</v>
      </c>
      <c r="D1520">
        <v>86.26</v>
      </c>
      <c r="F1520">
        <f t="shared" si="394"/>
        <v>82.444499999999991</v>
      </c>
      <c r="G1520" t="str">
        <f t="shared" si="398"/>
        <v/>
      </c>
      <c r="H1520">
        <f t="shared" si="401"/>
        <v>1</v>
      </c>
      <c r="I1520">
        <f t="shared" si="395"/>
        <v>1</v>
      </c>
      <c r="J1520">
        <f t="shared" si="396"/>
        <v>83.08</v>
      </c>
      <c r="K1520" t="str">
        <f t="shared" si="397"/>
        <v/>
      </c>
      <c r="L1520">
        <f t="shared" si="402"/>
        <v>4.3111139399308648E-2</v>
      </c>
      <c r="M1520" t="str">
        <f t="shared" si="404"/>
        <v/>
      </c>
      <c r="N1520" t="str">
        <f t="shared" si="403"/>
        <v/>
      </c>
      <c r="O1520" t="str">
        <f t="shared" si="399"/>
        <v/>
      </c>
      <c r="P1520" t="str">
        <f t="shared" si="400"/>
        <v/>
      </c>
      <c r="Q1520">
        <f t="shared" si="393"/>
        <v>0</v>
      </c>
      <c r="R1520">
        <f t="shared" si="405"/>
        <v>1.0971079859865045</v>
      </c>
      <c r="S1520" t="str">
        <f t="shared" si="390"/>
        <v/>
      </c>
      <c r="T1520" t="str">
        <f t="shared" si="391"/>
        <v/>
      </c>
      <c r="U1520">
        <f t="shared" si="406"/>
        <v>0</v>
      </c>
    </row>
    <row r="1521" spans="1:21">
      <c r="A1521">
        <f t="shared" si="392"/>
        <v>1513</v>
      </c>
      <c r="B1521" s="1">
        <v>39427</v>
      </c>
      <c r="C1521">
        <v>84.65</v>
      </c>
      <c r="D1521">
        <v>87.05</v>
      </c>
      <c r="F1521">
        <f t="shared" si="394"/>
        <v>82.715999999999994</v>
      </c>
      <c r="G1521" t="str">
        <f t="shared" si="398"/>
        <v/>
      </c>
      <c r="H1521">
        <f t="shared" si="401"/>
        <v>1</v>
      </c>
      <c r="I1521">
        <f t="shared" si="395"/>
        <v>1</v>
      </c>
      <c r="J1521">
        <f t="shared" si="396"/>
        <v>83.08</v>
      </c>
      <c r="K1521" t="str">
        <f t="shared" si="397"/>
        <v/>
      </c>
      <c r="L1521">
        <f t="shared" si="402"/>
        <v>1.8721109571232904E-2</v>
      </c>
      <c r="M1521" t="str">
        <f t="shared" si="404"/>
        <v/>
      </c>
      <c r="N1521" t="str">
        <f t="shared" si="403"/>
        <v/>
      </c>
      <c r="O1521" t="str">
        <f t="shared" si="399"/>
        <v/>
      </c>
      <c r="P1521" t="str">
        <f t="shared" si="400"/>
        <v/>
      </c>
      <c r="Q1521">
        <f t="shared" si="393"/>
        <v>0</v>
      </c>
      <c r="R1521">
        <f t="shared" si="405"/>
        <v>1.0971079859865045</v>
      </c>
      <c r="S1521" t="str">
        <f t="shared" ref="S1521:S1584" si="407">IF(AND(K1521="trend rev",L1521&gt;0),1,"")</f>
        <v/>
      </c>
      <c r="T1521" t="str">
        <f t="shared" ref="T1521:T1584" si="408">IF(AND(H1521=1,K1521="trend rev"),1,IF(AND(H1521=-1,K1521="trend rev"),-1,""))</f>
        <v/>
      </c>
      <c r="U1521">
        <f t="shared" si="406"/>
        <v>0</v>
      </c>
    </row>
    <row r="1522" spans="1:21">
      <c r="A1522">
        <f t="shared" si="392"/>
        <v>1514</v>
      </c>
      <c r="B1522" s="1">
        <v>39428</v>
      </c>
      <c r="C1522">
        <v>86.66</v>
      </c>
      <c r="D1522">
        <v>88.1</v>
      </c>
      <c r="F1522">
        <f t="shared" si="394"/>
        <v>82.987499999999997</v>
      </c>
      <c r="G1522" t="str">
        <f t="shared" si="398"/>
        <v/>
      </c>
      <c r="H1522">
        <f t="shared" si="401"/>
        <v>1</v>
      </c>
      <c r="I1522">
        <f t="shared" si="395"/>
        <v>1</v>
      </c>
      <c r="J1522">
        <f t="shared" si="396"/>
        <v>83.08</v>
      </c>
      <c r="K1522" t="str">
        <f t="shared" si="397"/>
        <v/>
      </c>
      <c r="L1522">
        <f t="shared" si="402"/>
        <v>4.2188417303851693E-2</v>
      </c>
      <c r="M1522" t="str">
        <f t="shared" si="404"/>
        <v/>
      </c>
      <c r="N1522" t="str">
        <f t="shared" si="403"/>
        <v/>
      </c>
      <c r="O1522" t="str">
        <f t="shared" si="399"/>
        <v/>
      </c>
      <c r="P1522" t="str">
        <f t="shared" si="400"/>
        <v/>
      </c>
      <c r="Q1522">
        <f t="shared" si="393"/>
        <v>0</v>
      </c>
      <c r="R1522">
        <f t="shared" si="405"/>
        <v>1.0971079859865045</v>
      </c>
      <c r="S1522" t="str">
        <f t="shared" si="407"/>
        <v/>
      </c>
      <c r="T1522" t="str">
        <f t="shared" si="408"/>
        <v/>
      </c>
      <c r="U1522">
        <f t="shared" si="406"/>
        <v>0</v>
      </c>
    </row>
    <row r="1523" spans="1:21">
      <c r="A1523">
        <f t="shared" si="392"/>
        <v>1515</v>
      </c>
      <c r="B1523" s="1">
        <v>39429</v>
      </c>
      <c r="C1523">
        <v>86.92</v>
      </c>
      <c r="D1523">
        <v>86.41</v>
      </c>
      <c r="F1523">
        <f t="shared" si="394"/>
        <v>83.323000000000008</v>
      </c>
      <c r="G1523" t="str">
        <f t="shared" si="398"/>
        <v/>
      </c>
      <c r="H1523">
        <f t="shared" si="401"/>
        <v>1</v>
      </c>
      <c r="I1523">
        <f t="shared" si="395"/>
        <v>1</v>
      </c>
      <c r="J1523">
        <f t="shared" si="396"/>
        <v>83.08</v>
      </c>
      <c r="K1523" t="str">
        <f t="shared" si="397"/>
        <v/>
      </c>
      <c r="L1523">
        <f t="shared" si="402"/>
        <v>4.5184156380317433E-2</v>
      </c>
      <c r="M1523" t="str">
        <f t="shared" si="404"/>
        <v/>
      </c>
      <c r="N1523" t="str">
        <f t="shared" si="403"/>
        <v/>
      </c>
      <c r="O1523" t="str">
        <f t="shared" si="399"/>
        <v/>
      </c>
      <c r="P1523" t="str">
        <f t="shared" si="400"/>
        <v/>
      </c>
      <c r="Q1523">
        <f t="shared" si="393"/>
        <v>0</v>
      </c>
      <c r="R1523">
        <f t="shared" si="405"/>
        <v>1.0971079859865045</v>
      </c>
      <c r="S1523" t="str">
        <f t="shared" si="407"/>
        <v/>
      </c>
      <c r="T1523" t="str">
        <f t="shared" si="408"/>
        <v/>
      </c>
      <c r="U1523">
        <f t="shared" si="406"/>
        <v>0</v>
      </c>
    </row>
    <row r="1524" spans="1:21">
      <c r="A1524">
        <f t="shared" si="392"/>
        <v>1516</v>
      </c>
      <c r="B1524" s="1">
        <v>39430</v>
      </c>
      <c r="C1524">
        <v>85.93</v>
      </c>
      <c r="D1524">
        <v>86.12</v>
      </c>
      <c r="F1524">
        <f t="shared" si="394"/>
        <v>83.637000000000029</v>
      </c>
      <c r="G1524" t="str">
        <f t="shared" si="398"/>
        <v/>
      </c>
      <c r="H1524">
        <f t="shared" si="401"/>
        <v>1</v>
      </c>
      <c r="I1524">
        <f t="shared" si="395"/>
        <v>1</v>
      </c>
      <c r="J1524">
        <f t="shared" si="396"/>
        <v>83.08</v>
      </c>
      <c r="K1524" t="str">
        <f t="shared" si="397"/>
        <v/>
      </c>
      <c r="L1524">
        <f t="shared" si="402"/>
        <v>3.3729012317220128E-2</v>
      </c>
      <c r="M1524" t="str">
        <f t="shared" si="404"/>
        <v/>
      </c>
      <c r="N1524" t="str">
        <f t="shared" si="403"/>
        <v/>
      </c>
      <c r="O1524" t="str">
        <f t="shared" si="399"/>
        <v/>
      </c>
      <c r="P1524" t="str">
        <f t="shared" si="400"/>
        <v/>
      </c>
      <c r="Q1524">
        <f t="shared" si="393"/>
        <v>0</v>
      </c>
      <c r="R1524">
        <f t="shared" si="405"/>
        <v>1.0971079859865045</v>
      </c>
      <c r="S1524" t="str">
        <f t="shared" si="407"/>
        <v/>
      </c>
      <c r="T1524" t="str">
        <f t="shared" si="408"/>
        <v/>
      </c>
      <c r="U1524">
        <f t="shared" si="406"/>
        <v>0</v>
      </c>
    </row>
    <row r="1525" spans="1:21">
      <c r="A1525">
        <f t="shared" si="392"/>
        <v>1517</v>
      </c>
      <c r="B1525" s="1">
        <v>39433</v>
      </c>
      <c r="C1525">
        <v>85.78</v>
      </c>
      <c r="D1525">
        <v>85.39</v>
      </c>
      <c r="F1525">
        <f t="shared" si="394"/>
        <v>83.847500000000025</v>
      </c>
      <c r="G1525" t="str">
        <f t="shared" si="398"/>
        <v/>
      </c>
      <c r="H1525">
        <f t="shared" si="401"/>
        <v>1</v>
      </c>
      <c r="I1525">
        <f t="shared" si="395"/>
        <v>1</v>
      </c>
      <c r="J1525">
        <f t="shared" si="396"/>
        <v>83.08</v>
      </c>
      <c r="K1525" t="str">
        <f t="shared" si="397"/>
        <v/>
      </c>
      <c r="L1525">
        <f t="shared" si="402"/>
        <v>3.1981880080822846E-2</v>
      </c>
      <c r="M1525" t="str">
        <f t="shared" si="404"/>
        <v/>
      </c>
      <c r="N1525" t="str">
        <f t="shared" si="403"/>
        <v/>
      </c>
      <c r="O1525" t="str">
        <f t="shared" si="399"/>
        <v/>
      </c>
      <c r="P1525" t="str">
        <f t="shared" si="400"/>
        <v/>
      </c>
      <c r="Q1525">
        <f t="shared" si="393"/>
        <v>0</v>
      </c>
      <c r="R1525">
        <f t="shared" si="405"/>
        <v>1.0971079859865045</v>
      </c>
      <c r="S1525" t="str">
        <f t="shared" si="407"/>
        <v/>
      </c>
      <c r="T1525" t="str">
        <f t="shared" si="408"/>
        <v/>
      </c>
      <c r="U1525">
        <f t="shared" si="406"/>
        <v>0</v>
      </c>
    </row>
    <row r="1526" spans="1:21">
      <c r="A1526">
        <f t="shared" si="392"/>
        <v>1518</v>
      </c>
      <c r="B1526" s="1">
        <v>39434</v>
      </c>
      <c r="C1526">
        <v>85.85</v>
      </c>
      <c r="D1526">
        <v>86.21</v>
      </c>
      <c r="F1526">
        <f t="shared" si="394"/>
        <v>84.055000000000021</v>
      </c>
      <c r="G1526" t="str">
        <f t="shared" si="398"/>
        <v/>
      </c>
      <c r="H1526">
        <f t="shared" si="401"/>
        <v>1</v>
      </c>
      <c r="I1526">
        <f t="shared" si="395"/>
        <v>1</v>
      </c>
      <c r="J1526">
        <f t="shared" si="396"/>
        <v>83.08</v>
      </c>
      <c r="K1526" t="str">
        <f t="shared" si="397"/>
        <v/>
      </c>
      <c r="L1526">
        <f t="shared" si="402"/>
        <v>3.2797588335572884E-2</v>
      </c>
      <c r="M1526" t="str">
        <f t="shared" si="404"/>
        <v/>
      </c>
      <c r="N1526" t="str">
        <f t="shared" si="403"/>
        <v/>
      </c>
      <c r="O1526" t="str">
        <f t="shared" si="399"/>
        <v/>
      </c>
      <c r="P1526" t="str">
        <f t="shared" si="400"/>
        <v/>
      </c>
      <c r="Q1526">
        <f t="shared" si="393"/>
        <v>0</v>
      </c>
      <c r="R1526">
        <f t="shared" si="405"/>
        <v>1.0971079859865045</v>
      </c>
      <c r="S1526" t="str">
        <f t="shared" si="407"/>
        <v/>
      </c>
      <c r="T1526" t="str">
        <f t="shared" si="408"/>
        <v/>
      </c>
      <c r="U1526">
        <f t="shared" si="406"/>
        <v>0</v>
      </c>
    </row>
    <row r="1527" spans="1:21">
      <c r="A1527">
        <f t="shared" si="392"/>
        <v>1519</v>
      </c>
      <c r="B1527" s="1">
        <v>39435</v>
      </c>
      <c r="C1527">
        <v>84.93</v>
      </c>
      <c r="D1527">
        <v>85.69</v>
      </c>
      <c r="F1527">
        <f t="shared" si="394"/>
        <v>84.196000000000012</v>
      </c>
      <c r="G1527" t="str">
        <f t="shared" si="398"/>
        <v/>
      </c>
      <c r="H1527">
        <f t="shared" si="401"/>
        <v>1</v>
      </c>
      <c r="I1527">
        <f t="shared" si="395"/>
        <v>1</v>
      </c>
      <c r="J1527">
        <f t="shared" si="396"/>
        <v>83.08</v>
      </c>
      <c r="K1527" t="str">
        <f t="shared" si="397"/>
        <v/>
      </c>
      <c r="L1527">
        <f t="shared" si="402"/>
        <v>2.2023388784006524E-2</v>
      </c>
      <c r="M1527" t="str">
        <f t="shared" si="404"/>
        <v/>
      </c>
      <c r="N1527" t="str">
        <f t="shared" si="403"/>
        <v/>
      </c>
      <c r="O1527" t="str">
        <f t="shared" si="399"/>
        <v/>
      </c>
      <c r="P1527" t="str">
        <f t="shared" si="400"/>
        <v/>
      </c>
      <c r="Q1527">
        <f t="shared" si="393"/>
        <v>0</v>
      </c>
      <c r="R1527">
        <f t="shared" si="405"/>
        <v>1.0971079859865045</v>
      </c>
      <c r="S1527" t="str">
        <f t="shared" si="407"/>
        <v/>
      </c>
      <c r="T1527" t="str">
        <f t="shared" si="408"/>
        <v/>
      </c>
      <c r="U1527">
        <f t="shared" si="406"/>
        <v>0</v>
      </c>
    </row>
    <row r="1528" spans="1:21">
      <c r="A1528">
        <f t="shared" si="392"/>
        <v>1520</v>
      </c>
      <c r="B1528" s="1">
        <v>39436</v>
      </c>
      <c r="C1528">
        <v>84.49</v>
      </c>
      <c r="D1528">
        <v>84.79</v>
      </c>
      <c r="F1528">
        <f t="shared" si="394"/>
        <v>84.358500000000021</v>
      </c>
      <c r="G1528" t="str">
        <f t="shared" si="398"/>
        <v/>
      </c>
      <c r="H1528">
        <f t="shared" si="401"/>
        <v>1</v>
      </c>
      <c r="I1528">
        <f t="shared" si="395"/>
        <v>1</v>
      </c>
      <c r="J1528">
        <f t="shared" si="396"/>
        <v>83.08</v>
      </c>
      <c r="K1528" t="str">
        <f t="shared" si="397"/>
        <v/>
      </c>
      <c r="L1528">
        <f t="shared" si="402"/>
        <v>1.6829185156841762E-2</v>
      </c>
      <c r="M1528" t="str">
        <f t="shared" si="404"/>
        <v/>
      </c>
      <c r="N1528" t="str">
        <f t="shared" si="403"/>
        <v/>
      </c>
      <c r="O1528" t="str">
        <f t="shared" si="399"/>
        <v/>
      </c>
      <c r="P1528" t="str">
        <f t="shared" si="400"/>
        <v/>
      </c>
      <c r="Q1528">
        <f t="shared" si="393"/>
        <v>0</v>
      </c>
      <c r="R1528">
        <f t="shared" si="405"/>
        <v>1.0971079859865045</v>
      </c>
      <c r="S1528" t="str">
        <f t="shared" si="407"/>
        <v/>
      </c>
      <c r="T1528" t="str">
        <f t="shared" si="408"/>
        <v/>
      </c>
      <c r="U1528">
        <f t="shared" si="406"/>
        <v>0</v>
      </c>
    </row>
    <row r="1529" spans="1:21">
      <c r="A1529">
        <f t="shared" si="392"/>
        <v>1521</v>
      </c>
      <c r="B1529" s="1">
        <v>39437</v>
      </c>
      <c r="C1529">
        <v>86.05</v>
      </c>
      <c r="D1529">
        <v>85.81</v>
      </c>
      <c r="F1529">
        <f t="shared" si="394"/>
        <v>84.523499999999999</v>
      </c>
      <c r="G1529" t="str">
        <f t="shared" si="398"/>
        <v/>
      </c>
      <c r="H1529">
        <f t="shared" si="401"/>
        <v>1</v>
      </c>
      <c r="I1529">
        <f t="shared" si="395"/>
        <v>1</v>
      </c>
      <c r="J1529">
        <f t="shared" si="396"/>
        <v>83.08</v>
      </c>
      <c r="K1529" t="str">
        <f t="shared" si="397"/>
        <v/>
      </c>
      <c r="L1529">
        <f t="shared" si="402"/>
        <v>3.512452364963687E-2</v>
      </c>
      <c r="M1529" t="str">
        <f t="shared" si="404"/>
        <v/>
      </c>
      <c r="N1529" t="str">
        <f t="shared" si="403"/>
        <v/>
      </c>
      <c r="O1529" t="str">
        <f t="shared" si="399"/>
        <v/>
      </c>
      <c r="P1529" t="str">
        <f t="shared" si="400"/>
        <v/>
      </c>
      <c r="Q1529">
        <f t="shared" si="393"/>
        <v>0</v>
      </c>
      <c r="R1529">
        <f t="shared" si="405"/>
        <v>1.0971079859865045</v>
      </c>
      <c r="S1529" t="str">
        <f t="shared" si="407"/>
        <v/>
      </c>
      <c r="T1529" t="str">
        <f t="shared" si="408"/>
        <v/>
      </c>
      <c r="U1529">
        <f t="shared" si="406"/>
        <v>0</v>
      </c>
    </row>
    <row r="1530" spans="1:21">
      <c r="A1530">
        <f t="shared" si="392"/>
        <v>1522</v>
      </c>
      <c r="B1530" s="1">
        <v>39440</v>
      </c>
      <c r="C1530">
        <v>86.26</v>
      </c>
      <c r="D1530">
        <v>85.52</v>
      </c>
      <c r="F1530">
        <f t="shared" si="394"/>
        <v>84.786500000000004</v>
      </c>
      <c r="G1530" t="str">
        <f t="shared" si="398"/>
        <v/>
      </c>
      <c r="H1530">
        <f t="shared" si="401"/>
        <v>1</v>
      </c>
      <c r="I1530">
        <f t="shared" si="395"/>
        <v>1</v>
      </c>
      <c r="J1530">
        <f t="shared" si="396"/>
        <v>83.08</v>
      </c>
      <c r="K1530" t="str">
        <f t="shared" si="397"/>
        <v/>
      </c>
      <c r="L1530">
        <f t="shared" si="402"/>
        <v>3.7561992211785647E-2</v>
      </c>
      <c r="M1530" t="str">
        <f t="shared" si="404"/>
        <v/>
      </c>
      <c r="N1530" t="str">
        <f t="shared" si="403"/>
        <v/>
      </c>
      <c r="O1530" t="str">
        <f t="shared" si="399"/>
        <v/>
      </c>
      <c r="P1530" t="str">
        <f t="shared" si="400"/>
        <v/>
      </c>
      <c r="Q1530">
        <f t="shared" si="393"/>
        <v>0</v>
      </c>
      <c r="R1530">
        <f t="shared" si="405"/>
        <v>1.0971079859865045</v>
      </c>
      <c r="S1530" t="str">
        <f t="shared" si="407"/>
        <v/>
      </c>
      <c r="T1530" t="str">
        <f t="shared" si="408"/>
        <v/>
      </c>
      <c r="U1530">
        <f t="shared" si="406"/>
        <v>0</v>
      </c>
    </row>
    <row r="1531" spans="1:21">
      <c r="A1531">
        <f t="shared" si="392"/>
        <v>1523</v>
      </c>
      <c r="B1531" s="1">
        <v>39442</v>
      </c>
      <c r="C1531">
        <v>86.07</v>
      </c>
      <c r="D1531">
        <v>86.97</v>
      </c>
      <c r="F1531">
        <f t="shared" si="394"/>
        <v>84.98399999999998</v>
      </c>
      <c r="G1531" t="str">
        <f t="shared" si="398"/>
        <v/>
      </c>
      <c r="H1531">
        <f t="shared" si="401"/>
        <v>1</v>
      </c>
      <c r="I1531">
        <f t="shared" si="395"/>
        <v>1</v>
      </c>
      <c r="J1531">
        <f t="shared" si="396"/>
        <v>83.08</v>
      </c>
      <c r="K1531" t="str">
        <f t="shared" si="397"/>
        <v/>
      </c>
      <c r="L1531">
        <f t="shared" si="402"/>
        <v>3.535691965347159E-2</v>
      </c>
      <c r="M1531" t="str">
        <f t="shared" si="404"/>
        <v/>
      </c>
      <c r="N1531" t="str">
        <f t="shared" si="403"/>
        <v/>
      </c>
      <c r="O1531" t="str">
        <f t="shared" si="399"/>
        <v/>
      </c>
      <c r="P1531" t="str">
        <f t="shared" si="400"/>
        <v/>
      </c>
      <c r="Q1531">
        <f t="shared" si="393"/>
        <v>0</v>
      </c>
      <c r="R1531">
        <f t="shared" si="405"/>
        <v>1.0971079859865045</v>
      </c>
      <c r="S1531" t="str">
        <f t="shared" si="407"/>
        <v/>
      </c>
      <c r="T1531" t="str">
        <f t="shared" si="408"/>
        <v/>
      </c>
      <c r="U1531">
        <f t="shared" si="406"/>
        <v>0</v>
      </c>
    </row>
    <row r="1532" spans="1:21">
      <c r="A1532">
        <f t="shared" si="392"/>
        <v>1524</v>
      </c>
      <c r="B1532" s="1">
        <v>39443</v>
      </c>
      <c r="C1532">
        <v>85.4</v>
      </c>
      <c r="D1532">
        <v>86.1</v>
      </c>
      <c r="F1532">
        <f t="shared" si="394"/>
        <v>85.083499999999987</v>
      </c>
      <c r="G1532" t="str">
        <f t="shared" si="398"/>
        <v/>
      </c>
      <c r="H1532">
        <f t="shared" si="401"/>
        <v>1</v>
      </c>
      <c r="I1532">
        <f t="shared" si="395"/>
        <v>1</v>
      </c>
      <c r="J1532">
        <f t="shared" si="396"/>
        <v>83.08</v>
      </c>
      <c r="K1532" t="str">
        <f t="shared" si="397"/>
        <v/>
      </c>
      <c r="L1532">
        <f t="shared" si="402"/>
        <v>2.7542101786612667E-2</v>
      </c>
      <c r="M1532" t="str">
        <f t="shared" si="404"/>
        <v/>
      </c>
      <c r="N1532" t="str">
        <f t="shared" si="403"/>
        <v/>
      </c>
      <c r="O1532" t="str">
        <f t="shared" si="399"/>
        <v/>
      </c>
      <c r="P1532" t="str">
        <f t="shared" si="400"/>
        <v/>
      </c>
      <c r="Q1532">
        <f t="shared" si="393"/>
        <v>0</v>
      </c>
      <c r="R1532">
        <f t="shared" si="405"/>
        <v>1.0971079859865045</v>
      </c>
      <c r="S1532" t="str">
        <f t="shared" si="407"/>
        <v/>
      </c>
      <c r="T1532" t="str">
        <f t="shared" si="408"/>
        <v/>
      </c>
      <c r="U1532">
        <f t="shared" si="406"/>
        <v>0</v>
      </c>
    </row>
    <row r="1533" spans="1:21">
      <c r="A1533">
        <f t="shared" si="392"/>
        <v>1525</v>
      </c>
      <c r="B1533" s="1">
        <v>39444</v>
      </c>
      <c r="C1533">
        <v>85.09</v>
      </c>
      <c r="D1533">
        <v>86.12</v>
      </c>
      <c r="F1533">
        <f t="shared" si="394"/>
        <v>85.157499999999985</v>
      </c>
      <c r="G1533" t="str">
        <f t="shared" si="398"/>
        <v/>
      </c>
      <c r="H1533">
        <f t="shared" si="401"/>
        <v>1</v>
      </c>
      <c r="I1533">
        <f t="shared" si="395"/>
        <v>1</v>
      </c>
      <c r="J1533">
        <f t="shared" si="396"/>
        <v>83.08</v>
      </c>
      <c r="K1533" t="str">
        <f t="shared" si="397"/>
        <v/>
      </c>
      <c r="L1533">
        <f t="shared" si="402"/>
        <v>2.3905520853554386E-2</v>
      </c>
      <c r="M1533" t="str">
        <f t="shared" si="404"/>
        <v/>
      </c>
      <c r="N1533" t="str">
        <f t="shared" si="403"/>
        <v/>
      </c>
      <c r="O1533" t="str">
        <f t="shared" si="399"/>
        <v/>
      </c>
      <c r="P1533" t="str">
        <f t="shared" si="400"/>
        <v/>
      </c>
      <c r="Q1533">
        <f t="shared" si="393"/>
        <v>0</v>
      </c>
      <c r="R1533">
        <f t="shared" si="405"/>
        <v>1.0971079859865045</v>
      </c>
      <c r="S1533" t="str">
        <f t="shared" si="407"/>
        <v/>
      </c>
      <c r="T1533" t="str">
        <f t="shared" si="408"/>
        <v/>
      </c>
      <c r="U1533">
        <f t="shared" si="406"/>
        <v>0</v>
      </c>
    </row>
    <row r="1534" spans="1:21">
      <c r="A1534">
        <f t="shared" si="392"/>
        <v>1526</v>
      </c>
      <c r="B1534" s="1">
        <v>39447</v>
      </c>
      <c r="C1534">
        <v>84.32</v>
      </c>
      <c r="D1534">
        <v>84.65</v>
      </c>
      <c r="F1534">
        <f t="shared" si="394"/>
        <v>85.210499999999996</v>
      </c>
      <c r="G1534" t="str">
        <f t="shared" si="398"/>
        <v>SHORT</v>
      </c>
      <c r="H1534">
        <f t="shared" si="401"/>
        <v>-1</v>
      </c>
      <c r="I1534">
        <f t="shared" si="395"/>
        <v>-1</v>
      </c>
      <c r="J1534">
        <f t="shared" si="396"/>
        <v>84.65</v>
      </c>
      <c r="K1534" t="str">
        <f t="shared" si="397"/>
        <v>Trend Rev</v>
      </c>
      <c r="L1534">
        <f t="shared" si="402"/>
        <v>3.9060237860922965E-3</v>
      </c>
      <c r="M1534" t="str">
        <f t="shared" si="404"/>
        <v/>
      </c>
      <c r="N1534" t="str">
        <f t="shared" si="403"/>
        <v/>
      </c>
      <c r="O1534" t="str">
        <f t="shared" si="399"/>
        <v/>
      </c>
      <c r="P1534" t="str">
        <f t="shared" si="400"/>
        <v/>
      </c>
      <c r="Q1534">
        <f t="shared" si="393"/>
        <v>3.9060237860922965E-3</v>
      </c>
      <c r="R1534">
        <f t="shared" si="405"/>
        <v>1.1010140097725969</v>
      </c>
      <c r="S1534">
        <f t="shared" si="407"/>
        <v>1</v>
      </c>
      <c r="T1534">
        <f t="shared" si="408"/>
        <v>-1</v>
      </c>
      <c r="U1534">
        <f t="shared" si="406"/>
        <v>-1</v>
      </c>
    </row>
    <row r="1535" spans="1:21">
      <c r="A1535">
        <f t="shared" si="392"/>
        <v>1527</v>
      </c>
      <c r="B1535" s="1">
        <v>39449</v>
      </c>
      <c r="C1535">
        <v>82.71</v>
      </c>
      <c r="D1535">
        <v>84.24</v>
      </c>
      <c r="F1535">
        <f t="shared" si="394"/>
        <v>85.235499999999988</v>
      </c>
      <c r="G1535" t="str">
        <f t="shared" si="398"/>
        <v/>
      </c>
      <c r="H1535">
        <f t="shared" si="401"/>
        <v>-1</v>
      </c>
      <c r="I1535">
        <f t="shared" si="395"/>
        <v>-1</v>
      </c>
      <c r="J1535">
        <f t="shared" si="396"/>
        <v>84.65</v>
      </c>
      <c r="K1535" t="str">
        <f t="shared" si="397"/>
        <v/>
      </c>
      <c r="L1535">
        <f t="shared" si="402"/>
        <v>2.3184594875329353E-2</v>
      </c>
      <c r="M1535" t="str">
        <f t="shared" si="404"/>
        <v/>
      </c>
      <c r="N1535" t="str">
        <f t="shared" si="403"/>
        <v/>
      </c>
      <c r="O1535" t="str">
        <f t="shared" si="399"/>
        <v/>
      </c>
      <c r="P1535" t="str">
        <f t="shared" si="400"/>
        <v/>
      </c>
      <c r="Q1535">
        <f t="shared" si="393"/>
        <v>0</v>
      </c>
      <c r="R1535">
        <f t="shared" si="405"/>
        <v>1.1010140097725969</v>
      </c>
      <c r="S1535" t="str">
        <f t="shared" si="407"/>
        <v/>
      </c>
      <c r="T1535" t="str">
        <f t="shared" si="408"/>
        <v/>
      </c>
      <c r="U1535">
        <f t="shared" si="406"/>
        <v>0</v>
      </c>
    </row>
    <row r="1536" spans="1:21">
      <c r="A1536">
        <f t="shared" si="392"/>
        <v>1528</v>
      </c>
      <c r="B1536" s="1">
        <v>39450</v>
      </c>
      <c r="C1536">
        <v>82.7</v>
      </c>
      <c r="D1536">
        <v>82.82</v>
      </c>
      <c r="F1536">
        <f t="shared" si="394"/>
        <v>85.265999999999991</v>
      </c>
      <c r="G1536" t="str">
        <f t="shared" si="398"/>
        <v/>
      </c>
      <c r="H1536">
        <f t="shared" si="401"/>
        <v>-1</v>
      </c>
      <c r="I1536">
        <f t="shared" si="395"/>
        <v>-1</v>
      </c>
      <c r="J1536">
        <f t="shared" si="396"/>
        <v>84.65</v>
      </c>
      <c r="K1536" t="str">
        <f t="shared" si="397"/>
        <v/>
      </c>
      <c r="L1536">
        <f t="shared" si="402"/>
        <v>2.3305506549498683E-2</v>
      </c>
      <c r="M1536" t="str">
        <f t="shared" si="404"/>
        <v/>
      </c>
      <c r="N1536" t="str">
        <f t="shared" si="403"/>
        <v/>
      </c>
      <c r="O1536" t="str">
        <f t="shared" si="399"/>
        <v/>
      </c>
      <c r="P1536" t="str">
        <f t="shared" si="400"/>
        <v/>
      </c>
      <c r="Q1536">
        <f t="shared" si="393"/>
        <v>0</v>
      </c>
      <c r="R1536">
        <f t="shared" si="405"/>
        <v>1.1010140097725969</v>
      </c>
      <c r="S1536" t="str">
        <f t="shared" si="407"/>
        <v/>
      </c>
      <c r="T1536" t="str">
        <f t="shared" si="408"/>
        <v/>
      </c>
      <c r="U1536">
        <f t="shared" si="406"/>
        <v>0</v>
      </c>
    </row>
    <row r="1537" spans="1:21">
      <c r="A1537">
        <f t="shared" si="392"/>
        <v>1529</v>
      </c>
      <c r="B1537" s="1">
        <v>39451</v>
      </c>
      <c r="C1537">
        <v>81.760000000000005</v>
      </c>
      <c r="D1537">
        <v>82</v>
      </c>
      <c r="F1537">
        <f t="shared" si="394"/>
        <v>85.165999999999983</v>
      </c>
      <c r="G1537" t="str">
        <f t="shared" si="398"/>
        <v/>
      </c>
      <c r="H1537">
        <f t="shared" si="401"/>
        <v>-1</v>
      </c>
      <c r="I1537">
        <f t="shared" si="395"/>
        <v>-1</v>
      </c>
      <c r="J1537">
        <f t="shared" si="396"/>
        <v>84.65</v>
      </c>
      <c r="K1537" t="str">
        <f t="shared" si="397"/>
        <v/>
      </c>
      <c r="L1537">
        <f t="shared" si="402"/>
        <v>3.4736982123750031E-2</v>
      </c>
      <c r="M1537" t="str">
        <f t="shared" si="404"/>
        <v/>
      </c>
      <c r="N1537" t="str">
        <f t="shared" si="403"/>
        <v/>
      </c>
      <c r="O1537" t="str">
        <f t="shared" si="399"/>
        <v/>
      </c>
      <c r="P1537" t="str">
        <f t="shared" si="400"/>
        <v/>
      </c>
      <c r="Q1537">
        <f t="shared" si="393"/>
        <v>0</v>
      </c>
      <c r="R1537">
        <f t="shared" si="405"/>
        <v>1.1010140097725969</v>
      </c>
      <c r="S1537" t="str">
        <f t="shared" si="407"/>
        <v/>
      </c>
      <c r="T1537" t="str">
        <f t="shared" si="408"/>
        <v/>
      </c>
      <c r="U1537">
        <f t="shared" si="406"/>
        <v>0</v>
      </c>
    </row>
    <row r="1538" spans="1:21">
      <c r="A1538">
        <f t="shared" si="392"/>
        <v>1530</v>
      </c>
      <c r="B1538" s="1">
        <v>39454</v>
      </c>
      <c r="C1538">
        <v>81.11</v>
      </c>
      <c r="D1538">
        <v>82.1</v>
      </c>
      <c r="F1538">
        <f t="shared" si="394"/>
        <v>84.980499999999992</v>
      </c>
      <c r="G1538" t="str">
        <f t="shared" si="398"/>
        <v/>
      </c>
      <c r="H1538">
        <f t="shared" si="401"/>
        <v>-1</v>
      </c>
      <c r="I1538">
        <f t="shared" si="395"/>
        <v>-1</v>
      </c>
      <c r="J1538">
        <f t="shared" si="396"/>
        <v>84.65</v>
      </c>
      <c r="K1538" t="str">
        <f t="shared" si="397"/>
        <v/>
      </c>
      <c r="L1538">
        <f t="shared" si="402"/>
        <v>4.2718850496891093E-2</v>
      </c>
      <c r="M1538" t="str">
        <f t="shared" si="404"/>
        <v/>
      </c>
      <c r="N1538" t="str">
        <f t="shared" si="403"/>
        <v/>
      </c>
      <c r="O1538" t="str">
        <f t="shared" si="399"/>
        <v/>
      </c>
      <c r="P1538" t="str">
        <f t="shared" si="400"/>
        <v/>
      </c>
      <c r="Q1538">
        <f t="shared" si="393"/>
        <v>0</v>
      </c>
      <c r="R1538">
        <f t="shared" si="405"/>
        <v>1.1010140097725969</v>
      </c>
      <c r="S1538" t="str">
        <f t="shared" si="407"/>
        <v/>
      </c>
      <c r="T1538" t="str">
        <f t="shared" si="408"/>
        <v/>
      </c>
      <c r="U1538">
        <f t="shared" si="406"/>
        <v>0</v>
      </c>
    </row>
    <row r="1539" spans="1:21">
      <c r="A1539">
        <f t="shared" si="392"/>
        <v>1531</v>
      </c>
      <c r="B1539" s="1">
        <v>39455</v>
      </c>
      <c r="C1539">
        <v>80.209999999999994</v>
      </c>
      <c r="D1539">
        <v>81.349999999999994</v>
      </c>
      <c r="F1539">
        <f t="shared" si="394"/>
        <v>84.6815</v>
      </c>
      <c r="G1539" t="str">
        <f t="shared" si="398"/>
        <v/>
      </c>
      <c r="H1539">
        <f t="shared" si="401"/>
        <v>-1</v>
      </c>
      <c r="I1539">
        <f t="shared" si="395"/>
        <v>-1</v>
      </c>
      <c r="J1539">
        <f t="shared" si="396"/>
        <v>84.65</v>
      </c>
      <c r="K1539" t="str">
        <f t="shared" si="397"/>
        <v/>
      </c>
      <c r="L1539">
        <f t="shared" si="402"/>
        <v>5.3876913200311259E-2</v>
      </c>
      <c r="M1539" t="str">
        <f t="shared" si="404"/>
        <v>VARGAIN</v>
      </c>
      <c r="N1539" t="str">
        <f t="shared" si="403"/>
        <v/>
      </c>
      <c r="O1539" t="str">
        <f t="shared" si="399"/>
        <v>VARGAIN</v>
      </c>
      <c r="P1539" t="str">
        <f t="shared" si="400"/>
        <v/>
      </c>
      <c r="Q1539">
        <f t="shared" si="393"/>
        <v>5.3876913200311259E-2</v>
      </c>
      <c r="R1539">
        <f t="shared" si="405"/>
        <v>1.1548909229729081</v>
      </c>
      <c r="S1539" t="str">
        <f t="shared" si="407"/>
        <v/>
      </c>
      <c r="T1539" t="str">
        <f t="shared" si="408"/>
        <v/>
      </c>
      <c r="U1539">
        <f t="shared" si="406"/>
        <v>0</v>
      </c>
    </row>
    <row r="1540" spans="1:21">
      <c r="A1540">
        <f t="shared" si="392"/>
        <v>1532</v>
      </c>
      <c r="B1540" s="1">
        <v>39456</v>
      </c>
      <c r="C1540">
        <v>80.19</v>
      </c>
      <c r="D1540">
        <v>80.2</v>
      </c>
      <c r="F1540">
        <f t="shared" si="394"/>
        <v>84.353999999999999</v>
      </c>
      <c r="G1540" t="str">
        <f t="shared" si="398"/>
        <v/>
      </c>
      <c r="H1540">
        <f t="shared" si="401"/>
        <v>-1</v>
      </c>
      <c r="I1540">
        <f t="shared" si="395"/>
        <v>0</v>
      </c>
      <c r="J1540">
        <f t="shared" si="396"/>
        <v>84.65</v>
      </c>
      <c r="K1540" t="str">
        <f t="shared" si="397"/>
        <v/>
      </c>
      <c r="L1540">
        <f t="shared" si="402"/>
        <v>5.4126289760207134E-2</v>
      </c>
      <c r="M1540" t="str">
        <f t="shared" si="404"/>
        <v>VARGAIN</v>
      </c>
      <c r="N1540" t="str">
        <f t="shared" si="403"/>
        <v/>
      </c>
      <c r="O1540" t="str">
        <f t="shared" si="399"/>
        <v/>
      </c>
      <c r="P1540" t="str">
        <f t="shared" si="400"/>
        <v/>
      </c>
      <c r="Q1540">
        <f t="shared" si="393"/>
        <v>0</v>
      </c>
      <c r="R1540">
        <f t="shared" si="405"/>
        <v>1.1548909229729081</v>
      </c>
      <c r="S1540" t="str">
        <f t="shared" si="407"/>
        <v/>
      </c>
      <c r="T1540" t="str">
        <f t="shared" si="408"/>
        <v/>
      </c>
      <c r="U1540">
        <f t="shared" si="406"/>
        <v>0</v>
      </c>
    </row>
    <row r="1541" spans="1:21">
      <c r="A1541">
        <f t="shared" si="392"/>
        <v>1533</v>
      </c>
      <c r="B1541" s="1">
        <v>39457</v>
      </c>
      <c r="C1541">
        <v>80.209999999999994</v>
      </c>
      <c r="D1541">
        <v>79.75</v>
      </c>
      <c r="F1541">
        <f t="shared" si="394"/>
        <v>84.131999999999991</v>
      </c>
      <c r="G1541" t="str">
        <f t="shared" si="398"/>
        <v/>
      </c>
      <c r="H1541">
        <f t="shared" si="401"/>
        <v>-1</v>
      </c>
      <c r="I1541">
        <f t="shared" si="395"/>
        <v>0</v>
      </c>
      <c r="J1541">
        <f t="shared" si="396"/>
        <v>84.65</v>
      </c>
      <c r="K1541" t="str">
        <f t="shared" si="397"/>
        <v/>
      </c>
      <c r="L1541">
        <f t="shared" si="402"/>
        <v>5.3876913200311259E-2</v>
      </c>
      <c r="M1541" t="str">
        <f t="shared" si="404"/>
        <v>VARGAIN</v>
      </c>
      <c r="N1541" t="str">
        <f t="shared" si="403"/>
        <v/>
      </c>
      <c r="O1541" t="str">
        <f t="shared" si="399"/>
        <v/>
      </c>
      <c r="P1541" t="str">
        <f t="shared" si="400"/>
        <v/>
      </c>
      <c r="Q1541">
        <f t="shared" si="393"/>
        <v>0</v>
      </c>
      <c r="R1541">
        <f t="shared" si="405"/>
        <v>1.1548909229729081</v>
      </c>
      <c r="S1541" t="str">
        <f t="shared" si="407"/>
        <v/>
      </c>
      <c r="T1541" t="str">
        <f t="shared" si="408"/>
        <v/>
      </c>
      <c r="U1541">
        <f t="shared" si="406"/>
        <v>0</v>
      </c>
    </row>
    <row r="1542" spans="1:21">
      <c r="A1542">
        <f t="shared" si="392"/>
        <v>1534</v>
      </c>
      <c r="B1542" s="1">
        <v>39458</v>
      </c>
      <c r="C1542">
        <v>77.58</v>
      </c>
      <c r="D1542">
        <v>79.63</v>
      </c>
      <c r="F1542">
        <f t="shared" si="394"/>
        <v>83.677999999999997</v>
      </c>
      <c r="G1542" t="str">
        <f t="shared" si="398"/>
        <v/>
      </c>
      <c r="H1542">
        <f t="shared" si="401"/>
        <v>-1</v>
      </c>
      <c r="I1542">
        <f t="shared" si="395"/>
        <v>0</v>
      </c>
      <c r="J1542">
        <f t="shared" si="396"/>
        <v>84.65</v>
      </c>
      <c r="K1542" t="str">
        <f t="shared" si="397"/>
        <v/>
      </c>
      <c r="L1542">
        <f t="shared" si="402"/>
        <v>8.7215446567323343E-2</v>
      </c>
      <c r="M1542" t="str">
        <f t="shared" si="404"/>
        <v>VARGAIN</v>
      </c>
      <c r="N1542" t="str">
        <f t="shared" si="403"/>
        <v/>
      </c>
      <c r="O1542" t="str">
        <f t="shared" si="399"/>
        <v/>
      </c>
      <c r="P1542" t="str">
        <f t="shared" si="400"/>
        <v/>
      </c>
      <c r="Q1542">
        <f t="shared" si="393"/>
        <v>0</v>
      </c>
      <c r="R1542">
        <f t="shared" si="405"/>
        <v>1.1548909229729081</v>
      </c>
      <c r="S1542" t="str">
        <f t="shared" si="407"/>
        <v/>
      </c>
      <c r="T1542" t="str">
        <f t="shared" si="408"/>
        <v/>
      </c>
      <c r="U1542">
        <f t="shared" si="406"/>
        <v>0</v>
      </c>
    </row>
    <row r="1543" spans="1:21">
      <c r="A1543">
        <f t="shared" si="392"/>
        <v>1535</v>
      </c>
      <c r="B1543" s="1">
        <v>39461</v>
      </c>
      <c r="C1543">
        <v>78.5</v>
      </c>
      <c r="D1543">
        <v>78.13</v>
      </c>
      <c r="F1543">
        <f t="shared" si="394"/>
        <v>83.256999999999991</v>
      </c>
      <c r="G1543" t="str">
        <f t="shared" si="398"/>
        <v/>
      </c>
      <c r="H1543">
        <f t="shared" si="401"/>
        <v>-1</v>
      </c>
      <c r="I1543">
        <f t="shared" si="395"/>
        <v>0</v>
      </c>
      <c r="J1543">
        <f t="shared" si="396"/>
        <v>84.65</v>
      </c>
      <c r="K1543" t="str">
        <f t="shared" si="397"/>
        <v/>
      </c>
      <c r="L1543">
        <f t="shared" si="402"/>
        <v>7.5426483790781582E-2</v>
      </c>
      <c r="M1543" t="str">
        <f t="shared" si="404"/>
        <v>VARGAIN</v>
      </c>
      <c r="N1543" t="str">
        <f t="shared" si="403"/>
        <v/>
      </c>
      <c r="O1543" t="str">
        <f t="shared" si="399"/>
        <v/>
      </c>
      <c r="P1543" t="str">
        <f t="shared" si="400"/>
        <v/>
      </c>
      <c r="Q1543">
        <f t="shared" si="393"/>
        <v>0</v>
      </c>
      <c r="R1543">
        <f t="shared" si="405"/>
        <v>1.1548909229729081</v>
      </c>
      <c r="S1543" t="str">
        <f t="shared" si="407"/>
        <v/>
      </c>
      <c r="T1543" t="str">
        <f t="shared" si="408"/>
        <v/>
      </c>
      <c r="U1543">
        <f t="shared" si="406"/>
        <v>0</v>
      </c>
    </row>
    <row r="1544" spans="1:21">
      <c r="A1544">
        <f t="shared" si="392"/>
        <v>1536</v>
      </c>
      <c r="B1544" s="1">
        <v>39462</v>
      </c>
      <c r="C1544">
        <v>77.180000000000007</v>
      </c>
      <c r="D1544">
        <v>78</v>
      </c>
      <c r="F1544">
        <f t="shared" si="394"/>
        <v>82.819500000000005</v>
      </c>
      <c r="G1544" t="str">
        <f t="shared" si="398"/>
        <v/>
      </c>
      <c r="H1544">
        <f t="shared" si="401"/>
        <v>-1</v>
      </c>
      <c r="I1544">
        <f t="shared" si="395"/>
        <v>0</v>
      </c>
      <c r="J1544">
        <f t="shared" si="396"/>
        <v>84.65</v>
      </c>
      <c r="K1544" t="str">
        <f t="shared" si="397"/>
        <v/>
      </c>
      <c r="L1544">
        <f t="shared" si="402"/>
        <v>9.2384752469671649E-2</v>
      </c>
      <c r="M1544" t="str">
        <f t="shared" si="404"/>
        <v>VARGAIN</v>
      </c>
      <c r="N1544" t="str">
        <f t="shared" si="403"/>
        <v/>
      </c>
      <c r="O1544" t="str">
        <f t="shared" si="399"/>
        <v/>
      </c>
      <c r="P1544" t="str">
        <f t="shared" si="400"/>
        <v/>
      </c>
      <c r="Q1544">
        <f t="shared" si="393"/>
        <v>0</v>
      </c>
      <c r="R1544">
        <f t="shared" si="405"/>
        <v>1.1548909229729081</v>
      </c>
      <c r="S1544" t="str">
        <f t="shared" si="407"/>
        <v/>
      </c>
      <c r="T1544" t="str">
        <f t="shared" si="408"/>
        <v/>
      </c>
      <c r="U1544">
        <f t="shared" si="406"/>
        <v>0</v>
      </c>
    </row>
    <row r="1545" spans="1:21">
      <c r="A1545">
        <f t="shared" si="392"/>
        <v>1537</v>
      </c>
      <c r="B1545" s="1">
        <v>39463</v>
      </c>
      <c r="C1545">
        <v>77.3</v>
      </c>
      <c r="D1545">
        <v>76.83</v>
      </c>
      <c r="F1545">
        <f t="shared" si="394"/>
        <v>82.395499999999998</v>
      </c>
      <c r="G1545" t="str">
        <f t="shared" si="398"/>
        <v/>
      </c>
      <c r="H1545">
        <f t="shared" si="401"/>
        <v>-1</v>
      </c>
      <c r="I1545">
        <f t="shared" si="395"/>
        <v>0</v>
      </c>
      <c r="J1545">
        <f t="shared" si="396"/>
        <v>84.65</v>
      </c>
      <c r="K1545" t="str">
        <f t="shared" si="397"/>
        <v/>
      </c>
      <c r="L1545">
        <f t="shared" si="402"/>
        <v>9.0831152985768202E-2</v>
      </c>
      <c r="M1545" t="str">
        <f t="shared" si="404"/>
        <v>VARGAIN</v>
      </c>
      <c r="N1545" t="str">
        <f t="shared" si="403"/>
        <v/>
      </c>
      <c r="O1545" t="str">
        <f t="shared" si="399"/>
        <v/>
      </c>
      <c r="P1545" t="str">
        <f t="shared" si="400"/>
        <v/>
      </c>
      <c r="Q1545">
        <f t="shared" si="393"/>
        <v>0</v>
      </c>
      <c r="R1545">
        <f t="shared" si="405"/>
        <v>1.1548909229729081</v>
      </c>
      <c r="S1545" t="str">
        <f t="shared" si="407"/>
        <v/>
      </c>
      <c r="T1545" t="str">
        <f t="shared" si="408"/>
        <v/>
      </c>
      <c r="U1545">
        <f t="shared" si="406"/>
        <v>0</v>
      </c>
    </row>
    <row r="1546" spans="1:21">
      <c r="A1546">
        <f t="shared" si="392"/>
        <v>1538</v>
      </c>
      <c r="B1546" s="1">
        <v>39464</v>
      </c>
      <c r="C1546">
        <v>74.959999999999994</v>
      </c>
      <c r="D1546">
        <v>77.38</v>
      </c>
      <c r="F1546">
        <f t="shared" si="394"/>
        <v>81.851000000000013</v>
      </c>
      <c r="G1546" t="str">
        <f t="shared" si="398"/>
        <v/>
      </c>
      <c r="H1546">
        <f t="shared" si="401"/>
        <v>-1</v>
      </c>
      <c r="I1546">
        <f t="shared" si="395"/>
        <v>0</v>
      </c>
      <c r="J1546">
        <f t="shared" si="396"/>
        <v>84.65</v>
      </c>
      <c r="K1546" t="str">
        <f t="shared" si="397"/>
        <v/>
      </c>
      <c r="L1546">
        <f t="shared" si="402"/>
        <v>0.12157047064897772</v>
      </c>
      <c r="M1546" t="str">
        <f t="shared" si="404"/>
        <v>VARGAIN</v>
      </c>
      <c r="N1546" t="str">
        <f t="shared" si="403"/>
        <v/>
      </c>
      <c r="O1546" t="str">
        <f t="shared" si="399"/>
        <v/>
      </c>
      <c r="P1546" t="str">
        <f t="shared" si="400"/>
        <v/>
      </c>
      <c r="Q1546">
        <f t="shared" si="393"/>
        <v>0</v>
      </c>
      <c r="R1546">
        <f t="shared" si="405"/>
        <v>1.1548909229729081</v>
      </c>
      <c r="S1546" t="str">
        <f t="shared" si="407"/>
        <v/>
      </c>
      <c r="T1546" t="str">
        <f t="shared" si="408"/>
        <v/>
      </c>
      <c r="U1546">
        <f t="shared" si="406"/>
        <v>0</v>
      </c>
    </row>
    <row r="1547" spans="1:21">
      <c r="A1547">
        <f t="shared" ref="A1547:A1610" si="409">A1546+1</f>
        <v>1539</v>
      </c>
      <c r="B1547" s="1">
        <v>39465</v>
      </c>
      <c r="C1547">
        <v>74.91</v>
      </c>
      <c r="D1547">
        <v>75.47</v>
      </c>
      <c r="F1547">
        <f t="shared" si="394"/>
        <v>81.350000000000009</v>
      </c>
      <c r="G1547" t="str">
        <f t="shared" si="398"/>
        <v/>
      </c>
      <c r="H1547">
        <f t="shared" si="401"/>
        <v>-1</v>
      </c>
      <c r="I1547">
        <f t="shared" si="395"/>
        <v>0</v>
      </c>
      <c r="J1547">
        <f t="shared" si="396"/>
        <v>84.65</v>
      </c>
      <c r="K1547" t="str">
        <f t="shared" si="397"/>
        <v/>
      </c>
      <c r="L1547">
        <f t="shared" si="402"/>
        <v>0.12223771561935284</v>
      </c>
      <c r="M1547" t="str">
        <f t="shared" si="404"/>
        <v>VARGAIN</v>
      </c>
      <c r="N1547" t="str">
        <f t="shared" si="403"/>
        <v/>
      </c>
      <c r="O1547" t="str">
        <f t="shared" si="399"/>
        <v/>
      </c>
      <c r="P1547" t="str">
        <f t="shared" si="400"/>
        <v/>
      </c>
      <c r="Q1547">
        <f t="shared" si="393"/>
        <v>0</v>
      </c>
      <c r="R1547">
        <f t="shared" si="405"/>
        <v>1.1548909229729081</v>
      </c>
      <c r="S1547" t="str">
        <f t="shared" si="407"/>
        <v/>
      </c>
      <c r="T1547" t="str">
        <f t="shared" si="408"/>
        <v/>
      </c>
      <c r="U1547">
        <f t="shared" si="406"/>
        <v>0</v>
      </c>
    </row>
    <row r="1548" spans="1:21">
      <c r="A1548">
        <f t="shared" si="409"/>
        <v>1540</v>
      </c>
      <c r="B1548" s="1">
        <v>39469</v>
      </c>
      <c r="C1548">
        <v>75.16</v>
      </c>
      <c r="D1548">
        <v>72.069999999999993</v>
      </c>
      <c r="F1548">
        <f t="shared" si="394"/>
        <v>80.883500000000012</v>
      </c>
      <c r="G1548" t="str">
        <f t="shared" si="398"/>
        <v/>
      </c>
      <c r="H1548">
        <f t="shared" si="401"/>
        <v>-1</v>
      </c>
      <c r="I1548">
        <f t="shared" si="395"/>
        <v>0</v>
      </c>
      <c r="J1548">
        <f t="shared" si="396"/>
        <v>84.65</v>
      </c>
      <c r="K1548" t="str">
        <f t="shared" si="397"/>
        <v/>
      </c>
      <c r="L1548">
        <f t="shared" si="402"/>
        <v>0.11890593403387983</v>
      </c>
      <c r="M1548" t="str">
        <f t="shared" si="404"/>
        <v>VARGAIN</v>
      </c>
      <c r="N1548" t="str">
        <f t="shared" si="403"/>
        <v/>
      </c>
      <c r="O1548" t="str">
        <f t="shared" si="399"/>
        <v/>
      </c>
      <c r="P1548" t="str">
        <f t="shared" si="400"/>
        <v/>
      </c>
      <c r="Q1548">
        <f t="shared" si="393"/>
        <v>0</v>
      </c>
      <c r="R1548">
        <f t="shared" si="405"/>
        <v>1.1548909229729081</v>
      </c>
      <c r="S1548" t="str">
        <f t="shared" si="407"/>
        <v/>
      </c>
      <c r="T1548" t="str">
        <f t="shared" si="408"/>
        <v/>
      </c>
      <c r="U1548">
        <f t="shared" si="406"/>
        <v>0</v>
      </c>
    </row>
    <row r="1549" spans="1:21">
      <c r="A1549">
        <f t="shared" si="409"/>
        <v>1541</v>
      </c>
      <c r="B1549" s="1">
        <v>39470</v>
      </c>
      <c r="C1549">
        <v>76.099999999999994</v>
      </c>
      <c r="D1549">
        <v>73.55</v>
      </c>
      <c r="F1549">
        <f t="shared" si="394"/>
        <v>80.38600000000001</v>
      </c>
      <c r="G1549" t="str">
        <f t="shared" si="398"/>
        <v/>
      </c>
      <c r="H1549">
        <f t="shared" si="401"/>
        <v>-1</v>
      </c>
      <c r="I1549">
        <f t="shared" si="395"/>
        <v>0</v>
      </c>
      <c r="J1549">
        <f t="shared" si="396"/>
        <v>84.65</v>
      </c>
      <c r="K1549" t="str">
        <f t="shared" si="397"/>
        <v/>
      </c>
      <c r="L1549">
        <f t="shared" si="402"/>
        <v>0.10647684371150434</v>
      </c>
      <c r="M1549" t="str">
        <f t="shared" si="404"/>
        <v>VARGAIN</v>
      </c>
      <c r="N1549" t="str">
        <f t="shared" si="403"/>
        <v/>
      </c>
      <c r="O1549" t="str">
        <f t="shared" si="399"/>
        <v/>
      </c>
      <c r="P1549" t="str">
        <f t="shared" si="400"/>
        <v/>
      </c>
      <c r="Q1549">
        <f t="shared" si="393"/>
        <v>0</v>
      </c>
      <c r="R1549">
        <f t="shared" si="405"/>
        <v>1.1548909229729081</v>
      </c>
      <c r="S1549" t="str">
        <f t="shared" si="407"/>
        <v/>
      </c>
      <c r="T1549" t="str">
        <f t="shared" si="408"/>
        <v/>
      </c>
      <c r="U1549">
        <f t="shared" si="406"/>
        <v>0</v>
      </c>
    </row>
    <row r="1550" spans="1:21">
      <c r="A1550">
        <f t="shared" si="409"/>
        <v>1542</v>
      </c>
      <c r="B1550" s="1">
        <v>39471</v>
      </c>
      <c r="C1550">
        <v>75.73</v>
      </c>
      <c r="D1550">
        <v>76.400000000000006</v>
      </c>
      <c r="F1550">
        <f t="shared" si="394"/>
        <v>79.859499999999997</v>
      </c>
      <c r="G1550" t="str">
        <f t="shared" si="398"/>
        <v/>
      </c>
      <c r="H1550">
        <f t="shared" si="401"/>
        <v>-1</v>
      </c>
      <c r="I1550">
        <f t="shared" si="395"/>
        <v>0</v>
      </c>
      <c r="J1550">
        <f t="shared" si="396"/>
        <v>84.65</v>
      </c>
      <c r="K1550" t="str">
        <f t="shared" si="397"/>
        <v/>
      </c>
      <c r="L1550">
        <f t="shared" si="402"/>
        <v>0.11135072545341304</v>
      </c>
      <c r="M1550" t="str">
        <f t="shared" si="404"/>
        <v>VARGAIN</v>
      </c>
      <c r="N1550" t="str">
        <f t="shared" si="403"/>
        <v/>
      </c>
      <c r="O1550" t="str">
        <f t="shared" si="399"/>
        <v/>
      </c>
      <c r="P1550" t="str">
        <f t="shared" si="400"/>
        <v/>
      </c>
      <c r="Q1550">
        <f t="shared" si="393"/>
        <v>0</v>
      </c>
      <c r="R1550">
        <f t="shared" si="405"/>
        <v>1.1548909229729081</v>
      </c>
      <c r="S1550" t="str">
        <f t="shared" si="407"/>
        <v/>
      </c>
      <c r="T1550" t="str">
        <f t="shared" si="408"/>
        <v/>
      </c>
      <c r="U1550">
        <f t="shared" si="406"/>
        <v>0</v>
      </c>
    </row>
    <row r="1551" spans="1:21">
      <c r="A1551">
        <f t="shared" si="409"/>
        <v>1543</v>
      </c>
      <c r="B1551" s="1">
        <v>39472</v>
      </c>
      <c r="C1551">
        <v>75.510000000000005</v>
      </c>
      <c r="D1551">
        <v>76.819999999999993</v>
      </c>
      <c r="F1551">
        <f t="shared" si="394"/>
        <v>79.331500000000005</v>
      </c>
      <c r="G1551" t="str">
        <f t="shared" si="398"/>
        <v/>
      </c>
      <c r="H1551">
        <f t="shared" si="401"/>
        <v>-1</v>
      </c>
      <c r="I1551">
        <f t="shared" si="395"/>
        <v>0</v>
      </c>
      <c r="J1551">
        <f t="shared" si="396"/>
        <v>84.65</v>
      </c>
      <c r="K1551" t="str">
        <f t="shared" si="397"/>
        <v/>
      </c>
      <c r="L1551">
        <f t="shared" si="402"/>
        <v>0.11426001076381012</v>
      </c>
      <c r="M1551" t="str">
        <f t="shared" si="404"/>
        <v>VARGAIN</v>
      </c>
      <c r="N1551" t="str">
        <f t="shared" si="403"/>
        <v/>
      </c>
      <c r="O1551" t="str">
        <f t="shared" si="399"/>
        <v/>
      </c>
      <c r="P1551" t="str">
        <f t="shared" si="400"/>
        <v/>
      </c>
      <c r="Q1551">
        <f t="shared" si="393"/>
        <v>0</v>
      </c>
      <c r="R1551">
        <f t="shared" si="405"/>
        <v>1.1548909229729081</v>
      </c>
      <c r="S1551" t="str">
        <f t="shared" si="407"/>
        <v/>
      </c>
      <c r="T1551" t="str">
        <f t="shared" si="408"/>
        <v/>
      </c>
      <c r="U1551">
        <f t="shared" si="406"/>
        <v>0</v>
      </c>
    </row>
    <row r="1552" spans="1:21">
      <c r="A1552">
        <f t="shared" si="409"/>
        <v>1544</v>
      </c>
      <c r="B1552" s="1">
        <v>39475</v>
      </c>
      <c r="C1552">
        <v>77.44</v>
      </c>
      <c r="D1552">
        <v>76.02</v>
      </c>
      <c r="F1552">
        <f t="shared" si="394"/>
        <v>78.933500000000009</v>
      </c>
      <c r="G1552" t="str">
        <f t="shared" si="398"/>
        <v/>
      </c>
      <c r="H1552">
        <f t="shared" si="401"/>
        <v>-1</v>
      </c>
      <c r="I1552">
        <f t="shared" si="395"/>
        <v>0</v>
      </c>
      <c r="J1552">
        <f t="shared" si="396"/>
        <v>84.65</v>
      </c>
      <c r="K1552" t="str">
        <f t="shared" si="397"/>
        <v/>
      </c>
      <c r="L1552">
        <f t="shared" si="402"/>
        <v>8.9021665610822892E-2</v>
      </c>
      <c r="M1552" t="str">
        <f t="shared" si="404"/>
        <v>VARGAIN</v>
      </c>
      <c r="N1552" t="str">
        <f t="shared" si="403"/>
        <v/>
      </c>
      <c r="O1552" t="str">
        <f t="shared" si="399"/>
        <v/>
      </c>
      <c r="P1552" t="str">
        <f t="shared" si="400"/>
        <v/>
      </c>
      <c r="Q1552">
        <f t="shared" ref="Q1552:Q1615" si="410">IF(OR(AND(K1552="trend rev",I1551&lt;&gt;0),O1552="Vargain",P1552="Varloss"),L1552,0)</f>
        <v>0</v>
      </c>
      <c r="R1552">
        <f t="shared" si="405"/>
        <v>1.1548909229729081</v>
      </c>
      <c r="S1552" t="str">
        <f t="shared" si="407"/>
        <v/>
      </c>
      <c r="T1552" t="str">
        <f t="shared" si="408"/>
        <v/>
      </c>
      <c r="U1552">
        <f t="shared" si="406"/>
        <v>0</v>
      </c>
    </row>
    <row r="1553" spans="1:21">
      <c r="A1553">
        <f t="shared" si="409"/>
        <v>1545</v>
      </c>
      <c r="B1553" s="1">
        <v>39476</v>
      </c>
      <c r="C1553">
        <v>78.02</v>
      </c>
      <c r="D1553">
        <v>77.8</v>
      </c>
      <c r="F1553">
        <f t="shared" si="394"/>
        <v>78.580000000000013</v>
      </c>
      <c r="G1553" t="str">
        <f t="shared" si="398"/>
        <v/>
      </c>
      <c r="H1553">
        <f t="shared" si="401"/>
        <v>-1</v>
      </c>
      <c r="I1553">
        <f t="shared" si="395"/>
        <v>0</v>
      </c>
      <c r="J1553">
        <f t="shared" si="396"/>
        <v>84.65</v>
      </c>
      <c r="K1553" t="str">
        <f t="shared" si="397"/>
        <v/>
      </c>
      <c r="L1553">
        <f t="shared" si="402"/>
        <v>8.1559904500633967E-2</v>
      </c>
      <c r="M1553" t="str">
        <f t="shared" si="404"/>
        <v>VARGAIN</v>
      </c>
      <c r="N1553" t="str">
        <f t="shared" si="403"/>
        <v/>
      </c>
      <c r="O1553" t="str">
        <f t="shared" si="399"/>
        <v/>
      </c>
      <c r="P1553" t="str">
        <f t="shared" si="400"/>
        <v/>
      </c>
      <c r="Q1553">
        <f t="shared" si="410"/>
        <v>0</v>
      </c>
      <c r="R1553">
        <f t="shared" si="405"/>
        <v>1.1548909229729081</v>
      </c>
      <c r="S1553" t="str">
        <f t="shared" si="407"/>
        <v/>
      </c>
      <c r="T1553" t="str">
        <f t="shared" si="408"/>
        <v/>
      </c>
      <c r="U1553">
        <f t="shared" si="406"/>
        <v>0</v>
      </c>
    </row>
    <row r="1554" spans="1:21">
      <c r="A1554">
        <f t="shared" si="409"/>
        <v>1546</v>
      </c>
      <c r="B1554" s="1">
        <v>39477</v>
      </c>
      <c r="C1554">
        <v>78.22</v>
      </c>
      <c r="D1554">
        <v>77.819999999999993</v>
      </c>
      <c r="F1554">
        <f t="shared" si="394"/>
        <v>78.275000000000006</v>
      </c>
      <c r="G1554" t="str">
        <f t="shared" si="398"/>
        <v/>
      </c>
      <c r="H1554">
        <f t="shared" si="401"/>
        <v>-1</v>
      </c>
      <c r="I1554">
        <f t="shared" si="395"/>
        <v>0</v>
      </c>
      <c r="J1554">
        <f t="shared" si="396"/>
        <v>84.65</v>
      </c>
      <c r="K1554" t="str">
        <f t="shared" si="397"/>
        <v/>
      </c>
      <c r="L1554">
        <f t="shared" si="402"/>
        <v>7.8999739251776294E-2</v>
      </c>
      <c r="M1554" t="str">
        <f t="shared" si="404"/>
        <v>VARGAIN</v>
      </c>
      <c r="N1554" t="str">
        <f t="shared" si="403"/>
        <v/>
      </c>
      <c r="O1554" t="str">
        <f t="shared" si="399"/>
        <v/>
      </c>
      <c r="P1554" t="str">
        <f t="shared" si="400"/>
        <v/>
      </c>
      <c r="Q1554">
        <f t="shared" si="410"/>
        <v>0</v>
      </c>
      <c r="R1554">
        <f t="shared" si="405"/>
        <v>1.1548909229729081</v>
      </c>
      <c r="S1554" t="str">
        <f t="shared" si="407"/>
        <v/>
      </c>
      <c r="T1554" t="str">
        <f t="shared" si="408"/>
        <v/>
      </c>
      <c r="U1554">
        <f t="shared" si="406"/>
        <v>0</v>
      </c>
    </row>
    <row r="1555" spans="1:21">
      <c r="A1555">
        <f t="shared" si="409"/>
        <v>1547</v>
      </c>
      <c r="B1555" s="1">
        <v>39478</v>
      </c>
      <c r="C1555">
        <v>79.650000000000006</v>
      </c>
      <c r="D1555">
        <v>77.33</v>
      </c>
      <c r="F1555">
        <f t="shared" si="394"/>
        <v>78.122</v>
      </c>
      <c r="G1555" t="str">
        <f t="shared" si="398"/>
        <v/>
      </c>
      <c r="H1555">
        <f t="shared" si="401"/>
        <v>-1</v>
      </c>
      <c r="I1555">
        <f t="shared" si="395"/>
        <v>0</v>
      </c>
      <c r="J1555">
        <f t="shared" si="396"/>
        <v>84.65</v>
      </c>
      <c r="K1555" t="str">
        <f t="shared" si="397"/>
        <v/>
      </c>
      <c r="L1555">
        <f t="shared" si="402"/>
        <v>6.0883072223086823E-2</v>
      </c>
      <c r="M1555" t="str">
        <f t="shared" si="404"/>
        <v>VARGAIN</v>
      </c>
      <c r="N1555" t="str">
        <f t="shared" si="403"/>
        <v/>
      </c>
      <c r="O1555" t="str">
        <f t="shared" si="399"/>
        <v/>
      </c>
      <c r="P1555" t="str">
        <f t="shared" si="400"/>
        <v/>
      </c>
      <c r="Q1555">
        <f t="shared" si="410"/>
        <v>0</v>
      </c>
      <c r="R1555">
        <f t="shared" si="405"/>
        <v>1.1548909229729081</v>
      </c>
      <c r="S1555" t="str">
        <f t="shared" si="407"/>
        <v/>
      </c>
      <c r="T1555" t="str">
        <f t="shared" si="408"/>
        <v/>
      </c>
      <c r="U1555">
        <f t="shared" si="406"/>
        <v>0</v>
      </c>
    </row>
    <row r="1556" spans="1:21">
      <c r="A1556">
        <f t="shared" si="409"/>
        <v>1548</v>
      </c>
      <c r="B1556" s="1">
        <v>39479</v>
      </c>
      <c r="C1556">
        <v>81.209999999999994</v>
      </c>
      <c r="D1556">
        <v>79.790000000000006</v>
      </c>
      <c r="F1556">
        <f t="shared" si="394"/>
        <v>78.047499999999999</v>
      </c>
      <c r="G1556" t="str">
        <f t="shared" si="398"/>
        <v>LONG</v>
      </c>
      <c r="H1556">
        <f t="shared" si="401"/>
        <v>1</v>
      </c>
      <c r="I1556">
        <f t="shared" si="395"/>
        <v>1</v>
      </c>
      <c r="J1556">
        <f t="shared" si="396"/>
        <v>79.790000000000006</v>
      </c>
      <c r="K1556" t="str">
        <f t="shared" si="397"/>
        <v/>
      </c>
      <c r="L1556">
        <f t="shared" si="402"/>
        <v>1.7640208974129747E-2</v>
      </c>
      <c r="M1556" t="str">
        <f t="shared" si="404"/>
        <v/>
      </c>
      <c r="N1556" t="str">
        <f t="shared" si="403"/>
        <v/>
      </c>
      <c r="O1556" t="str">
        <f t="shared" si="399"/>
        <v/>
      </c>
      <c r="P1556" t="str">
        <f t="shared" si="400"/>
        <v/>
      </c>
      <c r="Q1556">
        <f t="shared" si="410"/>
        <v>0</v>
      </c>
      <c r="R1556">
        <f t="shared" si="405"/>
        <v>1.1548909229729081</v>
      </c>
      <c r="S1556" t="str">
        <f t="shared" si="407"/>
        <v/>
      </c>
      <c r="T1556" t="str">
        <f t="shared" si="408"/>
        <v/>
      </c>
      <c r="U1556">
        <f t="shared" si="406"/>
        <v>0</v>
      </c>
    </row>
    <row r="1557" spans="1:21">
      <c r="A1557">
        <f t="shared" si="409"/>
        <v>1549</v>
      </c>
      <c r="B1557" s="1">
        <v>39482</v>
      </c>
      <c r="C1557">
        <v>80.569999999999993</v>
      </c>
      <c r="D1557">
        <v>81.23</v>
      </c>
      <c r="F1557">
        <f t="shared" si="394"/>
        <v>77.988000000000014</v>
      </c>
      <c r="G1557" t="str">
        <f t="shared" si="398"/>
        <v/>
      </c>
      <c r="H1557">
        <f t="shared" si="401"/>
        <v>1</v>
      </c>
      <c r="I1557">
        <f t="shared" si="395"/>
        <v>1</v>
      </c>
      <c r="J1557">
        <f t="shared" si="396"/>
        <v>79.790000000000006</v>
      </c>
      <c r="K1557" t="str">
        <f t="shared" si="397"/>
        <v/>
      </c>
      <c r="L1557">
        <f t="shared" si="402"/>
        <v>9.72818846891489E-3</v>
      </c>
      <c r="M1557" t="str">
        <f t="shared" si="404"/>
        <v/>
      </c>
      <c r="N1557" t="str">
        <f t="shared" si="403"/>
        <v/>
      </c>
      <c r="O1557" t="str">
        <f t="shared" si="399"/>
        <v/>
      </c>
      <c r="P1557" t="str">
        <f t="shared" si="400"/>
        <v/>
      </c>
      <c r="Q1557">
        <f t="shared" si="410"/>
        <v>0</v>
      </c>
      <c r="R1557">
        <f t="shared" si="405"/>
        <v>1.1548909229729081</v>
      </c>
      <c r="S1557" t="str">
        <f t="shared" si="407"/>
        <v/>
      </c>
      <c r="T1557" t="str">
        <f t="shared" si="408"/>
        <v/>
      </c>
      <c r="U1557">
        <f t="shared" si="406"/>
        <v>0</v>
      </c>
    </row>
    <row r="1558" spans="1:21">
      <c r="A1558">
        <f t="shared" si="409"/>
        <v>1550</v>
      </c>
      <c r="B1558" s="1">
        <v>39483</v>
      </c>
      <c r="C1558">
        <v>79.09</v>
      </c>
      <c r="D1558">
        <v>79.31</v>
      </c>
      <c r="F1558">
        <f t="shared" si="394"/>
        <v>77.887</v>
      </c>
      <c r="G1558" t="str">
        <f t="shared" si="398"/>
        <v/>
      </c>
      <c r="H1558">
        <f t="shared" si="401"/>
        <v>1</v>
      </c>
      <c r="I1558">
        <f t="shared" si="395"/>
        <v>1</v>
      </c>
      <c r="J1558">
        <f t="shared" si="396"/>
        <v>79.790000000000006</v>
      </c>
      <c r="K1558" t="str">
        <f t="shared" si="397"/>
        <v/>
      </c>
      <c r="L1558">
        <f t="shared" si="402"/>
        <v>-8.8117387888637169E-3</v>
      </c>
      <c r="M1558" t="str">
        <f t="shared" si="404"/>
        <v/>
      </c>
      <c r="N1558" t="str">
        <f t="shared" si="403"/>
        <v/>
      </c>
      <c r="O1558" t="str">
        <f t="shared" si="399"/>
        <v/>
      </c>
      <c r="P1558" t="str">
        <f t="shared" si="400"/>
        <v/>
      </c>
      <c r="Q1558">
        <f t="shared" si="410"/>
        <v>0</v>
      </c>
      <c r="R1558">
        <f t="shared" si="405"/>
        <v>1.1548909229729081</v>
      </c>
      <c r="S1558" t="str">
        <f t="shared" si="407"/>
        <v/>
      </c>
      <c r="T1558" t="str">
        <f t="shared" si="408"/>
        <v/>
      </c>
      <c r="U1558">
        <f t="shared" si="406"/>
        <v>0</v>
      </c>
    </row>
    <row r="1559" spans="1:21">
      <c r="A1559">
        <f t="shared" si="409"/>
        <v>1551</v>
      </c>
      <c r="B1559" s="1">
        <v>39484</v>
      </c>
      <c r="C1559">
        <v>79.180000000000007</v>
      </c>
      <c r="D1559">
        <v>79.47</v>
      </c>
      <c r="F1559">
        <f t="shared" si="394"/>
        <v>77.835499999999996</v>
      </c>
      <c r="G1559" t="str">
        <f t="shared" si="398"/>
        <v/>
      </c>
      <c r="H1559">
        <f t="shared" si="401"/>
        <v>1</v>
      </c>
      <c r="I1559">
        <f t="shared" si="395"/>
        <v>1</v>
      </c>
      <c r="J1559">
        <f t="shared" si="396"/>
        <v>79.790000000000006</v>
      </c>
      <c r="K1559" t="str">
        <f t="shared" si="397"/>
        <v/>
      </c>
      <c r="L1559">
        <f t="shared" si="402"/>
        <v>-7.6744416422050189E-3</v>
      </c>
      <c r="M1559" t="str">
        <f t="shared" si="404"/>
        <v/>
      </c>
      <c r="N1559" t="str">
        <f t="shared" si="403"/>
        <v/>
      </c>
      <c r="O1559" t="str">
        <f t="shared" si="399"/>
        <v/>
      </c>
      <c r="P1559" t="str">
        <f t="shared" si="400"/>
        <v/>
      </c>
      <c r="Q1559">
        <f t="shared" si="410"/>
        <v>0</v>
      </c>
      <c r="R1559">
        <f t="shared" si="405"/>
        <v>1.1548909229729081</v>
      </c>
      <c r="S1559" t="str">
        <f t="shared" si="407"/>
        <v/>
      </c>
      <c r="T1559" t="str">
        <f t="shared" si="408"/>
        <v/>
      </c>
      <c r="U1559">
        <f t="shared" si="406"/>
        <v>0</v>
      </c>
    </row>
    <row r="1560" spans="1:21">
      <c r="A1560">
        <f t="shared" si="409"/>
        <v>1552</v>
      </c>
      <c r="B1560" s="1">
        <v>39485</v>
      </c>
      <c r="C1560">
        <v>79.12</v>
      </c>
      <c r="D1560">
        <v>78.599999999999994</v>
      </c>
      <c r="F1560">
        <f t="shared" si="394"/>
        <v>77.781999999999996</v>
      </c>
      <c r="G1560" t="str">
        <f t="shared" si="398"/>
        <v/>
      </c>
      <c r="H1560">
        <f t="shared" si="401"/>
        <v>1</v>
      </c>
      <c r="I1560">
        <f t="shared" si="395"/>
        <v>1</v>
      </c>
      <c r="J1560">
        <f t="shared" si="396"/>
        <v>79.790000000000006</v>
      </c>
      <c r="K1560" t="str">
        <f t="shared" si="397"/>
        <v/>
      </c>
      <c r="L1560">
        <f t="shared" si="402"/>
        <v>-8.4324960057328684E-3</v>
      </c>
      <c r="M1560" t="str">
        <f t="shared" si="404"/>
        <v/>
      </c>
      <c r="N1560" t="str">
        <f t="shared" si="403"/>
        <v/>
      </c>
      <c r="O1560" t="str">
        <f t="shared" si="399"/>
        <v/>
      </c>
      <c r="P1560" t="str">
        <f t="shared" si="400"/>
        <v/>
      </c>
      <c r="Q1560">
        <f t="shared" si="410"/>
        <v>0</v>
      </c>
      <c r="R1560">
        <f t="shared" si="405"/>
        <v>1.1548909229729081</v>
      </c>
      <c r="S1560" t="str">
        <f t="shared" si="407"/>
        <v/>
      </c>
      <c r="T1560" t="str">
        <f t="shared" si="408"/>
        <v/>
      </c>
      <c r="U1560">
        <f t="shared" si="406"/>
        <v>0</v>
      </c>
    </row>
    <row r="1561" spans="1:21">
      <c r="A1561">
        <f t="shared" si="409"/>
        <v>1553</v>
      </c>
      <c r="B1561" s="1">
        <v>39486</v>
      </c>
      <c r="C1561">
        <v>78.56</v>
      </c>
      <c r="D1561">
        <v>78.849999999999994</v>
      </c>
      <c r="F1561">
        <f t="shared" si="394"/>
        <v>77.699499999999986</v>
      </c>
      <c r="G1561" t="str">
        <f t="shared" si="398"/>
        <v/>
      </c>
      <c r="H1561">
        <f t="shared" si="401"/>
        <v>1</v>
      </c>
      <c r="I1561">
        <f t="shared" si="395"/>
        <v>1</v>
      </c>
      <c r="J1561">
        <f t="shared" si="396"/>
        <v>79.790000000000006</v>
      </c>
      <c r="K1561" t="str">
        <f t="shared" si="397"/>
        <v/>
      </c>
      <c r="L1561">
        <f t="shared" si="402"/>
        <v>-1.5535519273979144E-2</v>
      </c>
      <c r="M1561" t="str">
        <f t="shared" si="404"/>
        <v/>
      </c>
      <c r="N1561" t="str">
        <f t="shared" si="403"/>
        <v/>
      </c>
      <c r="O1561" t="str">
        <f t="shared" si="399"/>
        <v/>
      </c>
      <c r="P1561" t="str">
        <f t="shared" si="400"/>
        <v/>
      </c>
      <c r="Q1561">
        <f t="shared" si="410"/>
        <v>0</v>
      </c>
      <c r="R1561">
        <f t="shared" si="405"/>
        <v>1.1548909229729081</v>
      </c>
      <c r="S1561" t="str">
        <f t="shared" si="407"/>
        <v/>
      </c>
      <c r="T1561" t="str">
        <f t="shared" si="408"/>
        <v/>
      </c>
      <c r="U1561">
        <f t="shared" si="406"/>
        <v>0</v>
      </c>
    </row>
    <row r="1562" spans="1:21">
      <c r="A1562">
        <f t="shared" si="409"/>
        <v>1554</v>
      </c>
      <c r="B1562" s="1">
        <v>39489</v>
      </c>
      <c r="C1562">
        <v>79.28</v>
      </c>
      <c r="D1562">
        <v>78.38</v>
      </c>
      <c r="F1562">
        <f t="shared" si="394"/>
        <v>77.784499999999994</v>
      </c>
      <c r="G1562" t="str">
        <f t="shared" si="398"/>
        <v/>
      </c>
      <c r="H1562">
        <f t="shared" si="401"/>
        <v>1</v>
      </c>
      <c r="I1562">
        <f t="shared" si="395"/>
        <v>1</v>
      </c>
      <c r="J1562">
        <f t="shared" si="396"/>
        <v>79.790000000000006</v>
      </c>
      <c r="K1562" t="str">
        <f t="shared" si="397"/>
        <v/>
      </c>
      <c r="L1562">
        <f t="shared" si="402"/>
        <v>-6.4122932984571231E-3</v>
      </c>
      <c r="M1562" t="str">
        <f t="shared" si="404"/>
        <v/>
      </c>
      <c r="N1562" t="str">
        <f t="shared" si="403"/>
        <v/>
      </c>
      <c r="O1562" t="str">
        <f t="shared" si="399"/>
        <v/>
      </c>
      <c r="P1562" t="str">
        <f t="shared" si="400"/>
        <v/>
      </c>
      <c r="Q1562">
        <f t="shared" si="410"/>
        <v>0</v>
      </c>
      <c r="R1562">
        <f t="shared" si="405"/>
        <v>1.1548909229729081</v>
      </c>
      <c r="S1562" t="str">
        <f t="shared" si="407"/>
        <v/>
      </c>
      <c r="T1562" t="str">
        <f t="shared" si="408"/>
        <v/>
      </c>
      <c r="U1562">
        <f t="shared" si="406"/>
        <v>0</v>
      </c>
    </row>
    <row r="1563" spans="1:21">
      <c r="A1563">
        <f t="shared" si="409"/>
        <v>1555</v>
      </c>
      <c r="B1563" s="1">
        <v>39490</v>
      </c>
      <c r="C1563">
        <v>79.099999999999994</v>
      </c>
      <c r="D1563">
        <v>79.61</v>
      </c>
      <c r="F1563">
        <f t="shared" si="394"/>
        <v>77.814499999999981</v>
      </c>
      <c r="G1563" t="str">
        <f t="shared" si="398"/>
        <v/>
      </c>
      <c r="H1563">
        <f t="shared" si="401"/>
        <v>1</v>
      </c>
      <c r="I1563">
        <f t="shared" si="395"/>
        <v>1</v>
      </c>
      <c r="J1563">
        <f t="shared" si="396"/>
        <v>79.790000000000006</v>
      </c>
      <c r="K1563" t="str">
        <f t="shared" si="397"/>
        <v/>
      </c>
      <c r="L1563">
        <f t="shared" si="402"/>
        <v>-8.6853085465814911E-3</v>
      </c>
      <c r="M1563" t="str">
        <f t="shared" si="404"/>
        <v/>
      </c>
      <c r="N1563" t="str">
        <f t="shared" si="403"/>
        <v/>
      </c>
      <c r="O1563" t="str">
        <f t="shared" si="399"/>
        <v/>
      </c>
      <c r="P1563" t="str">
        <f t="shared" si="400"/>
        <v/>
      </c>
      <c r="Q1563">
        <f t="shared" si="410"/>
        <v>0</v>
      </c>
      <c r="R1563">
        <f t="shared" si="405"/>
        <v>1.1548909229729081</v>
      </c>
      <c r="S1563" t="str">
        <f t="shared" si="407"/>
        <v/>
      </c>
      <c r="T1563" t="str">
        <f t="shared" si="408"/>
        <v/>
      </c>
      <c r="U1563">
        <f t="shared" si="406"/>
        <v>0</v>
      </c>
    </row>
    <row r="1564" spans="1:21">
      <c r="A1564">
        <f t="shared" si="409"/>
        <v>1556</v>
      </c>
      <c r="B1564" s="1">
        <v>39491</v>
      </c>
      <c r="C1564">
        <v>81.38</v>
      </c>
      <c r="D1564">
        <v>79.55</v>
      </c>
      <c r="F1564">
        <f t="shared" ref="F1564:F1627" si="411">AVERAGE(C1545:C1564)</f>
        <v>78.024499999999989</v>
      </c>
      <c r="G1564" t="str">
        <f t="shared" si="398"/>
        <v/>
      </c>
      <c r="H1564">
        <f t="shared" si="401"/>
        <v>1</v>
      </c>
      <c r="I1564">
        <f t="shared" ref="I1564:I1627" si="412">IF(OR(G1564="long",G1564="short"),H1564,IF(OR(M1563=$G$7,N1563=$G$6),0,IF(I1563=0,0,H1564)))</f>
        <v>1</v>
      </c>
      <c r="J1564">
        <f t="shared" si="396"/>
        <v>79.790000000000006</v>
      </c>
      <c r="K1564" t="str">
        <f t="shared" si="397"/>
        <v/>
      </c>
      <c r="L1564">
        <f t="shared" si="402"/>
        <v>1.9731359253354237E-2</v>
      </c>
      <c r="M1564" t="str">
        <f t="shared" si="404"/>
        <v/>
      </c>
      <c r="N1564" t="str">
        <f t="shared" si="403"/>
        <v/>
      </c>
      <c r="O1564" t="str">
        <f t="shared" si="399"/>
        <v/>
      </c>
      <c r="P1564" t="str">
        <f t="shared" si="400"/>
        <v/>
      </c>
      <c r="Q1564">
        <f t="shared" si="410"/>
        <v>0</v>
      </c>
      <c r="R1564">
        <f t="shared" si="405"/>
        <v>1.1548909229729081</v>
      </c>
      <c r="S1564" t="str">
        <f t="shared" si="407"/>
        <v/>
      </c>
      <c r="T1564" t="str">
        <f t="shared" si="408"/>
        <v/>
      </c>
      <c r="U1564">
        <f t="shared" si="406"/>
        <v>0</v>
      </c>
    </row>
    <row r="1565" spans="1:21">
      <c r="A1565">
        <f t="shared" si="409"/>
        <v>1557</v>
      </c>
      <c r="B1565" s="1">
        <v>39492</v>
      </c>
      <c r="C1565">
        <v>80.290000000000006</v>
      </c>
      <c r="D1565">
        <v>81.239999999999995</v>
      </c>
      <c r="F1565">
        <f t="shared" si="411"/>
        <v>78.173999999999978</v>
      </c>
      <c r="G1565" t="str">
        <f t="shared" si="398"/>
        <v/>
      </c>
      <c r="H1565">
        <f t="shared" si="401"/>
        <v>1</v>
      </c>
      <c r="I1565">
        <f t="shared" si="412"/>
        <v>1</v>
      </c>
      <c r="J1565">
        <f t="shared" ref="J1565:J1628" si="413">IF(OR(G1565="LONG",G1565="SHORT"),D1565,J1564)</f>
        <v>79.790000000000006</v>
      </c>
      <c r="K1565" t="str">
        <f t="shared" ref="K1565:K1628" si="414">IF(I1564=0,"",IF(H1565=H1564,"","Trend Rev"))</f>
        <v/>
      </c>
      <c r="L1565">
        <f t="shared" si="402"/>
        <v>6.2468968764030222E-3</v>
      </c>
      <c r="M1565" t="str">
        <f t="shared" si="404"/>
        <v/>
      </c>
      <c r="N1565" t="str">
        <f t="shared" si="403"/>
        <v/>
      </c>
      <c r="O1565" t="str">
        <f t="shared" si="399"/>
        <v/>
      </c>
      <c r="P1565" t="str">
        <f t="shared" si="400"/>
        <v/>
      </c>
      <c r="Q1565">
        <f t="shared" si="410"/>
        <v>0</v>
      </c>
      <c r="R1565">
        <f t="shared" si="405"/>
        <v>1.1548909229729081</v>
      </c>
      <c r="S1565" t="str">
        <f t="shared" si="407"/>
        <v/>
      </c>
      <c r="T1565" t="str">
        <f t="shared" si="408"/>
        <v/>
      </c>
      <c r="U1565">
        <f t="shared" si="406"/>
        <v>0</v>
      </c>
    </row>
    <row r="1566" spans="1:21">
      <c r="A1566">
        <f t="shared" si="409"/>
        <v>1558</v>
      </c>
      <c r="B1566" s="1">
        <v>39493</v>
      </c>
      <c r="C1566">
        <v>79.95</v>
      </c>
      <c r="D1566">
        <v>80.14</v>
      </c>
      <c r="F1566">
        <f t="shared" si="411"/>
        <v>78.423499999999976</v>
      </c>
      <c r="G1566" t="str">
        <f t="shared" si="398"/>
        <v/>
      </c>
      <c r="H1566">
        <f t="shared" si="401"/>
        <v>1</v>
      </c>
      <c r="I1566">
        <f t="shared" si="412"/>
        <v>1</v>
      </c>
      <c r="J1566">
        <f t="shared" si="413"/>
        <v>79.790000000000006</v>
      </c>
      <c r="K1566" t="str">
        <f t="shared" si="414"/>
        <v/>
      </c>
      <c r="L1566">
        <f t="shared" si="402"/>
        <v>2.0032559597736432E-3</v>
      </c>
      <c r="M1566" t="str">
        <f t="shared" si="404"/>
        <v/>
      </c>
      <c r="N1566" t="str">
        <f t="shared" si="403"/>
        <v/>
      </c>
      <c r="O1566" t="str">
        <f t="shared" si="399"/>
        <v/>
      </c>
      <c r="P1566" t="str">
        <f t="shared" si="400"/>
        <v/>
      </c>
      <c r="Q1566">
        <f t="shared" si="410"/>
        <v>0</v>
      </c>
      <c r="R1566">
        <f t="shared" si="405"/>
        <v>1.1548909229729081</v>
      </c>
      <c r="S1566" t="str">
        <f t="shared" si="407"/>
        <v/>
      </c>
      <c r="T1566" t="str">
        <f t="shared" si="408"/>
        <v/>
      </c>
      <c r="U1566">
        <f t="shared" si="406"/>
        <v>0</v>
      </c>
    </row>
    <row r="1567" spans="1:21">
      <c r="A1567">
        <f t="shared" si="409"/>
        <v>1559</v>
      </c>
      <c r="B1567" s="1">
        <v>39497</v>
      </c>
      <c r="C1567">
        <v>79.849999999999994</v>
      </c>
      <c r="D1567">
        <v>80.25</v>
      </c>
      <c r="F1567">
        <f t="shared" si="411"/>
        <v>78.670499999999976</v>
      </c>
      <c r="G1567" t="str">
        <f t="shared" ref="G1567:G1630" si="415">IF(AND(C1565&lt;F1565,C1566&gt;F1566,D1567&gt;F1566),"LONG",IF(AND(C1565&gt;F1565,C1566&lt;F1566,D1567&lt;F1566),"SHORT",""))</f>
        <v/>
      </c>
      <c r="H1567">
        <f t="shared" si="401"/>
        <v>1</v>
      </c>
      <c r="I1567">
        <f t="shared" si="412"/>
        <v>1</v>
      </c>
      <c r="J1567">
        <f t="shared" si="413"/>
        <v>79.790000000000006</v>
      </c>
      <c r="K1567" t="str">
        <f t="shared" si="414"/>
        <v/>
      </c>
      <c r="L1567">
        <f t="shared" si="402"/>
        <v>7.5169134083171796E-4</v>
      </c>
      <c r="M1567" t="str">
        <f t="shared" si="404"/>
        <v/>
      </c>
      <c r="N1567" t="str">
        <f t="shared" si="403"/>
        <v/>
      </c>
      <c r="O1567" t="str">
        <f t="shared" si="399"/>
        <v/>
      </c>
      <c r="P1567" t="str">
        <f t="shared" si="400"/>
        <v/>
      </c>
      <c r="Q1567">
        <f t="shared" si="410"/>
        <v>0</v>
      </c>
      <c r="R1567">
        <f t="shared" si="405"/>
        <v>1.1548909229729081</v>
      </c>
      <c r="S1567" t="str">
        <f t="shared" si="407"/>
        <v/>
      </c>
      <c r="T1567" t="str">
        <f t="shared" si="408"/>
        <v/>
      </c>
      <c r="U1567">
        <f t="shared" si="406"/>
        <v>0</v>
      </c>
    </row>
    <row r="1568" spans="1:21">
      <c r="A1568">
        <f t="shared" si="409"/>
        <v>1560</v>
      </c>
      <c r="B1568" s="1">
        <v>39498</v>
      </c>
      <c r="C1568">
        <v>79.94</v>
      </c>
      <c r="D1568">
        <v>79.319999999999993</v>
      </c>
      <c r="F1568">
        <f t="shared" si="411"/>
        <v>78.909499999999994</v>
      </c>
      <c r="G1568" t="str">
        <f t="shared" si="415"/>
        <v/>
      </c>
      <c r="H1568">
        <f t="shared" si="401"/>
        <v>1</v>
      </c>
      <c r="I1568">
        <f t="shared" si="412"/>
        <v>1</v>
      </c>
      <c r="J1568">
        <f t="shared" si="413"/>
        <v>79.790000000000006</v>
      </c>
      <c r="K1568" t="str">
        <f t="shared" si="414"/>
        <v/>
      </c>
      <c r="L1568">
        <f t="shared" si="402"/>
        <v>1.8781699629877447E-3</v>
      </c>
      <c r="M1568" t="str">
        <f t="shared" si="404"/>
        <v/>
      </c>
      <c r="N1568" t="str">
        <f t="shared" si="403"/>
        <v/>
      </c>
      <c r="O1568" t="str">
        <f t="shared" ref="O1568:O1631" si="416">IF($I1568=0,"",M1568)</f>
        <v/>
      </c>
      <c r="P1568" t="str">
        <f t="shared" ref="P1568:P1631" si="417">IF($I1568=0,"",N1568)</f>
        <v/>
      </c>
      <c r="Q1568">
        <f t="shared" si="410"/>
        <v>0</v>
      </c>
      <c r="R1568">
        <f t="shared" si="405"/>
        <v>1.1548909229729081</v>
      </c>
      <c r="S1568" t="str">
        <f t="shared" si="407"/>
        <v/>
      </c>
      <c r="T1568" t="str">
        <f t="shared" si="408"/>
        <v/>
      </c>
      <c r="U1568">
        <f t="shared" si="406"/>
        <v>0</v>
      </c>
    </row>
    <row r="1569" spans="1:21">
      <c r="A1569">
        <f t="shared" si="409"/>
        <v>1561</v>
      </c>
      <c r="B1569" s="1">
        <v>39499</v>
      </c>
      <c r="C1569">
        <v>78.959999999999994</v>
      </c>
      <c r="D1569">
        <v>80.06</v>
      </c>
      <c r="F1569">
        <f t="shared" si="411"/>
        <v>79.052499999999995</v>
      </c>
      <c r="G1569" t="str">
        <f t="shared" si="415"/>
        <v/>
      </c>
      <c r="H1569">
        <f t="shared" si="401"/>
        <v>1</v>
      </c>
      <c r="I1569">
        <f t="shared" si="412"/>
        <v>1</v>
      </c>
      <c r="J1569">
        <f t="shared" si="413"/>
        <v>79.790000000000006</v>
      </c>
      <c r="K1569" t="str">
        <f t="shared" si="414"/>
        <v/>
      </c>
      <c r="L1569">
        <f t="shared" si="402"/>
        <v>-1.0456788194963606E-2</v>
      </c>
      <c r="M1569" t="str">
        <f t="shared" si="404"/>
        <v/>
      </c>
      <c r="N1569" t="str">
        <f t="shared" si="403"/>
        <v/>
      </c>
      <c r="O1569" t="str">
        <f t="shared" si="416"/>
        <v/>
      </c>
      <c r="P1569" t="str">
        <f t="shared" si="417"/>
        <v/>
      </c>
      <c r="Q1569">
        <f t="shared" si="410"/>
        <v>0</v>
      </c>
      <c r="R1569">
        <f t="shared" si="405"/>
        <v>1.1548909229729081</v>
      </c>
      <c r="S1569" t="str">
        <f t="shared" si="407"/>
        <v/>
      </c>
      <c r="T1569" t="str">
        <f t="shared" si="408"/>
        <v/>
      </c>
      <c r="U1569">
        <f t="shared" si="406"/>
        <v>0</v>
      </c>
    </row>
    <row r="1570" spans="1:21">
      <c r="A1570">
        <f t="shared" si="409"/>
        <v>1562</v>
      </c>
      <c r="B1570" s="1">
        <v>39500</v>
      </c>
      <c r="C1570">
        <v>79.67</v>
      </c>
      <c r="D1570">
        <v>79.319999999999993</v>
      </c>
      <c r="F1570">
        <f t="shared" si="411"/>
        <v>79.249499999999998</v>
      </c>
      <c r="G1570" t="str">
        <f t="shared" si="415"/>
        <v/>
      </c>
      <c r="H1570">
        <f t="shared" si="401"/>
        <v>1</v>
      </c>
      <c r="I1570">
        <f t="shared" si="412"/>
        <v>1</v>
      </c>
      <c r="J1570">
        <f t="shared" si="413"/>
        <v>79.790000000000006</v>
      </c>
      <c r="K1570" t="str">
        <f t="shared" si="414"/>
        <v/>
      </c>
      <c r="L1570">
        <f t="shared" si="402"/>
        <v>-1.5050799279149429E-3</v>
      </c>
      <c r="M1570" t="str">
        <f t="shared" si="404"/>
        <v/>
      </c>
      <c r="N1570" t="str">
        <f t="shared" si="403"/>
        <v/>
      </c>
      <c r="O1570" t="str">
        <f t="shared" si="416"/>
        <v/>
      </c>
      <c r="P1570" t="str">
        <f t="shared" si="417"/>
        <v/>
      </c>
      <c r="Q1570">
        <f t="shared" si="410"/>
        <v>0</v>
      </c>
      <c r="R1570">
        <f t="shared" si="405"/>
        <v>1.1548909229729081</v>
      </c>
      <c r="S1570" t="str">
        <f t="shared" si="407"/>
        <v/>
      </c>
      <c r="T1570" t="str">
        <f t="shared" si="408"/>
        <v/>
      </c>
      <c r="U1570">
        <f t="shared" si="406"/>
        <v>0</v>
      </c>
    </row>
    <row r="1571" spans="1:21">
      <c r="A1571">
        <f t="shared" si="409"/>
        <v>1563</v>
      </c>
      <c r="B1571" s="1">
        <v>39503</v>
      </c>
      <c r="C1571">
        <v>81</v>
      </c>
      <c r="D1571">
        <v>79.56</v>
      </c>
      <c r="F1571">
        <f t="shared" si="411"/>
        <v>79.524000000000001</v>
      </c>
      <c r="G1571" t="str">
        <f t="shared" si="415"/>
        <v>LONG</v>
      </c>
      <c r="H1571">
        <f t="shared" si="401"/>
        <v>1</v>
      </c>
      <c r="I1571">
        <f t="shared" si="412"/>
        <v>1</v>
      </c>
      <c r="J1571">
        <f t="shared" si="413"/>
        <v>79.56</v>
      </c>
      <c r="K1571" t="str">
        <f t="shared" si="414"/>
        <v/>
      </c>
      <c r="L1571">
        <f t="shared" si="402"/>
        <v>1.7937700686667252E-2</v>
      </c>
      <c r="M1571" t="str">
        <f t="shared" si="404"/>
        <v/>
      </c>
      <c r="N1571" t="str">
        <f t="shared" si="403"/>
        <v/>
      </c>
      <c r="O1571" t="str">
        <f t="shared" si="416"/>
        <v/>
      </c>
      <c r="P1571" t="str">
        <f t="shared" si="417"/>
        <v/>
      </c>
      <c r="Q1571">
        <f t="shared" si="410"/>
        <v>0</v>
      </c>
      <c r="R1571">
        <f t="shared" si="405"/>
        <v>1.1548909229729081</v>
      </c>
      <c r="S1571" t="str">
        <f t="shared" si="407"/>
        <v/>
      </c>
      <c r="T1571" t="str">
        <f t="shared" si="408"/>
        <v/>
      </c>
      <c r="U1571">
        <f t="shared" si="406"/>
        <v>0</v>
      </c>
    </row>
    <row r="1572" spans="1:21">
      <c r="A1572">
        <f t="shared" si="409"/>
        <v>1564</v>
      </c>
      <c r="B1572" s="1">
        <v>39504</v>
      </c>
      <c r="C1572">
        <v>81.290000000000006</v>
      </c>
      <c r="D1572">
        <v>80.599999999999994</v>
      </c>
      <c r="F1572">
        <f t="shared" si="411"/>
        <v>79.716500000000011</v>
      </c>
      <c r="G1572" t="str">
        <f t="shared" si="415"/>
        <v/>
      </c>
      <c r="H1572">
        <f t="shared" si="401"/>
        <v>1</v>
      </c>
      <c r="I1572">
        <f t="shared" si="412"/>
        <v>1</v>
      </c>
      <c r="J1572">
        <f t="shared" si="413"/>
        <v>79.56</v>
      </c>
      <c r="K1572" t="str">
        <f t="shared" si="414"/>
        <v/>
      </c>
      <c r="L1572">
        <f t="shared" si="402"/>
        <v>2.1511553772709642E-2</v>
      </c>
      <c r="M1572" t="str">
        <f t="shared" si="404"/>
        <v/>
      </c>
      <c r="N1572" t="str">
        <f t="shared" si="403"/>
        <v/>
      </c>
      <c r="O1572" t="str">
        <f t="shared" si="416"/>
        <v/>
      </c>
      <c r="P1572" t="str">
        <f t="shared" si="417"/>
        <v/>
      </c>
      <c r="Q1572">
        <f t="shared" si="410"/>
        <v>0</v>
      </c>
      <c r="R1572">
        <f t="shared" si="405"/>
        <v>1.1548909229729081</v>
      </c>
      <c r="S1572" t="str">
        <f t="shared" si="407"/>
        <v/>
      </c>
      <c r="T1572" t="str">
        <f t="shared" si="408"/>
        <v/>
      </c>
      <c r="U1572">
        <f t="shared" si="406"/>
        <v>0</v>
      </c>
    </row>
    <row r="1573" spans="1:21">
      <c r="A1573">
        <f t="shared" si="409"/>
        <v>1565</v>
      </c>
      <c r="B1573" s="1">
        <v>39505</v>
      </c>
      <c r="C1573">
        <v>80.48</v>
      </c>
      <c r="D1573">
        <v>80.680000000000007</v>
      </c>
      <c r="F1573">
        <f t="shared" si="411"/>
        <v>79.839500000000001</v>
      </c>
      <c r="G1573" t="str">
        <f t="shared" si="415"/>
        <v/>
      </c>
      <c r="H1573">
        <f t="shared" si="401"/>
        <v>1</v>
      </c>
      <c r="I1573">
        <f t="shared" si="412"/>
        <v>1</v>
      </c>
      <c r="J1573">
        <f t="shared" si="413"/>
        <v>79.56</v>
      </c>
      <c r="K1573" t="str">
        <f t="shared" si="414"/>
        <v/>
      </c>
      <c r="L1573">
        <f t="shared" si="402"/>
        <v>1.1497252365657585E-2</v>
      </c>
      <c r="M1573" t="str">
        <f t="shared" si="404"/>
        <v/>
      </c>
      <c r="N1573" t="str">
        <f t="shared" si="403"/>
        <v/>
      </c>
      <c r="O1573" t="str">
        <f t="shared" si="416"/>
        <v/>
      </c>
      <c r="P1573" t="str">
        <f t="shared" si="417"/>
        <v/>
      </c>
      <c r="Q1573">
        <f t="shared" si="410"/>
        <v>0</v>
      </c>
      <c r="R1573">
        <f t="shared" si="405"/>
        <v>1.1548909229729081</v>
      </c>
      <c r="S1573" t="str">
        <f t="shared" si="407"/>
        <v/>
      </c>
      <c r="T1573" t="str">
        <f t="shared" si="408"/>
        <v/>
      </c>
      <c r="U1573">
        <f t="shared" si="406"/>
        <v>0</v>
      </c>
    </row>
    <row r="1574" spans="1:21">
      <c r="A1574">
        <f t="shared" si="409"/>
        <v>1566</v>
      </c>
      <c r="B1574" s="1">
        <v>39506</v>
      </c>
      <c r="C1574">
        <v>79.8</v>
      </c>
      <c r="D1574">
        <v>80.06</v>
      </c>
      <c r="F1574">
        <f t="shared" si="411"/>
        <v>79.918500000000009</v>
      </c>
      <c r="G1574" t="str">
        <f t="shared" si="415"/>
        <v/>
      </c>
      <c r="H1574">
        <f t="shared" si="401"/>
        <v>1</v>
      </c>
      <c r="I1574">
        <f t="shared" si="412"/>
        <v>1</v>
      </c>
      <c r="J1574">
        <f t="shared" si="413"/>
        <v>79.56</v>
      </c>
      <c r="K1574" t="str">
        <f t="shared" si="414"/>
        <v/>
      </c>
      <c r="L1574">
        <f t="shared" si="402"/>
        <v>3.0120504699916212E-3</v>
      </c>
      <c r="M1574" t="str">
        <f t="shared" si="404"/>
        <v/>
      </c>
      <c r="N1574" t="str">
        <f t="shared" si="403"/>
        <v/>
      </c>
      <c r="O1574" t="str">
        <f t="shared" si="416"/>
        <v/>
      </c>
      <c r="P1574" t="str">
        <f t="shared" si="417"/>
        <v/>
      </c>
      <c r="Q1574">
        <f t="shared" si="410"/>
        <v>0</v>
      </c>
      <c r="R1574">
        <f t="shared" si="405"/>
        <v>1.1548909229729081</v>
      </c>
      <c r="S1574" t="str">
        <f t="shared" si="407"/>
        <v/>
      </c>
      <c r="T1574" t="str">
        <f t="shared" si="408"/>
        <v/>
      </c>
      <c r="U1574">
        <f t="shared" si="406"/>
        <v>0</v>
      </c>
    </row>
    <row r="1575" spans="1:21">
      <c r="A1575">
        <f t="shared" si="409"/>
        <v>1567</v>
      </c>
      <c r="B1575" s="1">
        <v>39507</v>
      </c>
      <c r="C1575">
        <v>78.400000000000006</v>
      </c>
      <c r="D1575">
        <v>79.650000000000006</v>
      </c>
      <c r="F1575">
        <f t="shared" si="411"/>
        <v>79.856000000000009</v>
      </c>
      <c r="G1575" t="str">
        <f t="shared" si="415"/>
        <v>SHORT</v>
      </c>
      <c r="H1575">
        <f t="shared" si="401"/>
        <v>-1</v>
      </c>
      <c r="I1575">
        <f t="shared" si="412"/>
        <v>-1</v>
      </c>
      <c r="J1575">
        <f t="shared" si="413"/>
        <v>79.650000000000006</v>
      </c>
      <c r="K1575" t="str">
        <f t="shared" si="414"/>
        <v>Trend Rev</v>
      </c>
      <c r="L1575">
        <f t="shared" si="402"/>
        <v>1.5818108999695421E-2</v>
      </c>
      <c r="M1575" t="str">
        <f t="shared" si="404"/>
        <v/>
      </c>
      <c r="N1575" t="str">
        <f t="shared" si="403"/>
        <v/>
      </c>
      <c r="O1575" t="str">
        <f t="shared" si="416"/>
        <v/>
      </c>
      <c r="P1575" t="str">
        <f t="shared" si="417"/>
        <v/>
      </c>
      <c r="Q1575">
        <f t="shared" si="410"/>
        <v>1.5818108999695421E-2</v>
      </c>
      <c r="R1575">
        <f t="shared" si="405"/>
        <v>1.1707090319726035</v>
      </c>
      <c r="S1575">
        <f t="shared" si="407"/>
        <v>1</v>
      </c>
      <c r="T1575">
        <f t="shared" si="408"/>
        <v>-1</v>
      </c>
      <c r="U1575">
        <f t="shared" si="406"/>
        <v>-1</v>
      </c>
    </row>
    <row r="1576" spans="1:21">
      <c r="A1576">
        <f t="shared" si="409"/>
        <v>1568</v>
      </c>
      <c r="B1576" s="1">
        <v>39510</v>
      </c>
      <c r="C1576">
        <v>78.489999999999995</v>
      </c>
      <c r="D1576">
        <v>78.16</v>
      </c>
      <c r="F1576">
        <f t="shared" si="411"/>
        <v>79.720000000000013</v>
      </c>
      <c r="G1576" t="str">
        <f t="shared" si="415"/>
        <v/>
      </c>
      <c r="H1576">
        <f t="shared" si="401"/>
        <v>-1</v>
      </c>
      <c r="I1576">
        <f t="shared" si="412"/>
        <v>-1</v>
      </c>
      <c r="J1576">
        <f t="shared" si="413"/>
        <v>79.650000000000006</v>
      </c>
      <c r="K1576" t="str">
        <f t="shared" si="414"/>
        <v/>
      </c>
      <c r="L1576">
        <f t="shared" si="402"/>
        <v>1.4670808217335315E-2</v>
      </c>
      <c r="M1576" t="str">
        <f t="shared" si="404"/>
        <v/>
      </c>
      <c r="N1576" t="str">
        <f t="shared" si="403"/>
        <v/>
      </c>
      <c r="O1576" t="str">
        <f t="shared" si="416"/>
        <v/>
      </c>
      <c r="P1576" t="str">
        <f t="shared" si="417"/>
        <v/>
      </c>
      <c r="Q1576">
        <f t="shared" si="410"/>
        <v>0</v>
      </c>
      <c r="R1576">
        <f t="shared" si="405"/>
        <v>1.1707090319726035</v>
      </c>
      <c r="S1576" t="str">
        <f t="shared" si="407"/>
        <v/>
      </c>
      <c r="T1576" t="str">
        <f t="shared" si="408"/>
        <v/>
      </c>
      <c r="U1576">
        <f t="shared" si="406"/>
        <v>0</v>
      </c>
    </row>
    <row r="1577" spans="1:21">
      <c r="A1577">
        <f t="shared" si="409"/>
        <v>1569</v>
      </c>
      <c r="B1577" s="1">
        <v>39511</v>
      </c>
      <c r="C1577">
        <v>78.41</v>
      </c>
      <c r="D1577">
        <v>77.92</v>
      </c>
      <c r="F1577">
        <f t="shared" si="411"/>
        <v>79.612000000000009</v>
      </c>
      <c r="G1577" t="str">
        <f t="shared" si="415"/>
        <v/>
      </c>
      <c r="H1577">
        <f t="shared" si="401"/>
        <v>-1</v>
      </c>
      <c r="I1577">
        <f t="shared" si="412"/>
        <v>-1</v>
      </c>
      <c r="J1577">
        <f t="shared" si="413"/>
        <v>79.650000000000006</v>
      </c>
      <c r="K1577" t="str">
        <f t="shared" si="414"/>
        <v/>
      </c>
      <c r="L1577">
        <f t="shared" si="402"/>
        <v>1.5690566113227052E-2</v>
      </c>
      <c r="M1577" t="str">
        <f t="shared" si="404"/>
        <v/>
      </c>
      <c r="N1577" t="str">
        <f t="shared" si="403"/>
        <v/>
      </c>
      <c r="O1577" t="str">
        <f t="shared" si="416"/>
        <v/>
      </c>
      <c r="P1577" t="str">
        <f t="shared" si="417"/>
        <v/>
      </c>
      <c r="Q1577">
        <f t="shared" si="410"/>
        <v>0</v>
      </c>
      <c r="R1577">
        <f t="shared" si="405"/>
        <v>1.1707090319726035</v>
      </c>
      <c r="S1577" t="str">
        <f t="shared" si="407"/>
        <v/>
      </c>
      <c r="T1577" t="str">
        <f t="shared" si="408"/>
        <v/>
      </c>
      <c r="U1577">
        <f t="shared" si="406"/>
        <v>0</v>
      </c>
    </row>
    <row r="1578" spans="1:21">
      <c r="A1578">
        <f t="shared" si="409"/>
        <v>1570</v>
      </c>
      <c r="B1578" s="1">
        <v>39512</v>
      </c>
      <c r="C1578">
        <v>78.930000000000007</v>
      </c>
      <c r="D1578">
        <v>78.91</v>
      </c>
      <c r="F1578">
        <f t="shared" si="411"/>
        <v>79.604000000000013</v>
      </c>
      <c r="G1578" t="str">
        <f t="shared" si="415"/>
        <v/>
      </c>
      <c r="H1578">
        <f t="shared" si="401"/>
        <v>-1</v>
      </c>
      <c r="I1578">
        <f t="shared" si="412"/>
        <v>-1</v>
      </c>
      <c r="J1578">
        <f t="shared" si="413"/>
        <v>79.650000000000006</v>
      </c>
      <c r="K1578" t="str">
        <f t="shared" si="414"/>
        <v/>
      </c>
      <c r="L1578">
        <f t="shared" si="402"/>
        <v>9.0806526357464813E-3</v>
      </c>
      <c r="M1578" t="str">
        <f t="shared" si="404"/>
        <v/>
      </c>
      <c r="N1578" t="str">
        <f t="shared" si="403"/>
        <v/>
      </c>
      <c r="O1578" t="str">
        <f t="shared" si="416"/>
        <v/>
      </c>
      <c r="P1578" t="str">
        <f t="shared" si="417"/>
        <v/>
      </c>
      <c r="Q1578">
        <f t="shared" si="410"/>
        <v>0</v>
      </c>
      <c r="R1578">
        <f t="shared" si="405"/>
        <v>1.1707090319726035</v>
      </c>
      <c r="S1578" t="str">
        <f t="shared" si="407"/>
        <v/>
      </c>
      <c r="T1578" t="str">
        <f t="shared" si="408"/>
        <v/>
      </c>
      <c r="U1578">
        <f t="shared" si="406"/>
        <v>0</v>
      </c>
    </row>
    <row r="1579" spans="1:21">
      <c r="A1579">
        <f t="shared" si="409"/>
        <v>1571</v>
      </c>
      <c r="B1579" s="1">
        <v>39513</v>
      </c>
      <c r="C1579">
        <v>77.95</v>
      </c>
      <c r="D1579">
        <v>78.7</v>
      </c>
      <c r="F1579">
        <f t="shared" si="411"/>
        <v>79.542500000000018</v>
      </c>
      <c r="G1579" t="str">
        <f t="shared" si="415"/>
        <v/>
      </c>
      <c r="H1579">
        <f t="shared" si="401"/>
        <v>-1</v>
      </c>
      <c r="I1579">
        <f t="shared" si="412"/>
        <v>-1</v>
      </c>
      <c r="J1579">
        <f t="shared" si="413"/>
        <v>79.650000000000006</v>
      </c>
      <c r="K1579" t="str">
        <f t="shared" si="414"/>
        <v/>
      </c>
      <c r="L1579">
        <f t="shared" si="402"/>
        <v>2.1574440852272007E-2</v>
      </c>
      <c r="M1579" t="str">
        <f t="shared" si="404"/>
        <v/>
      </c>
      <c r="N1579" t="str">
        <f t="shared" si="403"/>
        <v/>
      </c>
      <c r="O1579" t="str">
        <f t="shared" si="416"/>
        <v/>
      </c>
      <c r="P1579" t="str">
        <f t="shared" si="417"/>
        <v/>
      </c>
      <c r="Q1579">
        <f t="shared" si="410"/>
        <v>0</v>
      </c>
      <c r="R1579">
        <f t="shared" si="405"/>
        <v>1.1707090319726035</v>
      </c>
      <c r="S1579" t="str">
        <f t="shared" si="407"/>
        <v/>
      </c>
      <c r="T1579" t="str">
        <f t="shared" si="408"/>
        <v/>
      </c>
      <c r="U1579">
        <f t="shared" si="406"/>
        <v>0</v>
      </c>
    </row>
    <row r="1580" spans="1:21">
      <c r="A1580">
        <f t="shared" si="409"/>
        <v>1572</v>
      </c>
      <c r="B1580" s="1">
        <v>39514</v>
      </c>
      <c r="C1580">
        <v>76.510000000000005</v>
      </c>
      <c r="D1580">
        <v>77.41</v>
      </c>
      <c r="F1580">
        <f t="shared" si="411"/>
        <v>79.412000000000006</v>
      </c>
      <c r="G1580" t="str">
        <f t="shared" si="415"/>
        <v/>
      </c>
      <c r="H1580">
        <f t="shared" si="401"/>
        <v>-1</v>
      </c>
      <c r="I1580">
        <f t="shared" si="412"/>
        <v>-1</v>
      </c>
      <c r="J1580">
        <f t="shared" si="413"/>
        <v>79.650000000000006</v>
      </c>
      <c r="K1580" t="str">
        <f t="shared" si="414"/>
        <v/>
      </c>
      <c r="L1580">
        <f t="shared" si="402"/>
        <v>4.0220585112297043E-2</v>
      </c>
      <c r="M1580" t="str">
        <f t="shared" si="404"/>
        <v/>
      </c>
      <c r="N1580" t="str">
        <f t="shared" si="403"/>
        <v/>
      </c>
      <c r="O1580" t="str">
        <f t="shared" si="416"/>
        <v/>
      </c>
      <c r="P1580" t="str">
        <f t="shared" si="417"/>
        <v/>
      </c>
      <c r="Q1580">
        <f t="shared" si="410"/>
        <v>0</v>
      </c>
      <c r="R1580">
        <f t="shared" si="405"/>
        <v>1.1707090319726035</v>
      </c>
      <c r="S1580" t="str">
        <f t="shared" si="407"/>
        <v/>
      </c>
      <c r="T1580" t="str">
        <f t="shared" si="408"/>
        <v/>
      </c>
      <c r="U1580">
        <f t="shared" si="406"/>
        <v>0</v>
      </c>
    </row>
    <row r="1581" spans="1:21">
      <c r="A1581">
        <f t="shared" si="409"/>
        <v>1573</v>
      </c>
      <c r="B1581" s="1">
        <v>39517</v>
      </c>
      <c r="C1581">
        <v>75.48</v>
      </c>
      <c r="D1581">
        <v>76.73</v>
      </c>
      <c r="F1581">
        <f t="shared" si="411"/>
        <v>79.25800000000001</v>
      </c>
      <c r="G1581" t="str">
        <f t="shared" si="415"/>
        <v/>
      </c>
      <c r="H1581">
        <f t="shared" si="401"/>
        <v>-1</v>
      </c>
      <c r="I1581">
        <f t="shared" si="412"/>
        <v>-1</v>
      </c>
      <c r="J1581">
        <f t="shared" si="413"/>
        <v>79.650000000000006</v>
      </c>
      <c r="K1581" t="str">
        <f t="shared" si="414"/>
        <v/>
      </c>
      <c r="L1581">
        <f t="shared" si="402"/>
        <v>5.3774315855708077E-2</v>
      </c>
      <c r="M1581" t="str">
        <f t="shared" si="404"/>
        <v>VARGAIN</v>
      </c>
      <c r="N1581" t="str">
        <f t="shared" si="403"/>
        <v/>
      </c>
      <c r="O1581" t="str">
        <f t="shared" si="416"/>
        <v>VARGAIN</v>
      </c>
      <c r="P1581" t="str">
        <f t="shared" si="417"/>
        <v/>
      </c>
      <c r="Q1581">
        <f t="shared" si="410"/>
        <v>5.3774315855708077E-2</v>
      </c>
      <c r="R1581">
        <f t="shared" si="405"/>
        <v>1.2244833478283115</v>
      </c>
      <c r="S1581" t="str">
        <f t="shared" si="407"/>
        <v/>
      </c>
      <c r="T1581" t="str">
        <f t="shared" si="408"/>
        <v/>
      </c>
      <c r="U1581">
        <f t="shared" si="406"/>
        <v>0</v>
      </c>
    </row>
    <row r="1582" spans="1:21">
      <c r="A1582">
        <f t="shared" si="409"/>
        <v>1574</v>
      </c>
      <c r="B1582" s="1">
        <v>39518</v>
      </c>
      <c r="C1582">
        <v>77.95</v>
      </c>
      <c r="D1582">
        <v>77.3</v>
      </c>
      <c r="F1582">
        <f t="shared" si="411"/>
        <v>79.191500000000005</v>
      </c>
      <c r="G1582" t="str">
        <f t="shared" si="415"/>
        <v/>
      </c>
      <c r="H1582">
        <f t="shared" ref="H1582:H1645" si="418">IF(G1582="Long",1,IF(G1582="short",-1,H1581))</f>
        <v>-1</v>
      </c>
      <c r="I1582">
        <f t="shared" si="412"/>
        <v>0</v>
      </c>
      <c r="J1582">
        <f t="shared" si="413"/>
        <v>79.650000000000006</v>
      </c>
      <c r="K1582" t="str">
        <f t="shared" si="414"/>
        <v/>
      </c>
      <c r="L1582">
        <f t="shared" ref="L1582:L1645" si="419">LN(C1582/J1582)*H1582</f>
        <v>2.1574440852272007E-2</v>
      </c>
      <c r="M1582" t="str">
        <f t="shared" si="404"/>
        <v/>
      </c>
      <c r="N1582" t="str">
        <f t="shared" ref="N1582:N1645" si="420">IF(L1582&lt;$H$6,$G$6,"")</f>
        <v/>
      </c>
      <c r="O1582" t="str">
        <f t="shared" si="416"/>
        <v/>
      </c>
      <c r="P1582" t="str">
        <f t="shared" si="417"/>
        <v/>
      </c>
      <c r="Q1582">
        <f t="shared" si="410"/>
        <v>0</v>
      </c>
      <c r="R1582">
        <f t="shared" si="405"/>
        <v>1.2244833478283115</v>
      </c>
      <c r="S1582" t="str">
        <f t="shared" si="407"/>
        <v/>
      </c>
      <c r="T1582" t="str">
        <f t="shared" si="408"/>
        <v/>
      </c>
      <c r="U1582">
        <f t="shared" si="406"/>
        <v>0</v>
      </c>
    </row>
    <row r="1583" spans="1:21">
      <c r="A1583">
        <f t="shared" si="409"/>
        <v>1575</v>
      </c>
      <c r="B1583" s="1">
        <v>39519</v>
      </c>
      <c r="C1583">
        <v>78.42</v>
      </c>
      <c r="D1583">
        <v>77.97</v>
      </c>
      <c r="F1583">
        <f t="shared" si="411"/>
        <v>79.157499999999999</v>
      </c>
      <c r="G1583" t="str">
        <f t="shared" si="415"/>
        <v/>
      </c>
      <c r="H1583">
        <f t="shared" si="418"/>
        <v>-1</v>
      </c>
      <c r="I1583">
        <f t="shared" si="412"/>
        <v>0</v>
      </c>
      <c r="J1583">
        <f t="shared" si="413"/>
        <v>79.650000000000006</v>
      </c>
      <c r="K1583" t="str">
        <f t="shared" si="414"/>
        <v/>
      </c>
      <c r="L1583">
        <f t="shared" si="419"/>
        <v>1.556303949187198E-2</v>
      </c>
      <c r="M1583" t="str">
        <f t="shared" ref="M1583:M1646" si="421">IF(L1583&gt;$H$7,$G$7,"")</f>
        <v/>
      </c>
      <c r="N1583" t="str">
        <f t="shared" si="420"/>
        <v/>
      </c>
      <c r="O1583" t="str">
        <f t="shared" si="416"/>
        <v/>
      </c>
      <c r="P1583" t="str">
        <f t="shared" si="417"/>
        <v/>
      </c>
      <c r="Q1583">
        <f t="shared" si="410"/>
        <v>0</v>
      </c>
      <c r="R1583">
        <f t="shared" ref="R1583:R1646" si="422">Q1583+R1582</f>
        <v>1.2244833478283115</v>
      </c>
      <c r="S1583" t="str">
        <f t="shared" si="407"/>
        <v/>
      </c>
      <c r="T1583" t="str">
        <f t="shared" si="408"/>
        <v/>
      </c>
      <c r="U1583">
        <f t="shared" ref="U1583:U1646" si="423">IFERROR(S1583*T1583,0)</f>
        <v>0</v>
      </c>
    </row>
    <row r="1584" spans="1:21">
      <c r="A1584">
        <f t="shared" si="409"/>
        <v>1576</v>
      </c>
      <c r="B1584" s="1">
        <v>39520</v>
      </c>
      <c r="C1584">
        <v>79.08</v>
      </c>
      <c r="D1584">
        <v>77.489999999999995</v>
      </c>
      <c r="F1584">
        <f t="shared" si="411"/>
        <v>79.042500000000004</v>
      </c>
      <c r="G1584" t="str">
        <f t="shared" si="415"/>
        <v/>
      </c>
      <c r="H1584">
        <f t="shared" si="418"/>
        <v>-1</v>
      </c>
      <c r="I1584">
        <f t="shared" si="412"/>
        <v>0</v>
      </c>
      <c r="J1584">
        <f t="shared" si="413"/>
        <v>79.650000000000006</v>
      </c>
      <c r="K1584" t="str">
        <f t="shared" si="414"/>
        <v/>
      </c>
      <c r="L1584">
        <f t="shared" si="419"/>
        <v>7.182038053641468E-3</v>
      </c>
      <c r="M1584" t="str">
        <f t="shared" si="421"/>
        <v/>
      </c>
      <c r="N1584" t="str">
        <f t="shared" si="420"/>
        <v/>
      </c>
      <c r="O1584" t="str">
        <f t="shared" si="416"/>
        <v/>
      </c>
      <c r="P1584" t="str">
        <f t="shared" si="417"/>
        <v/>
      </c>
      <c r="Q1584">
        <f t="shared" si="410"/>
        <v>0</v>
      </c>
      <c r="R1584">
        <f t="shared" si="422"/>
        <v>1.2244833478283115</v>
      </c>
      <c r="S1584" t="str">
        <f t="shared" si="407"/>
        <v/>
      </c>
      <c r="T1584" t="str">
        <f t="shared" si="408"/>
        <v/>
      </c>
      <c r="U1584">
        <f t="shared" si="423"/>
        <v>0</v>
      </c>
    </row>
    <row r="1585" spans="1:21">
      <c r="A1585">
        <f t="shared" si="409"/>
        <v>1577</v>
      </c>
      <c r="B1585" s="1">
        <v>39521</v>
      </c>
      <c r="C1585">
        <v>77.53</v>
      </c>
      <c r="D1585">
        <v>79.72</v>
      </c>
      <c r="F1585">
        <f t="shared" si="411"/>
        <v>78.904499999999999</v>
      </c>
      <c r="G1585" t="str">
        <f t="shared" si="415"/>
        <v>LONG</v>
      </c>
      <c r="H1585">
        <f t="shared" si="418"/>
        <v>1</v>
      </c>
      <c r="I1585">
        <f t="shared" si="412"/>
        <v>1</v>
      </c>
      <c r="J1585">
        <f t="shared" si="413"/>
        <v>79.72</v>
      </c>
      <c r="K1585" t="str">
        <f t="shared" si="414"/>
        <v/>
      </c>
      <c r="L1585">
        <f t="shared" si="419"/>
        <v>-2.785553711372624E-2</v>
      </c>
      <c r="M1585" t="str">
        <f t="shared" si="421"/>
        <v/>
      </c>
      <c r="N1585" t="str">
        <f t="shared" si="420"/>
        <v/>
      </c>
      <c r="O1585" t="str">
        <f t="shared" si="416"/>
        <v/>
      </c>
      <c r="P1585" t="str">
        <f t="shared" si="417"/>
        <v/>
      </c>
      <c r="Q1585">
        <f t="shared" si="410"/>
        <v>0</v>
      </c>
      <c r="R1585">
        <f t="shared" si="422"/>
        <v>1.2244833478283115</v>
      </c>
      <c r="S1585" t="str">
        <f t="shared" ref="S1585:S1648" si="424">IF(AND(K1585="trend rev",L1585&gt;0),1,"")</f>
        <v/>
      </c>
      <c r="T1585" t="str">
        <f t="shared" ref="T1585:T1648" si="425">IF(AND(H1585=1,K1585="trend rev"),1,IF(AND(H1585=-1,K1585="trend rev"),-1,""))</f>
        <v/>
      </c>
      <c r="U1585">
        <f t="shared" si="423"/>
        <v>0</v>
      </c>
    </row>
    <row r="1586" spans="1:21">
      <c r="A1586">
        <f t="shared" si="409"/>
        <v>1578</v>
      </c>
      <c r="B1586" s="1">
        <v>39524</v>
      </c>
      <c r="C1586">
        <v>78.510000000000005</v>
      </c>
      <c r="D1586">
        <v>75.64</v>
      </c>
      <c r="F1586">
        <f t="shared" si="411"/>
        <v>78.83250000000001</v>
      </c>
      <c r="G1586" t="str">
        <f t="shared" si="415"/>
        <v>SHORT</v>
      </c>
      <c r="H1586">
        <f t="shared" si="418"/>
        <v>-1</v>
      </c>
      <c r="I1586">
        <f t="shared" si="412"/>
        <v>-1</v>
      </c>
      <c r="J1586">
        <f t="shared" si="413"/>
        <v>75.64</v>
      </c>
      <c r="K1586" t="str">
        <f t="shared" si="414"/>
        <v>Trend Rev</v>
      </c>
      <c r="L1586">
        <f t="shared" si="419"/>
        <v>-3.7240761419907543E-2</v>
      </c>
      <c r="M1586" t="str">
        <f t="shared" si="421"/>
        <v/>
      </c>
      <c r="N1586" t="str">
        <f t="shared" si="420"/>
        <v>VARLOSS</v>
      </c>
      <c r="O1586" t="str">
        <f t="shared" si="416"/>
        <v/>
      </c>
      <c r="P1586" t="str">
        <f t="shared" si="417"/>
        <v>VARLOSS</v>
      </c>
      <c r="Q1586">
        <f t="shared" si="410"/>
        <v>-3.7240761419907543E-2</v>
      </c>
      <c r="R1586">
        <f t="shared" si="422"/>
        <v>1.187242586408404</v>
      </c>
      <c r="S1586" t="str">
        <f t="shared" si="424"/>
        <v/>
      </c>
      <c r="T1586">
        <f t="shared" si="425"/>
        <v>-1</v>
      </c>
      <c r="U1586">
        <f t="shared" si="423"/>
        <v>0</v>
      </c>
    </row>
    <row r="1587" spans="1:21">
      <c r="A1587">
        <f t="shared" si="409"/>
        <v>1579</v>
      </c>
      <c r="B1587" s="1">
        <v>39525</v>
      </c>
      <c r="C1587">
        <v>80.95</v>
      </c>
      <c r="D1587">
        <v>79.84</v>
      </c>
      <c r="F1587">
        <f t="shared" si="411"/>
        <v>78.887500000000003</v>
      </c>
      <c r="G1587" t="str">
        <f t="shared" si="415"/>
        <v/>
      </c>
      <c r="H1587">
        <f t="shared" si="418"/>
        <v>-1</v>
      </c>
      <c r="I1587">
        <f t="shared" si="412"/>
        <v>0</v>
      </c>
      <c r="J1587">
        <f t="shared" si="413"/>
        <v>75.64</v>
      </c>
      <c r="K1587" t="str">
        <f t="shared" si="414"/>
        <v/>
      </c>
      <c r="L1587">
        <f t="shared" si="419"/>
        <v>-6.7846436333387466E-2</v>
      </c>
      <c r="M1587" t="str">
        <f t="shared" si="421"/>
        <v/>
      </c>
      <c r="N1587" t="str">
        <f t="shared" si="420"/>
        <v>VARLOSS</v>
      </c>
      <c r="O1587" t="str">
        <f t="shared" si="416"/>
        <v/>
      </c>
      <c r="P1587" t="str">
        <f t="shared" si="417"/>
        <v/>
      </c>
      <c r="Q1587">
        <f t="shared" si="410"/>
        <v>0</v>
      </c>
      <c r="R1587">
        <f t="shared" si="422"/>
        <v>1.187242586408404</v>
      </c>
      <c r="S1587" t="str">
        <f t="shared" si="424"/>
        <v/>
      </c>
      <c r="T1587" t="str">
        <f t="shared" si="425"/>
        <v/>
      </c>
      <c r="U1587">
        <f t="shared" si="423"/>
        <v>0</v>
      </c>
    </row>
    <row r="1588" spans="1:21">
      <c r="A1588">
        <f t="shared" si="409"/>
        <v>1580</v>
      </c>
      <c r="B1588" s="1">
        <v>39526</v>
      </c>
      <c r="C1588">
        <v>79.47</v>
      </c>
      <c r="D1588">
        <v>81.239999999999995</v>
      </c>
      <c r="F1588">
        <f t="shared" si="411"/>
        <v>78.864000000000004</v>
      </c>
      <c r="G1588" t="str">
        <f t="shared" si="415"/>
        <v>LONG</v>
      </c>
      <c r="H1588">
        <f t="shared" si="418"/>
        <v>1</v>
      </c>
      <c r="I1588">
        <f t="shared" si="412"/>
        <v>1</v>
      </c>
      <c r="J1588">
        <f t="shared" si="413"/>
        <v>81.239999999999995</v>
      </c>
      <c r="K1588" t="str">
        <f t="shared" si="414"/>
        <v/>
      </c>
      <c r="L1588">
        <f t="shared" si="419"/>
        <v>-2.2028144760095819E-2</v>
      </c>
      <c r="M1588" t="str">
        <f t="shared" si="421"/>
        <v/>
      </c>
      <c r="N1588" t="str">
        <f t="shared" si="420"/>
        <v/>
      </c>
      <c r="O1588" t="str">
        <f t="shared" si="416"/>
        <v/>
      </c>
      <c r="P1588" t="str">
        <f t="shared" si="417"/>
        <v/>
      </c>
      <c r="Q1588">
        <f t="shared" si="410"/>
        <v>0</v>
      </c>
      <c r="R1588">
        <f t="shared" si="422"/>
        <v>1.187242586408404</v>
      </c>
      <c r="S1588" t="str">
        <f t="shared" si="424"/>
        <v/>
      </c>
      <c r="T1588" t="str">
        <f t="shared" si="425"/>
        <v/>
      </c>
      <c r="U1588">
        <f t="shared" si="423"/>
        <v>0</v>
      </c>
    </row>
    <row r="1589" spans="1:21">
      <c r="A1589">
        <f t="shared" si="409"/>
        <v>1581</v>
      </c>
      <c r="B1589" s="1">
        <v>39527</v>
      </c>
      <c r="C1589">
        <v>77.98</v>
      </c>
      <c r="D1589">
        <v>78.5</v>
      </c>
      <c r="F1589">
        <f t="shared" si="411"/>
        <v>78.815000000000012</v>
      </c>
      <c r="G1589" t="str">
        <f t="shared" si="415"/>
        <v/>
      </c>
      <c r="H1589">
        <f t="shared" si="418"/>
        <v>1</v>
      </c>
      <c r="I1589">
        <f t="shared" si="412"/>
        <v>1</v>
      </c>
      <c r="J1589">
        <f t="shared" si="413"/>
        <v>81.239999999999995</v>
      </c>
      <c r="K1589" t="str">
        <f t="shared" si="414"/>
        <v/>
      </c>
      <c r="L1589">
        <f t="shared" si="419"/>
        <v>-4.0955353157732508E-2</v>
      </c>
      <c r="M1589" t="str">
        <f t="shared" si="421"/>
        <v/>
      </c>
      <c r="N1589" t="str">
        <f t="shared" si="420"/>
        <v>VARLOSS</v>
      </c>
      <c r="O1589" t="str">
        <f t="shared" si="416"/>
        <v/>
      </c>
      <c r="P1589" t="str">
        <f t="shared" si="417"/>
        <v>VARLOSS</v>
      </c>
      <c r="Q1589">
        <f t="shared" si="410"/>
        <v>-4.0955353157732508E-2</v>
      </c>
      <c r="R1589">
        <f t="shared" si="422"/>
        <v>1.1462872332506715</v>
      </c>
      <c r="S1589" t="str">
        <f t="shared" si="424"/>
        <v/>
      </c>
      <c r="T1589" t="str">
        <f t="shared" si="425"/>
        <v/>
      </c>
      <c r="U1589">
        <f t="shared" si="423"/>
        <v>0</v>
      </c>
    </row>
    <row r="1590" spans="1:21">
      <c r="A1590">
        <f t="shared" si="409"/>
        <v>1582</v>
      </c>
      <c r="B1590" s="1">
        <v>39531</v>
      </c>
      <c r="C1590">
        <v>78.64</v>
      </c>
      <c r="D1590">
        <v>78.150000000000006</v>
      </c>
      <c r="F1590">
        <f t="shared" si="411"/>
        <v>78.763500000000008</v>
      </c>
      <c r="G1590" t="str">
        <f t="shared" si="415"/>
        <v>SHORT</v>
      </c>
      <c r="H1590">
        <f t="shared" si="418"/>
        <v>-1</v>
      </c>
      <c r="I1590">
        <f t="shared" si="412"/>
        <v>-1</v>
      </c>
      <c r="J1590">
        <f t="shared" si="413"/>
        <v>78.150000000000006</v>
      </c>
      <c r="K1590" t="str">
        <f t="shared" si="414"/>
        <v>Trend Rev</v>
      </c>
      <c r="L1590">
        <f t="shared" si="419"/>
        <v>-6.250418971425537E-3</v>
      </c>
      <c r="M1590" t="str">
        <f t="shared" si="421"/>
        <v/>
      </c>
      <c r="N1590" t="str">
        <f t="shared" si="420"/>
        <v/>
      </c>
      <c r="O1590" t="str">
        <f t="shared" si="416"/>
        <v/>
      </c>
      <c r="P1590" t="str">
        <f t="shared" si="417"/>
        <v/>
      </c>
      <c r="Q1590">
        <f t="shared" si="410"/>
        <v>-6.250418971425537E-3</v>
      </c>
      <c r="R1590">
        <f t="shared" si="422"/>
        <v>1.1400368142792459</v>
      </c>
      <c r="S1590" t="str">
        <f t="shared" si="424"/>
        <v/>
      </c>
      <c r="T1590">
        <f t="shared" si="425"/>
        <v>-1</v>
      </c>
      <c r="U1590">
        <f t="shared" si="423"/>
        <v>0</v>
      </c>
    </row>
    <row r="1591" spans="1:21">
      <c r="A1591">
        <f t="shared" si="409"/>
        <v>1583</v>
      </c>
      <c r="B1591" s="1">
        <v>39532</v>
      </c>
      <c r="C1591">
        <v>78.98</v>
      </c>
      <c r="D1591">
        <v>78.83</v>
      </c>
      <c r="F1591">
        <f t="shared" si="411"/>
        <v>78.662500000000009</v>
      </c>
      <c r="G1591" t="str">
        <f t="shared" si="415"/>
        <v/>
      </c>
      <c r="H1591">
        <f t="shared" si="418"/>
        <v>-1</v>
      </c>
      <c r="I1591">
        <f t="shared" si="412"/>
        <v>-1</v>
      </c>
      <c r="J1591">
        <f t="shared" si="413"/>
        <v>78.150000000000006</v>
      </c>
      <c r="K1591" t="str">
        <f t="shared" si="414"/>
        <v/>
      </c>
      <c r="L1591">
        <f t="shared" si="419"/>
        <v>-1.0564598991017771E-2</v>
      </c>
      <c r="M1591" t="str">
        <f t="shared" si="421"/>
        <v/>
      </c>
      <c r="N1591" t="str">
        <f t="shared" si="420"/>
        <v/>
      </c>
      <c r="O1591" t="str">
        <f t="shared" si="416"/>
        <v/>
      </c>
      <c r="P1591" t="str">
        <f t="shared" si="417"/>
        <v/>
      </c>
      <c r="Q1591">
        <f t="shared" si="410"/>
        <v>0</v>
      </c>
      <c r="R1591">
        <f t="shared" si="422"/>
        <v>1.1400368142792459</v>
      </c>
      <c r="S1591" t="str">
        <f t="shared" si="424"/>
        <v/>
      </c>
      <c r="T1591" t="str">
        <f t="shared" si="425"/>
        <v/>
      </c>
      <c r="U1591">
        <f t="shared" si="423"/>
        <v>0</v>
      </c>
    </row>
    <row r="1592" spans="1:21">
      <c r="A1592">
        <f t="shared" si="409"/>
        <v>1584</v>
      </c>
      <c r="B1592" s="1">
        <v>39533</v>
      </c>
      <c r="C1592">
        <v>78.66</v>
      </c>
      <c r="D1592">
        <v>78.73</v>
      </c>
      <c r="F1592">
        <f t="shared" si="411"/>
        <v>78.53100000000002</v>
      </c>
      <c r="G1592" t="str">
        <f t="shared" si="415"/>
        <v>LONG</v>
      </c>
      <c r="H1592">
        <f t="shared" si="418"/>
        <v>1</v>
      </c>
      <c r="I1592">
        <f t="shared" si="412"/>
        <v>1</v>
      </c>
      <c r="J1592">
        <f t="shared" si="413"/>
        <v>78.73</v>
      </c>
      <c r="K1592" t="str">
        <f t="shared" si="414"/>
        <v>Trend Rev</v>
      </c>
      <c r="L1592">
        <f t="shared" si="419"/>
        <v>-8.8951019271248783E-4</v>
      </c>
      <c r="M1592" t="str">
        <f t="shared" si="421"/>
        <v/>
      </c>
      <c r="N1592" t="str">
        <f t="shared" si="420"/>
        <v/>
      </c>
      <c r="O1592" t="str">
        <f t="shared" si="416"/>
        <v/>
      </c>
      <c r="P1592" t="str">
        <f t="shared" si="417"/>
        <v/>
      </c>
      <c r="Q1592">
        <f t="shared" si="410"/>
        <v>-8.8951019271248783E-4</v>
      </c>
      <c r="R1592">
        <f t="shared" si="422"/>
        <v>1.1391473040865334</v>
      </c>
      <c r="S1592" t="str">
        <f t="shared" si="424"/>
        <v/>
      </c>
      <c r="T1592">
        <f t="shared" si="425"/>
        <v>1</v>
      </c>
      <c r="U1592">
        <f t="shared" si="423"/>
        <v>0</v>
      </c>
    </row>
    <row r="1593" spans="1:21">
      <c r="A1593">
        <f t="shared" si="409"/>
        <v>1585</v>
      </c>
      <c r="B1593" s="1">
        <v>39534</v>
      </c>
      <c r="C1593">
        <v>77.86</v>
      </c>
      <c r="D1593">
        <v>78.8</v>
      </c>
      <c r="F1593">
        <f t="shared" si="411"/>
        <v>78.400000000000006</v>
      </c>
      <c r="G1593" t="str">
        <f t="shared" si="415"/>
        <v/>
      </c>
      <c r="H1593">
        <f t="shared" si="418"/>
        <v>1</v>
      </c>
      <c r="I1593">
        <f t="shared" si="412"/>
        <v>1</v>
      </c>
      <c r="J1593">
        <f t="shared" si="413"/>
        <v>78.73</v>
      </c>
      <c r="K1593" t="str">
        <f t="shared" si="414"/>
        <v/>
      </c>
      <c r="L1593">
        <f t="shared" si="419"/>
        <v>-1.1111935014066246E-2</v>
      </c>
      <c r="M1593" t="str">
        <f t="shared" si="421"/>
        <v/>
      </c>
      <c r="N1593" t="str">
        <f t="shared" si="420"/>
        <v/>
      </c>
      <c r="O1593" t="str">
        <f t="shared" si="416"/>
        <v/>
      </c>
      <c r="P1593" t="str">
        <f t="shared" si="417"/>
        <v/>
      </c>
      <c r="Q1593">
        <f t="shared" si="410"/>
        <v>0</v>
      </c>
      <c r="R1593">
        <f t="shared" si="422"/>
        <v>1.1391473040865334</v>
      </c>
      <c r="S1593" t="str">
        <f t="shared" si="424"/>
        <v/>
      </c>
      <c r="T1593" t="str">
        <f t="shared" si="425"/>
        <v/>
      </c>
      <c r="U1593">
        <f t="shared" si="423"/>
        <v>0</v>
      </c>
    </row>
    <row r="1594" spans="1:21">
      <c r="A1594">
        <f t="shared" si="409"/>
        <v>1586</v>
      </c>
      <c r="B1594" s="1">
        <v>39535</v>
      </c>
      <c r="C1594">
        <v>77.95</v>
      </c>
      <c r="D1594">
        <v>78.39</v>
      </c>
      <c r="F1594">
        <f t="shared" si="411"/>
        <v>78.307500000000005</v>
      </c>
      <c r="G1594" t="str">
        <f t="shared" si="415"/>
        <v>SHORT</v>
      </c>
      <c r="H1594">
        <f t="shared" si="418"/>
        <v>-1</v>
      </c>
      <c r="I1594">
        <f t="shared" si="412"/>
        <v>-1</v>
      </c>
      <c r="J1594">
        <f t="shared" si="413"/>
        <v>78.39</v>
      </c>
      <c r="K1594" t="str">
        <f t="shared" si="414"/>
        <v>Trend Rev</v>
      </c>
      <c r="L1594">
        <f t="shared" si="419"/>
        <v>5.6287726968452245E-3</v>
      </c>
      <c r="M1594" t="str">
        <f t="shared" si="421"/>
        <v/>
      </c>
      <c r="N1594" t="str">
        <f t="shared" si="420"/>
        <v/>
      </c>
      <c r="O1594" t="str">
        <f t="shared" si="416"/>
        <v/>
      </c>
      <c r="P1594" t="str">
        <f t="shared" si="417"/>
        <v/>
      </c>
      <c r="Q1594">
        <f t="shared" si="410"/>
        <v>5.6287726968452245E-3</v>
      </c>
      <c r="R1594">
        <f t="shared" si="422"/>
        <v>1.1447760767833786</v>
      </c>
      <c r="S1594">
        <f t="shared" si="424"/>
        <v>1</v>
      </c>
      <c r="T1594">
        <f t="shared" si="425"/>
        <v>-1</v>
      </c>
      <c r="U1594">
        <f t="shared" si="423"/>
        <v>-1</v>
      </c>
    </row>
    <row r="1595" spans="1:21">
      <c r="A1595">
        <f t="shared" si="409"/>
        <v>1587</v>
      </c>
      <c r="B1595" s="1">
        <v>39538</v>
      </c>
      <c r="C1595">
        <v>79.150000000000006</v>
      </c>
      <c r="D1595">
        <v>78.06</v>
      </c>
      <c r="F1595">
        <f t="shared" si="411"/>
        <v>78.345000000000013</v>
      </c>
      <c r="G1595" t="str">
        <f t="shared" si="415"/>
        <v/>
      </c>
      <c r="H1595">
        <f t="shared" si="418"/>
        <v>-1</v>
      </c>
      <c r="I1595">
        <f t="shared" si="412"/>
        <v>-1</v>
      </c>
      <c r="J1595">
        <f t="shared" si="413"/>
        <v>78.39</v>
      </c>
      <c r="K1595" t="str">
        <f t="shared" si="414"/>
        <v/>
      </c>
      <c r="L1595">
        <f t="shared" si="419"/>
        <v>-9.6484181263904022E-3</v>
      </c>
      <c r="M1595" t="str">
        <f t="shared" si="421"/>
        <v/>
      </c>
      <c r="N1595" t="str">
        <f t="shared" si="420"/>
        <v/>
      </c>
      <c r="O1595" t="str">
        <f t="shared" si="416"/>
        <v/>
      </c>
      <c r="P1595" t="str">
        <f t="shared" si="417"/>
        <v/>
      </c>
      <c r="Q1595">
        <f t="shared" si="410"/>
        <v>0</v>
      </c>
      <c r="R1595">
        <f t="shared" si="422"/>
        <v>1.1447760767833786</v>
      </c>
      <c r="S1595" t="str">
        <f t="shared" si="424"/>
        <v/>
      </c>
      <c r="T1595" t="str">
        <f t="shared" si="425"/>
        <v/>
      </c>
      <c r="U1595">
        <f t="shared" si="423"/>
        <v>0</v>
      </c>
    </row>
    <row r="1596" spans="1:21">
      <c r="A1596">
        <f t="shared" si="409"/>
        <v>1588</v>
      </c>
      <c r="B1596" s="1">
        <v>39539</v>
      </c>
      <c r="C1596">
        <v>81.319999999999993</v>
      </c>
      <c r="D1596">
        <v>79.61</v>
      </c>
      <c r="F1596">
        <f t="shared" si="411"/>
        <v>78.486500000000007</v>
      </c>
      <c r="G1596" t="str">
        <f t="shared" si="415"/>
        <v>LONG</v>
      </c>
      <c r="H1596">
        <f t="shared" si="418"/>
        <v>1</v>
      </c>
      <c r="I1596">
        <f t="shared" si="412"/>
        <v>1</v>
      </c>
      <c r="J1596">
        <f t="shared" si="413"/>
        <v>79.61</v>
      </c>
      <c r="K1596" t="str">
        <f t="shared" si="414"/>
        <v>Trend Rev</v>
      </c>
      <c r="L1596">
        <f t="shared" si="419"/>
        <v>2.1252275659658953E-2</v>
      </c>
      <c r="M1596" t="str">
        <f t="shared" si="421"/>
        <v/>
      </c>
      <c r="N1596" t="str">
        <f t="shared" si="420"/>
        <v/>
      </c>
      <c r="O1596" t="str">
        <f t="shared" si="416"/>
        <v/>
      </c>
      <c r="P1596" t="str">
        <f t="shared" si="417"/>
        <v/>
      </c>
      <c r="Q1596">
        <f t="shared" si="410"/>
        <v>2.1252275659658953E-2</v>
      </c>
      <c r="R1596">
        <f t="shared" si="422"/>
        <v>1.1660283524430375</v>
      </c>
      <c r="S1596">
        <f t="shared" si="424"/>
        <v>1</v>
      </c>
      <c r="T1596">
        <f t="shared" si="425"/>
        <v>1</v>
      </c>
      <c r="U1596">
        <f t="shared" si="423"/>
        <v>1</v>
      </c>
    </row>
    <row r="1597" spans="1:21">
      <c r="A1597">
        <f t="shared" si="409"/>
        <v>1589</v>
      </c>
      <c r="B1597" s="1">
        <v>39540</v>
      </c>
      <c r="C1597">
        <v>80.91</v>
      </c>
      <c r="D1597">
        <v>81.239999999999995</v>
      </c>
      <c r="F1597">
        <f t="shared" si="411"/>
        <v>78.611500000000007</v>
      </c>
      <c r="G1597" t="str">
        <f t="shared" si="415"/>
        <v/>
      </c>
      <c r="H1597">
        <f t="shared" si="418"/>
        <v>1</v>
      </c>
      <c r="I1597">
        <f t="shared" si="412"/>
        <v>1</v>
      </c>
      <c r="J1597">
        <f t="shared" si="413"/>
        <v>79.61</v>
      </c>
      <c r="K1597" t="str">
        <f t="shared" si="414"/>
        <v/>
      </c>
      <c r="L1597">
        <f t="shared" si="419"/>
        <v>1.6197712719261372E-2</v>
      </c>
      <c r="M1597" t="str">
        <f t="shared" si="421"/>
        <v/>
      </c>
      <c r="N1597" t="str">
        <f t="shared" si="420"/>
        <v/>
      </c>
      <c r="O1597" t="str">
        <f t="shared" si="416"/>
        <v/>
      </c>
      <c r="P1597" t="str">
        <f t="shared" si="417"/>
        <v/>
      </c>
      <c r="Q1597">
        <f t="shared" si="410"/>
        <v>0</v>
      </c>
      <c r="R1597">
        <f t="shared" si="422"/>
        <v>1.1660283524430375</v>
      </c>
      <c r="S1597" t="str">
        <f t="shared" si="424"/>
        <v/>
      </c>
      <c r="T1597" t="str">
        <f t="shared" si="425"/>
        <v/>
      </c>
      <c r="U1597">
        <f t="shared" si="423"/>
        <v>0</v>
      </c>
    </row>
    <row r="1598" spans="1:21">
      <c r="A1598">
        <f t="shared" si="409"/>
        <v>1590</v>
      </c>
      <c r="B1598" s="1">
        <v>39541</v>
      </c>
      <c r="C1598">
        <v>80.17</v>
      </c>
      <c r="D1598">
        <v>80.59</v>
      </c>
      <c r="F1598">
        <f t="shared" si="411"/>
        <v>78.673500000000018</v>
      </c>
      <c r="G1598" t="str">
        <f t="shared" si="415"/>
        <v/>
      </c>
      <c r="H1598">
        <f t="shared" si="418"/>
        <v>1</v>
      </c>
      <c r="I1598">
        <f t="shared" si="412"/>
        <v>1</v>
      </c>
      <c r="J1598">
        <f t="shared" si="413"/>
        <v>79.61</v>
      </c>
      <c r="K1598" t="str">
        <f t="shared" si="414"/>
        <v/>
      </c>
      <c r="L1598">
        <f t="shared" si="419"/>
        <v>7.0096669543735068E-3</v>
      </c>
      <c r="M1598" t="str">
        <f t="shared" si="421"/>
        <v/>
      </c>
      <c r="N1598" t="str">
        <f t="shared" si="420"/>
        <v/>
      </c>
      <c r="O1598" t="str">
        <f t="shared" si="416"/>
        <v/>
      </c>
      <c r="P1598" t="str">
        <f t="shared" si="417"/>
        <v/>
      </c>
      <c r="Q1598">
        <f t="shared" si="410"/>
        <v>0</v>
      </c>
      <c r="R1598">
        <f t="shared" si="422"/>
        <v>1.1660283524430375</v>
      </c>
      <c r="S1598" t="str">
        <f t="shared" si="424"/>
        <v/>
      </c>
      <c r="T1598" t="str">
        <f t="shared" si="425"/>
        <v/>
      </c>
      <c r="U1598">
        <f t="shared" si="423"/>
        <v>0</v>
      </c>
    </row>
    <row r="1599" spans="1:21">
      <c r="A1599">
        <f t="shared" si="409"/>
        <v>1591</v>
      </c>
      <c r="B1599" s="1">
        <v>39542</v>
      </c>
      <c r="C1599">
        <v>80.52</v>
      </c>
      <c r="D1599">
        <v>80.3</v>
      </c>
      <c r="F1599">
        <f t="shared" si="411"/>
        <v>78.802000000000007</v>
      </c>
      <c r="G1599" t="str">
        <f t="shared" si="415"/>
        <v/>
      </c>
      <c r="H1599">
        <f t="shared" si="418"/>
        <v>1</v>
      </c>
      <c r="I1599">
        <f t="shared" si="412"/>
        <v>1</v>
      </c>
      <c r="J1599">
        <f t="shared" si="413"/>
        <v>79.61</v>
      </c>
      <c r="K1599" t="str">
        <f t="shared" si="414"/>
        <v/>
      </c>
      <c r="L1599">
        <f t="shared" si="419"/>
        <v>1.136588767110398E-2</v>
      </c>
      <c r="M1599" t="str">
        <f t="shared" si="421"/>
        <v/>
      </c>
      <c r="N1599" t="str">
        <f t="shared" si="420"/>
        <v/>
      </c>
      <c r="O1599" t="str">
        <f t="shared" si="416"/>
        <v/>
      </c>
      <c r="P1599" t="str">
        <f t="shared" si="417"/>
        <v/>
      </c>
      <c r="Q1599">
        <f t="shared" si="410"/>
        <v>0</v>
      </c>
      <c r="R1599">
        <f t="shared" si="422"/>
        <v>1.1660283524430375</v>
      </c>
      <c r="S1599" t="str">
        <f t="shared" si="424"/>
        <v/>
      </c>
      <c r="T1599" t="str">
        <f t="shared" si="425"/>
        <v/>
      </c>
      <c r="U1599">
        <f t="shared" si="423"/>
        <v>0</v>
      </c>
    </row>
    <row r="1600" spans="1:21">
      <c r="A1600">
        <f t="shared" si="409"/>
        <v>1592</v>
      </c>
      <c r="B1600" s="1">
        <v>39545</v>
      </c>
      <c r="C1600">
        <v>80.19</v>
      </c>
      <c r="D1600">
        <v>80.95</v>
      </c>
      <c r="F1600">
        <f t="shared" si="411"/>
        <v>78.986000000000018</v>
      </c>
      <c r="G1600" t="str">
        <f t="shared" si="415"/>
        <v/>
      </c>
      <c r="H1600">
        <f t="shared" si="418"/>
        <v>1</v>
      </c>
      <c r="I1600">
        <f t="shared" si="412"/>
        <v>1</v>
      </c>
      <c r="J1600">
        <f t="shared" si="413"/>
        <v>79.61</v>
      </c>
      <c r="K1600" t="str">
        <f t="shared" si="414"/>
        <v/>
      </c>
      <c r="L1600">
        <f t="shared" si="419"/>
        <v>7.2591057184505006E-3</v>
      </c>
      <c r="M1600" t="str">
        <f t="shared" si="421"/>
        <v/>
      </c>
      <c r="N1600" t="str">
        <f t="shared" si="420"/>
        <v/>
      </c>
      <c r="O1600" t="str">
        <f t="shared" si="416"/>
        <v/>
      </c>
      <c r="P1600" t="str">
        <f t="shared" si="417"/>
        <v/>
      </c>
      <c r="Q1600">
        <f t="shared" si="410"/>
        <v>0</v>
      </c>
      <c r="R1600">
        <f t="shared" si="422"/>
        <v>1.1660283524430375</v>
      </c>
      <c r="S1600" t="str">
        <f t="shared" si="424"/>
        <v/>
      </c>
      <c r="T1600" t="str">
        <f t="shared" si="425"/>
        <v/>
      </c>
      <c r="U1600">
        <f t="shared" si="423"/>
        <v>0</v>
      </c>
    </row>
    <row r="1601" spans="1:21">
      <c r="A1601">
        <f t="shared" si="409"/>
        <v>1593</v>
      </c>
      <c r="B1601" s="1">
        <v>39546</v>
      </c>
      <c r="C1601">
        <v>79.88</v>
      </c>
      <c r="D1601">
        <v>79.5</v>
      </c>
      <c r="F1601">
        <f t="shared" si="411"/>
        <v>79.206000000000017</v>
      </c>
      <c r="G1601" t="str">
        <f t="shared" si="415"/>
        <v/>
      </c>
      <c r="H1601">
        <f t="shared" si="418"/>
        <v>1</v>
      </c>
      <c r="I1601">
        <f t="shared" si="412"/>
        <v>1</v>
      </c>
      <c r="J1601">
        <f t="shared" si="413"/>
        <v>79.61</v>
      </c>
      <c r="K1601" t="str">
        <f t="shared" si="414"/>
        <v/>
      </c>
      <c r="L1601">
        <f t="shared" si="419"/>
        <v>3.3857954471274983E-3</v>
      </c>
      <c r="M1601" t="str">
        <f t="shared" si="421"/>
        <v/>
      </c>
      <c r="N1601" t="str">
        <f t="shared" si="420"/>
        <v/>
      </c>
      <c r="O1601" t="str">
        <f t="shared" si="416"/>
        <v/>
      </c>
      <c r="P1601" t="str">
        <f t="shared" si="417"/>
        <v/>
      </c>
      <c r="Q1601">
        <f t="shared" si="410"/>
        <v>0</v>
      </c>
      <c r="R1601">
        <f t="shared" si="422"/>
        <v>1.1660283524430375</v>
      </c>
      <c r="S1601" t="str">
        <f t="shared" si="424"/>
        <v/>
      </c>
      <c r="T1601" t="str">
        <f t="shared" si="425"/>
        <v/>
      </c>
      <c r="U1601">
        <f t="shared" si="423"/>
        <v>0</v>
      </c>
    </row>
    <row r="1602" spans="1:21">
      <c r="A1602">
        <f t="shared" si="409"/>
        <v>1594</v>
      </c>
      <c r="B1602" s="1">
        <v>39547</v>
      </c>
      <c r="C1602">
        <v>79.59</v>
      </c>
      <c r="D1602">
        <v>79.989999999999995</v>
      </c>
      <c r="F1602">
        <f t="shared" si="411"/>
        <v>79.287999999999997</v>
      </c>
      <c r="G1602" t="str">
        <f t="shared" si="415"/>
        <v/>
      </c>
      <c r="H1602">
        <f t="shared" si="418"/>
        <v>1</v>
      </c>
      <c r="I1602">
        <f t="shared" si="412"/>
        <v>1</v>
      </c>
      <c r="J1602">
        <f t="shared" si="413"/>
        <v>79.61</v>
      </c>
      <c r="K1602" t="str">
        <f t="shared" si="414"/>
        <v/>
      </c>
      <c r="L1602">
        <f t="shared" si="419"/>
        <v>-2.5125628272877013E-4</v>
      </c>
      <c r="M1602" t="str">
        <f t="shared" si="421"/>
        <v/>
      </c>
      <c r="N1602" t="str">
        <f t="shared" si="420"/>
        <v/>
      </c>
      <c r="O1602" t="str">
        <f t="shared" si="416"/>
        <v/>
      </c>
      <c r="P1602" t="str">
        <f t="shared" si="417"/>
        <v/>
      </c>
      <c r="Q1602">
        <f t="shared" si="410"/>
        <v>0</v>
      </c>
      <c r="R1602">
        <f t="shared" si="422"/>
        <v>1.1660283524430375</v>
      </c>
      <c r="S1602" t="str">
        <f t="shared" si="424"/>
        <v/>
      </c>
      <c r="T1602" t="str">
        <f t="shared" si="425"/>
        <v/>
      </c>
      <c r="U1602">
        <f t="shared" si="423"/>
        <v>0</v>
      </c>
    </row>
    <row r="1603" spans="1:21">
      <c r="A1603">
        <f t="shared" si="409"/>
        <v>1595</v>
      </c>
      <c r="B1603" s="1">
        <v>39548</v>
      </c>
      <c r="C1603">
        <v>80.349999999999994</v>
      </c>
      <c r="D1603">
        <v>79.69</v>
      </c>
      <c r="F1603">
        <f t="shared" si="411"/>
        <v>79.384499999999989</v>
      </c>
      <c r="G1603" t="str">
        <f t="shared" si="415"/>
        <v/>
      </c>
      <c r="H1603">
        <f t="shared" si="418"/>
        <v>1</v>
      </c>
      <c r="I1603">
        <f t="shared" si="412"/>
        <v>1</v>
      </c>
      <c r="J1603">
        <f t="shared" si="413"/>
        <v>79.61</v>
      </c>
      <c r="K1603" t="str">
        <f t="shared" si="414"/>
        <v/>
      </c>
      <c r="L1603">
        <f t="shared" si="419"/>
        <v>9.2523790830346016E-3</v>
      </c>
      <c r="M1603" t="str">
        <f t="shared" si="421"/>
        <v/>
      </c>
      <c r="N1603" t="str">
        <f t="shared" si="420"/>
        <v/>
      </c>
      <c r="O1603" t="str">
        <f t="shared" si="416"/>
        <v/>
      </c>
      <c r="P1603" t="str">
        <f t="shared" si="417"/>
        <v/>
      </c>
      <c r="Q1603">
        <f t="shared" si="410"/>
        <v>0</v>
      </c>
      <c r="R1603">
        <f t="shared" si="422"/>
        <v>1.1660283524430375</v>
      </c>
      <c r="S1603" t="str">
        <f t="shared" si="424"/>
        <v/>
      </c>
      <c r="T1603" t="str">
        <f t="shared" si="425"/>
        <v/>
      </c>
      <c r="U1603">
        <f t="shared" si="423"/>
        <v>0</v>
      </c>
    </row>
    <row r="1604" spans="1:21">
      <c r="A1604">
        <f t="shared" si="409"/>
        <v>1596</v>
      </c>
      <c r="B1604" s="1">
        <v>39549</v>
      </c>
      <c r="C1604">
        <v>78.47</v>
      </c>
      <c r="D1604">
        <v>78.8</v>
      </c>
      <c r="F1604">
        <f t="shared" si="411"/>
        <v>79.353999999999999</v>
      </c>
      <c r="G1604" t="str">
        <f t="shared" si="415"/>
        <v/>
      </c>
      <c r="H1604">
        <f t="shared" si="418"/>
        <v>1</v>
      </c>
      <c r="I1604">
        <f t="shared" si="412"/>
        <v>1</v>
      </c>
      <c r="J1604">
        <f t="shared" si="413"/>
        <v>79.61</v>
      </c>
      <c r="K1604" t="str">
        <f t="shared" si="414"/>
        <v/>
      </c>
      <c r="L1604">
        <f t="shared" si="419"/>
        <v>-1.4423326961104939E-2</v>
      </c>
      <c r="M1604" t="str">
        <f t="shared" si="421"/>
        <v/>
      </c>
      <c r="N1604" t="str">
        <f t="shared" si="420"/>
        <v/>
      </c>
      <c r="O1604" t="str">
        <f t="shared" si="416"/>
        <v/>
      </c>
      <c r="P1604" t="str">
        <f t="shared" si="417"/>
        <v/>
      </c>
      <c r="Q1604">
        <f t="shared" si="410"/>
        <v>0</v>
      </c>
      <c r="R1604">
        <f t="shared" si="422"/>
        <v>1.1660283524430375</v>
      </c>
      <c r="S1604" t="str">
        <f t="shared" si="424"/>
        <v/>
      </c>
      <c r="T1604" t="str">
        <f t="shared" si="425"/>
        <v/>
      </c>
      <c r="U1604">
        <f t="shared" si="423"/>
        <v>0</v>
      </c>
    </row>
    <row r="1605" spans="1:21">
      <c r="A1605">
        <f t="shared" si="409"/>
        <v>1597</v>
      </c>
      <c r="B1605" s="1">
        <v>39552</v>
      </c>
      <c r="C1605">
        <v>78.260000000000005</v>
      </c>
      <c r="D1605">
        <v>78.290000000000006</v>
      </c>
      <c r="F1605">
        <f t="shared" si="411"/>
        <v>79.390499999999989</v>
      </c>
      <c r="G1605" t="str">
        <f t="shared" si="415"/>
        <v>SHORT</v>
      </c>
      <c r="H1605">
        <f t="shared" si="418"/>
        <v>-1</v>
      </c>
      <c r="I1605">
        <f t="shared" si="412"/>
        <v>-1</v>
      </c>
      <c r="J1605">
        <f t="shared" si="413"/>
        <v>78.290000000000006</v>
      </c>
      <c r="K1605" t="str">
        <f t="shared" si="414"/>
        <v>Trend Rev</v>
      </c>
      <c r="L1605">
        <f t="shared" si="419"/>
        <v>3.8326413755647773E-4</v>
      </c>
      <c r="M1605" t="str">
        <f t="shared" si="421"/>
        <v/>
      </c>
      <c r="N1605" t="str">
        <f t="shared" si="420"/>
        <v/>
      </c>
      <c r="O1605" t="str">
        <f t="shared" si="416"/>
        <v/>
      </c>
      <c r="P1605" t="str">
        <f t="shared" si="417"/>
        <v/>
      </c>
      <c r="Q1605">
        <f t="shared" si="410"/>
        <v>3.8326413755647773E-4</v>
      </c>
      <c r="R1605">
        <f t="shared" si="422"/>
        <v>1.166411616580594</v>
      </c>
      <c r="S1605">
        <f t="shared" si="424"/>
        <v>1</v>
      </c>
      <c r="T1605">
        <f t="shared" si="425"/>
        <v>-1</v>
      </c>
      <c r="U1605">
        <f t="shared" si="423"/>
        <v>-1</v>
      </c>
    </row>
    <row r="1606" spans="1:21">
      <c r="A1606">
        <f t="shared" si="409"/>
        <v>1598</v>
      </c>
      <c r="B1606" s="1">
        <v>39553</v>
      </c>
      <c r="C1606">
        <v>78.84</v>
      </c>
      <c r="D1606">
        <v>78.61</v>
      </c>
      <c r="F1606">
        <f t="shared" si="411"/>
        <v>79.406999999999996</v>
      </c>
      <c r="G1606" t="str">
        <f t="shared" si="415"/>
        <v/>
      </c>
      <c r="H1606">
        <f t="shared" si="418"/>
        <v>-1</v>
      </c>
      <c r="I1606">
        <f t="shared" si="412"/>
        <v>-1</v>
      </c>
      <c r="J1606">
        <f t="shared" si="413"/>
        <v>78.290000000000006</v>
      </c>
      <c r="K1606" t="str">
        <f t="shared" si="414"/>
        <v/>
      </c>
      <c r="L1606">
        <f t="shared" si="419"/>
        <v>-7.0006013646966448E-3</v>
      </c>
      <c r="M1606" t="str">
        <f t="shared" si="421"/>
        <v/>
      </c>
      <c r="N1606" t="str">
        <f t="shared" si="420"/>
        <v/>
      </c>
      <c r="O1606" t="str">
        <f t="shared" si="416"/>
        <v/>
      </c>
      <c r="P1606" t="str">
        <f t="shared" si="417"/>
        <v/>
      </c>
      <c r="Q1606">
        <f t="shared" si="410"/>
        <v>0</v>
      </c>
      <c r="R1606">
        <f t="shared" si="422"/>
        <v>1.166411616580594</v>
      </c>
      <c r="S1606" t="str">
        <f t="shared" si="424"/>
        <v/>
      </c>
      <c r="T1606" t="str">
        <f t="shared" si="425"/>
        <v/>
      </c>
      <c r="U1606">
        <f t="shared" si="423"/>
        <v>0</v>
      </c>
    </row>
    <row r="1607" spans="1:21">
      <c r="A1607">
        <f t="shared" si="409"/>
        <v>1599</v>
      </c>
      <c r="B1607" s="1">
        <v>39554</v>
      </c>
      <c r="C1607">
        <v>80.69</v>
      </c>
      <c r="D1607">
        <v>79.349999999999994</v>
      </c>
      <c r="F1607">
        <f t="shared" si="411"/>
        <v>79.393999999999977</v>
      </c>
      <c r="G1607" t="str">
        <f t="shared" si="415"/>
        <v/>
      </c>
      <c r="H1607">
        <f t="shared" si="418"/>
        <v>-1</v>
      </c>
      <c r="I1607">
        <f t="shared" si="412"/>
        <v>-1</v>
      </c>
      <c r="J1607">
        <f t="shared" si="413"/>
        <v>78.290000000000006</v>
      </c>
      <c r="K1607" t="str">
        <f t="shared" si="414"/>
        <v/>
      </c>
      <c r="L1607">
        <f t="shared" si="419"/>
        <v>-3.0194770940592173E-2</v>
      </c>
      <c r="M1607" t="str">
        <f t="shared" si="421"/>
        <v/>
      </c>
      <c r="N1607" t="str">
        <f t="shared" si="420"/>
        <v>VARLOSS</v>
      </c>
      <c r="O1607" t="str">
        <f t="shared" si="416"/>
        <v/>
      </c>
      <c r="P1607" t="str">
        <f t="shared" si="417"/>
        <v>VARLOSS</v>
      </c>
      <c r="Q1607">
        <f t="shared" si="410"/>
        <v>-3.0194770940592173E-2</v>
      </c>
      <c r="R1607">
        <f t="shared" si="422"/>
        <v>1.1362168456400019</v>
      </c>
      <c r="S1607" t="str">
        <f t="shared" si="424"/>
        <v/>
      </c>
      <c r="T1607" t="str">
        <f t="shared" si="425"/>
        <v/>
      </c>
      <c r="U1607">
        <f t="shared" si="423"/>
        <v>0</v>
      </c>
    </row>
    <row r="1608" spans="1:21">
      <c r="A1608">
        <f t="shared" si="409"/>
        <v>1600</v>
      </c>
      <c r="B1608" s="1">
        <v>39555</v>
      </c>
      <c r="C1608">
        <v>80.650000000000006</v>
      </c>
      <c r="D1608">
        <v>80.569999999999993</v>
      </c>
      <c r="F1608">
        <f t="shared" si="411"/>
        <v>79.453000000000003</v>
      </c>
      <c r="G1608" t="str">
        <f t="shared" si="415"/>
        <v>LONG</v>
      </c>
      <c r="H1608">
        <f t="shared" si="418"/>
        <v>1</v>
      </c>
      <c r="I1608">
        <f t="shared" si="412"/>
        <v>1</v>
      </c>
      <c r="J1608">
        <f t="shared" si="413"/>
        <v>80.569999999999993</v>
      </c>
      <c r="K1608" t="str">
        <f t="shared" si="414"/>
        <v>Trend Rev</v>
      </c>
      <c r="L1608">
        <f t="shared" si="419"/>
        <v>9.9243278211333277E-4</v>
      </c>
      <c r="M1608" t="str">
        <f t="shared" si="421"/>
        <v/>
      </c>
      <c r="N1608" t="str">
        <f t="shared" si="420"/>
        <v/>
      </c>
      <c r="O1608" t="str">
        <f t="shared" si="416"/>
        <v/>
      </c>
      <c r="P1608" t="str">
        <f t="shared" si="417"/>
        <v/>
      </c>
      <c r="Q1608">
        <f t="shared" si="410"/>
        <v>9.9243278211333277E-4</v>
      </c>
      <c r="R1608">
        <f t="shared" si="422"/>
        <v>1.1372092784221153</v>
      </c>
      <c r="S1608">
        <f t="shared" si="424"/>
        <v>1</v>
      </c>
      <c r="T1608">
        <f t="shared" si="425"/>
        <v>1</v>
      </c>
      <c r="U1608">
        <f t="shared" si="423"/>
        <v>1</v>
      </c>
    </row>
    <row r="1609" spans="1:21">
      <c r="A1609">
        <f t="shared" si="409"/>
        <v>1601</v>
      </c>
      <c r="B1609" s="1">
        <v>39556</v>
      </c>
      <c r="C1609">
        <v>82.9</v>
      </c>
      <c r="D1609">
        <v>81.84</v>
      </c>
      <c r="F1609">
        <f t="shared" si="411"/>
        <v>79.698999999999998</v>
      </c>
      <c r="G1609" t="str">
        <f t="shared" si="415"/>
        <v/>
      </c>
      <c r="H1609">
        <f t="shared" si="418"/>
        <v>1</v>
      </c>
      <c r="I1609">
        <f t="shared" si="412"/>
        <v>1</v>
      </c>
      <c r="J1609">
        <f t="shared" si="413"/>
        <v>80.569999999999993</v>
      </c>
      <c r="K1609" t="str">
        <f t="shared" si="414"/>
        <v/>
      </c>
      <c r="L1609">
        <f t="shared" si="419"/>
        <v>2.8508690352144896E-2</v>
      </c>
      <c r="M1609" t="str">
        <f t="shared" si="421"/>
        <v/>
      </c>
      <c r="N1609" t="str">
        <f t="shared" si="420"/>
        <v/>
      </c>
      <c r="O1609" t="str">
        <f t="shared" si="416"/>
        <v/>
      </c>
      <c r="P1609" t="str">
        <f t="shared" si="417"/>
        <v/>
      </c>
      <c r="Q1609">
        <f t="shared" si="410"/>
        <v>0</v>
      </c>
      <c r="R1609">
        <f t="shared" si="422"/>
        <v>1.1372092784221153</v>
      </c>
      <c r="S1609" t="str">
        <f t="shared" si="424"/>
        <v/>
      </c>
      <c r="T1609" t="str">
        <f t="shared" si="425"/>
        <v/>
      </c>
      <c r="U1609">
        <f t="shared" si="423"/>
        <v>0</v>
      </c>
    </row>
    <row r="1610" spans="1:21">
      <c r="A1610">
        <f t="shared" si="409"/>
        <v>1602</v>
      </c>
      <c r="B1610" s="1">
        <v>39559</v>
      </c>
      <c r="C1610">
        <v>82.34</v>
      </c>
      <c r="D1610">
        <v>83</v>
      </c>
      <c r="F1610">
        <f t="shared" si="411"/>
        <v>79.884</v>
      </c>
      <c r="G1610" t="str">
        <f t="shared" si="415"/>
        <v/>
      </c>
      <c r="H1610">
        <f t="shared" si="418"/>
        <v>1</v>
      </c>
      <c r="I1610">
        <f t="shared" si="412"/>
        <v>1</v>
      </c>
      <c r="J1610">
        <f t="shared" si="413"/>
        <v>80.569999999999993</v>
      </c>
      <c r="K1610" t="str">
        <f t="shared" si="414"/>
        <v/>
      </c>
      <c r="L1610">
        <f t="shared" si="419"/>
        <v>2.1730644552654138E-2</v>
      </c>
      <c r="M1610" t="str">
        <f t="shared" si="421"/>
        <v/>
      </c>
      <c r="N1610" t="str">
        <f t="shared" si="420"/>
        <v/>
      </c>
      <c r="O1610" t="str">
        <f t="shared" si="416"/>
        <v/>
      </c>
      <c r="P1610" t="str">
        <f t="shared" si="417"/>
        <v/>
      </c>
      <c r="Q1610">
        <f t="shared" si="410"/>
        <v>0</v>
      </c>
      <c r="R1610">
        <f t="shared" si="422"/>
        <v>1.1372092784221153</v>
      </c>
      <c r="S1610" t="str">
        <f t="shared" si="424"/>
        <v/>
      </c>
      <c r="T1610" t="str">
        <f t="shared" si="425"/>
        <v/>
      </c>
      <c r="U1610">
        <f t="shared" si="423"/>
        <v>0</v>
      </c>
    </row>
    <row r="1611" spans="1:21">
      <c r="A1611">
        <f t="shared" ref="A1611:A1674" si="426">A1610+1</f>
        <v>1603</v>
      </c>
      <c r="B1611" s="1">
        <v>39560</v>
      </c>
      <c r="C1611">
        <v>81.180000000000007</v>
      </c>
      <c r="D1611">
        <v>82.15</v>
      </c>
      <c r="F1611">
        <f t="shared" si="411"/>
        <v>79.994</v>
      </c>
      <c r="G1611" t="str">
        <f t="shared" si="415"/>
        <v/>
      </c>
      <c r="H1611">
        <f t="shared" si="418"/>
        <v>1</v>
      </c>
      <c r="I1611">
        <f t="shared" si="412"/>
        <v>1</v>
      </c>
      <c r="J1611">
        <f t="shared" si="413"/>
        <v>80.569999999999993</v>
      </c>
      <c r="K1611" t="str">
        <f t="shared" si="414"/>
        <v/>
      </c>
      <c r="L1611">
        <f t="shared" si="419"/>
        <v>7.5425396216472988E-3</v>
      </c>
      <c r="M1611" t="str">
        <f t="shared" si="421"/>
        <v/>
      </c>
      <c r="N1611" t="str">
        <f t="shared" si="420"/>
        <v/>
      </c>
      <c r="O1611" t="str">
        <f t="shared" si="416"/>
        <v/>
      </c>
      <c r="P1611" t="str">
        <f t="shared" si="417"/>
        <v/>
      </c>
      <c r="Q1611">
        <f t="shared" si="410"/>
        <v>0</v>
      </c>
      <c r="R1611">
        <f t="shared" si="422"/>
        <v>1.1372092784221153</v>
      </c>
      <c r="S1611" t="str">
        <f t="shared" si="424"/>
        <v/>
      </c>
      <c r="T1611" t="str">
        <f t="shared" si="425"/>
        <v/>
      </c>
      <c r="U1611">
        <f t="shared" si="423"/>
        <v>0</v>
      </c>
    </row>
    <row r="1612" spans="1:21">
      <c r="A1612">
        <f t="shared" si="426"/>
        <v>1604</v>
      </c>
      <c r="B1612" s="1">
        <v>39561</v>
      </c>
      <c r="C1612">
        <v>80.63</v>
      </c>
      <c r="D1612">
        <v>81.52</v>
      </c>
      <c r="F1612">
        <f t="shared" si="411"/>
        <v>80.092500000000015</v>
      </c>
      <c r="G1612" t="str">
        <f t="shared" si="415"/>
        <v/>
      </c>
      <c r="H1612">
        <f t="shared" si="418"/>
        <v>1</v>
      </c>
      <c r="I1612">
        <f t="shared" si="412"/>
        <v>1</v>
      </c>
      <c r="J1612">
        <f t="shared" si="413"/>
        <v>80.569999999999993</v>
      </c>
      <c r="K1612" t="str">
        <f t="shared" si="414"/>
        <v/>
      </c>
      <c r="L1612">
        <f t="shared" si="419"/>
        <v>7.4441690782617699E-4</v>
      </c>
      <c r="M1612" t="str">
        <f t="shared" si="421"/>
        <v/>
      </c>
      <c r="N1612" t="str">
        <f t="shared" si="420"/>
        <v/>
      </c>
      <c r="O1612" t="str">
        <f t="shared" si="416"/>
        <v/>
      </c>
      <c r="P1612" t="str">
        <f t="shared" si="417"/>
        <v/>
      </c>
      <c r="Q1612">
        <f t="shared" si="410"/>
        <v>0</v>
      </c>
      <c r="R1612">
        <f t="shared" si="422"/>
        <v>1.1372092784221153</v>
      </c>
      <c r="S1612" t="str">
        <f t="shared" si="424"/>
        <v/>
      </c>
      <c r="T1612" t="str">
        <f t="shared" si="425"/>
        <v/>
      </c>
      <c r="U1612">
        <f t="shared" si="423"/>
        <v>0</v>
      </c>
    </row>
    <row r="1613" spans="1:21">
      <c r="A1613">
        <f t="shared" si="426"/>
        <v>1605</v>
      </c>
      <c r="B1613" s="1">
        <v>39562</v>
      </c>
      <c r="C1613">
        <v>79.13</v>
      </c>
      <c r="D1613">
        <v>81.19</v>
      </c>
      <c r="F1613">
        <f t="shared" si="411"/>
        <v>80.15600000000002</v>
      </c>
      <c r="G1613" t="str">
        <f t="shared" si="415"/>
        <v/>
      </c>
      <c r="H1613">
        <f t="shared" si="418"/>
        <v>1</v>
      </c>
      <c r="I1613">
        <f t="shared" si="412"/>
        <v>1</v>
      </c>
      <c r="J1613">
        <f t="shared" si="413"/>
        <v>80.569999999999993</v>
      </c>
      <c r="K1613" t="str">
        <f t="shared" si="414"/>
        <v/>
      </c>
      <c r="L1613">
        <f t="shared" si="419"/>
        <v>-1.8034302168002527E-2</v>
      </c>
      <c r="M1613" t="str">
        <f t="shared" si="421"/>
        <v/>
      </c>
      <c r="N1613" t="str">
        <f t="shared" si="420"/>
        <v/>
      </c>
      <c r="O1613" t="str">
        <f t="shared" si="416"/>
        <v/>
      </c>
      <c r="P1613" t="str">
        <f t="shared" si="417"/>
        <v/>
      </c>
      <c r="Q1613">
        <f t="shared" si="410"/>
        <v>0</v>
      </c>
      <c r="R1613">
        <f t="shared" si="422"/>
        <v>1.1372092784221153</v>
      </c>
      <c r="S1613" t="str">
        <f t="shared" si="424"/>
        <v/>
      </c>
      <c r="T1613" t="str">
        <f t="shared" si="425"/>
        <v/>
      </c>
      <c r="U1613">
        <f t="shared" si="423"/>
        <v>0</v>
      </c>
    </row>
    <row r="1614" spans="1:21">
      <c r="A1614">
        <f t="shared" si="426"/>
        <v>1606</v>
      </c>
      <c r="B1614" s="1">
        <v>39563</v>
      </c>
      <c r="C1614">
        <v>77.819999999999993</v>
      </c>
      <c r="D1614">
        <v>78.849999999999994</v>
      </c>
      <c r="F1614">
        <f t="shared" si="411"/>
        <v>80.149500000000018</v>
      </c>
      <c r="G1614" t="str">
        <f t="shared" si="415"/>
        <v>SHORT</v>
      </c>
      <c r="H1614">
        <f t="shared" si="418"/>
        <v>-1</v>
      </c>
      <c r="I1614">
        <f t="shared" si="412"/>
        <v>-1</v>
      </c>
      <c r="J1614">
        <f t="shared" si="413"/>
        <v>78.849999999999994</v>
      </c>
      <c r="K1614" t="str">
        <f t="shared" si="414"/>
        <v>Trend Rev</v>
      </c>
      <c r="L1614">
        <f t="shared" si="419"/>
        <v>1.3148845852639882E-2</v>
      </c>
      <c r="M1614" t="str">
        <f t="shared" si="421"/>
        <v/>
      </c>
      <c r="N1614" t="str">
        <f t="shared" si="420"/>
        <v/>
      </c>
      <c r="O1614" t="str">
        <f t="shared" si="416"/>
        <v/>
      </c>
      <c r="P1614" t="str">
        <f t="shared" si="417"/>
        <v/>
      </c>
      <c r="Q1614">
        <f t="shared" si="410"/>
        <v>1.3148845852639882E-2</v>
      </c>
      <c r="R1614">
        <f t="shared" si="422"/>
        <v>1.1503581242747551</v>
      </c>
      <c r="S1614">
        <f t="shared" si="424"/>
        <v>1</v>
      </c>
      <c r="T1614">
        <f t="shared" si="425"/>
        <v>-1</v>
      </c>
      <c r="U1614">
        <f t="shared" si="423"/>
        <v>-1</v>
      </c>
    </row>
    <row r="1615" spans="1:21">
      <c r="A1615">
        <f t="shared" si="426"/>
        <v>1607</v>
      </c>
      <c r="B1615" s="1">
        <v>39566</v>
      </c>
      <c r="C1615">
        <v>77.13</v>
      </c>
      <c r="D1615">
        <v>77.599999999999994</v>
      </c>
      <c r="F1615">
        <f t="shared" si="411"/>
        <v>80.048500000000018</v>
      </c>
      <c r="G1615" t="str">
        <f t="shared" si="415"/>
        <v/>
      </c>
      <c r="H1615">
        <f t="shared" si="418"/>
        <v>-1</v>
      </c>
      <c r="I1615">
        <f t="shared" si="412"/>
        <v>-1</v>
      </c>
      <c r="J1615">
        <f t="shared" si="413"/>
        <v>78.849999999999994</v>
      </c>
      <c r="K1615" t="str">
        <f t="shared" si="414"/>
        <v/>
      </c>
      <c r="L1615">
        <f t="shared" si="419"/>
        <v>2.20550034631396E-2</v>
      </c>
      <c r="M1615" t="str">
        <f t="shared" si="421"/>
        <v/>
      </c>
      <c r="N1615" t="str">
        <f t="shared" si="420"/>
        <v/>
      </c>
      <c r="O1615" t="str">
        <f t="shared" si="416"/>
        <v/>
      </c>
      <c r="P1615" t="str">
        <f t="shared" si="417"/>
        <v/>
      </c>
      <c r="Q1615">
        <f t="shared" si="410"/>
        <v>0</v>
      </c>
      <c r="R1615">
        <f t="shared" si="422"/>
        <v>1.1503581242747551</v>
      </c>
      <c r="S1615" t="str">
        <f t="shared" si="424"/>
        <v/>
      </c>
      <c r="T1615" t="str">
        <f t="shared" si="425"/>
        <v/>
      </c>
      <c r="U1615">
        <f t="shared" si="423"/>
        <v>0</v>
      </c>
    </row>
    <row r="1616" spans="1:21">
      <c r="A1616">
        <f t="shared" si="426"/>
        <v>1608</v>
      </c>
      <c r="B1616" s="1">
        <v>39567</v>
      </c>
      <c r="C1616">
        <v>76.86</v>
      </c>
      <c r="D1616">
        <v>77.19</v>
      </c>
      <c r="F1616">
        <f t="shared" si="411"/>
        <v>79.825500000000005</v>
      </c>
      <c r="G1616" t="str">
        <f t="shared" si="415"/>
        <v/>
      </c>
      <c r="H1616">
        <f t="shared" si="418"/>
        <v>-1</v>
      </c>
      <c r="I1616">
        <f t="shared" si="412"/>
        <v>-1</v>
      </c>
      <c r="J1616">
        <f t="shared" si="413"/>
        <v>78.849999999999994</v>
      </c>
      <c r="K1616" t="str">
        <f t="shared" si="414"/>
        <v/>
      </c>
      <c r="L1616">
        <f t="shared" si="419"/>
        <v>2.5561728272349454E-2</v>
      </c>
      <c r="M1616" t="str">
        <f t="shared" si="421"/>
        <v/>
      </c>
      <c r="N1616" t="str">
        <f t="shared" si="420"/>
        <v/>
      </c>
      <c r="O1616" t="str">
        <f t="shared" si="416"/>
        <v/>
      </c>
      <c r="P1616" t="str">
        <f t="shared" si="417"/>
        <v/>
      </c>
      <c r="Q1616">
        <f t="shared" ref="Q1616:Q1679" si="427">IF(OR(AND(K1616="trend rev",I1615&lt;&gt;0),O1616="Vargain",P1616="Varloss"),L1616,0)</f>
        <v>0</v>
      </c>
      <c r="R1616">
        <f t="shared" si="422"/>
        <v>1.1503581242747551</v>
      </c>
      <c r="S1616" t="str">
        <f t="shared" si="424"/>
        <v/>
      </c>
      <c r="T1616" t="str">
        <f t="shared" si="425"/>
        <v/>
      </c>
      <c r="U1616">
        <f t="shared" si="423"/>
        <v>0</v>
      </c>
    </row>
    <row r="1617" spans="1:21">
      <c r="A1617">
        <f t="shared" si="426"/>
        <v>1609</v>
      </c>
      <c r="B1617" s="1">
        <v>39568</v>
      </c>
      <c r="C1617">
        <v>76.900000000000006</v>
      </c>
      <c r="D1617">
        <v>77</v>
      </c>
      <c r="F1617">
        <f t="shared" si="411"/>
        <v>79.624999999999986</v>
      </c>
      <c r="G1617" t="str">
        <f t="shared" si="415"/>
        <v/>
      </c>
      <c r="H1617">
        <f t="shared" si="418"/>
        <v>-1</v>
      </c>
      <c r="I1617">
        <f t="shared" si="412"/>
        <v>-1</v>
      </c>
      <c r="J1617">
        <f t="shared" si="413"/>
        <v>78.849999999999994</v>
      </c>
      <c r="K1617" t="str">
        <f t="shared" si="414"/>
        <v/>
      </c>
      <c r="L1617">
        <f t="shared" si="419"/>
        <v>2.5041436897449001E-2</v>
      </c>
      <c r="M1617" t="str">
        <f t="shared" si="421"/>
        <v/>
      </c>
      <c r="N1617" t="str">
        <f t="shared" si="420"/>
        <v/>
      </c>
      <c r="O1617" t="str">
        <f t="shared" si="416"/>
        <v/>
      </c>
      <c r="P1617" t="str">
        <f t="shared" si="417"/>
        <v/>
      </c>
      <c r="Q1617">
        <f t="shared" si="427"/>
        <v>0</v>
      </c>
      <c r="R1617">
        <f t="shared" si="422"/>
        <v>1.1503581242747551</v>
      </c>
      <c r="S1617" t="str">
        <f t="shared" si="424"/>
        <v/>
      </c>
      <c r="T1617" t="str">
        <f t="shared" si="425"/>
        <v/>
      </c>
      <c r="U1617">
        <f t="shared" si="423"/>
        <v>0</v>
      </c>
    </row>
    <row r="1618" spans="1:21">
      <c r="A1618">
        <f t="shared" si="426"/>
        <v>1610</v>
      </c>
      <c r="B1618" s="1">
        <v>39569</v>
      </c>
      <c r="C1618">
        <v>77.84</v>
      </c>
      <c r="D1618">
        <v>76.94</v>
      </c>
      <c r="F1618">
        <f t="shared" si="411"/>
        <v>79.508499999999984</v>
      </c>
      <c r="G1618" t="str">
        <f t="shared" si="415"/>
        <v/>
      </c>
      <c r="H1618">
        <f t="shared" si="418"/>
        <v>-1</v>
      </c>
      <c r="I1618">
        <f t="shared" si="412"/>
        <v>-1</v>
      </c>
      <c r="J1618">
        <f t="shared" si="413"/>
        <v>78.849999999999994</v>
      </c>
      <c r="K1618" t="str">
        <f t="shared" si="414"/>
        <v/>
      </c>
      <c r="L1618">
        <f t="shared" si="419"/>
        <v>1.2891875531297642E-2</v>
      </c>
      <c r="M1618" t="str">
        <f t="shared" si="421"/>
        <v/>
      </c>
      <c r="N1618" t="str">
        <f t="shared" si="420"/>
        <v/>
      </c>
      <c r="O1618" t="str">
        <f t="shared" si="416"/>
        <v/>
      </c>
      <c r="P1618" t="str">
        <f t="shared" si="417"/>
        <v/>
      </c>
      <c r="Q1618">
        <f t="shared" si="427"/>
        <v>0</v>
      </c>
      <c r="R1618">
        <f t="shared" si="422"/>
        <v>1.1503581242747551</v>
      </c>
      <c r="S1618" t="str">
        <f t="shared" si="424"/>
        <v/>
      </c>
      <c r="T1618" t="str">
        <f t="shared" si="425"/>
        <v/>
      </c>
      <c r="U1618">
        <f t="shared" si="423"/>
        <v>0</v>
      </c>
    </row>
    <row r="1619" spans="1:21">
      <c r="A1619">
        <f t="shared" si="426"/>
        <v>1611</v>
      </c>
      <c r="B1619" s="1">
        <v>39570</v>
      </c>
      <c r="C1619">
        <v>78.55</v>
      </c>
      <c r="D1619">
        <v>78.44</v>
      </c>
      <c r="F1619">
        <f t="shared" si="411"/>
        <v>79.409999999999982</v>
      </c>
      <c r="G1619" t="str">
        <f t="shared" si="415"/>
        <v/>
      </c>
      <c r="H1619">
        <f t="shared" si="418"/>
        <v>-1</v>
      </c>
      <c r="I1619">
        <f t="shared" si="412"/>
        <v>-1</v>
      </c>
      <c r="J1619">
        <f t="shared" si="413"/>
        <v>78.849999999999994</v>
      </c>
      <c r="K1619" t="str">
        <f t="shared" si="414"/>
        <v/>
      </c>
      <c r="L1619">
        <f t="shared" si="419"/>
        <v>3.8119487074171859E-3</v>
      </c>
      <c r="M1619" t="str">
        <f t="shared" si="421"/>
        <v/>
      </c>
      <c r="N1619" t="str">
        <f t="shared" si="420"/>
        <v/>
      </c>
      <c r="O1619" t="str">
        <f t="shared" si="416"/>
        <v/>
      </c>
      <c r="P1619" t="str">
        <f t="shared" si="417"/>
        <v/>
      </c>
      <c r="Q1619">
        <f t="shared" si="427"/>
        <v>0</v>
      </c>
      <c r="R1619">
        <f t="shared" si="422"/>
        <v>1.1503581242747551</v>
      </c>
      <c r="S1619" t="str">
        <f t="shared" si="424"/>
        <v/>
      </c>
      <c r="T1619" t="str">
        <f t="shared" si="425"/>
        <v/>
      </c>
      <c r="U1619">
        <f t="shared" si="423"/>
        <v>0</v>
      </c>
    </row>
    <row r="1620" spans="1:21">
      <c r="A1620">
        <f t="shared" si="426"/>
        <v>1612</v>
      </c>
      <c r="B1620" s="1">
        <v>39573</v>
      </c>
      <c r="C1620">
        <v>77.55</v>
      </c>
      <c r="D1620">
        <v>78.62</v>
      </c>
      <c r="F1620">
        <f t="shared" si="411"/>
        <v>79.277999999999977</v>
      </c>
      <c r="G1620" t="str">
        <f t="shared" si="415"/>
        <v/>
      </c>
      <c r="H1620">
        <f t="shared" si="418"/>
        <v>-1</v>
      </c>
      <c r="I1620">
        <f t="shared" si="412"/>
        <v>-1</v>
      </c>
      <c r="J1620">
        <f t="shared" si="413"/>
        <v>78.849999999999994</v>
      </c>
      <c r="K1620" t="str">
        <f t="shared" si="414"/>
        <v/>
      </c>
      <c r="L1620">
        <f t="shared" si="419"/>
        <v>1.6624423786499497E-2</v>
      </c>
      <c r="M1620" t="str">
        <f t="shared" si="421"/>
        <v/>
      </c>
      <c r="N1620" t="str">
        <f t="shared" si="420"/>
        <v/>
      </c>
      <c r="O1620" t="str">
        <f t="shared" si="416"/>
        <v/>
      </c>
      <c r="P1620" t="str">
        <f t="shared" si="417"/>
        <v/>
      </c>
      <c r="Q1620">
        <f t="shared" si="427"/>
        <v>0</v>
      </c>
      <c r="R1620">
        <f t="shared" si="422"/>
        <v>1.1503581242747551</v>
      </c>
      <c r="S1620" t="str">
        <f t="shared" si="424"/>
        <v/>
      </c>
      <c r="T1620" t="str">
        <f t="shared" si="425"/>
        <v/>
      </c>
      <c r="U1620">
        <f t="shared" si="423"/>
        <v>0</v>
      </c>
    </row>
    <row r="1621" spans="1:21">
      <c r="A1621">
        <f t="shared" si="426"/>
        <v>1613</v>
      </c>
      <c r="B1621" s="1">
        <v>39574</v>
      </c>
      <c r="C1621">
        <v>77.760000000000005</v>
      </c>
      <c r="D1621">
        <v>77.44</v>
      </c>
      <c r="F1621">
        <f t="shared" si="411"/>
        <v>79.171999999999997</v>
      </c>
      <c r="G1621" t="str">
        <f t="shared" si="415"/>
        <v/>
      </c>
      <c r="H1621">
        <f t="shared" si="418"/>
        <v>-1</v>
      </c>
      <c r="I1621">
        <f t="shared" si="412"/>
        <v>-1</v>
      </c>
      <c r="J1621">
        <f t="shared" si="413"/>
        <v>78.849999999999994</v>
      </c>
      <c r="K1621" t="str">
        <f t="shared" si="414"/>
        <v/>
      </c>
      <c r="L1621">
        <f t="shared" si="419"/>
        <v>1.3920153256863594E-2</v>
      </c>
      <c r="M1621" t="str">
        <f t="shared" si="421"/>
        <v/>
      </c>
      <c r="N1621" t="str">
        <f t="shared" si="420"/>
        <v/>
      </c>
      <c r="O1621" t="str">
        <f t="shared" si="416"/>
        <v/>
      </c>
      <c r="P1621" t="str">
        <f t="shared" si="417"/>
        <v/>
      </c>
      <c r="Q1621">
        <f t="shared" si="427"/>
        <v>0</v>
      </c>
      <c r="R1621">
        <f t="shared" si="422"/>
        <v>1.1503581242747551</v>
      </c>
      <c r="S1621" t="str">
        <f t="shared" si="424"/>
        <v/>
      </c>
      <c r="T1621" t="str">
        <f t="shared" si="425"/>
        <v/>
      </c>
      <c r="U1621">
        <f t="shared" si="423"/>
        <v>0</v>
      </c>
    </row>
    <row r="1622" spans="1:21">
      <c r="A1622">
        <f t="shared" si="426"/>
        <v>1614</v>
      </c>
      <c r="B1622" s="1">
        <v>39575</v>
      </c>
      <c r="C1622">
        <v>76.680000000000007</v>
      </c>
      <c r="D1622">
        <v>77.95</v>
      </c>
      <c r="F1622">
        <f t="shared" si="411"/>
        <v>79.026499999999984</v>
      </c>
      <c r="G1622" t="str">
        <f t="shared" si="415"/>
        <v/>
      </c>
      <c r="H1622">
        <f t="shared" si="418"/>
        <v>-1</v>
      </c>
      <c r="I1622">
        <f t="shared" si="412"/>
        <v>-1</v>
      </c>
      <c r="J1622">
        <f t="shared" si="413"/>
        <v>78.849999999999994</v>
      </c>
      <c r="K1622" t="str">
        <f t="shared" si="414"/>
        <v/>
      </c>
      <c r="L1622">
        <f t="shared" si="419"/>
        <v>2.7906395231603539E-2</v>
      </c>
      <c r="M1622" t="str">
        <f t="shared" si="421"/>
        <v/>
      </c>
      <c r="N1622" t="str">
        <f t="shared" si="420"/>
        <v/>
      </c>
      <c r="O1622" t="str">
        <f t="shared" si="416"/>
        <v/>
      </c>
      <c r="P1622" t="str">
        <f t="shared" si="417"/>
        <v/>
      </c>
      <c r="Q1622">
        <f t="shared" si="427"/>
        <v>0</v>
      </c>
      <c r="R1622">
        <f t="shared" si="422"/>
        <v>1.1503581242747551</v>
      </c>
      <c r="S1622" t="str">
        <f t="shared" si="424"/>
        <v/>
      </c>
      <c r="T1622" t="str">
        <f t="shared" si="425"/>
        <v/>
      </c>
      <c r="U1622">
        <f t="shared" si="423"/>
        <v>0</v>
      </c>
    </row>
    <row r="1623" spans="1:21">
      <c r="A1623">
        <f t="shared" si="426"/>
        <v>1615</v>
      </c>
      <c r="B1623" s="1">
        <v>39576</v>
      </c>
      <c r="C1623">
        <v>76.95</v>
      </c>
      <c r="D1623">
        <v>77.12</v>
      </c>
      <c r="F1623">
        <f t="shared" si="411"/>
        <v>78.856499999999997</v>
      </c>
      <c r="G1623" t="str">
        <f t="shared" si="415"/>
        <v/>
      </c>
      <c r="H1623">
        <f t="shared" si="418"/>
        <v>-1</v>
      </c>
      <c r="I1623">
        <f t="shared" si="412"/>
        <v>-1</v>
      </c>
      <c r="J1623">
        <f t="shared" si="413"/>
        <v>78.849999999999994</v>
      </c>
      <c r="K1623" t="str">
        <f t="shared" si="414"/>
        <v/>
      </c>
      <c r="L1623">
        <f t="shared" si="419"/>
        <v>2.439145312415901E-2</v>
      </c>
      <c r="M1623" t="str">
        <f t="shared" si="421"/>
        <v/>
      </c>
      <c r="N1623" t="str">
        <f t="shared" si="420"/>
        <v/>
      </c>
      <c r="O1623" t="str">
        <f t="shared" si="416"/>
        <v/>
      </c>
      <c r="P1623" t="str">
        <f t="shared" si="417"/>
        <v/>
      </c>
      <c r="Q1623">
        <f t="shared" si="427"/>
        <v>0</v>
      </c>
      <c r="R1623">
        <f t="shared" si="422"/>
        <v>1.1503581242747551</v>
      </c>
      <c r="S1623" t="str">
        <f t="shared" si="424"/>
        <v/>
      </c>
      <c r="T1623" t="str">
        <f t="shared" si="425"/>
        <v/>
      </c>
      <c r="U1623">
        <f t="shared" si="423"/>
        <v>0</v>
      </c>
    </row>
    <row r="1624" spans="1:21">
      <c r="A1624">
        <f t="shared" si="426"/>
        <v>1616</v>
      </c>
      <c r="B1624" s="1">
        <v>39577</v>
      </c>
      <c r="C1624">
        <v>76.319999999999993</v>
      </c>
      <c r="D1624">
        <v>75.989999999999995</v>
      </c>
      <c r="F1624">
        <f t="shared" si="411"/>
        <v>78.748999999999995</v>
      </c>
      <c r="G1624" t="str">
        <f t="shared" si="415"/>
        <v/>
      </c>
      <c r="H1624">
        <f t="shared" si="418"/>
        <v>-1</v>
      </c>
      <c r="I1624">
        <f t="shared" si="412"/>
        <v>-1</v>
      </c>
      <c r="J1624">
        <f t="shared" si="413"/>
        <v>78.849999999999994</v>
      </c>
      <c r="K1624" t="str">
        <f t="shared" si="414"/>
        <v/>
      </c>
      <c r="L1624">
        <f t="shared" si="419"/>
        <v>3.2612286269016327E-2</v>
      </c>
      <c r="M1624" t="str">
        <f t="shared" si="421"/>
        <v/>
      </c>
      <c r="N1624" t="str">
        <f t="shared" si="420"/>
        <v/>
      </c>
      <c r="O1624" t="str">
        <f t="shared" si="416"/>
        <v/>
      </c>
      <c r="P1624" t="str">
        <f t="shared" si="417"/>
        <v/>
      </c>
      <c r="Q1624">
        <f t="shared" si="427"/>
        <v>0</v>
      </c>
      <c r="R1624">
        <f t="shared" si="422"/>
        <v>1.1503581242747551</v>
      </c>
      <c r="S1624" t="str">
        <f t="shared" si="424"/>
        <v/>
      </c>
      <c r="T1624" t="str">
        <f t="shared" si="425"/>
        <v/>
      </c>
      <c r="U1624">
        <f t="shared" si="423"/>
        <v>0</v>
      </c>
    </row>
    <row r="1625" spans="1:21">
      <c r="A1625">
        <f t="shared" si="426"/>
        <v>1617</v>
      </c>
      <c r="B1625" s="1">
        <v>39580</v>
      </c>
      <c r="C1625">
        <v>77.67</v>
      </c>
      <c r="D1625">
        <v>76.67</v>
      </c>
      <c r="F1625">
        <f t="shared" si="411"/>
        <v>78.719500000000011</v>
      </c>
      <c r="G1625" t="str">
        <f t="shared" si="415"/>
        <v/>
      </c>
      <c r="H1625">
        <f t="shared" si="418"/>
        <v>-1</v>
      </c>
      <c r="I1625">
        <f t="shared" si="412"/>
        <v>-1</v>
      </c>
      <c r="J1625">
        <f t="shared" si="413"/>
        <v>78.849999999999994</v>
      </c>
      <c r="K1625" t="str">
        <f t="shared" si="414"/>
        <v/>
      </c>
      <c r="L1625">
        <f t="shared" si="419"/>
        <v>1.5078230977491358E-2</v>
      </c>
      <c r="M1625" t="str">
        <f t="shared" si="421"/>
        <v/>
      </c>
      <c r="N1625" t="str">
        <f t="shared" si="420"/>
        <v/>
      </c>
      <c r="O1625" t="str">
        <f t="shared" si="416"/>
        <v/>
      </c>
      <c r="P1625" t="str">
        <f t="shared" si="417"/>
        <v/>
      </c>
      <c r="Q1625">
        <f t="shared" si="427"/>
        <v>0</v>
      </c>
      <c r="R1625">
        <f t="shared" si="422"/>
        <v>1.1503581242747551</v>
      </c>
      <c r="S1625" t="str">
        <f t="shared" si="424"/>
        <v/>
      </c>
      <c r="T1625" t="str">
        <f t="shared" si="425"/>
        <v/>
      </c>
      <c r="U1625">
        <f t="shared" si="423"/>
        <v>0</v>
      </c>
    </row>
    <row r="1626" spans="1:21">
      <c r="A1626">
        <f t="shared" si="426"/>
        <v>1618</v>
      </c>
      <c r="B1626" s="1">
        <v>39581</v>
      </c>
      <c r="C1626">
        <v>77.180000000000007</v>
      </c>
      <c r="D1626">
        <v>77.72</v>
      </c>
      <c r="F1626">
        <f t="shared" si="411"/>
        <v>78.636499999999998</v>
      </c>
      <c r="G1626" t="str">
        <f t="shared" si="415"/>
        <v/>
      </c>
      <c r="H1626">
        <f t="shared" si="418"/>
        <v>-1</v>
      </c>
      <c r="I1626">
        <f t="shared" si="412"/>
        <v>-1</v>
      </c>
      <c r="J1626">
        <f t="shared" si="413"/>
        <v>78.849999999999994</v>
      </c>
      <c r="K1626" t="str">
        <f t="shared" si="414"/>
        <v/>
      </c>
      <c r="L1626">
        <f t="shared" si="419"/>
        <v>2.1406957299574543E-2</v>
      </c>
      <c r="M1626" t="str">
        <f t="shared" si="421"/>
        <v/>
      </c>
      <c r="N1626" t="str">
        <f t="shared" si="420"/>
        <v/>
      </c>
      <c r="O1626" t="str">
        <f t="shared" si="416"/>
        <v/>
      </c>
      <c r="P1626" t="str">
        <f t="shared" si="417"/>
        <v/>
      </c>
      <c r="Q1626">
        <f t="shared" si="427"/>
        <v>0</v>
      </c>
      <c r="R1626">
        <f t="shared" si="422"/>
        <v>1.1503581242747551</v>
      </c>
      <c r="S1626" t="str">
        <f t="shared" si="424"/>
        <v/>
      </c>
      <c r="T1626" t="str">
        <f t="shared" si="425"/>
        <v/>
      </c>
      <c r="U1626">
        <f t="shared" si="423"/>
        <v>0</v>
      </c>
    </row>
    <row r="1627" spans="1:21">
      <c r="A1627">
        <f t="shared" si="426"/>
        <v>1619</v>
      </c>
      <c r="B1627" s="1">
        <v>39582</v>
      </c>
      <c r="C1627">
        <v>77.73</v>
      </c>
      <c r="D1627">
        <v>77.680000000000007</v>
      </c>
      <c r="F1627">
        <f t="shared" si="411"/>
        <v>78.488500000000016</v>
      </c>
      <c r="G1627" t="str">
        <f t="shared" si="415"/>
        <v/>
      </c>
      <c r="H1627">
        <f t="shared" si="418"/>
        <v>-1</v>
      </c>
      <c r="I1627">
        <f t="shared" si="412"/>
        <v>-1</v>
      </c>
      <c r="J1627">
        <f t="shared" si="413"/>
        <v>78.849999999999994</v>
      </c>
      <c r="K1627" t="str">
        <f t="shared" si="414"/>
        <v/>
      </c>
      <c r="L1627">
        <f t="shared" si="419"/>
        <v>1.4306030166918964E-2</v>
      </c>
      <c r="M1627" t="str">
        <f t="shared" si="421"/>
        <v/>
      </c>
      <c r="N1627" t="str">
        <f t="shared" si="420"/>
        <v/>
      </c>
      <c r="O1627" t="str">
        <f t="shared" si="416"/>
        <v/>
      </c>
      <c r="P1627" t="str">
        <f t="shared" si="417"/>
        <v/>
      </c>
      <c r="Q1627">
        <f t="shared" si="427"/>
        <v>0</v>
      </c>
      <c r="R1627">
        <f t="shared" si="422"/>
        <v>1.1503581242747551</v>
      </c>
      <c r="S1627" t="str">
        <f t="shared" si="424"/>
        <v/>
      </c>
      <c r="T1627" t="str">
        <f t="shared" si="425"/>
        <v/>
      </c>
      <c r="U1627">
        <f t="shared" si="423"/>
        <v>0</v>
      </c>
    </row>
    <row r="1628" spans="1:21">
      <c r="A1628">
        <f t="shared" si="426"/>
        <v>1620</v>
      </c>
      <c r="B1628" s="1">
        <v>39583</v>
      </c>
      <c r="C1628">
        <v>77.86</v>
      </c>
      <c r="D1628">
        <v>77.7</v>
      </c>
      <c r="F1628">
        <f t="shared" ref="F1628:F1691" si="428">AVERAGE(C1609:C1628)</f>
        <v>78.349000000000004</v>
      </c>
      <c r="G1628" t="str">
        <f t="shared" si="415"/>
        <v/>
      </c>
      <c r="H1628">
        <f t="shared" si="418"/>
        <v>-1</v>
      </c>
      <c r="I1628">
        <f t="shared" ref="I1628:I1691" si="429">IF(OR(G1628="long",G1628="short"),H1628,IF(OR(M1627=$G$7,N1627=$G$6),0,IF(I1627=0,0,H1628)))</f>
        <v>-1</v>
      </c>
      <c r="J1628">
        <f t="shared" si="413"/>
        <v>78.849999999999994</v>
      </c>
      <c r="K1628" t="str">
        <f t="shared" si="414"/>
        <v/>
      </c>
      <c r="L1628">
        <f t="shared" si="419"/>
        <v>1.2634971226737686E-2</v>
      </c>
      <c r="M1628" t="str">
        <f t="shared" si="421"/>
        <v/>
      </c>
      <c r="N1628" t="str">
        <f t="shared" si="420"/>
        <v/>
      </c>
      <c r="O1628" t="str">
        <f t="shared" si="416"/>
        <v/>
      </c>
      <c r="P1628" t="str">
        <f t="shared" si="417"/>
        <v/>
      </c>
      <c r="Q1628">
        <f t="shared" si="427"/>
        <v>0</v>
      </c>
      <c r="R1628">
        <f t="shared" si="422"/>
        <v>1.1503581242747551</v>
      </c>
      <c r="S1628" t="str">
        <f t="shared" si="424"/>
        <v/>
      </c>
      <c r="T1628" t="str">
        <f t="shared" si="425"/>
        <v/>
      </c>
      <c r="U1628">
        <f t="shared" si="423"/>
        <v>0</v>
      </c>
    </row>
    <row r="1629" spans="1:21">
      <c r="A1629">
        <f t="shared" si="426"/>
        <v>1621</v>
      </c>
      <c r="B1629" s="1">
        <v>39584</v>
      </c>
      <c r="C1629">
        <v>78.66</v>
      </c>
      <c r="D1629">
        <v>77.989999999999995</v>
      </c>
      <c r="F1629">
        <f t="shared" si="428"/>
        <v>78.137</v>
      </c>
      <c r="G1629" t="str">
        <f t="shared" si="415"/>
        <v/>
      </c>
      <c r="H1629">
        <f t="shared" si="418"/>
        <v>-1</v>
      </c>
      <c r="I1629">
        <f t="shared" si="429"/>
        <v>-1</v>
      </c>
      <c r="J1629">
        <f t="shared" ref="J1629:J1692" si="430">IF(OR(G1629="LONG",G1629="SHORT"),D1629,J1628)</f>
        <v>78.849999999999994</v>
      </c>
      <c r="K1629" t="str">
        <f t="shared" ref="K1629:K1692" si="431">IF(I1628=0,"",IF(H1629=H1628,"","Trend Rev"))</f>
        <v/>
      </c>
      <c r="L1629">
        <f t="shared" si="419"/>
        <v>2.4125464053838782E-3</v>
      </c>
      <c r="M1629" t="str">
        <f t="shared" si="421"/>
        <v/>
      </c>
      <c r="N1629" t="str">
        <f t="shared" si="420"/>
        <v/>
      </c>
      <c r="O1629" t="str">
        <f t="shared" si="416"/>
        <v/>
      </c>
      <c r="P1629" t="str">
        <f t="shared" si="417"/>
        <v/>
      </c>
      <c r="Q1629">
        <f t="shared" si="427"/>
        <v>0</v>
      </c>
      <c r="R1629">
        <f t="shared" si="422"/>
        <v>1.1503581242747551</v>
      </c>
      <c r="S1629" t="str">
        <f t="shared" si="424"/>
        <v/>
      </c>
      <c r="T1629" t="str">
        <f t="shared" si="425"/>
        <v/>
      </c>
      <c r="U1629">
        <f t="shared" si="423"/>
        <v>0</v>
      </c>
    </row>
    <row r="1630" spans="1:21">
      <c r="A1630">
        <f t="shared" si="426"/>
        <v>1622</v>
      </c>
      <c r="B1630" s="1">
        <v>39587</v>
      </c>
      <c r="C1630">
        <v>79.05</v>
      </c>
      <c r="D1630">
        <v>78.66</v>
      </c>
      <c r="F1630">
        <f t="shared" si="428"/>
        <v>77.972499999999997</v>
      </c>
      <c r="G1630" t="str">
        <f t="shared" si="415"/>
        <v>LONG</v>
      </c>
      <c r="H1630">
        <f t="shared" si="418"/>
        <v>1</v>
      </c>
      <c r="I1630">
        <f t="shared" si="429"/>
        <v>1</v>
      </c>
      <c r="J1630">
        <f t="shared" si="430"/>
        <v>78.66</v>
      </c>
      <c r="K1630" t="str">
        <f t="shared" si="431"/>
        <v>Trend Rev</v>
      </c>
      <c r="L1630">
        <f t="shared" si="419"/>
        <v>4.9457966518174782E-3</v>
      </c>
      <c r="M1630" t="str">
        <f t="shared" si="421"/>
        <v/>
      </c>
      <c r="N1630" t="str">
        <f t="shared" si="420"/>
        <v/>
      </c>
      <c r="O1630" t="str">
        <f t="shared" si="416"/>
        <v/>
      </c>
      <c r="P1630" t="str">
        <f t="shared" si="417"/>
        <v/>
      </c>
      <c r="Q1630">
        <f t="shared" si="427"/>
        <v>4.9457966518174782E-3</v>
      </c>
      <c r="R1630">
        <f t="shared" si="422"/>
        <v>1.1553039209265725</v>
      </c>
      <c r="S1630">
        <f t="shared" si="424"/>
        <v>1</v>
      </c>
      <c r="T1630">
        <f t="shared" si="425"/>
        <v>1</v>
      </c>
      <c r="U1630">
        <f t="shared" si="423"/>
        <v>1</v>
      </c>
    </row>
    <row r="1631" spans="1:21">
      <c r="A1631">
        <f t="shared" si="426"/>
        <v>1623</v>
      </c>
      <c r="B1631" s="1">
        <v>39588</v>
      </c>
      <c r="C1631">
        <v>77.53</v>
      </c>
      <c r="D1631">
        <v>79.040000000000006</v>
      </c>
      <c r="F1631">
        <f t="shared" si="428"/>
        <v>77.789999999999992</v>
      </c>
      <c r="G1631" t="str">
        <f t="shared" ref="G1631:G1694" si="432">IF(AND(C1629&lt;F1629,C1630&gt;F1630,D1631&gt;F1630),"LONG",IF(AND(C1629&gt;F1629,C1630&lt;F1630,D1631&lt;F1630),"SHORT",""))</f>
        <v/>
      </c>
      <c r="H1631">
        <f t="shared" si="418"/>
        <v>1</v>
      </c>
      <c r="I1631">
        <f t="shared" si="429"/>
        <v>1</v>
      </c>
      <c r="J1631">
        <f t="shared" si="430"/>
        <v>78.66</v>
      </c>
      <c r="K1631" t="str">
        <f t="shared" si="431"/>
        <v/>
      </c>
      <c r="L1631">
        <f t="shared" si="419"/>
        <v>-1.4469808772795759E-2</v>
      </c>
      <c r="M1631" t="str">
        <f t="shared" si="421"/>
        <v/>
      </c>
      <c r="N1631" t="str">
        <f t="shared" si="420"/>
        <v/>
      </c>
      <c r="O1631" t="str">
        <f t="shared" si="416"/>
        <v/>
      </c>
      <c r="P1631" t="str">
        <f t="shared" si="417"/>
        <v/>
      </c>
      <c r="Q1631">
        <f t="shared" si="427"/>
        <v>0</v>
      </c>
      <c r="R1631">
        <f t="shared" si="422"/>
        <v>1.1553039209265725</v>
      </c>
      <c r="S1631" t="str">
        <f t="shared" si="424"/>
        <v/>
      </c>
      <c r="T1631" t="str">
        <f t="shared" si="425"/>
        <v/>
      </c>
      <c r="U1631">
        <f t="shared" si="423"/>
        <v>0</v>
      </c>
    </row>
    <row r="1632" spans="1:21">
      <c r="A1632">
        <f t="shared" si="426"/>
        <v>1624</v>
      </c>
      <c r="B1632" s="1">
        <v>39589</v>
      </c>
      <c r="C1632">
        <v>76.12</v>
      </c>
      <c r="D1632">
        <v>77.510000000000005</v>
      </c>
      <c r="F1632">
        <f t="shared" si="428"/>
        <v>77.564499999999995</v>
      </c>
      <c r="G1632" t="str">
        <f t="shared" si="432"/>
        <v>SHORT</v>
      </c>
      <c r="H1632">
        <f t="shared" si="418"/>
        <v>-1</v>
      </c>
      <c r="I1632">
        <f t="shared" si="429"/>
        <v>-1</v>
      </c>
      <c r="J1632">
        <f t="shared" si="430"/>
        <v>77.510000000000005</v>
      </c>
      <c r="K1632" t="str">
        <f t="shared" si="431"/>
        <v>Trend Rev</v>
      </c>
      <c r="L1632">
        <f t="shared" si="419"/>
        <v>1.8095917865471298E-2</v>
      </c>
      <c r="M1632" t="str">
        <f t="shared" si="421"/>
        <v/>
      </c>
      <c r="N1632" t="str">
        <f t="shared" si="420"/>
        <v/>
      </c>
      <c r="O1632" t="str">
        <f t="shared" ref="O1632:O1695" si="433">IF($I1632=0,"",M1632)</f>
        <v/>
      </c>
      <c r="P1632" t="str">
        <f t="shared" ref="P1632:P1695" si="434">IF($I1632=0,"",N1632)</f>
        <v/>
      </c>
      <c r="Q1632">
        <f t="shared" si="427"/>
        <v>1.8095917865471298E-2</v>
      </c>
      <c r="R1632">
        <f t="shared" si="422"/>
        <v>1.1733998387920439</v>
      </c>
      <c r="S1632">
        <f t="shared" si="424"/>
        <v>1</v>
      </c>
      <c r="T1632">
        <f t="shared" si="425"/>
        <v>-1</v>
      </c>
      <c r="U1632">
        <f t="shared" si="423"/>
        <v>-1</v>
      </c>
    </row>
    <row r="1633" spans="1:21">
      <c r="A1633">
        <f t="shared" si="426"/>
        <v>1625</v>
      </c>
      <c r="B1633" s="1">
        <v>39590</v>
      </c>
      <c r="C1633">
        <v>76.64</v>
      </c>
      <c r="D1633">
        <v>76.37</v>
      </c>
      <c r="F1633">
        <f t="shared" si="428"/>
        <v>77.44</v>
      </c>
      <c r="G1633" t="str">
        <f t="shared" si="432"/>
        <v/>
      </c>
      <c r="H1633">
        <f t="shared" si="418"/>
        <v>-1</v>
      </c>
      <c r="I1633">
        <f t="shared" si="429"/>
        <v>-1</v>
      </c>
      <c r="J1633">
        <f t="shared" si="430"/>
        <v>77.510000000000005</v>
      </c>
      <c r="K1633" t="str">
        <f t="shared" si="431"/>
        <v/>
      </c>
      <c r="L1633">
        <f t="shared" si="419"/>
        <v>1.1287826630815028E-2</v>
      </c>
      <c r="M1633" t="str">
        <f t="shared" si="421"/>
        <v/>
      </c>
      <c r="N1633" t="str">
        <f t="shared" si="420"/>
        <v/>
      </c>
      <c r="O1633" t="str">
        <f t="shared" si="433"/>
        <v/>
      </c>
      <c r="P1633" t="str">
        <f t="shared" si="434"/>
        <v/>
      </c>
      <c r="Q1633">
        <f t="shared" si="427"/>
        <v>0</v>
      </c>
      <c r="R1633">
        <f t="shared" si="422"/>
        <v>1.1733998387920439</v>
      </c>
      <c r="S1633" t="str">
        <f t="shared" si="424"/>
        <v/>
      </c>
      <c r="T1633" t="str">
        <f t="shared" si="425"/>
        <v/>
      </c>
      <c r="U1633">
        <f t="shared" si="423"/>
        <v>0</v>
      </c>
    </row>
    <row r="1634" spans="1:21">
      <c r="A1634">
        <f t="shared" si="426"/>
        <v>1626</v>
      </c>
      <c r="B1634" s="1">
        <v>39591</v>
      </c>
      <c r="C1634">
        <v>75.81</v>
      </c>
      <c r="D1634">
        <v>76.239999999999995</v>
      </c>
      <c r="F1634">
        <f t="shared" si="428"/>
        <v>77.339499999999987</v>
      </c>
      <c r="G1634" t="str">
        <f t="shared" si="432"/>
        <v/>
      </c>
      <c r="H1634">
        <f t="shared" si="418"/>
        <v>-1</v>
      </c>
      <c r="I1634">
        <f t="shared" si="429"/>
        <v>-1</v>
      </c>
      <c r="J1634">
        <f t="shared" si="430"/>
        <v>77.510000000000005</v>
      </c>
      <c r="K1634" t="str">
        <f t="shared" si="431"/>
        <v/>
      </c>
      <c r="L1634">
        <f t="shared" si="419"/>
        <v>2.2176750225207494E-2</v>
      </c>
      <c r="M1634" t="str">
        <f t="shared" si="421"/>
        <v/>
      </c>
      <c r="N1634" t="str">
        <f t="shared" si="420"/>
        <v/>
      </c>
      <c r="O1634" t="str">
        <f t="shared" si="433"/>
        <v/>
      </c>
      <c r="P1634" t="str">
        <f t="shared" si="434"/>
        <v/>
      </c>
      <c r="Q1634">
        <f t="shared" si="427"/>
        <v>0</v>
      </c>
      <c r="R1634">
        <f t="shared" si="422"/>
        <v>1.1733998387920439</v>
      </c>
      <c r="S1634" t="str">
        <f t="shared" si="424"/>
        <v/>
      </c>
      <c r="T1634" t="str">
        <f t="shared" si="425"/>
        <v/>
      </c>
      <c r="U1634">
        <f t="shared" si="423"/>
        <v>0</v>
      </c>
    </row>
    <row r="1635" spans="1:21">
      <c r="A1635">
        <f t="shared" si="426"/>
        <v>1627</v>
      </c>
      <c r="B1635" s="1">
        <v>39595</v>
      </c>
      <c r="C1635">
        <v>76.17</v>
      </c>
      <c r="D1635">
        <v>75.73</v>
      </c>
      <c r="F1635">
        <f t="shared" si="428"/>
        <v>77.291500000000013</v>
      </c>
      <c r="G1635" t="str">
        <f t="shared" si="432"/>
        <v/>
      </c>
      <c r="H1635">
        <f t="shared" si="418"/>
        <v>-1</v>
      </c>
      <c r="I1635">
        <f t="shared" si="429"/>
        <v>-1</v>
      </c>
      <c r="J1635">
        <f t="shared" si="430"/>
        <v>77.510000000000005</v>
      </c>
      <c r="K1635" t="str">
        <f t="shared" si="431"/>
        <v/>
      </c>
      <c r="L1635">
        <f t="shared" si="419"/>
        <v>1.7439275908723288E-2</v>
      </c>
      <c r="M1635" t="str">
        <f t="shared" si="421"/>
        <v/>
      </c>
      <c r="N1635" t="str">
        <f t="shared" si="420"/>
        <v/>
      </c>
      <c r="O1635" t="str">
        <f t="shared" si="433"/>
        <v/>
      </c>
      <c r="P1635" t="str">
        <f t="shared" si="434"/>
        <v/>
      </c>
      <c r="Q1635">
        <f t="shared" si="427"/>
        <v>0</v>
      </c>
      <c r="R1635">
        <f t="shared" si="422"/>
        <v>1.1733998387920439</v>
      </c>
      <c r="S1635" t="str">
        <f t="shared" si="424"/>
        <v/>
      </c>
      <c r="T1635" t="str">
        <f t="shared" si="425"/>
        <v/>
      </c>
      <c r="U1635">
        <f t="shared" si="423"/>
        <v>0</v>
      </c>
    </row>
    <row r="1636" spans="1:21">
      <c r="A1636">
        <f t="shared" si="426"/>
        <v>1628</v>
      </c>
      <c r="B1636" s="1">
        <v>39596</v>
      </c>
      <c r="C1636">
        <v>76.900000000000006</v>
      </c>
      <c r="D1636">
        <v>76.34</v>
      </c>
      <c r="F1636">
        <f t="shared" si="428"/>
        <v>77.293500000000009</v>
      </c>
      <c r="G1636" t="str">
        <f t="shared" si="432"/>
        <v/>
      </c>
      <c r="H1636">
        <f t="shared" si="418"/>
        <v>-1</v>
      </c>
      <c r="I1636">
        <f t="shared" si="429"/>
        <v>-1</v>
      </c>
      <c r="J1636">
        <f t="shared" si="430"/>
        <v>77.510000000000005</v>
      </c>
      <c r="K1636" t="str">
        <f t="shared" si="431"/>
        <v/>
      </c>
      <c r="L1636">
        <f t="shared" si="419"/>
        <v>7.9010837818217199E-3</v>
      </c>
      <c r="M1636" t="str">
        <f t="shared" si="421"/>
        <v/>
      </c>
      <c r="N1636" t="str">
        <f t="shared" si="420"/>
        <v/>
      </c>
      <c r="O1636" t="str">
        <f t="shared" si="433"/>
        <v/>
      </c>
      <c r="P1636" t="str">
        <f t="shared" si="434"/>
        <v/>
      </c>
      <c r="Q1636">
        <f t="shared" si="427"/>
        <v>0</v>
      </c>
      <c r="R1636">
        <f t="shared" si="422"/>
        <v>1.1733998387920439</v>
      </c>
      <c r="S1636" t="str">
        <f t="shared" si="424"/>
        <v/>
      </c>
      <c r="T1636" t="str">
        <f t="shared" si="425"/>
        <v/>
      </c>
      <c r="U1636">
        <f t="shared" si="423"/>
        <v>0</v>
      </c>
    </row>
    <row r="1637" spans="1:21">
      <c r="A1637">
        <f t="shared" si="426"/>
        <v>1629</v>
      </c>
      <c r="B1637" s="1">
        <v>39597</v>
      </c>
      <c r="C1637">
        <v>77.760000000000005</v>
      </c>
      <c r="D1637">
        <v>76.599999999999994</v>
      </c>
      <c r="F1637">
        <f t="shared" si="428"/>
        <v>77.336500000000001</v>
      </c>
      <c r="G1637" t="str">
        <f t="shared" si="432"/>
        <v/>
      </c>
      <c r="H1637">
        <f t="shared" si="418"/>
        <v>-1</v>
      </c>
      <c r="I1637">
        <f t="shared" si="429"/>
        <v>-1</v>
      </c>
      <c r="J1637">
        <f t="shared" si="430"/>
        <v>77.510000000000005</v>
      </c>
      <c r="K1637" t="str">
        <f t="shared" si="431"/>
        <v/>
      </c>
      <c r="L1637">
        <f t="shared" si="419"/>
        <v>-3.2201998587636661E-3</v>
      </c>
      <c r="M1637" t="str">
        <f t="shared" si="421"/>
        <v/>
      </c>
      <c r="N1637" t="str">
        <f t="shared" si="420"/>
        <v/>
      </c>
      <c r="O1637" t="str">
        <f t="shared" si="433"/>
        <v/>
      </c>
      <c r="P1637" t="str">
        <f t="shared" si="434"/>
        <v/>
      </c>
      <c r="Q1637">
        <f t="shared" si="427"/>
        <v>0</v>
      </c>
      <c r="R1637">
        <f t="shared" si="422"/>
        <v>1.1733998387920439</v>
      </c>
      <c r="S1637" t="str">
        <f t="shared" si="424"/>
        <v/>
      </c>
      <c r="T1637" t="str">
        <f t="shared" si="425"/>
        <v/>
      </c>
      <c r="U1637">
        <f t="shared" si="423"/>
        <v>0</v>
      </c>
    </row>
    <row r="1638" spans="1:21">
      <c r="A1638">
        <f t="shared" si="426"/>
        <v>1630</v>
      </c>
      <c r="B1638" s="1">
        <v>39598</v>
      </c>
      <c r="C1638">
        <v>77.56</v>
      </c>
      <c r="D1638">
        <v>76.91</v>
      </c>
      <c r="F1638">
        <f t="shared" si="428"/>
        <v>77.322500000000019</v>
      </c>
      <c r="G1638" t="str">
        <f t="shared" si="432"/>
        <v/>
      </c>
      <c r="H1638">
        <f t="shared" si="418"/>
        <v>-1</v>
      </c>
      <c r="I1638">
        <f t="shared" si="429"/>
        <v>-1</v>
      </c>
      <c r="J1638">
        <f t="shared" si="430"/>
        <v>77.510000000000005</v>
      </c>
      <c r="K1638" t="str">
        <f t="shared" si="431"/>
        <v/>
      </c>
      <c r="L1638">
        <f t="shared" si="419"/>
        <v>-6.4487008103089084E-4</v>
      </c>
      <c r="M1638" t="str">
        <f t="shared" si="421"/>
        <v/>
      </c>
      <c r="N1638" t="str">
        <f t="shared" si="420"/>
        <v/>
      </c>
      <c r="O1638" t="str">
        <f t="shared" si="433"/>
        <v/>
      </c>
      <c r="P1638" t="str">
        <f t="shared" si="434"/>
        <v/>
      </c>
      <c r="Q1638">
        <f t="shared" si="427"/>
        <v>0</v>
      </c>
      <c r="R1638">
        <f t="shared" si="422"/>
        <v>1.1733998387920439</v>
      </c>
      <c r="S1638" t="str">
        <f t="shared" si="424"/>
        <v/>
      </c>
      <c r="T1638" t="str">
        <f t="shared" si="425"/>
        <v/>
      </c>
      <c r="U1638">
        <f t="shared" si="423"/>
        <v>0</v>
      </c>
    </row>
    <row r="1639" spans="1:21">
      <c r="A1639">
        <f t="shared" si="426"/>
        <v>1631</v>
      </c>
      <c r="B1639" s="1">
        <v>39601</v>
      </c>
      <c r="C1639">
        <v>76.25</v>
      </c>
      <c r="D1639">
        <v>77.41</v>
      </c>
      <c r="F1639">
        <f t="shared" si="428"/>
        <v>77.20750000000001</v>
      </c>
      <c r="G1639" t="str">
        <f t="shared" si="432"/>
        <v/>
      </c>
      <c r="H1639">
        <f t="shared" si="418"/>
        <v>-1</v>
      </c>
      <c r="I1639">
        <f t="shared" si="429"/>
        <v>-1</v>
      </c>
      <c r="J1639">
        <f t="shared" si="430"/>
        <v>77.510000000000005</v>
      </c>
      <c r="K1639" t="str">
        <f t="shared" si="431"/>
        <v/>
      </c>
      <c r="L1639">
        <f t="shared" si="419"/>
        <v>1.6389544805899142E-2</v>
      </c>
      <c r="M1639" t="str">
        <f t="shared" si="421"/>
        <v/>
      </c>
      <c r="N1639" t="str">
        <f t="shared" si="420"/>
        <v/>
      </c>
      <c r="O1639" t="str">
        <f t="shared" si="433"/>
        <v/>
      </c>
      <c r="P1639" t="str">
        <f t="shared" si="434"/>
        <v/>
      </c>
      <c r="Q1639">
        <f t="shared" si="427"/>
        <v>0</v>
      </c>
      <c r="R1639">
        <f t="shared" si="422"/>
        <v>1.1733998387920439</v>
      </c>
      <c r="S1639" t="str">
        <f t="shared" si="424"/>
        <v/>
      </c>
      <c r="T1639" t="str">
        <f t="shared" si="425"/>
        <v/>
      </c>
      <c r="U1639">
        <f t="shared" si="423"/>
        <v>0</v>
      </c>
    </row>
    <row r="1640" spans="1:21">
      <c r="A1640">
        <f t="shared" si="426"/>
        <v>1632</v>
      </c>
      <c r="B1640" s="1">
        <v>39602</v>
      </c>
      <c r="C1640">
        <v>76.23</v>
      </c>
      <c r="D1640">
        <v>76.5</v>
      </c>
      <c r="F1640">
        <f t="shared" si="428"/>
        <v>77.141499999999994</v>
      </c>
      <c r="G1640" t="str">
        <f t="shared" si="432"/>
        <v>SHORT</v>
      </c>
      <c r="H1640">
        <f t="shared" si="418"/>
        <v>-1</v>
      </c>
      <c r="I1640">
        <f t="shared" si="429"/>
        <v>-1</v>
      </c>
      <c r="J1640">
        <f t="shared" si="430"/>
        <v>76.5</v>
      </c>
      <c r="K1640" t="str">
        <f t="shared" si="431"/>
        <v/>
      </c>
      <c r="L1640">
        <f t="shared" si="419"/>
        <v>3.5356548323076439E-3</v>
      </c>
      <c r="M1640" t="str">
        <f t="shared" si="421"/>
        <v/>
      </c>
      <c r="N1640" t="str">
        <f t="shared" si="420"/>
        <v/>
      </c>
      <c r="O1640" t="str">
        <f t="shared" si="433"/>
        <v/>
      </c>
      <c r="P1640" t="str">
        <f t="shared" si="434"/>
        <v/>
      </c>
      <c r="Q1640">
        <f t="shared" si="427"/>
        <v>0</v>
      </c>
      <c r="R1640">
        <f t="shared" si="422"/>
        <v>1.1733998387920439</v>
      </c>
      <c r="S1640" t="str">
        <f t="shared" si="424"/>
        <v/>
      </c>
      <c r="T1640" t="str">
        <f t="shared" si="425"/>
        <v/>
      </c>
      <c r="U1640">
        <f t="shared" si="423"/>
        <v>0</v>
      </c>
    </row>
    <row r="1641" spans="1:21">
      <c r="A1641">
        <f t="shared" si="426"/>
        <v>1633</v>
      </c>
      <c r="B1641" s="1">
        <v>39603</v>
      </c>
      <c r="C1641">
        <v>76.36</v>
      </c>
      <c r="D1641">
        <v>76.17</v>
      </c>
      <c r="F1641">
        <f t="shared" si="428"/>
        <v>77.071499999999986</v>
      </c>
      <c r="G1641" t="str">
        <f t="shared" si="432"/>
        <v/>
      </c>
      <c r="H1641">
        <f t="shared" si="418"/>
        <v>-1</v>
      </c>
      <c r="I1641">
        <f t="shared" si="429"/>
        <v>-1</v>
      </c>
      <c r="J1641">
        <f t="shared" si="430"/>
        <v>76.5</v>
      </c>
      <c r="K1641" t="str">
        <f t="shared" si="431"/>
        <v/>
      </c>
      <c r="L1641">
        <f t="shared" si="419"/>
        <v>1.8317419749433266E-3</v>
      </c>
      <c r="M1641" t="str">
        <f t="shared" si="421"/>
        <v/>
      </c>
      <c r="N1641" t="str">
        <f t="shared" si="420"/>
        <v/>
      </c>
      <c r="O1641" t="str">
        <f t="shared" si="433"/>
        <v/>
      </c>
      <c r="P1641" t="str">
        <f t="shared" si="434"/>
        <v/>
      </c>
      <c r="Q1641">
        <f t="shared" si="427"/>
        <v>0</v>
      </c>
      <c r="R1641">
        <f t="shared" si="422"/>
        <v>1.1733998387920439</v>
      </c>
      <c r="S1641" t="str">
        <f t="shared" si="424"/>
        <v/>
      </c>
      <c r="T1641" t="str">
        <f t="shared" si="425"/>
        <v/>
      </c>
      <c r="U1641">
        <f t="shared" si="423"/>
        <v>0</v>
      </c>
    </row>
    <row r="1642" spans="1:21">
      <c r="A1642">
        <f t="shared" si="426"/>
        <v>1634</v>
      </c>
      <c r="B1642" s="1">
        <v>39604</v>
      </c>
      <c r="C1642">
        <v>77.5</v>
      </c>
      <c r="D1642">
        <v>76.59</v>
      </c>
      <c r="F1642">
        <f t="shared" si="428"/>
        <v>77.112499999999983</v>
      </c>
      <c r="G1642" t="str">
        <f t="shared" si="432"/>
        <v/>
      </c>
      <c r="H1642">
        <f t="shared" si="418"/>
        <v>-1</v>
      </c>
      <c r="I1642">
        <f t="shared" si="429"/>
        <v>-1</v>
      </c>
      <c r="J1642">
        <f t="shared" si="430"/>
        <v>76.5</v>
      </c>
      <c r="K1642" t="str">
        <f t="shared" si="431"/>
        <v/>
      </c>
      <c r="L1642">
        <f t="shared" si="419"/>
        <v>-1.2987195526811112E-2</v>
      </c>
      <c r="M1642" t="str">
        <f t="shared" si="421"/>
        <v/>
      </c>
      <c r="N1642" t="str">
        <f t="shared" si="420"/>
        <v/>
      </c>
      <c r="O1642" t="str">
        <f t="shared" si="433"/>
        <v/>
      </c>
      <c r="P1642" t="str">
        <f t="shared" si="434"/>
        <v/>
      </c>
      <c r="Q1642">
        <f t="shared" si="427"/>
        <v>0</v>
      </c>
      <c r="R1642">
        <f t="shared" si="422"/>
        <v>1.1733998387920439</v>
      </c>
      <c r="S1642" t="str">
        <f t="shared" si="424"/>
        <v/>
      </c>
      <c r="T1642" t="str">
        <f t="shared" si="425"/>
        <v/>
      </c>
      <c r="U1642">
        <f t="shared" si="423"/>
        <v>0</v>
      </c>
    </row>
    <row r="1643" spans="1:21">
      <c r="A1643">
        <f t="shared" si="426"/>
        <v>1635</v>
      </c>
      <c r="B1643" s="1">
        <v>39605</v>
      </c>
      <c r="C1643">
        <v>74.86</v>
      </c>
      <c r="D1643">
        <v>76.73</v>
      </c>
      <c r="F1643">
        <f t="shared" si="428"/>
        <v>77.007999999999981</v>
      </c>
      <c r="G1643" t="str">
        <f t="shared" si="432"/>
        <v/>
      </c>
      <c r="H1643">
        <f t="shared" si="418"/>
        <v>-1</v>
      </c>
      <c r="I1643">
        <f t="shared" si="429"/>
        <v>-1</v>
      </c>
      <c r="J1643">
        <f t="shared" si="430"/>
        <v>76.5</v>
      </c>
      <c r="K1643" t="str">
        <f t="shared" si="431"/>
        <v/>
      </c>
      <c r="L1643">
        <f t="shared" si="419"/>
        <v>2.1671038356207213E-2</v>
      </c>
      <c r="M1643" t="str">
        <f t="shared" si="421"/>
        <v/>
      </c>
      <c r="N1643" t="str">
        <f t="shared" si="420"/>
        <v/>
      </c>
      <c r="O1643" t="str">
        <f t="shared" si="433"/>
        <v/>
      </c>
      <c r="P1643" t="str">
        <f t="shared" si="434"/>
        <v/>
      </c>
      <c r="Q1643">
        <f t="shared" si="427"/>
        <v>0</v>
      </c>
      <c r="R1643">
        <f t="shared" si="422"/>
        <v>1.1733998387920439</v>
      </c>
      <c r="S1643" t="str">
        <f t="shared" si="424"/>
        <v/>
      </c>
      <c r="T1643" t="str">
        <f t="shared" si="425"/>
        <v/>
      </c>
      <c r="U1643">
        <f t="shared" si="423"/>
        <v>0</v>
      </c>
    </row>
    <row r="1644" spans="1:21">
      <c r="A1644">
        <f t="shared" si="426"/>
        <v>1636</v>
      </c>
      <c r="B1644" s="1">
        <v>39608</v>
      </c>
      <c r="C1644">
        <v>75.819999999999993</v>
      </c>
      <c r="D1644">
        <v>75.319999999999993</v>
      </c>
      <c r="F1644">
        <f t="shared" si="428"/>
        <v>76.982999999999976</v>
      </c>
      <c r="G1644" t="str">
        <f t="shared" si="432"/>
        <v>SHORT</v>
      </c>
      <c r="H1644">
        <f t="shared" si="418"/>
        <v>-1</v>
      </c>
      <c r="I1644">
        <f t="shared" si="429"/>
        <v>-1</v>
      </c>
      <c r="J1644">
        <f t="shared" si="430"/>
        <v>75.319999999999993</v>
      </c>
      <c r="K1644" t="str">
        <f t="shared" si="431"/>
        <v/>
      </c>
      <c r="L1644">
        <f t="shared" si="419"/>
        <v>-6.6164062992370683E-3</v>
      </c>
      <c r="M1644" t="str">
        <f t="shared" si="421"/>
        <v/>
      </c>
      <c r="N1644" t="str">
        <f t="shared" si="420"/>
        <v/>
      </c>
      <c r="O1644" t="str">
        <f t="shared" si="433"/>
        <v/>
      </c>
      <c r="P1644" t="str">
        <f t="shared" si="434"/>
        <v/>
      </c>
      <c r="Q1644">
        <f t="shared" si="427"/>
        <v>0</v>
      </c>
      <c r="R1644">
        <f t="shared" si="422"/>
        <v>1.1733998387920439</v>
      </c>
      <c r="S1644" t="str">
        <f t="shared" si="424"/>
        <v/>
      </c>
      <c r="T1644" t="str">
        <f t="shared" si="425"/>
        <v/>
      </c>
      <c r="U1644">
        <f t="shared" si="423"/>
        <v>0</v>
      </c>
    </row>
    <row r="1645" spans="1:21">
      <c r="A1645">
        <f t="shared" si="426"/>
        <v>1637</v>
      </c>
      <c r="B1645" s="1">
        <v>39609</v>
      </c>
      <c r="C1645">
        <v>76</v>
      </c>
      <c r="D1645">
        <v>75.13</v>
      </c>
      <c r="F1645">
        <f t="shared" si="428"/>
        <v>76.899499999999989</v>
      </c>
      <c r="G1645" t="str">
        <f t="shared" si="432"/>
        <v/>
      </c>
      <c r="H1645">
        <f t="shared" si="418"/>
        <v>-1</v>
      </c>
      <c r="I1645">
        <f t="shared" si="429"/>
        <v>-1</v>
      </c>
      <c r="J1645">
        <f t="shared" si="430"/>
        <v>75.319999999999993</v>
      </c>
      <c r="K1645" t="str">
        <f t="shared" si="431"/>
        <v/>
      </c>
      <c r="L1645">
        <f t="shared" si="419"/>
        <v>-8.9876364973795874E-3</v>
      </c>
      <c r="M1645" t="str">
        <f t="shared" si="421"/>
        <v/>
      </c>
      <c r="N1645" t="str">
        <f t="shared" si="420"/>
        <v/>
      </c>
      <c r="O1645" t="str">
        <f t="shared" si="433"/>
        <v/>
      </c>
      <c r="P1645" t="str">
        <f t="shared" si="434"/>
        <v/>
      </c>
      <c r="Q1645">
        <f t="shared" si="427"/>
        <v>0</v>
      </c>
      <c r="R1645">
        <f t="shared" si="422"/>
        <v>1.1733998387920439</v>
      </c>
      <c r="S1645" t="str">
        <f t="shared" si="424"/>
        <v/>
      </c>
      <c r="T1645" t="str">
        <f t="shared" si="425"/>
        <v/>
      </c>
      <c r="U1645">
        <f t="shared" si="423"/>
        <v>0</v>
      </c>
    </row>
    <row r="1646" spans="1:21">
      <c r="A1646">
        <f t="shared" si="426"/>
        <v>1638</v>
      </c>
      <c r="B1646" s="1">
        <v>39610</v>
      </c>
      <c r="C1646">
        <v>75.27</v>
      </c>
      <c r="D1646">
        <v>76</v>
      </c>
      <c r="F1646">
        <f t="shared" si="428"/>
        <v>76.803999999999988</v>
      </c>
      <c r="G1646" t="str">
        <f t="shared" si="432"/>
        <v/>
      </c>
      <c r="H1646">
        <f t="shared" ref="H1646:H1709" si="435">IF(G1646="Long",1,IF(G1646="short",-1,H1645))</f>
        <v>-1</v>
      </c>
      <c r="I1646">
        <f t="shared" si="429"/>
        <v>-1</v>
      </c>
      <c r="J1646">
        <f t="shared" si="430"/>
        <v>75.319999999999993</v>
      </c>
      <c r="K1646" t="str">
        <f t="shared" si="431"/>
        <v/>
      </c>
      <c r="L1646">
        <f t="shared" ref="L1646:L1709" si="436">LN(C1646/J1646)*H1646</f>
        <v>6.6405474251100144E-4</v>
      </c>
      <c r="M1646" t="str">
        <f t="shared" si="421"/>
        <v/>
      </c>
      <c r="N1646" t="str">
        <f t="shared" ref="N1646:N1709" si="437">IF(L1646&lt;$H$6,$G$6,"")</f>
        <v/>
      </c>
      <c r="O1646" t="str">
        <f t="shared" si="433"/>
        <v/>
      </c>
      <c r="P1646" t="str">
        <f t="shared" si="434"/>
        <v/>
      </c>
      <c r="Q1646">
        <f t="shared" si="427"/>
        <v>0</v>
      </c>
      <c r="R1646">
        <f t="shared" si="422"/>
        <v>1.1733998387920439</v>
      </c>
      <c r="S1646" t="str">
        <f t="shared" si="424"/>
        <v/>
      </c>
      <c r="T1646" t="str">
        <f t="shared" si="425"/>
        <v/>
      </c>
      <c r="U1646">
        <f t="shared" si="423"/>
        <v>0</v>
      </c>
    </row>
    <row r="1647" spans="1:21">
      <c r="A1647">
        <f t="shared" si="426"/>
        <v>1639</v>
      </c>
      <c r="B1647" s="1">
        <v>39611</v>
      </c>
      <c r="C1647">
        <v>75.55</v>
      </c>
      <c r="D1647">
        <v>75.5</v>
      </c>
      <c r="F1647">
        <f t="shared" si="428"/>
        <v>76.694999999999979</v>
      </c>
      <c r="G1647" t="str">
        <f t="shared" si="432"/>
        <v/>
      </c>
      <c r="H1647">
        <f t="shared" si="435"/>
        <v>-1</v>
      </c>
      <c r="I1647">
        <f t="shared" si="429"/>
        <v>-1</v>
      </c>
      <c r="J1647">
        <f t="shared" si="430"/>
        <v>75.319999999999993</v>
      </c>
      <c r="K1647" t="str">
        <f t="shared" si="431"/>
        <v/>
      </c>
      <c r="L1647">
        <f t="shared" si="436"/>
        <v>-3.0489849297968643E-3</v>
      </c>
      <c r="M1647" t="str">
        <f t="shared" ref="M1647:M1710" si="438">IF(L1647&gt;$H$7,$G$7,"")</f>
        <v/>
      </c>
      <c r="N1647" t="str">
        <f t="shared" si="437"/>
        <v/>
      </c>
      <c r="O1647" t="str">
        <f t="shared" si="433"/>
        <v/>
      </c>
      <c r="P1647" t="str">
        <f t="shared" si="434"/>
        <v/>
      </c>
      <c r="Q1647">
        <f t="shared" si="427"/>
        <v>0</v>
      </c>
      <c r="R1647">
        <f t="shared" ref="R1647:R1710" si="439">Q1647+R1646</f>
        <v>1.1733998387920439</v>
      </c>
      <c r="S1647" t="str">
        <f t="shared" si="424"/>
        <v/>
      </c>
      <c r="T1647" t="str">
        <f t="shared" si="425"/>
        <v/>
      </c>
      <c r="U1647">
        <f t="shared" ref="U1647:U1710" si="440">IFERROR(S1647*T1647,0)</f>
        <v>0</v>
      </c>
    </row>
    <row r="1648" spans="1:21">
      <c r="A1648">
        <f t="shared" si="426"/>
        <v>1640</v>
      </c>
      <c r="B1648" s="1">
        <v>39612</v>
      </c>
      <c r="C1648">
        <v>76.12</v>
      </c>
      <c r="D1648">
        <v>76.19</v>
      </c>
      <c r="F1648">
        <f t="shared" si="428"/>
        <v>76.60799999999999</v>
      </c>
      <c r="G1648" t="str">
        <f t="shared" si="432"/>
        <v/>
      </c>
      <c r="H1648">
        <f t="shared" si="435"/>
        <v>-1</v>
      </c>
      <c r="I1648">
        <f t="shared" si="429"/>
        <v>-1</v>
      </c>
      <c r="J1648">
        <f t="shared" si="430"/>
        <v>75.319999999999993</v>
      </c>
      <c r="K1648" t="str">
        <f t="shared" si="431"/>
        <v/>
      </c>
      <c r="L1648">
        <f t="shared" si="436"/>
        <v>-1.0565338638997177E-2</v>
      </c>
      <c r="M1648" t="str">
        <f t="shared" si="438"/>
        <v/>
      </c>
      <c r="N1648" t="str">
        <f t="shared" si="437"/>
        <v/>
      </c>
      <c r="O1648" t="str">
        <f t="shared" si="433"/>
        <v/>
      </c>
      <c r="P1648" t="str">
        <f t="shared" si="434"/>
        <v/>
      </c>
      <c r="Q1648">
        <f t="shared" si="427"/>
        <v>0</v>
      </c>
      <c r="R1648">
        <f t="shared" si="439"/>
        <v>1.1733998387920439</v>
      </c>
      <c r="S1648" t="str">
        <f t="shared" si="424"/>
        <v/>
      </c>
      <c r="T1648" t="str">
        <f t="shared" si="425"/>
        <v/>
      </c>
      <c r="U1648">
        <f t="shared" si="440"/>
        <v>0</v>
      </c>
    </row>
    <row r="1649" spans="1:21">
      <c r="A1649">
        <f t="shared" si="426"/>
        <v>1641</v>
      </c>
      <c r="B1649" s="1">
        <v>39615</v>
      </c>
      <c r="C1649">
        <v>75.2</v>
      </c>
      <c r="D1649">
        <v>75.760000000000005</v>
      </c>
      <c r="F1649">
        <f t="shared" si="428"/>
        <v>76.435000000000002</v>
      </c>
      <c r="G1649" t="str">
        <f t="shared" si="432"/>
        <v/>
      </c>
      <c r="H1649">
        <f t="shared" si="435"/>
        <v>-1</v>
      </c>
      <c r="I1649">
        <f t="shared" si="429"/>
        <v>-1</v>
      </c>
      <c r="J1649">
        <f t="shared" si="430"/>
        <v>75.319999999999993</v>
      </c>
      <c r="K1649" t="str">
        <f t="shared" si="431"/>
        <v/>
      </c>
      <c r="L1649">
        <f t="shared" si="436"/>
        <v>1.5944728331574473E-3</v>
      </c>
      <c r="M1649" t="str">
        <f t="shared" si="438"/>
        <v/>
      </c>
      <c r="N1649" t="str">
        <f t="shared" si="437"/>
        <v/>
      </c>
      <c r="O1649" t="str">
        <f t="shared" si="433"/>
        <v/>
      </c>
      <c r="P1649" t="str">
        <f t="shared" si="434"/>
        <v/>
      </c>
      <c r="Q1649">
        <f t="shared" si="427"/>
        <v>0</v>
      </c>
      <c r="R1649">
        <f t="shared" si="439"/>
        <v>1.1733998387920439</v>
      </c>
      <c r="S1649" t="str">
        <f t="shared" ref="S1649:S1712" si="441">IF(AND(K1649="trend rev",L1649&gt;0),1,"")</f>
        <v/>
      </c>
      <c r="T1649" t="str">
        <f t="shared" ref="T1649:T1712" si="442">IF(AND(H1649=1,K1649="trend rev"),1,IF(AND(H1649=-1,K1649="trend rev"),-1,""))</f>
        <v/>
      </c>
      <c r="U1649">
        <f t="shared" si="440"/>
        <v>0</v>
      </c>
    </row>
    <row r="1650" spans="1:21">
      <c r="A1650">
        <f t="shared" si="426"/>
        <v>1642</v>
      </c>
      <c r="B1650" s="1">
        <v>39616</v>
      </c>
      <c r="C1650">
        <v>74.97</v>
      </c>
      <c r="D1650">
        <v>75.44</v>
      </c>
      <c r="F1650">
        <f t="shared" si="428"/>
        <v>76.230999999999995</v>
      </c>
      <c r="G1650" t="str">
        <f t="shared" si="432"/>
        <v/>
      </c>
      <c r="H1650">
        <f t="shared" si="435"/>
        <v>-1</v>
      </c>
      <c r="I1650">
        <f t="shared" si="429"/>
        <v>-1</v>
      </c>
      <c r="J1650">
        <f t="shared" si="430"/>
        <v>75.319999999999993</v>
      </c>
      <c r="K1650" t="str">
        <f t="shared" si="431"/>
        <v/>
      </c>
      <c r="L1650">
        <f t="shared" si="436"/>
        <v>4.6576702739808329E-3</v>
      </c>
      <c r="M1650" t="str">
        <f t="shared" si="438"/>
        <v/>
      </c>
      <c r="N1650" t="str">
        <f t="shared" si="437"/>
        <v/>
      </c>
      <c r="O1650" t="str">
        <f t="shared" si="433"/>
        <v/>
      </c>
      <c r="P1650" t="str">
        <f t="shared" si="434"/>
        <v/>
      </c>
      <c r="Q1650">
        <f t="shared" si="427"/>
        <v>0</v>
      </c>
      <c r="R1650">
        <f t="shared" si="439"/>
        <v>1.1733998387920439</v>
      </c>
      <c r="S1650" t="str">
        <f t="shared" si="441"/>
        <v/>
      </c>
      <c r="T1650" t="str">
        <f t="shared" si="442"/>
        <v/>
      </c>
      <c r="U1650">
        <f t="shared" si="440"/>
        <v>0</v>
      </c>
    </row>
    <row r="1651" spans="1:21">
      <c r="A1651">
        <f t="shared" si="426"/>
        <v>1643</v>
      </c>
      <c r="B1651" s="1">
        <v>39617</v>
      </c>
      <c r="C1651">
        <v>74.3</v>
      </c>
      <c r="D1651">
        <v>74.64</v>
      </c>
      <c r="F1651">
        <f t="shared" si="428"/>
        <v>76.069500000000005</v>
      </c>
      <c r="G1651" t="str">
        <f t="shared" si="432"/>
        <v/>
      </c>
      <c r="H1651">
        <f t="shared" si="435"/>
        <v>-1</v>
      </c>
      <c r="I1651">
        <f t="shared" si="429"/>
        <v>-1</v>
      </c>
      <c r="J1651">
        <f t="shared" si="430"/>
        <v>75.319999999999993</v>
      </c>
      <c r="K1651" t="str">
        <f t="shared" si="431"/>
        <v/>
      </c>
      <c r="L1651">
        <f t="shared" si="436"/>
        <v>1.3634752065238105E-2</v>
      </c>
      <c r="M1651" t="str">
        <f t="shared" si="438"/>
        <v/>
      </c>
      <c r="N1651" t="str">
        <f t="shared" si="437"/>
        <v/>
      </c>
      <c r="O1651" t="str">
        <f t="shared" si="433"/>
        <v/>
      </c>
      <c r="P1651" t="str">
        <f t="shared" si="434"/>
        <v/>
      </c>
      <c r="Q1651">
        <f t="shared" si="427"/>
        <v>0</v>
      </c>
      <c r="R1651">
        <f t="shared" si="439"/>
        <v>1.1733998387920439</v>
      </c>
      <c r="S1651" t="str">
        <f t="shared" si="441"/>
        <v/>
      </c>
      <c r="T1651" t="str">
        <f t="shared" si="442"/>
        <v/>
      </c>
      <c r="U1651">
        <f t="shared" si="440"/>
        <v>0</v>
      </c>
    </row>
    <row r="1652" spans="1:21">
      <c r="A1652">
        <f t="shared" si="426"/>
        <v>1644</v>
      </c>
      <c r="B1652" s="1">
        <v>39618</v>
      </c>
      <c r="C1652">
        <v>74.12</v>
      </c>
      <c r="D1652">
        <v>74.209999999999994</v>
      </c>
      <c r="F1652">
        <f t="shared" si="428"/>
        <v>75.969499999999996</v>
      </c>
      <c r="G1652" t="str">
        <f t="shared" si="432"/>
        <v/>
      </c>
      <c r="H1652">
        <f t="shared" si="435"/>
        <v>-1</v>
      </c>
      <c r="I1652">
        <f t="shared" si="429"/>
        <v>-1</v>
      </c>
      <c r="J1652">
        <f t="shared" si="430"/>
        <v>75.319999999999993</v>
      </c>
      <c r="K1652" t="str">
        <f t="shared" si="431"/>
        <v/>
      </c>
      <c r="L1652">
        <f t="shared" si="436"/>
        <v>1.6060302371792443E-2</v>
      </c>
      <c r="M1652" t="str">
        <f t="shared" si="438"/>
        <v/>
      </c>
      <c r="N1652" t="str">
        <f t="shared" si="437"/>
        <v/>
      </c>
      <c r="O1652" t="str">
        <f t="shared" si="433"/>
        <v/>
      </c>
      <c r="P1652" t="str">
        <f t="shared" si="434"/>
        <v/>
      </c>
      <c r="Q1652">
        <f t="shared" si="427"/>
        <v>0</v>
      </c>
      <c r="R1652">
        <f t="shared" si="439"/>
        <v>1.1733998387920439</v>
      </c>
      <c r="S1652" t="str">
        <f t="shared" si="441"/>
        <v/>
      </c>
      <c r="T1652" t="str">
        <f t="shared" si="442"/>
        <v/>
      </c>
      <c r="U1652">
        <f t="shared" si="440"/>
        <v>0</v>
      </c>
    </row>
    <row r="1653" spans="1:21">
      <c r="A1653">
        <f t="shared" si="426"/>
        <v>1645</v>
      </c>
      <c r="B1653" s="1">
        <v>39619</v>
      </c>
      <c r="C1653">
        <v>73.02</v>
      </c>
      <c r="D1653">
        <v>74</v>
      </c>
      <c r="F1653">
        <f t="shared" si="428"/>
        <v>75.788499999999999</v>
      </c>
      <c r="G1653" t="str">
        <f t="shared" si="432"/>
        <v/>
      </c>
      <c r="H1653">
        <f t="shared" si="435"/>
        <v>-1</v>
      </c>
      <c r="I1653">
        <f t="shared" si="429"/>
        <v>-1</v>
      </c>
      <c r="J1653">
        <f t="shared" si="430"/>
        <v>75.319999999999993</v>
      </c>
      <c r="K1653" t="str">
        <f t="shared" si="431"/>
        <v/>
      </c>
      <c r="L1653">
        <f t="shared" si="436"/>
        <v>3.1012327561460804E-2</v>
      </c>
      <c r="M1653" t="str">
        <f t="shared" si="438"/>
        <v/>
      </c>
      <c r="N1653" t="str">
        <f t="shared" si="437"/>
        <v/>
      </c>
      <c r="O1653" t="str">
        <f t="shared" si="433"/>
        <v/>
      </c>
      <c r="P1653" t="str">
        <f t="shared" si="434"/>
        <v/>
      </c>
      <c r="Q1653">
        <f t="shared" si="427"/>
        <v>0</v>
      </c>
      <c r="R1653">
        <f t="shared" si="439"/>
        <v>1.1733998387920439</v>
      </c>
      <c r="S1653" t="str">
        <f t="shared" si="441"/>
        <v/>
      </c>
      <c r="T1653" t="str">
        <f t="shared" si="442"/>
        <v/>
      </c>
      <c r="U1653">
        <f t="shared" si="440"/>
        <v>0</v>
      </c>
    </row>
    <row r="1654" spans="1:21">
      <c r="A1654">
        <f t="shared" si="426"/>
        <v>1646</v>
      </c>
      <c r="B1654" s="1">
        <v>39622</v>
      </c>
      <c r="C1654">
        <v>72.959999999999994</v>
      </c>
      <c r="D1654">
        <v>73.349999999999994</v>
      </c>
      <c r="F1654">
        <f t="shared" si="428"/>
        <v>75.646000000000001</v>
      </c>
      <c r="G1654" t="str">
        <f t="shared" si="432"/>
        <v/>
      </c>
      <c r="H1654">
        <f t="shared" si="435"/>
        <v>-1</v>
      </c>
      <c r="I1654">
        <f t="shared" si="429"/>
        <v>-1</v>
      </c>
      <c r="J1654">
        <f t="shared" si="430"/>
        <v>75.319999999999993</v>
      </c>
      <c r="K1654" t="str">
        <f t="shared" si="431"/>
        <v/>
      </c>
      <c r="L1654">
        <f t="shared" si="436"/>
        <v>3.1834358022875736E-2</v>
      </c>
      <c r="M1654" t="str">
        <f t="shared" si="438"/>
        <v/>
      </c>
      <c r="N1654" t="str">
        <f t="shared" si="437"/>
        <v/>
      </c>
      <c r="O1654" t="str">
        <f t="shared" si="433"/>
        <v/>
      </c>
      <c r="P1654" t="str">
        <f t="shared" si="434"/>
        <v/>
      </c>
      <c r="Q1654">
        <f t="shared" si="427"/>
        <v>0</v>
      </c>
      <c r="R1654">
        <f t="shared" si="439"/>
        <v>1.1733998387920439</v>
      </c>
      <c r="S1654" t="str">
        <f t="shared" si="441"/>
        <v/>
      </c>
      <c r="T1654" t="str">
        <f t="shared" si="442"/>
        <v/>
      </c>
      <c r="U1654">
        <f t="shared" si="440"/>
        <v>0</v>
      </c>
    </row>
    <row r="1655" spans="1:21">
      <c r="A1655">
        <f t="shared" si="426"/>
        <v>1647</v>
      </c>
      <c r="B1655" s="1">
        <v>39623</v>
      </c>
      <c r="C1655">
        <v>72.430000000000007</v>
      </c>
      <c r="D1655">
        <v>72.84</v>
      </c>
      <c r="F1655">
        <f t="shared" si="428"/>
        <v>75.459000000000003</v>
      </c>
      <c r="G1655" t="str">
        <f t="shared" si="432"/>
        <v/>
      </c>
      <c r="H1655">
        <f t="shared" si="435"/>
        <v>-1</v>
      </c>
      <c r="I1655">
        <f t="shared" si="429"/>
        <v>-1</v>
      </c>
      <c r="J1655">
        <f t="shared" si="430"/>
        <v>75.319999999999993</v>
      </c>
      <c r="K1655" t="str">
        <f t="shared" si="431"/>
        <v/>
      </c>
      <c r="L1655">
        <f t="shared" si="436"/>
        <v>3.9125125581716755E-2</v>
      </c>
      <c r="M1655" t="str">
        <f t="shared" si="438"/>
        <v/>
      </c>
      <c r="N1655" t="str">
        <f t="shared" si="437"/>
        <v/>
      </c>
      <c r="O1655" t="str">
        <f t="shared" si="433"/>
        <v/>
      </c>
      <c r="P1655" t="str">
        <f t="shared" si="434"/>
        <v/>
      </c>
      <c r="Q1655">
        <f t="shared" si="427"/>
        <v>0</v>
      </c>
      <c r="R1655">
        <f t="shared" si="439"/>
        <v>1.1733998387920439</v>
      </c>
      <c r="S1655" t="str">
        <f t="shared" si="441"/>
        <v/>
      </c>
      <c r="T1655" t="str">
        <f t="shared" si="442"/>
        <v/>
      </c>
      <c r="U1655">
        <f t="shared" si="440"/>
        <v>0</v>
      </c>
    </row>
    <row r="1656" spans="1:21">
      <c r="A1656">
        <f t="shared" si="426"/>
        <v>1648</v>
      </c>
      <c r="B1656" s="1">
        <v>39624</v>
      </c>
      <c r="C1656">
        <v>72.569999999999993</v>
      </c>
      <c r="D1656">
        <v>72.400000000000006</v>
      </c>
      <c r="F1656">
        <f t="shared" si="428"/>
        <v>75.242499999999993</v>
      </c>
      <c r="G1656" t="str">
        <f t="shared" si="432"/>
        <v/>
      </c>
      <c r="H1656">
        <f t="shared" si="435"/>
        <v>-1</v>
      </c>
      <c r="I1656">
        <f t="shared" si="429"/>
        <v>-1</v>
      </c>
      <c r="J1656">
        <f t="shared" si="430"/>
        <v>75.319999999999993</v>
      </c>
      <c r="K1656" t="str">
        <f t="shared" si="431"/>
        <v/>
      </c>
      <c r="L1656">
        <f t="shared" si="436"/>
        <v>3.7194090498906145E-2</v>
      </c>
      <c r="M1656" t="str">
        <f t="shared" si="438"/>
        <v/>
      </c>
      <c r="N1656" t="str">
        <f t="shared" si="437"/>
        <v/>
      </c>
      <c r="O1656" t="str">
        <f t="shared" si="433"/>
        <v/>
      </c>
      <c r="P1656" t="str">
        <f t="shared" si="434"/>
        <v/>
      </c>
      <c r="Q1656">
        <f t="shared" si="427"/>
        <v>0</v>
      </c>
      <c r="R1656">
        <f t="shared" si="439"/>
        <v>1.1733998387920439</v>
      </c>
      <c r="S1656" t="str">
        <f t="shared" si="441"/>
        <v/>
      </c>
      <c r="T1656" t="str">
        <f t="shared" si="442"/>
        <v/>
      </c>
      <c r="U1656">
        <f t="shared" si="440"/>
        <v>0</v>
      </c>
    </row>
    <row r="1657" spans="1:21">
      <c r="A1657">
        <f t="shared" si="426"/>
        <v>1649</v>
      </c>
      <c r="B1657" s="1">
        <v>39625</v>
      </c>
      <c r="C1657">
        <v>70.260000000000005</v>
      </c>
      <c r="D1657">
        <v>72.290000000000006</v>
      </c>
      <c r="F1657">
        <f t="shared" si="428"/>
        <v>74.867500000000007</v>
      </c>
      <c r="G1657" t="str">
        <f t="shared" si="432"/>
        <v/>
      </c>
      <c r="H1657">
        <f t="shared" si="435"/>
        <v>-1</v>
      </c>
      <c r="I1657">
        <f t="shared" si="429"/>
        <v>-1</v>
      </c>
      <c r="J1657">
        <f t="shared" si="430"/>
        <v>75.319999999999993</v>
      </c>
      <c r="K1657" t="str">
        <f t="shared" si="431"/>
        <v/>
      </c>
      <c r="L1657">
        <f t="shared" si="436"/>
        <v>6.9543056951270471E-2</v>
      </c>
      <c r="M1657" t="str">
        <f t="shared" si="438"/>
        <v>VARGAIN</v>
      </c>
      <c r="N1657" t="str">
        <f t="shared" si="437"/>
        <v/>
      </c>
      <c r="O1657" t="str">
        <f t="shared" si="433"/>
        <v>VARGAIN</v>
      </c>
      <c r="P1657" t="str">
        <f t="shared" si="434"/>
        <v/>
      </c>
      <c r="Q1657">
        <f t="shared" si="427"/>
        <v>6.9543056951270471E-2</v>
      </c>
      <c r="R1657">
        <f t="shared" si="439"/>
        <v>1.2429428957433144</v>
      </c>
      <c r="S1657" t="str">
        <f t="shared" si="441"/>
        <v/>
      </c>
      <c r="T1657" t="str">
        <f t="shared" si="442"/>
        <v/>
      </c>
      <c r="U1657">
        <f t="shared" si="440"/>
        <v>0</v>
      </c>
    </row>
    <row r="1658" spans="1:21">
      <c r="A1658">
        <f t="shared" si="426"/>
        <v>1650</v>
      </c>
      <c r="B1658" s="1">
        <v>39626</v>
      </c>
      <c r="C1658">
        <v>69.510000000000005</v>
      </c>
      <c r="D1658">
        <v>70.48</v>
      </c>
      <c r="F1658">
        <f t="shared" si="428"/>
        <v>74.465000000000003</v>
      </c>
      <c r="G1658" t="str">
        <f t="shared" si="432"/>
        <v/>
      </c>
      <c r="H1658">
        <f t="shared" si="435"/>
        <v>-1</v>
      </c>
      <c r="I1658">
        <f t="shared" si="429"/>
        <v>0</v>
      </c>
      <c r="J1658">
        <f t="shared" si="430"/>
        <v>75.319999999999993</v>
      </c>
      <c r="K1658" t="str">
        <f t="shared" si="431"/>
        <v/>
      </c>
      <c r="L1658">
        <f t="shared" si="436"/>
        <v>8.027507667655695E-2</v>
      </c>
      <c r="M1658" t="str">
        <f t="shared" si="438"/>
        <v>VARGAIN</v>
      </c>
      <c r="N1658" t="str">
        <f t="shared" si="437"/>
        <v/>
      </c>
      <c r="O1658" t="str">
        <f t="shared" si="433"/>
        <v/>
      </c>
      <c r="P1658" t="str">
        <f t="shared" si="434"/>
        <v/>
      </c>
      <c r="Q1658">
        <f t="shared" si="427"/>
        <v>0</v>
      </c>
      <c r="R1658">
        <f t="shared" si="439"/>
        <v>1.2429428957433144</v>
      </c>
      <c r="S1658" t="str">
        <f t="shared" si="441"/>
        <v/>
      </c>
      <c r="T1658" t="str">
        <f t="shared" si="442"/>
        <v/>
      </c>
      <c r="U1658">
        <f t="shared" si="440"/>
        <v>0</v>
      </c>
    </row>
    <row r="1659" spans="1:21">
      <c r="A1659">
        <f t="shared" si="426"/>
        <v>1651</v>
      </c>
      <c r="B1659" s="1">
        <v>39629</v>
      </c>
      <c r="C1659">
        <v>69.59</v>
      </c>
      <c r="D1659">
        <v>69.48</v>
      </c>
      <c r="F1659">
        <f t="shared" si="428"/>
        <v>74.131999999999991</v>
      </c>
      <c r="G1659" t="str">
        <f t="shared" si="432"/>
        <v/>
      </c>
      <c r="H1659">
        <f t="shared" si="435"/>
        <v>-1</v>
      </c>
      <c r="I1659">
        <f t="shared" si="429"/>
        <v>0</v>
      </c>
      <c r="J1659">
        <f t="shared" si="430"/>
        <v>75.319999999999993</v>
      </c>
      <c r="K1659" t="str">
        <f t="shared" si="431"/>
        <v/>
      </c>
      <c r="L1659">
        <f t="shared" si="436"/>
        <v>7.9124824932192805E-2</v>
      </c>
      <c r="M1659" t="str">
        <f t="shared" si="438"/>
        <v>VARGAIN</v>
      </c>
      <c r="N1659" t="str">
        <f t="shared" si="437"/>
        <v/>
      </c>
      <c r="O1659" t="str">
        <f t="shared" si="433"/>
        <v/>
      </c>
      <c r="P1659" t="str">
        <f t="shared" si="434"/>
        <v/>
      </c>
      <c r="Q1659">
        <f t="shared" si="427"/>
        <v>0</v>
      </c>
      <c r="R1659">
        <f t="shared" si="439"/>
        <v>1.2429428957433144</v>
      </c>
      <c r="S1659" t="str">
        <f t="shared" si="441"/>
        <v/>
      </c>
      <c r="T1659" t="str">
        <f t="shared" si="442"/>
        <v/>
      </c>
      <c r="U1659">
        <f t="shared" si="440"/>
        <v>0</v>
      </c>
    </row>
    <row r="1660" spans="1:21">
      <c r="A1660">
        <f t="shared" si="426"/>
        <v>1652</v>
      </c>
      <c r="B1660" s="1">
        <v>39630</v>
      </c>
      <c r="C1660">
        <v>69.78</v>
      </c>
      <c r="D1660">
        <v>68.66</v>
      </c>
      <c r="F1660">
        <f t="shared" si="428"/>
        <v>73.809499999999986</v>
      </c>
      <c r="G1660" t="str">
        <f t="shared" si="432"/>
        <v/>
      </c>
      <c r="H1660">
        <f t="shared" si="435"/>
        <v>-1</v>
      </c>
      <c r="I1660">
        <f t="shared" si="429"/>
        <v>0</v>
      </c>
      <c r="J1660">
        <f t="shared" si="430"/>
        <v>75.319999999999993</v>
      </c>
      <c r="K1660" t="str">
        <f t="shared" si="431"/>
        <v/>
      </c>
      <c r="L1660">
        <f t="shared" si="436"/>
        <v>7.6398268030323541E-2</v>
      </c>
      <c r="M1660" t="str">
        <f t="shared" si="438"/>
        <v>VARGAIN</v>
      </c>
      <c r="N1660" t="str">
        <f t="shared" si="437"/>
        <v/>
      </c>
      <c r="O1660" t="str">
        <f t="shared" si="433"/>
        <v/>
      </c>
      <c r="P1660" t="str">
        <f t="shared" si="434"/>
        <v/>
      </c>
      <c r="Q1660">
        <f t="shared" si="427"/>
        <v>0</v>
      </c>
      <c r="R1660">
        <f t="shared" si="439"/>
        <v>1.2429428957433144</v>
      </c>
      <c r="S1660" t="str">
        <f t="shared" si="441"/>
        <v/>
      </c>
      <c r="T1660" t="str">
        <f t="shared" si="442"/>
        <v/>
      </c>
      <c r="U1660">
        <f t="shared" si="440"/>
        <v>0</v>
      </c>
    </row>
    <row r="1661" spans="1:21">
      <c r="A1661">
        <f t="shared" si="426"/>
        <v>1653</v>
      </c>
      <c r="B1661" s="1">
        <v>39631</v>
      </c>
      <c r="C1661">
        <v>68.48</v>
      </c>
      <c r="D1661">
        <v>70.180000000000007</v>
      </c>
      <c r="F1661">
        <f t="shared" si="428"/>
        <v>73.415499999999994</v>
      </c>
      <c r="G1661" t="str">
        <f t="shared" si="432"/>
        <v/>
      </c>
      <c r="H1661">
        <f t="shared" si="435"/>
        <v>-1</v>
      </c>
      <c r="I1661">
        <f t="shared" si="429"/>
        <v>0</v>
      </c>
      <c r="J1661">
        <f t="shared" si="430"/>
        <v>75.319999999999993</v>
      </c>
      <c r="K1661" t="str">
        <f t="shared" si="431"/>
        <v/>
      </c>
      <c r="L1661">
        <f t="shared" si="436"/>
        <v>9.5203971955464872E-2</v>
      </c>
      <c r="M1661" t="str">
        <f t="shared" si="438"/>
        <v>VARGAIN</v>
      </c>
      <c r="N1661" t="str">
        <f t="shared" si="437"/>
        <v/>
      </c>
      <c r="O1661" t="str">
        <f t="shared" si="433"/>
        <v/>
      </c>
      <c r="P1661" t="str">
        <f t="shared" si="434"/>
        <v/>
      </c>
      <c r="Q1661">
        <f t="shared" si="427"/>
        <v>0</v>
      </c>
      <c r="R1661">
        <f t="shared" si="439"/>
        <v>1.2429428957433144</v>
      </c>
      <c r="S1661" t="str">
        <f t="shared" si="441"/>
        <v/>
      </c>
      <c r="T1661" t="str">
        <f t="shared" si="442"/>
        <v/>
      </c>
      <c r="U1661">
        <f t="shared" si="440"/>
        <v>0</v>
      </c>
    </row>
    <row r="1662" spans="1:21">
      <c r="A1662">
        <f t="shared" si="426"/>
        <v>1654</v>
      </c>
      <c r="B1662" s="1">
        <v>39632</v>
      </c>
      <c r="C1662">
        <v>69.459999999999994</v>
      </c>
      <c r="D1662">
        <v>68.77</v>
      </c>
      <c r="F1662">
        <f t="shared" si="428"/>
        <v>73.013499999999993</v>
      </c>
      <c r="G1662" t="str">
        <f t="shared" si="432"/>
        <v/>
      </c>
      <c r="H1662">
        <f t="shared" si="435"/>
        <v>-1</v>
      </c>
      <c r="I1662">
        <f t="shared" si="429"/>
        <v>0</v>
      </c>
      <c r="J1662">
        <f t="shared" si="430"/>
        <v>75.319999999999993</v>
      </c>
      <c r="K1662" t="str">
        <f t="shared" si="431"/>
        <v/>
      </c>
      <c r="L1662">
        <f t="shared" si="436"/>
        <v>8.0994656473023702E-2</v>
      </c>
      <c r="M1662" t="str">
        <f t="shared" si="438"/>
        <v>VARGAIN</v>
      </c>
      <c r="N1662" t="str">
        <f t="shared" si="437"/>
        <v/>
      </c>
      <c r="O1662" t="str">
        <f t="shared" si="433"/>
        <v/>
      </c>
      <c r="P1662" t="str">
        <f t="shared" si="434"/>
        <v/>
      </c>
      <c r="Q1662">
        <f t="shared" si="427"/>
        <v>0</v>
      </c>
      <c r="R1662">
        <f t="shared" si="439"/>
        <v>1.2429428957433144</v>
      </c>
      <c r="S1662" t="str">
        <f t="shared" si="441"/>
        <v/>
      </c>
      <c r="T1662" t="str">
        <f t="shared" si="442"/>
        <v/>
      </c>
      <c r="U1662">
        <f t="shared" si="440"/>
        <v>0</v>
      </c>
    </row>
    <row r="1663" spans="1:21">
      <c r="A1663">
        <f t="shared" si="426"/>
        <v>1655</v>
      </c>
      <c r="B1663" s="1">
        <v>39636</v>
      </c>
      <c r="C1663">
        <v>69.849999999999994</v>
      </c>
      <c r="D1663">
        <v>69.89</v>
      </c>
      <c r="F1663">
        <f t="shared" si="428"/>
        <v>72.762999999999991</v>
      </c>
      <c r="G1663" t="str">
        <f t="shared" si="432"/>
        <v/>
      </c>
      <c r="H1663">
        <f t="shared" si="435"/>
        <v>-1</v>
      </c>
      <c r="I1663">
        <f t="shared" si="429"/>
        <v>0</v>
      </c>
      <c r="J1663">
        <f t="shared" si="430"/>
        <v>75.319999999999993</v>
      </c>
      <c r="K1663" t="str">
        <f t="shared" si="431"/>
        <v/>
      </c>
      <c r="L1663">
        <f t="shared" si="436"/>
        <v>7.5395618085980803E-2</v>
      </c>
      <c r="M1663" t="str">
        <f t="shared" si="438"/>
        <v>VARGAIN</v>
      </c>
      <c r="N1663" t="str">
        <f t="shared" si="437"/>
        <v/>
      </c>
      <c r="O1663" t="str">
        <f t="shared" si="433"/>
        <v/>
      </c>
      <c r="P1663" t="str">
        <f t="shared" si="434"/>
        <v/>
      </c>
      <c r="Q1663">
        <f t="shared" si="427"/>
        <v>0</v>
      </c>
      <c r="R1663">
        <f t="shared" si="439"/>
        <v>1.2429428957433144</v>
      </c>
      <c r="S1663" t="str">
        <f t="shared" si="441"/>
        <v/>
      </c>
      <c r="T1663" t="str">
        <f t="shared" si="442"/>
        <v/>
      </c>
      <c r="U1663">
        <f t="shared" si="440"/>
        <v>0</v>
      </c>
    </row>
    <row r="1664" spans="1:21">
      <c r="A1664">
        <f t="shared" si="426"/>
        <v>1656</v>
      </c>
      <c r="B1664" s="1">
        <v>39637</v>
      </c>
      <c r="C1664">
        <v>71.03</v>
      </c>
      <c r="D1664">
        <v>69.92</v>
      </c>
      <c r="F1664">
        <f t="shared" si="428"/>
        <v>72.523499999999984</v>
      </c>
      <c r="G1664" t="str">
        <f t="shared" si="432"/>
        <v/>
      </c>
      <c r="H1664">
        <f t="shared" si="435"/>
        <v>-1</v>
      </c>
      <c r="I1664">
        <f t="shared" si="429"/>
        <v>0</v>
      </c>
      <c r="J1664">
        <f t="shared" si="430"/>
        <v>75.319999999999993</v>
      </c>
      <c r="K1664" t="str">
        <f t="shared" si="431"/>
        <v/>
      </c>
      <c r="L1664">
        <f t="shared" si="436"/>
        <v>5.8643380779232902E-2</v>
      </c>
      <c r="M1664" t="str">
        <f t="shared" si="438"/>
        <v>VARGAIN</v>
      </c>
      <c r="N1664" t="str">
        <f t="shared" si="437"/>
        <v/>
      </c>
      <c r="O1664" t="str">
        <f t="shared" si="433"/>
        <v/>
      </c>
      <c r="P1664" t="str">
        <f t="shared" si="434"/>
        <v/>
      </c>
      <c r="Q1664">
        <f t="shared" si="427"/>
        <v>0</v>
      </c>
      <c r="R1664">
        <f t="shared" si="439"/>
        <v>1.2429428957433144</v>
      </c>
      <c r="S1664" t="str">
        <f t="shared" si="441"/>
        <v/>
      </c>
      <c r="T1664" t="str">
        <f t="shared" si="442"/>
        <v/>
      </c>
      <c r="U1664">
        <f t="shared" si="440"/>
        <v>0</v>
      </c>
    </row>
    <row r="1665" spans="1:21">
      <c r="A1665">
        <f t="shared" si="426"/>
        <v>1657</v>
      </c>
      <c r="B1665" s="1">
        <v>39638</v>
      </c>
      <c r="C1665">
        <v>68.64</v>
      </c>
      <c r="D1665">
        <v>70.099999999999994</v>
      </c>
      <c r="F1665">
        <f t="shared" si="428"/>
        <v>72.155499999999989</v>
      </c>
      <c r="G1665" t="str">
        <f t="shared" si="432"/>
        <v/>
      </c>
      <c r="H1665">
        <f t="shared" si="435"/>
        <v>-1</v>
      </c>
      <c r="I1665">
        <f t="shared" si="429"/>
        <v>0</v>
      </c>
      <c r="J1665">
        <f t="shared" si="430"/>
        <v>75.319999999999993</v>
      </c>
      <c r="K1665" t="str">
        <f t="shared" si="431"/>
        <v/>
      </c>
      <c r="L1665">
        <f t="shared" si="436"/>
        <v>9.2870248609244713E-2</v>
      </c>
      <c r="M1665" t="str">
        <f t="shared" si="438"/>
        <v>VARGAIN</v>
      </c>
      <c r="N1665" t="str">
        <f t="shared" si="437"/>
        <v/>
      </c>
      <c r="O1665" t="str">
        <f t="shared" si="433"/>
        <v/>
      </c>
      <c r="P1665" t="str">
        <f t="shared" si="434"/>
        <v/>
      </c>
      <c r="Q1665">
        <f t="shared" si="427"/>
        <v>0</v>
      </c>
      <c r="R1665">
        <f t="shared" si="439"/>
        <v>1.2429428957433144</v>
      </c>
      <c r="S1665" t="str">
        <f t="shared" si="441"/>
        <v/>
      </c>
      <c r="T1665" t="str">
        <f t="shared" si="442"/>
        <v/>
      </c>
      <c r="U1665">
        <f t="shared" si="440"/>
        <v>0</v>
      </c>
    </row>
    <row r="1666" spans="1:21">
      <c r="A1666">
        <f t="shared" si="426"/>
        <v>1658</v>
      </c>
      <c r="B1666" s="1">
        <v>39639</v>
      </c>
      <c r="C1666">
        <v>68.92</v>
      </c>
      <c r="D1666">
        <v>68.790000000000006</v>
      </c>
      <c r="F1666">
        <f t="shared" si="428"/>
        <v>71.837999999999994</v>
      </c>
      <c r="G1666" t="str">
        <f t="shared" si="432"/>
        <v/>
      </c>
      <c r="H1666">
        <f t="shared" si="435"/>
        <v>-1</v>
      </c>
      <c r="I1666">
        <f t="shared" si="429"/>
        <v>0</v>
      </c>
      <c r="J1666">
        <f t="shared" si="430"/>
        <v>75.319999999999993</v>
      </c>
      <c r="K1666" t="str">
        <f t="shared" si="431"/>
        <v/>
      </c>
      <c r="L1666">
        <f t="shared" si="436"/>
        <v>8.8799292129222676E-2</v>
      </c>
      <c r="M1666" t="str">
        <f t="shared" si="438"/>
        <v>VARGAIN</v>
      </c>
      <c r="N1666" t="str">
        <f t="shared" si="437"/>
        <v/>
      </c>
      <c r="O1666" t="str">
        <f t="shared" si="433"/>
        <v/>
      </c>
      <c r="P1666" t="str">
        <f t="shared" si="434"/>
        <v/>
      </c>
      <c r="Q1666">
        <f t="shared" si="427"/>
        <v>0</v>
      </c>
      <c r="R1666">
        <f t="shared" si="439"/>
        <v>1.2429428957433144</v>
      </c>
      <c r="S1666" t="str">
        <f t="shared" si="441"/>
        <v/>
      </c>
      <c r="T1666" t="str">
        <f t="shared" si="442"/>
        <v/>
      </c>
      <c r="U1666">
        <f t="shared" si="440"/>
        <v>0</v>
      </c>
    </row>
    <row r="1667" spans="1:21">
      <c r="A1667">
        <f t="shared" si="426"/>
        <v>1659</v>
      </c>
      <c r="B1667" s="1">
        <v>39640</v>
      </c>
      <c r="C1667">
        <v>68.72</v>
      </c>
      <c r="D1667">
        <v>68.27</v>
      </c>
      <c r="F1667">
        <f t="shared" si="428"/>
        <v>71.496499999999997</v>
      </c>
      <c r="G1667" t="str">
        <f t="shared" si="432"/>
        <v/>
      </c>
      <c r="H1667">
        <f t="shared" si="435"/>
        <v>-1</v>
      </c>
      <c r="I1667">
        <f t="shared" si="429"/>
        <v>0</v>
      </c>
      <c r="J1667">
        <f t="shared" si="430"/>
        <v>75.319999999999993</v>
      </c>
      <c r="K1667" t="str">
        <f t="shared" si="431"/>
        <v/>
      </c>
      <c r="L1667">
        <f t="shared" si="436"/>
        <v>9.1705426112951641E-2</v>
      </c>
      <c r="M1667" t="str">
        <f t="shared" si="438"/>
        <v>VARGAIN</v>
      </c>
      <c r="N1667" t="str">
        <f t="shared" si="437"/>
        <v/>
      </c>
      <c r="O1667" t="str">
        <f t="shared" si="433"/>
        <v/>
      </c>
      <c r="P1667" t="str">
        <f t="shared" si="434"/>
        <v/>
      </c>
      <c r="Q1667">
        <f t="shared" si="427"/>
        <v>0</v>
      </c>
      <c r="R1667">
        <f t="shared" si="439"/>
        <v>1.2429428957433144</v>
      </c>
      <c r="S1667" t="str">
        <f t="shared" si="441"/>
        <v/>
      </c>
      <c r="T1667" t="str">
        <f t="shared" si="442"/>
        <v/>
      </c>
      <c r="U1667">
        <f t="shared" si="440"/>
        <v>0</v>
      </c>
    </row>
    <row r="1668" spans="1:21">
      <c r="A1668">
        <f t="shared" si="426"/>
        <v>1660</v>
      </c>
      <c r="B1668" s="1">
        <v>39643</v>
      </c>
      <c r="C1668">
        <v>69.02</v>
      </c>
      <c r="D1668">
        <v>69.41</v>
      </c>
      <c r="F1668">
        <f t="shared" si="428"/>
        <v>71.141500000000008</v>
      </c>
      <c r="G1668" t="str">
        <f t="shared" si="432"/>
        <v/>
      </c>
      <c r="H1668">
        <f t="shared" si="435"/>
        <v>-1</v>
      </c>
      <c r="I1668">
        <f t="shared" si="429"/>
        <v>0</v>
      </c>
      <c r="J1668">
        <f t="shared" si="430"/>
        <v>75.319999999999993</v>
      </c>
      <c r="K1668" t="str">
        <f t="shared" si="431"/>
        <v/>
      </c>
      <c r="L1668">
        <f t="shared" si="436"/>
        <v>8.7349386119094305E-2</v>
      </c>
      <c r="M1668" t="str">
        <f t="shared" si="438"/>
        <v>VARGAIN</v>
      </c>
      <c r="N1668" t="str">
        <f t="shared" si="437"/>
        <v/>
      </c>
      <c r="O1668" t="str">
        <f t="shared" si="433"/>
        <v/>
      </c>
      <c r="P1668" t="str">
        <f t="shared" si="434"/>
        <v/>
      </c>
      <c r="Q1668">
        <f t="shared" si="427"/>
        <v>0</v>
      </c>
      <c r="R1668">
        <f t="shared" si="439"/>
        <v>1.2429428957433144</v>
      </c>
      <c r="S1668" t="str">
        <f t="shared" si="441"/>
        <v/>
      </c>
      <c r="T1668" t="str">
        <f t="shared" si="442"/>
        <v/>
      </c>
      <c r="U1668">
        <f t="shared" si="440"/>
        <v>0</v>
      </c>
    </row>
    <row r="1669" spans="1:21">
      <c r="A1669">
        <f t="shared" si="426"/>
        <v>1661</v>
      </c>
      <c r="B1669" s="1">
        <v>39644</v>
      </c>
      <c r="C1669">
        <v>67.69</v>
      </c>
      <c r="D1669">
        <v>68.61</v>
      </c>
      <c r="F1669">
        <f t="shared" si="428"/>
        <v>70.766000000000005</v>
      </c>
      <c r="G1669" t="str">
        <f t="shared" si="432"/>
        <v/>
      </c>
      <c r="H1669">
        <f t="shared" si="435"/>
        <v>-1</v>
      </c>
      <c r="I1669">
        <f t="shared" si="429"/>
        <v>0</v>
      </c>
      <c r="J1669">
        <f t="shared" si="430"/>
        <v>75.319999999999993</v>
      </c>
      <c r="K1669" t="str">
        <f t="shared" si="431"/>
        <v/>
      </c>
      <c r="L1669">
        <f t="shared" si="436"/>
        <v>0.10680724526843537</v>
      </c>
      <c r="M1669" t="str">
        <f t="shared" si="438"/>
        <v>VARGAIN</v>
      </c>
      <c r="N1669" t="str">
        <f t="shared" si="437"/>
        <v/>
      </c>
      <c r="O1669" t="str">
        <f t="shared" si="433"/>
        <v/>
      </c>
      <c r="P1669" t="str">
        <f t="shared" si="434"/>
        <v/>
      </c>
      <c r="Q1669">
        <f t="shared" si="427"/>
        <v>0</v>
      </c>
      <c r="R1669">
        <f t="shared" si="439"/>
        <v>1.2429428957433144</v>
      </c>
      <c r="S1669" t="str">
        <f t="shared" si="441"/>
        <v/>
      </c>
      <c r="T1669" t="str">
        <f t="shared" si="442"/>
        <v/>
      </c>
      <c r="U1669">
        <f t="shared" si="440"/>
        <v>0</v>
      </c>
    </row>
    <row r="1670" spans="1:21">
      <c r="A1670">
        <f t="shared" si="426"/>
        <v>1662</v>
      </c>
      <c r="B1670" s="1">
        <v>39645</v>
      </c>
      <c r="C1670">
        <v>68.64</v>
      </c>
      <c r="D1670">
        <v>67.900000000000006</v>
      </c>
      <c r="F1670">
        <f t="shared" si="428"/>
        <v>70.449500000000015</v>
      </c>
      <c r="G1670" t="str">
        <f t="shared" si="432"/>
        <v/>
      </c>
      <c r="H1670">
        <f t="shared" si="435"/>
        <v>-1</v>
      </c>
      <c r="I1670">
        <f t="shared" si="429"/>
        <v>0</v>
      </c>
      <c r="J1670">
        <f t="shared" si="430"/>
        <v>75.319999999999993</v>
      </c>
      <c r="K1670" t="str">
        <f t="shared" si="431"/>
        <v/>
      </c>
      <c r="L1670">
        <f t="shared" si="436"/>
        <v>9.2870248609244713E-2</v>
      </c>
      <c r="M1670" t="str">
        <f t="shared" si="438"/>
        <v>VARGAIN</v>
      </c>
      <c r="N1670" t="str">
        <f t="shared" si="437"/>
        <v/>
      </c>
      <c r="O1670" t="str">
        <f t="shared" si="433"/>
        <v/>
      </c>
      <c r="P1670" t="str">
        <f t="shared" si="434"/>
        <v/>
      </c>
      <c r="Q1670">
        <f t="shared" si="427"/>
        <v>0</v>
      </c>
      <c r="R1670">
        <f t="shared" si="439"/>
        <v>1.2429428957433144</v>
      </c>
      <c r="S1670" t="str">
        <f t="shared" si="441"/>
        <v/>
      </c>
      <c r="T1670" t="str">
        <f t="shared" si="442"/>
        <v/>
      </c>
      <c r="U1670">
        <f t="shared" si="440"/>
        <v>0</v>
      </c>
    </row>
    <row r="1671" spans="1:21">
      <c r="A1671">
        <f t="shared" si="426"/>
        <v>1663</v>
      </c>
      <c r="B1671" s="1">
        <v>39646</v>
      </c>
      <c r="C1671">
        <v>69.45</v>
      </c>
      <c r="D1671">
        <v>69.22</v>
      </c>
      <c r="F1671">
        <f t="shared" si="428"/>
        <v>70.207000000000008</v>
      </c>
      <c r="G1671" t="str">
        <f t="shared" si="432"/>
        <v/>
      </c>
      <c r="H1671">
        <f t="shared" si="435"/>
        <v>-1</v>
      </c>
      <c r="I1671">
        <f t="shared" si="429"/>
        <v>0</v>
      </c>
      <c r="J1671">
        <f t="shared" si="430"/>
        <v>75.319999999999993</v>
      </c>
      <c r="K1671" t="str">
        <f t="shared" si="431"/>
        <v/>
      </c>
      <c r="L1671">
        <f t="shared" si="436"/>
        <v>8.1138634588598782E-2</v>
      </c>
      <c r="M1671" t="str">
        <f t="shared" si="438"/>
        <v>VARGAIN</v>
      </c>
      <c r="N1671" t="str">
        <f t="shared" si="437"/>
        <v/>
      </c>
      <c r="O1671" t="str">
        <f t="shared" si="433"/>
        <v/>
      </c>
      <c r="P1671" t="str">
        <f t="shared" si="434"/>
        <v/>
      </c>
      <c r="Q1671">
        <f t="shared" si="427"/>
        <v>0</v>
      </c>
      <c r="R1671">
        <f t="shared" si="439"/>
        <v>1.2429428957433144</v>
      </c>
      <c r="S1671" t="str">
        <f t="shared" si="441"/>
        <v/>
      </c>
      <c r="T1671" t="str">
        <f t="shared" si="442"/>
        <v/>
      </c>
      <c r="U1671">
        <f t="shared" si="440"/>
        <v>0</v>
      </c>
    </row>
    <row r="1672" spans="1:21">
      <c r="A1672">
        <f t="shared" si="426"/>
        <v>1664</v>
      </c>
      <c r="B1672" s="1">
        <v>39647</v>
      </c>
      <c r="C1672">
        <v>68.94</v>
      </c>
      <c r="D1672">
        <v>69.48</v>
      </c>
      <c r="F1672">
        <f t="shared" si="428"/>
        <v>69.948000000000008</v>
      </c>
      <c r="G1672" t="str">
        <f t="shared" si="432"/>
        <v/>
      </c>
      <c r="H1672">
        <f t="shared" si="435"/>
        <v>-1</v>
      </c>
      <c r="I1672">
        <f t="shared" si="429"/>
        <v>0</v>
      </c>
      <c r="J1672">
        <f t="shared" si="430"/>
        <v>75.319999999999993</v>
      </c>
      <c r="K1672" t="str">
        <f t="shared" si="431"/>
        <v/>
      </c>
      <c r="L1672">
        <f t="shared" si="436"/>
        <v>8.8509142700232329E-2</v>
      </c>
      <c r="M1672" t="str">
        <f t="shared" si="438"/>
        <v>VARGAIN</v>
      </c>
      <c r="N1672" t="str">
        <f t="shared" si="437"/>
        <v/>
      </c>
      <c r="O1672" t="str">
        <f t="shared" si="433"/>
        <v/>
      </c>
      <c r="P1672" t="str">
        <f t="shared" si="434"/>
        <v/>
      </c>
      <c r="Q1672">
        <f t="shared" si="427"/>
        <v>0</v>
      </c>
      <c r="R1672">
        <f t="shared" si="439"/>
        <v>1.2429428957433144</v>
      </c>
      <c r="S1672" t="str">
        <f t="shared" si="441"/>
        <v/>
      </c>
      <c r="T1672" t="str">
        <f t="shared" si="442"/>
        <v/>
      </c>
      <c r="U1672">
        <f t="shared" si="440"/>
        <v>0</v>
      </c>
    </row>
    <row r="1673" spans="1:21">
      <c r="A1673">
        <f t="shared" si="426"/>
        <v>1665</v>
      </c>
      <c r="B1673" s="1">
        <v>39650</v>
      </c>
      <c r="C1673">
        <v>68.73</v>
      </c>
      <c r="D1673">
        <v>69.36</v>
      </c>
      <c r="F1673">
        <f t="shared" si="428"/>
        <v>69.733500000000021</v>
      </c>
      <c r="G1673" t="str">
        <f t="shared" si="432"/>
        <v/>
      </c>
      <c r="H1673">
        <f t="shared" si="435"/>
        <v>-1</v>
      </c>
      <c r="I1673">
        <f t="shared" si="429"/>
        <v>0</v>
      </c>
      <c r="J1673">
        <f t="shared" si="430"/>
        <v>75.319999999999993</v>
      </c>
      <c r="K1673" t="str">
        <f t="shared" si="431"/>
        <v/>
      </c>
      <c r="L1673">
        <f t="shared" si="436"/>
        <v>9.1559918655437708E-2</v>
      </c>
      <c r="M1673" t="str">
        <f t="shared" si="438"/>
        <v>VARGAIN</v>
      </c>
      <c r="N1673" t="str">
        <f t="shared" si="437"/>
        <v/>
      </c>
      <c r="O1673" t="str">
        <f t="shared" si="433"/>
        <v/>
      </c>
      <c r="P1673" t="str">
        <f t="shared" si="434"/>
        <v/>
      </c>
      <c r="Q1673">
        <f t="shared" si="427"/>
        <v>0</v>
      </c>
      <c r="R1673">
        <f t="shared" si="439"/>
        <v>1.2429428957433144</v>
      </c>
      <c r="S1673" t="str">
        <f t="shared" si="441"/>
        <v/>
      </c>
      <c r="T1673" t="str">
        <f t="shared" si="442"/>
        <v/>
      </c>
      <c r="U1673">
        <f t="shared" si="440"/>
        <v>0</v>
      </c>
    </row>
    <row r="1674" spans="1:21">
      <c r="A1674">
        <f t="shared" si="426"/>
        <v>1666</v>
      </c>
      <c r="B1674" s="1">
        <v>39651</v>
      </c>
      <c r="C1674">
        <v>70.3</v>
      </c>
      <c r="D1674">
        <v>68.12</v>
      </c>
      <c r="F1674">
        <f t="shared" si="428"/>
        <v>69.600500000000011</v>
      </c>
      <c r="G1674" t="str">
        <f t="shared" si="432"/>
        <v/>
      </c>
      <c r="H1674">
        <f t="shared" si="435"/>
        <v>-1</v>
      </c>
      <c r="I1674">
        <f t="shared" si="429"/>
        <v>0</v>
      </c>
      <c r="J1674">
        <f t="shared" si="430"/>
        <v>75.319999999999993</v>
      </c>
      <c r="K1674" t="str">
        <f t="shared" si="431"/>
        <v/>
      </c>
      <c r="L1674">
        <f t="shared" si="436"/>
        <v>6.8973904972332412E-2</v>
      </c>
      <c r="M1674" t="str">
        <f t="shared" si="438"/>
        <v>VARGAIN</v>
      </c>
      <c r="N1674" t="str">
        <f t="shared" si="437"/>
        <v/>
      </c>
      <c r="O1674" t="str">
        <f t="shared" si="433"/>
        <v/>
      </c>
      <c r="P1674" t="str">
        <f t="shared" si="434"/>
        <v/>
      </c>
      <c r="Q1674">
        <f t="shared" si="427"/>
        <v>0</v>
      </c>
      <c r="R1674">
        <f t="shared" si="439"/>
        <v>1.2429428957433144</v>
      </c>
      <c r="S1674" t="str">
        <f t="shared" si="441"/>
        <v/>
      </c>
      <c r="T1674" t="str">
        <f t="shared" si="442"/>
        <v/>
      </c>
      <c r="U1674">
        <f t="shared" si="440"/>
        <v>0</v>
      </c>
    </row>
    <row r="1675" spans="1:21">
      <c r="A1675">
        <f t="shared" ref="A1675:A1738" si="443">A1674+1</f>
        <v>1667</v>
      </c>
      <c r="B1675" s="1">
        <v>39652</v>
      </c>
      <c r="C1675">
        <v>70.8</v>
      </c>
      <c r="D1675">
        <v>70.47</v>
      </c>
      <c r="F1675">
        <f t="shared" si="428"/>
        <v>69.518999999999991</v>
      </c>
      <c r="G1675" t="str">
        <f t="shared" si="432"/>
        <v>LONG</v>
      </c>
      <c r="H1675">
        <f t="shared" si="435"/>
        <v>1</v>
      </c>
      <c r="I1675">
        <f t="shared" si="429"/>
        <v>1</v>
      </c>
      <c r="J1675">
        <f t="shared" si="430"/>
        <v>70.47</v>
      </c>
      <c r="K1675" t="str">
        <f t="shared" si="431"/>
        <v/>
      </c>
      <c r="L1675">
        <f t="shared" si="436"/>
        <v>4.6719133607429509E-3</v>
      </c>
      <c r="M1675" t="str">
        <f t="shared" si="438"/>
        <v/>
      </c>
      <c r="N1675" t="str">
        <f t="shared" si="437"/>
        <v/>
      </c>
      <c r="O1675" t="str">
        <f t="shared" si="433"/>
        <v/>
      </c>
      <c r="P1675" t="str">
        <f t="shared" si="434"/>
        <v/>
      </c>
      <c r="Q1675">
        <f t="shared" si="427"/>
        <v>0</v>
      </c>
      <c r="R1675">
        <f t="shared" si="439"/>
        <v>1.2429428957433144</v>
      </c>
      <c r="S1675" t="str">
        <f t="shared" si="441"/>
        <v/>
      </c>
      <c r="T1675" t="str">
        <f t="shared" si="442"/>
        <v/>
      </c>
      <c r="U1675">
        <f t="shared" si="440"/>
        <v>0</v>
      </c>
    </row>
    <row r="1676" spans="1:21">
      <c r="A1676">
        <f t="shared" si="443"/>
        <v>1668</v>
      </c>
      <c r="B1676" s="1">
        <v>39653</v>
      </c>
      <c r="C1676">
        <v>71.05</v>
      </c>
      <c r="D1676">
        <v>72.400000000000006</v>
      </c>
      <c r="F1676">
        <f t="shared" si="428"/>
        <v>69.442999999999984</v>
      </c>
      <c r="G1676" t="str">
        <f t="shared" si="432"/>
        <v/>
      </c>
      <c r="H1676">
        <f t="shared" si="435"/>
        <v>1</v>
      </c>
      <c r="I1676">
        <f t="shared" si="429"/>
        <v>1</v>
      </c>
      <c r="J1676">
        <f t="shared" si="430"/>
        <v>70.47</v>
      </c>
      <c r="K1676" t="str">
        <f t="shared" si="431"/>
        <v/>
      </c>
      <c r="L1676">
        <f t="shared" si="436"/>
        <v>8.1967672041784907E-3</v>
      </c>
      <c r="M1676" t="str">
        <f t="shared" si="438"/>
        <v/>
      </c>
      <c r="N1676" t="str">
        <f t="shared" si="437"/>
        <v/>
      </c>
      <c r="O1676" t="str">
        <f t="shared" si="433"/>
        <v/>
      </c>
      <c r="P1676" t="str">
        <f t="shared" si="434"/>
        <v/>
      </c>
      <c r="Q1676">
        <f t="shared" si="427"/>
        <v>0</v>
      </c>
      <c r="R1676">
        <f t="shared" si="439"/>
        <v>1.2429428957433144</v>
      </c>
      <c r="S1676" t="str">
        <f t="shared" si="441"/>
        <v/>
      </c>
      <c r="T1676" t="str">
        <f t="shared" si="442"/>
        <v/>
      </c>
      <c r="U1676">
        <f t="shared" si="440"/>
        <v>0</v>
      </c>
    </row>
    <row r="1677" spans="1:21">
      <c r="A1677">
        <f t="shared" si="443"/>
        <v>1669</v>
      </c>
      <c r="B1677" s="1">
        <v>39654</v>
      </c>
      <c r="C1677">
        <v>70.95</v>
      </c>
      <c r="D1677">
        <v>71.53</v>
      </c>
      <c r="F1677">
        <f t="shared" si="428"/>
        <v>69.477499999999992</v>
      </c>
      <c r="G1677" t="str">
        <f t="shared" si="432"/>
        <v/>
      </c>
      <c r="H1677">
        <f t="shared" si="435"/>
        <v>1</v>
      </c>
      <c r="I1677">
        <f t="shared" si="429"/>
        <v>1</v>
      </c>
      <c r="J1677">
        <f t="shared" si="430"/>
        <v>70.47</v>
      </c>
      <c r="K1677" t="str">
        <f t="shared" si="431"/>
        <v/>
      </c>
      <c r="L1677">
        <f t="shared" si="436"/>
        <v>6.7883162671206554E-3</v>
      </c>
      <c r="M1677" t="str">
        <f t="shared" si="438"/>
        <v/>
      </c>
      <c r="N1677" t="str">
        <f t="shared" si="437"/>
        <v/>
      </c>
      <c r="O1677" t="str">
        <f t="shared" si="433"/>
        <v/>
      </c>
      <c r="P1677" t="str">
        <f t="shared" si="434"/>
        <v/>
      </c>
      <c r="Q1677">
        <f t="shared" si="427"/>
        <v>0</v>
      </c>
      <c r="R1677">
        <f t="shared" si="439"/>
        <v>1.2429428957433144</v>
      </c>
      <c r="S1677" t="str">
        <f t="shared" si="441"/>
        <v/>
      </c>
      <c r="T1677" t="str">
        <f t="shared" si="442"/>
        <v/>
      </c>
      <c r="U1677">
        <f t="shared" si="440"/>
        <v>0</v>
      </c>
    </row>
    <row r="1678" spans="1:21">
      <c r="A1678">
        <f t="shared" si="443"/>
        <v>1670</v>
      </c>
      <c r="B1678" s="1">
        <v>39657</v>
      </c>
      <c r="C1678">
        <v>69.63</v>
      </c>
      <c r="D1678">
        <v>70.87</v>
      </c>
      <c r="F1678">
        <f t="shared" si="428"/>
        <v>69.483499999999978</v>
      </c>
      <c r="G1678" t="str">
        <f t="shared" si="432"/>
        <v/>
      </c>
      <c r="H1678">
        <f t="shared" si="435"/>
        <v>1</v>
      </c>
      <c r="I1678">
        <f t="shared" si="429"/>
        <v>1</v>
      </c>
      <c r="J1678">
        <f t="shared" si="430"/>
        <v>70.47</v>
      </c>
      <c r="K1678" t="str">
        <f t="shared" si="431"/>
        <v/>
      </c>
      <c r="L1678">
        <f t="shared" si="436"/>
        <v>-1.1991578384475831E-2</v>
      </c>
      <c r="M1678" t="str">
        <f t="shared" si="438"/>
        <v/>
      </c>
      <c r="N1678" t="str">
        <f t="shared" si="437"/>
        <v/>
      </c>
      <c r="O1678" t="str">
        <f t="shared" si="433"/>
        <v/>
      </c>
      <c r="P1678" t="str">
        <f t="shared" si="434"/>
        <v/>
      </c>
      <c r="Q1678">
        <f t="shared" si="427"/>
        <v>0</v>
      </c>
      <c r="R1678">
        <f t="shared" si="439"/>
        <v>1.2429428957433144</v>
      </c>
      <c r="S1678" t="str">
        <f t="shared" si="441"/>
        <v/>
      </c>
      <c r="T1678" t="str">
        <f t="shared" si="442"/>
        <v/>
      </c>
      <c r="U1678">
        <f t="shared" si="440"/>
        <v>0</v>
      </c>
    </row>
    <row r="1679" spans="1:21">
      <c r="A1679">
        <f t="shared" si="443"/>
        <v>1671</v>
      </c>
      <c r="B1679" s="1">
        <v>39658</v>
      </c>
      <c r="C1679">
        <v>70.489999999999995</v>
      </c>
      <c r="D1679">
        <v>69.77</v>
      </c>
      <c r="F1679">
        <f t="shared" si="428"/>
        <v>69.528499999999994</v>
      </c>
      <c r="G1679" t="str">
        <f t="shared" si="432"/>
        <v/>
      </c>
      <c r="H1679">
        <f t="shared" si="435"/>
        <v>1</v>
      </c>
      <c r="I1679">
        <f t="shared" si="429"/>
        <v>1</v>
      </c>
      <c r="J1679">
        <f t="shared" si="430"/>
        <v>70.47</v>
      </c>
      <c r="K1679" t="str">
        <f t="shared" si="431"/>
        <v/>
      </c>
      <c r="L1679">
        <f t="shared" si="436"/>
        <v>2.8376844685295308E-4</v>
      </c>
      <c r="M1679" t="str">
        <f t="shared" si="438"/>
        <v/>
      </c>
      <c r="N1679" t="str">
        <f t="shared" si="437"/>
        <v/>
      </c>
      <c r="O1679" t="str">
        <f t="shared" si="433"/>
        <v/>
      </c>
      <c r="P1679" t="str">
        <f t="shared" si="434"/>
        <v/>
      </c>
      <c r="Q1679">
        <f t="shared" si="427"/>
        <v>0</v>
      </c>
      <c r="R1679">
        <f t="shared" si="439"/>
        <v>1.2429428957433144</v>
      </c>
      <c r="S1679" t="str">
        <f t="shared" si="441"/>
        <v/>
      </c>
      <c r="T1679" t="str">
        <f t="shared" si="442"/>
        <v/>
      </c>
      <c r="U1679">
        <f t="shared" si="440"/>
        <v>0</v>
      </c>
    </row>
    <row r="1680" spans="1:21">
      <c r="A1680">
        <f t="shared" si="443"/>
        <v>1672</v>
      </c>
      <c r="B1680" s="1">
        <v>39659</v>
      </c>
      <c r="C1680">
        <v>71.3</v>
      </c>
      <c r="D1680">
        <v>70.75</v>
      </c>
      <c r="F1680">
        <f t="shared" si="428"/>
        <v>69.604499999999987</v>
      </c>
      <c r="G1680" t="str">
        <f t="shared" si="432"/>
        <v/>
      </c>
      <c r="H1680">
        <f t="shared" si="435"/>
        <v>1</v>
      </c>
      <c r="I1680">
        <f t="shared" si="429"/>
        <v>1</v>
      </c>
      <c r="J1680">
        <f t="shared" si="430"/>
        <v>70.47</v>
      </c>
      <c r="K1680" t="str">
        <f t="shared" si="431"/>
        <v/>
      </c>
      <c r="L1680">
        <f t="shared" si="436"/>
        <v>1.1709240081319072E-2</v>
      </c>
      <c r="M1680" t="str">
        <f t="shared" si="438"/>
        <v/>
      </c>
      <c r="N1680" t="str">
        <f t="shared" si="437"/>
        <v/>
      </c>
      <c r="O1680" t="str">
        <f t="shared" si="433"/>
        <v/>
      </c>
      <c r="P1680" t="str">
        <f t="shared" si="434"/>
        <v/>
      </c>
      <c r="Q1680">
        <f t="shared" ref="Q1680:Q1743" si="444">IF(OR(AND(K1680="trend rev",I1679&lt;&gt;0),O1680="Vargain",P1680="Varloss"),L1680,0)</f>
        <v>0</v>
      </c>
      <c r="R1680">
        <f t="shared" si="439"/>
        <v>1.2429428957433144</v>
      </c>
      <c r="S1680" t="str">
        <f t="shared" si="441"/>
        <v/>
      </c>
      <c r="T1680" t="str">
        <f t="shared" si="442"/>
        <v/>
      </c>
      <c r="U1680">
        <f t="shared" si="440"/>
        <v>0</v>
      </c>
    </row>
    <row r="1681" spans="1:21">
      <c r="A1681">
        <f t="shared" si="443"/>
        <v>1673</v>
      </c>
      <c r="B1681" s="1">
        <v>39660</v>
      </c>
      <c r="C1681">
        <v>70.39</v>
      </c>
      <c r="D1681">
        <v>70.84</v>
      </c>
      <c r="F1681">
        <f t="shared" si="428"/>
        <v>69.699999999999989</v>
      </c>
      <c r="G1681" t="str">
        <f t="shared" si="432"/>
        <v/>
      </c>
      <c r="H1681">
        <f t="shared" si="435"/>
        <v>1</v>
      </c>
      <c r="I1681">
        <f t="shared" si="429"/>
        <v>1</v>
      </c>
      <c r="J1681">
        <f t="shared" si="430"/>
        <v>70.47</v>
      </c>
      <c r="K1681" t="str">
        <f t="shared" si="431"/>
        <v/>
      </c>
      <c r="L1681">
        <f t="shared" si="436"/>
        <v>-1.1358797188908984E-3</v>
      </c>
      <c r="M1681" t="str">
        <f t="shared" si="438"/>
        <v/>
      </c>
      <c r="N1681" t="str">
        <f t="shared" si="437"/>
        <v/>
      </c>
      <c r="O1681" t="str">
        <f t="shared" si="433"/>
        <v/>
      </c>
      <c r="P1681" t="str">
        <f t="shared" si="434"/>
        <v/>
      </c>
      <c r="Q1681">
        <f t="shared" si="444"/>
        <v>0</v>
      </c>
      <c r="R1681">
        <f t="shared" si="439"/>
        <v>1.2429428957433144</v>
      </c>
      <c r="S1681" t="str">
        <f t="shared" si="441"/>
        <v/>
      </c>
      <c r="T1681" t="str">
        <f t="shared" si="442"/>
        <v/>
      </c>
      <c r="U1681">
        <f t="shared" si="440"/>
        <v>0</v>
      </c>
    </row>
    <row r="1682" spans="1:21">
      <c r="A1682">
        <f t="shared" si="443"/>
        <v>1674</v>
      </c>
      <c r="B1682" s="1">
        <v>39661</v>
      </c>
      <c r="C1682">
        <v>70.150000000000006</v>
      </c>
      <c r="D1682">
        <v>70.53</v>
      </c>
      <c r="F1682">
        <f t="shared" si="428"/>
        <v>69.734500000000011</v>
      </c>
      <c r="G1682" t="str">
        <f t="shared" si="432"/>
        <v/>
      </c>
      <c r="H1682">
        <f t="shared" si="435"/>
        <v>1</v>
      </c>
      <c r="I1682">
        <f t="shared" si="429"/>
        <v>1</v>
      </c>
      <c r="J1682">
        <f t="shared" si="430"/>
        <v>70.47</v>
      </c>
      <c r="K1682" t="str">
        <f t="shared" si="431"/>
        <v/>
      </c>
      <c r="L1682">
        <f t="shared" si="436"/>
        <v>-4.5512807904610183E-3</v>
      </c>
      <c r="M1682" t="str">
        <f t="shared" si="438"/>
        <v/>
      </c>
      <c r="N1682" t="str">
        <f t="shared" si="437"/>
        <v/>
      </c>
      <c r="O1682" t="str">
        <f t="shared" si="433"/>
        <v/>
      </c>
      <c r="P1682" t="str">
        <f t="shared" si="434"/>
        <v/>
      </c>
      <c r="Q1682">
        <f t="shared" si="444"/>
        <v>0</v>
      </c>
      <c r="R1682">
        <f t="shared" si="439"/>
        <v>1.2429428957433144</v>
      </c>
      <c r="S1682" t="str">
        <f t="shared" si="441"/>
        <v/>
      </c>
      <c r="T1682" t="str">
        <f t="shared" si="442"/>
        <v/>
      </c>
      <c r="U1682">
        <f t="shared" si="440"/>
        <v>0</v>
      </c>
    </row>
    <row r="1683" spans="1:21">
      <c r="A1683">
        <f t="shared" si="443"/>
        <v>1675</v>
      </c>
      <c r="B1683" s="1">
        <v>39664</v>
      </c>
      <c r="C1683">
        <v>69.75</v>
      </c>
      <c r="D1683">
        <v>70.03</v>
      </c>
      <c r="F1683">
        <f t="shared" si="428"/>
        <v>69.729500000000002</v>
      </c>
      <c r="G1683" t="str">
        <f t="shared" si="432"/>
        <v/>
      </c>
      <c r="H1683">
        <f t="shared" si="435"/>
        <v>1</v>
      </c>
      <c r="I1683">
        <f t="shared" si="429"/>
        <v>1</v>
      </c>
      <c r="J1683">
        <f t="shared" si="430"/>
        <v>70.47</v>
      </c>
      <c r="K1683" t="str">
        <f t="shared" si="431"/>
        <v/>
      </c>
      <c r="L1683">
        <f t="shared" si="436"/>
        <v>-1.0269666637456043E-2</v>
      </c>
      <c r="M1683" t="str">
        <f t="shared" si="438"/>
        <v/>
      </c>
      <c r="N1683" t="str">
        <f t="shared" si="437"/>
        <v/>
      </c>
      <c r="O1683" t="str">
        <f t="shared" si="433"/>
        <v/>
      </c>
      <c r="P1683" t="str">
        <f t="shared" si="434"/>
        <v/>
      </c>
      <c r="Q1683">
        <f t="shared" si="444"/>
        <v>0</v>
      </c>
      <c r="R1683">
        <f t="shared" si="439"/>
        <v>1.2429428957433144</v>
      </c>
      <c r="S1683" t="str">
        <f t="shared" si="441"/>
        <v/>
      </c>
      <c r="T1683" t="str">
        <f t="shared" si="442"/>
        <v/>
      </c>
      <c r="U1683">
        <f t="shared" si="440"/>
        <v>0</v>
      </c>
    </row>
    <row r="1684" spans="1:21">
      <c r="A1684">
        <f t="shared" si="443"/>
        <v>1676</v>
      </c>
      <c r="B1684" s="1">
        <v>39665</v>
      </c>
      <c r="C1684">
        <v>71.88</v>
      </c>
      <c r="D1684">
        <v>70.23</v>
      </c>
      <c r="F1684">
        <f t="shared" si="428"/>
        <v>69.772000000000006</v>
      </c>
      <c r="G1684" t="str">
        <f t="shared" si="432"/>
        <v/>
      </c>
      <c r="H1684">
        <f t="shared" si="435"/>
        <v>1</v>
      </c>
      <c r="I1684">
        <f t="shared" si="429"/>
        <v>1</v>
      </c>
      <c r="J1684">
        <f t="shared" si="430"/>
        <v>70.47</v>
      </c>
      <c r="K1684" t="str">
        <f t="shared" si="431"/>
        <v/>
      </c>
      <c r="L1684">
        <f t="shared" si="436"/>
        <v>1.9810974576427075E-2</v>
      </c>
      <c r="M1684" t="str">
        <f t="shared" si="438"/>
        <v/>
      </c>
      <c r="N1684" t="str">
        <f t="shared" si="437"/>
        <v/>
      </c>
      <c r="O1684" t="str">
        <f t="shared" si="433"/>
        <v/>
      </c>
      <c r="P1684" t="str">
        <f t="shared" si="434"/>
        <v/>
      </c>
      <c r="Q1684">
        <f t="shared" si="444"/>
        <v>0</v>
      </c>
      <c r="R1684">
        <f t="shared" si="439"/>
        <v>1.2429428957433144</v>
      </c>
      <c r="S1684" t="str">
        <f t="shared" si="441"/>
        <v/>
      </c>
      <c r="T1684" t="str">
        <f t="shared" si="442"/>
        <v/>
      </c>
      <c r="U1684">
        <f t="shared" si="440"/>
        <v>0</v>
      </c>
    </row>
    <row r="1685" spans="1:21">
      <c r="A1685">
        <f t="shared" si="443"/>
        <v>1677</v>
      </c>
      <c r="B1685" s="1">
        <v>39666</v>
      </c>
      <c r="C1685">
        <v>71.81</v>
      </c>
      <c r="D1685">
        <v>71.75</v>
      </c>
      <c r="F1685">
        <f t="shared" si="428"/>
        <v>69.930500000000009</v>
      </c>
      <c r="G1685" t="str">
        <f t="shared" si="432"/>
        <v/>
      </c>
      <c r="H1685">
        <f t="shared" si="435"/>
        <v>1</v>
      </c>
      <c r="I1685">
        <f t="shared" si="429"/>
        <v>1</v>
      </c>
      <c r="J1685">
        <f t="shared" si="430"/>
        <v>70.47</v>
      </c>
      <c r="K1685" t="str">
        <f t="shared" si="431"/>
        <v/>
      </c>
      <c r="L1685">
        <f t="shared" si="436"/>
        <v>1.8836654783295066E-2</v>
      </c>
      <c r="M1685" t="str">
        <f t="shared" si="438"/>
        <v/>
      </c>
      <c r="N1685" t="str">
        <f t="shared" si="437"/>
        <v/>
      </c>
      <c r="O1685" t="str">
        <f t="shared" si="433"/>
        <v/>
      </c>
      <c r="P1685" t="str">
        <f t="shared" si="434"/>
        <v/>
      </c>
      <c r="Q1685">
        <f t="shared" si="444"/>
        <v>0</v>
      </c>
      <c r="R1685">
        <f t="shared" si="439"/>
        <v>1.2429428957433144</v>
      </c>
      <c r="S1685" t="str">
        <f t="shared" si="441"/>
        <v/>
      </c>
      <c r="T1685" t="str">
        <f t="shared" si="442"/>
        <v/>
      </c>
      <c r="U1685">
        <f t="shared" si="440"/>
        <v>0</v>
      </c>
    </row>
    <row r="1686" spans="1:21">
      <c r="A1686">
        <f t="shared" si="443"/>
        <v>1678</v>
      </c>
      <c r="B1686" s="1">
        <v>39667</v>
      </c>
      <c r="C1686">
        <v>71.180000000000007</v>
      </c>
      <c r="D1686">
        <v>71.33</v>
      </c>
      <c r="F1686">
        <f t="shared" si="428"/>
        <v>70.043500000000009</v>
      </c>
      <c r="G1686" t="str">
        <f t="shared" si="432"/>
        <v/>
      </c>
      <c r="H1686">
        <f t="shared" si="435"/>
        <v>1</v>
      </c>
      <c r="I1686">
        <f t="shared" si="429"/>
        <v>1</v>
      </c>
      <c r="J1686">
        <f t="shared" si="430"/>
        <v>70.47</v>
      </c>
      <c r="K1686" t="str">
        <f t="shared" si="431"/>
        <v/>
      </c>
      <c r="L1686">
        <f t="shared" si="436"/>
        <v>1.002479274311552E-2</v>
      </c>
      <c r="M1686" t="str">
        <f t="shared" si="438"/>
        <v/>
      </c>
      <c r="N1686" t="str">
        <f t="shared" si="437"/>
        <v/>
      </c>
      <c r="O1686" t="str">
        <f t="shared" si="433"/>
        <v/>
      </c>
      <c r="P1686" t="str">
        <f t="shared" si="434"/>
        <v/>
      </c>
      <c r="Q1686">
        <f t="shared" si="444"/>
        <v>0</v>
      </c>
      <c r="R1686">
        <f t="shared" si="439"/>
        <v>1.2429428957433144</v>
      </c>
      <c r="S1686" t="str">
        <f t="shared" si="441"/>
        <v/>
      </c>
      <c r="T1686" t="str">
        <f t="shared" si="442"/>
        <v/>
      </c>
      <c r="U1686">
        <f t="shared" si="440"/>
        <v>0</v>
      </c>
    </row>
    <row r="1687" spans="1:21">
      <c r="A1687">
        <f t="shared" si="443"/>
        <v>1679</v>
      </c>
      <c r="B1687" s="1">
        <v>39668</v>
      </c>
      <c r="C1687">
        <v>73.48</v>
      </c>
      <c r="D1687">
        <v>71.14</v>
      </c>
      <c r="F1687">
        <f t="shared" si="428"/>
        <v>70.281499999999994</v>
      </c>
      <c r="G1687" t="str">
        <f t="shared" si="432"/>
        <v/>
      </c>
      <c r="H1687">
        <f t="shared" si="435"/>
        <v>1</v>
      </c>
      <c r="I1687">
        <f t="shared" si="429"/>
        <v>1</v>
      </c>
      <c r="J1687">
        <f t="shared" si="430"/>
        <v>70.47</v>
      </c>
      <c r="K1687" t="str">
        <f t="shared" si="431"/>
        <v/>
      </c>
      <c r="L1687">
        <f t="shared" si="436"/>
        <v>4.1826173007993815E-2</v>
      </c>
      <c r="M1687" t="str">
        <f t="shared" si="438"/>
        <v/>
      </c>
      <c r="N1687" t="str">
        <f t="shared" si="437"/>
        <v/>
      </c>
      <c r="O1687" t="str">
        <f t="shared" si="433"/>
        <v/>
      </c>
      <c r="P1687" t="str">
        <f t="shared" si="434"/>
        <v/>
      </c>
      <c r="Q1687">
        <f t="shared" si="444"/>
        <v>0</v>
      </c>
      <c r="R1687">
        <f t="shared" si="439"/>
        <v>1.2429428957433144</v>
      </c>
      <c r="S1687" t="str">
        <f t="shared" si="441"/>
        <v/>
      </c>
      <c r="T1687" t="str">
        <f t="shared" si="442"/>
        <v/>
      </c>
      <c r="U1687">
        <f t="shared" si="440"/>
        <v>0</v>
      </c>
    </row>
    <row r="1688" spans="1:21">
      <c r="A1688">
        <f t="shared" si="443"/>
        <v>1680</v>
      </c>
      <c r="B1688" s="1">
        <v>39671</v>
      </c>
      <c r="C1688">
        <v>74.38</v>
      </c>
      <c r="D1688">
        <v>73.19</v>
      </c>
      <c r="F1688">
        <f t="shared" si="428"/>
        <v>70.549499999999995</v>
      </c>
      <c r="G1688" t="str">
        <f t="shared" si="432"/>
        <v/>
      </c>
      <c r="H1688">
        <f t="shared" si="435"/>
        <v>1</v>
      </c>
      <c r="I1688">
        <f t="shared" si="429"/>
        <v>1</v>
      </c>
      <c r="J1688">
        <f t="shared" si="430"/>
        <v>70.47</v>
      </c>
      <c r="K1688" t="str">
        <f t="shared" si="431"/>
        <v/>
      </c>
      <c r="L1688">
        <f t="shared" si="436"/>
        <v>5.4000001157992722E-2</v>
      </c>
      <c r="M1688" t="str">
        <f t="shared" si="438"/>
        <v>VARGAIN</v>
      </c>
      <c r="N1688" t="str">
        <f t="shared" si="437"/>
        <v/>
      </c>
      <c r="O1688" t="str">
        <f t="shared" si="433"/>
        <v>VARGAIN</v>
      </c>
      <c r="P1688" t="str">
        <f t="shared" si="434"/>
        <v/>
      </c>
      <c r="Q1688">
        <f t="shared" si="444"/>
        <v>5.4000001157992722E-2</v>
      </c>
      <c r="R1688">
        <f t="shared" si="439"/>
        <v>1.296942896901307</v>
      </c>
      <c r="S1688" t="str">
        <f t="shared" si="441"/>
        <v/>
      </c>
      <c r="T1688" t="str">
        <f t="shared" si="442"/>
        <v/>
      </c>
      <c r="U1688">
        <f t="shared" si="440"/>
        <v>0</v>
      </c>
    </row>
    <row r="1689" spans="1:21">
      <c r="A1689">
        <f t="shared" si="443"/>
        <v>1681</v>
      </c>
      <c r="B1689" s="1">
        <v>39672</v>
      </c>
      <c r="C1689">
        <v>73.599999999999994</v>
      </c>
      <c r="D1689">
        <v>74.540000000000006</v>
      </c>
      <c r="F1689">
        <f t="shared" si="428"/>
        <v>70.844999999999985</v>
      </c>
      <c r="G1689" t="str">
        <f t="shared" si="432"/>
        <v/>
      </c>
      <c r="H1689">
        <f t="shared" si="435"/>
        <v>1</v>
      </c>
      <c r="I1689">
        <f t="shared" si="429"/>
        <v>0</v>
      </c>
      <c r="J1689">
        <f t="shared" si="430"/>
        <v>70.47</v>
      </c>
      <c r="K1689" t="str">
        <f t="shared" si="431"/>
        <v/>
      </c>
      <c r="L1689">
        <f t="shared" si="436"/>
        <v>4.3457938395899384E-2</v>
      </c>
      <c r="M1689" t="str">
        <f t="shared" si="438"/>
        <v/>
      </c>
      <c r="N1689" t="str">
        <f t="shared" si="437"/>
        <v/>
      </c>
      <c r="O1689" t="str">
        <f t="shared" si="433"/>
        <v/>
      </c>
      <c r="P1689" t="str">
        <f t="shared" si="434"/>
        <v/>
      </c>
      <c r="Q1689">
        <f t="shared" si="444"/>
        <v>0</v>
      </c>
      <c r="R1689">
        <f t="shared" si="439"/>
        <v>1.296942896901307</v>
      </c>
      <c r="S1689" t="str">
        <f t="shared" si="441"/>
        <v/>
      </c>
      <c r="T1689" t="str">
        <f t="shared" si="442"/>
        <v/>
      </c>
      <c r="U1689">
        <f t="shared" si="440"/>
        <v>0</v>
      </c>
    </row>
    <row r="1690" spans="1:21">
      <c r="A1690">
        <f t="shared" si="443"/>
        <v>1682</v>
      </c>
      <c r="B1690" s="1">
        <v>39673</v>
      </c>
      <c r="C1690">
        <v>72.959999999999994</v>
      </c>
      <c r="D1690">
        <v>73.489999999999995</v>
      </c>
      <c r="F1690">
        <f t="shared" si="428"/>
        <v>71.060999999999993</v>
      </c>
      <c r="G1690" t="str">
        <f t="shared" si="432"/>
        <v/>
      </c>
      <c r="H1690">
        <f t="shared" si="435"/>
        <v>1</v>
      </c>
      <c r="I1690">
        <f t="shared" si="429"/>
        <v>0</v>
      </c>
      <c r="J1690">
        <f t="shared" si="430"/>
        <v>70.47</v>
      </c>
      <c r="K1690" t="str">
        <f t="shared" si="431"/>
        <v/>
      </c>
      <c r="L1690">
        <f t="shared" si="436"/>
        <v>3.4724258427144862E-2</v>
      </c>
      <c r="M1690" t="str">
        <f t="shared" si="438"/>
        <v/>
      </c>
      <c r="N1690" t="str">
        <f t="shared" si="437"/>
        <v/>
      </c>
      <c r="O1690" t="str">
        <f t="shared" si="433"/>
        <v/>
      </c>
      <c r="P1690" t="str">
        <f t="shared" si="434"/>
        <v/>
      </c>
      <c r="Q1690">
        <f t="shared" si="444"/>
        <v>0</v>
      </c>
      <c r="R1690">
        <f t="shared" si="439"/>
        <v>1.296942896901307</v>
      </c>
      <c r="S1690" t="str">
        <f t="shared" si="441"/>
        <v/>
      </c>
      <c r="T1690" t="str">
        <f t="shared" si="442"/>
        <v/>
      </c>
      <c r="U1690">
        <f t="shared" si="440"/>
        <v>0</v>
      </c>
    </row>
    <row r="1691" spans="1:21">
      <c r="A1691">
        <f t="shared" si="443"/>
        <v>1683</v>
      </c>
      <c r="B1691" s="1">
        <v>39674</v>
      </c>
      <c r="C1691">
        <v>73.040000000000006</v>
      </c>
      <c r="D1691">
        <v>72.55</v>
      </c>
      <c r="F1691">
        <f t="shared" si="428"/>
        <v>71.240499999999997</v>
      </c>
      <c r="G1691" t="str">
        <f t="shared" si="432"/>
        <v/>
      </c>
      <c r="H1691">
        <f t="shared" si="435"/>
        <v>1</v>
      </c>
      <c r="I1691">
        <f t="shared" si="429"/>
        <v>0</v>
      </c>
      <c r="J1691">
        <f t="shared" si="430"/>
        <v>70.47</v>
      </c>
      <c r="K1691" t="str">
        <f t="shared" si="431"/>
        <v/>
      </c>
      <c r="L1691">
        <f t="shared" si="436"/>
        <v>3.5820148947781953E-2</v>
      </c>
      <c r="M1691" t="str">
        <f t="shared" si="438"/>
        <v/>
      </c>
      <c r="N1691" t="str">
        <f t="shared" si="437"/>
        <v/>
      </c>
      <c r="O1691" t="str">
        <f t="shared" si="433"/>
        <v/>
      </c>
      <c r="P1691" t="str">
        <f t="shared" si="434"/>
        <v/>
      </c>
      <c r="Q1691">
        <f t="shared" si="444"/>
        <v>0</v>
      </c>
      <c r="R1691">
        <f t="shared" si="439"/>
        <v>1.296942896901307</v>
      </c>
      <c r="S1691" t="str">
        <f t="shared" si="441"/>
        <v/>
      </c>
      <c r="T1691" t="str">
        <f t="shared" si="442"/>
        <v/>
      </c>
      <c r="U1691">
        <f t="shared" si="440"/>
        <v>0</v>
      </c>
    </row>
    <row r="1692" spans="1:21">
      <c r="A1692">
        <f t="shared" si="443"/>
        <v>1684</v>
      </c>
      <c r="B1692" s="1">
        <v>39675</v>
      </c>
      <c r="C1692">
        <v>73.489999999999995</v>
      </c>
      <c r="D1692">
        <v>73.09</v>
      </c>
      <c r="F1692">
        <f t="shared" ref="F1692:F1755" si="445">AVERAGE(C1673:C1692)</f>
        <v>71.467999999999989</v>
      </c>
      <c r="G1692" t="str">
        <f t="shared" si="432"/>
        <v/>
      </c>
      <c r="H1692">
        <f t="shared" si="435"/>
        <v>1</v>
      </c>
      <c r="I1692">
        <f t="shared" ref="I1692:I1755" si="446">IF(OR(G1692="long",G1692="short"),H1692,IF(OR(M1691=$G$7,N1691=$G$6),0,IF(I1691=0,0,H1692)))</f>
        <v>0</v>
      </c>
      <c r="J1692">
        <f t="shared" si="430"/>
        <v>70.47</v>
      </c>
      <c r="K1692" t="str">
        <f t="shared" si="431"/>
        <v/>
      </c>
      <c r="L1692">
        <f t="shared" si="436"/>
        <v>4.1962255201848701E-2</v>
      </c>
      <c r="M1692" t="str">
        <f t="shared" si="438"/>
        <v/>
      </c>
      <c r="N1692" t="str">
        <f t="shared" si="437"/>
        <v/>
      </c>
      <c r="O1692" t="str">
        <f t="shared" si="433"/>
        <v/>
      </c>
      <c r="P1692" t="str">
        <f t="shared" si="434"/>
        <v/>
      </c>
      <c r="Q1692">
        <f t="shared" si="444"/>
        <v>0</v>
      </c>
      <c r="R1692">
        <f t="shared" si="439"/>
        <v>1.296942896901307</v>
      </c>
      <c r="S1692" t="str">
        <f t="shared" si="441"/>
        <v/>
      </c>
      <c r="T1692" t="str">
        <f t="shared" si="442"/>
        <v/>
      </c>
      <c r="U1692">
        <f t="shared" si="440"/>
        <v>0</v>
      </c>
    </row>
    <row r="1693" spans="1:21">
      <c r="A1693">
        <f t="shared" si="443"/>
        <v>1685</v>
      </c>
      <c r="B1693" s="1">
        <v>39678</v>
      </c>
      <c r="C1693">
        <v>72.45</v>
      </c>
      <c r="D1693">
        <v>73.59</v>
      </c>
      <c r="F1693">
        <f t="shared" si="445"/>
        <v>71.653999999999996</v>
      </c>
      <c r="G1693" t="str">
        <f t="shared" si="432"/>
        <v/>
      </c>
      <c r="H1693">
        <f t="shared" si="435"/>
        <v>1</v>
      </c>
      <c r="I1693">
        <f t="shared" si="446"/>
        <v>0</v>
      </c>
      <c r="J1693">
        <f t="shared" ref="J1693:J1756" si="447">IF(OR(G1693="LONG",G1693="SHORT"),D1693,J1692)</f>
        <v>70.47</v>
      </c>
      <c r="K1693" t="str">
        <f t="shared" ref="K1693:K1756" si="448">IF(I1692=0,"",IF(H1693=H1692,"","Trend Rev"))</f>
        <v/>
      </c>
      <c r="L1693">
        <f t="shared" si="436"/>
        <v>2.7709581427760428E-2</v>
      </c>
      <c r="M1693" t="str">
        <f t="shared" si="438"/>
        <v/>
      </c>
      <c r="N1693" t="str">
        <f t="shared" si="437"/>
        <v/>
      </c>
      <c r="O1693" t="str">
        <f t="shared" si="433"/>
        <v/>
      </c>
      <c r="P1693" t="str">
        <f t="shared" si="434"/>
        <v/>
      </c>
      <c r="Q1693">
        <f t="shared" si="444"/>
        <v>0</v>
      </c>
      <c r="R1693">
        <f t="shared" si="439"/>
        <v>1.296942896901307</v>
      </c>
      <c r="S1693" t="str">
        <f t="shared" si="441"/>
        <v/>
      </c>
      <c r="T1693" t="str">
        <f t="shared" si="442"/>
        <v/>
      </c>
      <c r="U1693">
        <f t="shared" si="440"/>
        <v>0</v>
      </c>
    </row>
    <row r="1694" spans="1:21">
      <c r="A1694">
        <f t="shared" si="443"/>
        <v>1686</v>
      </c>
      <c r="B1694" s="1">
        <v>39679</v>
      </c>
      <c r="C1694">
        <v>71.31</v>
      </c>
      <c r="D1694">
        <v>72.150000000000006</v>
      </c>
      <c r="F1694">
        <f t="shared" si="445"/>
        <v>71.70450000000001</v>
      </c>
      <c r="G1694" t="str">
        <f t="shared" si="432"/>
        <v/>
      </c>
      <c r="H1694">
        <f t="shared" si="435"/>
        <v>1</v>
      </c>
      <c r="I1694">
        <f t="shared" si="446"/>
        <v>0</v>
      </c>
      <c r="J1694">
        <f t="shared" si="447"/>
        <v>70.47</v>
      </c>
      <c r="K1694" t="str">
        <f t="shared" si="448"/>
        <v/>
      </c>
      <c r="L1694">
        <f t="shared" si="436"/>
        <v>1.1849482701281206E-2</v>
      </c>
      <c r="M1694" t="str">
        <f t="shared" si="438"/>
        <v/>
      </c>
      <c r="N1694" t="str">
        <f t="shared" si="437"/>
        <v/>
      </c>
      <c r="O1694" t="str">
        <f t="shared" si="433"/>
        <v/>
      </c>
      <c r="P1694" t="str">
        <f t="shared" si="434"/>
        <v/>
      </c>
      <c r="Q1694">
        <f t="shared" si="444"/>
        <v>0</v>
      </c>
      <c r="R1694">
        <f t="shared" si="439"/>
        <v>1.296942896901307</v>
      </c>
      <c r="S1694" t="str">
        <f t="shared" si="441"/>
        <v/>
      </c>
      <c r="T1694" t="str">
        <f t="shared" si="442"/>
        <v/>
      </c>
      <c r="U1694">
        <f t="shared" si="440"/>
        <v>0</v>
      </c>
    </row>
    <row r="1695" spans="1:21">
      <c r="A1695">
        <f t="shared" si="443"/>
        <v>1687</v>
      </c>
      <c r="B1695" s="1">
        <v>39680</v>
      </c>
      <c r="C1695">
        <v>70.69</v>
      </c>
      <c r="D1695">
        <v>71.239999999999995</v>
      </c>
      <c r="F1695">
        <f t="shared" si="445"/>
        <v>71.699000000000012</v>
      </c>
      <c r="G1695" t="str">
        <f t="shared" ref="G1695:G1758" si="449">IF(AND(C1693&lt;F1693,C1694&gt;F1694,D1695&gt;F1694),"LONG",IF(AND(C1693&gt;F1693,C1694&lt;F1694,D1695&lt;F1694),"SHORT",""))</f>
        <v>SHORT</v>
      </c>
      <c r="H1695">
        <f t="shared" si="435"/>
        <v>-1</v>
      </c>
      <c r="I1695">
        <f t="shared" si="446"/>
        <v>-1</v>
      </c>
      <c r="J1695">
        <f t="shared" si="447"/>
        <v>71.239999999999995</v>
      </c>
      <c r="K1695" t="str">
        <f t="shared" si="448"/>
        <v/>
      </c>
      <c r="L1695">
        <f t="shared" si="436"/>
        <v>7.7503382385981359E-3</v>
      </c>
      <c r="M1695" t="str">
        <f t="shared" si="438"/>
        <v/>
      </c>
      <c r="N1695" t="str">
        <f t="shared" si="437"/>
        <v/>
      </c>
      <c r="O1695" t="str">
        <f t="shared" si="433"/>
        <v/>
      </c>
      <c r="P1695" t="str">
        <f t="shared" si="434"/>
        <v/>
      </c>
      <c r="Q1695">
        <f t="shared" si="444"/>
        <v>0</v>
      </c>
      <c r="R1695">
        <f t="shared" si="439"/>
        <v>1.296942896901307</v>
      </c>
      <c r="S1695" t="str">
        <f t="shared" si="441"/>
        <v/>
      </c>
      <c r="T1695" t="str">
        <f t="shared" si="442"/>
        <v/>
      </c>
      <c r="U1695">
        <f t="shared" si="440"/>
        <v>0</v>
      </c>
    </row>
    <row r="1696" spans="1:21">
      <c r="A1696">
        <f t="shared" si="443"/>
        <v>1688</v>
      </c>
      <c r="B1696" s="1">
        <v>39681</v>
      </c>
      <c r="C1696">
        <v>70.91</v>
      </c>
      <c r="D1696">
        <v>70.260000000000005</v>
      </c>
      <c r="F1696">
        <f t="shared" si="445"/>
        <v>71.692000000000007</v>
      </c>
      <c r="G1696" t="str">
        <f t="shared" si="449"/>
        <v/>
      </c>
      <c r="H1696">
        <f t="shared" si="435"/>
        <v>-1</v>
      </c>
      <c r="I1696">
        <f t="shared" si="446"/>
        <v>-1</v>
      </c>
      <c r="J1696">
        <f t="shared" si="447"/>
        <v>71.239999999999995</v>
      </c>
      <c r="K1696" t="str">
        <f t="shared" si="448"/>
        <v/>
      </c>
      <c r="L1696">
        <f t="shared" si="436"/>
        <v>4.6429911055555339E-3</v>
      </c>
      <c r="M1696" t="str">
        <f t="shared" si="438"/>
        <v/>
      </c>
      <c r="N1696" t="str">
        <f t="shared" si="437"/>
        <v/>
      </c>
      <c r="O1696" t="str">
        <f t="shared" ref="O1696:O1759" si="450">IF($I1696=0,"",M1696)</f>
        <v/>
      </c>
      <c r="P1696" t="str">
        <f t="shared" ref="P1696:P1759" si="451">IF($I1696=0,"",N1696)</f>
        <v/>
      </c>
      <c r="Q1696">
        <f t="shared" si="444"/>
        <v>0</v>
      </c>
      <c r="R1696">
        <f t="shared" si="439"/>
        <v>1.296942896901307</v>
      </c>
      <c r="S1696" t="str">
        <f t="shared" si="441"/>
        <v/>
      </c>
      <c r="T1696" t="str">
        <f t="shared" si="442"/>
        <v/>
      </c>
      <c r="U1696">
        <f t="shared" si="440"/>
        <v>0</v>
      </c>
    </row>
    <row r="1697" spans="1:21">
      <c r="A1697">
        <f t="shared" si="443"/>
        <v>1689</v>
      </c>
      <c r="B1697" s="1">
        <v>39682</v>
      </c>
      <c r="C1697">
        <v>72.28</v>
      </c>
      <c r="D1697">
        <v>70.91</v>
      </c>
      <c r="F1697">
        <f t="shared" si="445"/>
        <v>71.758500000000012</v>
      </c>
      <c r="G1697" t="str">
        <f t="shared" si="449"/>
        <v/>
      </c>
      <c r="H1697">
        <f t="shared" si="435"/>
        <v>-1</v>
      </c>
      <c r="I1697">
        <f t="shared" si="446"/>
        <v>-1</v>
      </c>
      <c r="J1697">
        <f t="shared" si="447"/>
        <v>71.239999999999995</v>
      </c>
      <c r="K1697" t="str">
        <f t="shared" si="448"/>
        <v/>
      </c>
      <c r="L1697">
        <f t="shared" si="436"/>
        <v>-1.4493007302566824E-2</v>
      </c>
      <c r="M1697" t="str">
        <f t="shared" si="438"/>
        <v/>
      </c>
      <c r="N1697" t="str">
        <f t="shared" si="437"/>
        <v/>
      </c>
      <c r="O1697" t="str">
        <f t="shared" si="450"/>
        <v/>
      </c>
      <c r="P1697" t="str">
        <f t="shared" si="451"/>
        <v/>
      </c>
      <c r="Q1697">
        <f t="shared" si="444"/>
        <v>0</v>
      </c>
      <c r="R1697">
        <f t="shared" si="439"/>
        <v>1.296942896901307</v>
      </c>
      <c r="S1697" t="str">
        <f t="shared" si="441"/>
        <v/>
      </c>
      <c r="T1697" t="str">
        <f t="shared" si="442"/>
        <v/>
      </c>
      <c r="U1697">
        <f t="shared" si="440"/>
        <v>0</v>
      </c>
    </row>
    <row r="1698" spans="1:21">
      <c r="A1698">
        <f t="shared" si="443"/>
        <v>1690</v>
      </c>
      <c r="B1698" s="1">
        <v>39685</v>
      </c>
      <c r="C1698">
        <v>70.73</v>
      </c>
      <c r="D1698">
        <v>71.47</v>
      </c>
      <c r="F1698">
        <f t="shared" si="445"/>
        <v>71.813500000000005</v>
      </c>
      <c r="G1698" t="str">
        <f t="shared" si="449"/>
        <v/>
      </c>
      <c r="H1698">
        <f t="shared" si="435"/>
        <v>-1</v>
      </c>
      <c r="I1698">
        <f t="shared" si="446"/>
        <v>-1</v>
      </c>
      <c r="J1698">
        <f t="shared" si="447"/>
        <v>71.239999999999995</v>
      </c>
      <c r="K1698" t="str">
        <f t="shared" si="448"/>
        <v/>
      </c>
      <c r="L1698">
        <f t="shared" si="436"/>
        <v>7.1846473735621688E-3</v>
      </c>
      <c r="M1698" t="str">
        <f t="shared" si="438"/>
        <v/>
      </c>
      <c r="N1698" t="str">
        <f t="shared" si="437"/>
        <v/>
      </c>
      <c r="O1698" t="str">
        <f t="shared" si="450"/>
        <v/>
      </c>
      <c r="P1698" t="str">
        <f t="shared" si="451"/>
        <v/>
      </c>
      <c r="Q1698">
        <f t="shared" si="444"/>
        <v>0</v>
      </c>
      <c r="R1698">
        <f t="shared" si="439"/>
        <v>1.296942896901307</v>
      </c>
      <c r="S1698" t="str">
        <f t="shared" si="441"/>
        <v/>
      </c>
      <c r="T1698" t="str">
        <f t="shared" si="442"/>
        <v/>
      </c>
      <c r="U1698">
        <f t="shared" si="440"/>
        <v>0</v>
      </c>
    </row>
    <row r="1699" spans="1:21">
      <c r="A1699">
        <f t="shared" si="443"/>
        <v>1691</v>
      </c>
      <c r="B1699" s="1">
        <v>39686</v>
      </c>
      <c r="C1699">
        <v>70.72</v>
      </c>
      <c r="D1699">
        <v>70.47</v>
      </c>
      <c r="F1699">
        <f t="shared" si="445"/>
        <v>71.825000000000017</v>
      </c>
      <c r="G1699" t="str">
        <f t="shared" si="449"/>
        <v>SHORT</v>
      </c>
      <c r="H1699">
        <f t="shared" si="435"/>
        <v>-1</v>
      </c>
      <c r="I1699">
        <f t="shared" si="446"/>
        <v>-1</v>
      </c>
      <c r="J1699">
        <f t="shared" si="447"/>
        <v>70.47</v>
      </c>
      <c r="K1699" t="str">
        <f t="shared" si="448"/>
        <v/>
      </c>
      <c r="L1699">
        <f t="shared" si="436"/>
        <v>-3.5413309904568516E-3</v>
      </c>
      <c r="M1699" t="str">
        <f t="shared" si="438"/>
        <v/>
      </c>
      <c r="N1699" t="str">
        <f t="shared" si="437"/>
        <v/>
      </c>
      <c r="O1699" t="str">
        <f t="shared" si="450"/>
        <v/>
      </c>
      <c r="P1699" t="str">
        <f t="shared" si="451"/>
        <v/>
      </c>
      <c r="Q1699">
        <f t="shared" si="444"/>
        <v>0</v>
      </c>
      <c r="R1699">
        <f t="shared" si="439"/>
        <v>1.296942896901307</v>
      </c>
      <c r="S1699" t="str">
        <f t="shared" si="441"/>
        <v/>
      </c>
      <c r="T1699" t="str">
        <f t="shared" si="442"/>
        <v/>
      </c>
      <c r="U1699">
        <f t="shared" si="440"/>
        <v>0</v>
      </c>
    </row>
    <row r="1700" spans="1:21">
      <c r="A1700">
        <f t="shared" si="443"/>
        <v>1692</v>
      </c>
      <c r="B1700" s="1">
        <v>39687</v>
      </c>
      <c r="C1700">
        <v>70.72</v>
      </c>
      <c r="D1700">
        <v>70.69</v>
      </c>
      <c r="F1700">
        <f t="shared" si="445"/>
        <v>71.796000000000021</v>
      </c>
      <c r="G1700" t="str">
        <f t="shared" si="449"/>
        <v/>
      </c>
      <c r="H1700">
        <f t="shared" si="435"/>
        <v>-1</v>
      </c>
      <c r="I1700">
        <f t="shared" si="446"/>
        <v>-1</v>
      </c>
      <c r="J1700">
        <f t="shared" si="447"/>
        <v>70.47</v>
      </c>
      <c r="K1700" t="str">
        <f t="shared" si="448"/>
        <v/>
      </c>
      <c r="L1700">
        <f t="shared" si="436"/>
        <v>-3.5413309904568516E-3</v>
      </c>
      <c r="M1700" t="str">
        <f t="shared" si="438"/>
        <v/>
      </c>
      <c r="N1700" t="str">
        <f t="shared" si="437"/>
        <v/>
      </c>
      <c r="O1700" t="str">
        <f t="shared" si="450"/>
        <v/>
      </c>
      <c r="P1700" t="str">
        <f t="shared" si="451"/>
        <v/>
      </c>
      <c r="Q1700">
        <f t="shared" si="444"/>
        <v>0</v>
      </c>
      <c r="R1700">
        <f t="shared" si="439"/>
        <v>1.296942896901307</v>
      </c>
      <c r="S1700" t="str">
        <f t="shared" si="441"/>
        <v/>
      </c>
      <c r="T1700" t="str">
        <f t="shared" si="442"/>
        <v/>
      </c>
      <c r="U1700">
        <f t="shared" si="440"/>
        <v>0</v>
      </c>
    </row>
    <row r="1701" spans="1:21">
      <c r="A1701">
        <f t="shared" si="443"/>
        <v>1693</v>
      </c>
      <c r="B1701" s="1">
        <v>39688</v>
      </c>
      <c r="C1701">
        <v>72.5</v>
      </c>
      <c r="D1701">
        <v>71.010000000000005</v>
      </c>
      <c r="F1701">
        <f t="shared" si="445"/>
        <v>71.901500000000013</v>
      </c>
      <c r="G1701" t="str">
        <f t="shared" si="449"/>
        <v/>
      </c>
      <c r="H1701">
        <f t="shared" si="435"/>
        <v>-1</v>
      </c>
      <c r="I1701">
        <f t="shared" si="446"/>
        <v>-1</v>
      </c>
      <c r="J1701">
        <f t="shared" si="447"/>
        <v>70.47</v>
      </c>
      <c r="K1701" t="str">
        <f t="shared" si="448"/>
        <v/>
      </c>
      <c r="L1701">
        <f t="shared" si="436"/>
        <v>-2.8399474521697957E-2</v>
      </c>
      <c r="M1701" t="str">
        <f t="shared" si="438"/>
        <v/>
      </c>
      <c r="N1701" t="str">
        <f t="shared" si="437"/>
        <v/>
      </c>
      <c r="O1701" t="str">
        <f t="shared" si="450"/>
        <v/>
      </c>
      <c r="P1701" t="str">
        <f t="shared" si="451"/>
        <v/>
      </c>
      <c r="Q1701">
        <f t="shared" si="444"/>
        <v>0</v>
      </c>
      <c r="R1701">
        <f t="shared" si="439"/>
        <v>1.296942896901307</v>
      </c>
      <c r="S1701" t="str">
        <f t="shared" si="441"/>
        <v/>
      </c>
      <c r="T1701" t="str">
        <f t="shared" si="442"/>
        <v/>
      </c>
      <c r="U1701">
        <f t="shared" si="440"/>
        <v>0</v>
      </c>
    </row>
    <row r="1702" spans="1:21">
      <c r="A1702">
        <f t="shared" si="443"/>
        <v>1694</v>
      </c>
      <c r="B1702" s="1">
        <v>39689</v>
      </c>
      <c r="C1702">
        <v>71.599999999999994</v>
      </c>
      <c r="D1702">
        <v>72.14</v>
      </c>
      <c r="F1702">
        <f t="shared" si="445"/>
        <v>71.974000000000018</v>
      </c>
      <c r="G1702" t="str">
        <f t="shared" si="449"/>
        <v>LONG</v>
      </c>
      <c r="H1702">
        <f t="shared" si="435"/>
        <v>1</v>
      </c>
      <c r="I1702">
        <f t="shared" si="446"/>
        <v>1</v>
      </c>
      <c r="J1702">
        <f t="shared" si="447"/>
        <v>72.14</v>
      </c>
      <c r="K1702" t="str">
        <f t="shared" si="448"/>
        <v>Trend Rev</v>
      </c>
      <c r="L1702">
        <f t="shared" si="436"/>
        <v>-7.5136015087931048E-3</v>
      </c>
      <c r="M1702" t="str">
        <f t="shared" si="438"/>
        <v/>
      </c>
      <c r="N1702" t="str">
        <f t="shared" si="437"/>
        <v/>
      </c>
      <c r="O1702" t="str">
        <f t="shared" si="450"/>
        <v/>
      </c>
      <c r="P1702" t="str">
        <f t="shared" si="451"/>
        <v/>
      </c>
      <c r="Q1702">
        <f t="shared" si="444"/>
        <v>-7.5136015087931048E-3</v>
      </c>
      <c r="R1702">
        <f t="shared" si="439"/>
        <v>1.2894292953925139</v>
      </c>
      <c r="S1702" t="str">
        <f t="shared" si="441"/>
        <v/>
      </c>
      <c r="T1702">
        <f t="shared" si="442"/>
        <v>1</v>
      </c>
      <c r="U1702">
        <f t="shared" si="440"/>
        <v>0</v>
      </c>
    </row>
    <row r="1703" spans="1:21">
      <c r="A1703">
        <f t="shared" si="443"/>
        <v>1695</v>
      </c>
      <c r="B1703" s="1">
        <v>39693</v>
      </c>
      <c r="C1703">
        <v>71.12</v>
      </c>
      <c r="D1703">
        <v>72.38</v>
      </c>
      <c r="F1703">
        <f t="shared" si="445"/>
        <v>72.04249999999999</v>
      </c>
      <c r="G1703" t="str">
        <f t="shared" si="449"/>
        <v/>
      </c>
      <c r="H1703">
        <f t="shared" si="435"/>
        <v>1</v>
      </c>
      <c r="I1703">
        <f t="shared" si="446"/>
        <v>1</v>
      </c>
      <c r="J1703">
        <f t="shared" si="447"/>
        <v>72.14</v>
      </c>
      <c r="K1703" t="str">
        <f t="shared" si="448"/>
        <v/>
      </c>
      <c r="L1703">
        <f t="shared" si="436"/>
        <v>-1.4240084269743788E-2</v>
      </c>
      <c r="M1703" t="str">
        <f t="shared" si="438"/>
        <v/>
      </c>
      <c r="N1703" t="str">
        <f t="shared" si="437"/>
        <v/>
      </c>
      <c r="O1703" t="str">
        <f t="shared" si="450"/>
        <v/>
      </c>
      <c r="P1703" t="str">
        <f t="shared" si="451"/>
        <v/>
      </c>
      <c r="Q1703">
        <f t="shared" si="444"/>
        <v>0</v>
      </c>
      <c r="R1703">
        <f t="shared" si="439"/>
        <v>1.2894292953925139</v>
      </c>
      <c r="S1703" t="str">
        <f t="shared" si="441"/>
        <v/>
      </c>
      <c r="T1703" t="str">
        <f t="shared" si="442"/>
        <v/>
      </c>
      <c r="U1703">
        <f t="shared" si="440"/>
        <v>0</v>
      </c>
    </row>
    <row r="1704" spans="1:21">
      <c r="A1704">
        <f t="shared" si="443"/>
        <v>1696</v>
      </c>
      <c r="B1704" s="1">
        <v>39694</v>
      </c>
      <c r="C1704">
        <v>70.83</v>
      </c>
      <c r="D1704">
        <v>70.31</v>
      </c>
      <c r="F1704">
        <f t="shared" si="445"/>
        <v>71.989999999999981</v>
      </c>
      <c r="G1704" t="str">
        <f t="shared" si="449"/>
        <v/>
      </c>
      <c r="H1704">
        <f t="shared" si="435"/>
        <v>1</v>
      </c>
      <c r="I1704">
        <f t="shared" si="446"/>
        <v>1</v>
      </c>
      <c r="J1704">
        <f t="shared" si="447"/>
        <v>72.14</v>
      </c>
      <c r="K1704" t="str">
        <f t="shared" si="448"/>
        <v/>
      </c>
      <c r="L1704">
        <f t="shared" si="436"/>
        <v>-1.8326035709861695E-2</v>
      </c>
      <c r="M1704" t="str">
        <f t="shared" si="438"/>
        <v/>
      </c>
      <c r="N1704" t="str">
        <f t="shared" si="437"/>
        <v/>
      </c>
      <c r="O1704" t="str">
        <f t="shared" si="450"/>
        <v/>
      </c>
      <c r="P1704" t="str">
        <f t="shared" si="451"/>
        <v/>
      </c>
      <c r="Q1704">
        <f t="shared" si="444"/>
        <v>0</v>
      </c>
      <c r="R1704">
        <f t="shared" si="439"/>
        <v>1.2894292953925139</v>
      </c>
      <c r="S1704" t="str">
        <f t="shared" si="441"/>
        <v/>
      </c>
      <c r="T1704" t="str">
        <f t="shared" si="442"/>
        <v/>
      </c>
      <c r="U1704">
        <f t="shared" si="440"/>
        <v>0</v>
      </c>
    </row>
    <row r="1705" spans="1:21">
      <c r="A1705">
        <f t="shared" si="443"/>
        <v>1697</v>
      </c>
      <c r="B1705" s="1">
        <v>39695</v>
      </c>
      <c r="C1705">
        <v>69.739999999999995</v>
      </c>
      <c r="D1705">
        <v>70.23</v>
      </c>
      <c r="F1705">
        <f t="shared" si="445"/>
        <v>71.886499999999984</v>
      </c>
      <c r="G1705" t="str">
        <f t="shared" si="449"/>
        <v/>
      </c>
      <c r="H1705">
        <f t="shared" si="435"/>
        <v>1</v>
      </c>
      <c r="I1705">
        <f t="shared" si="446"/>
        <v>1</v>
      </c>
      <c r="J1705">
        <f t="shared" si="447"/>
        <v>72.14</v>
      </c>
      <c r="K1705" t="str">
        <f t="shared" si="448"/>
        <v/>
      </c>
      <c r="L1705">
        <f t="shared" si="436"/>
        <v>-3.3834634227887961E-2</v>
      </c>
      <c r="M1705" t="str">
        <f t="shared" si="438"/>
        <v/>
      </c>
      <c r="N1705" t="str">
        <f t="shared" si="437"/>
        <v>VARLOSS</v>
      </c>
      <c r="O1705" t="str">
        <f t="shared" si="450"/>
        <v/>
      </c>
      <c r="P1705" t="str">
        <f t="shared" si="451"/>
        <v>VARLOSS</v>
      </c>
      <c r="Q1705">
        <f t="shared" si="444"/>
        <v>-3.3834634227887961E-2</v>
      </c>
      <c r="R1705">
        <f t="shared" si="439"/>
        <v>1.255594661164626</v>
      </c>
      <c r="S1705" t="str">
        <f t="shared" si="441"/>
        <v/>
      </c>
      <c r="T1705" t="str">
        <f t="shared" si="442"/>
        <v/>
      </c>
      <c r="U1705">
        <f t="shared" si="440"/>
        <v>0</v>
      </c>
    </row>
    <row r="1706" spans="1:21">
      <c r="A1706">
        <f t="shared" si="443"/>
        <v>1698</v>
      </c>
      <c r="B1706" s="1">
        <v>39696</v>
      </c>
      <c r="C1706">
        <v>69.19</v>
      </c>
      <c r="D1706">
        <v>69.489999999999995</v>
      </c>
      <c r="F1706">
        <f t="shared" si="445"/>
        <v>71.787000000000006</v>
      </c>
      <c r="G1706" t="str">
        <f t="shared" si="449"/>
        <v/>
      </c>
      <c r="H1706">
        <f t="shared" si="435"/>
        <v>1</v>
      </c>
      <c r="I1706">
        <f t="shared" si="446"/>
        <v>0</v>
      </c>
      <c r="J1706">
        <f t="shared" si="447"/>
        <v>72.14</v>
      </c>
      <c r="K1706" t="str">
        <f t="shared" si="448"/>
        <v/>
      </c>
      <c r="L1706">
        <f t="shared" si="436"/>
        <v>-4.1752331964673275E-2</v>
      </c>
      <c r="M1706" t="str">
        <f t="shared" si="438"/>
        <v/>
      </c>
      <c r="N1706" t="str">
        <f t="shared" si="437"/>
        <v>VARLOSS</v>
      </c>
      <c r="O1706" t="str">
        <f t="shared" si="450"/>
        <v/>
      </c>
      <c r="P1706" t="str">
        <f t="shared" si="451"/>
        <v/>
      </c>
      <c r="Q1706">
        <f t="shared" si="444"/>
        <v>0</v>
      </c>
      <c r="R1706">
        <f t="shared" si="439"/>
        <v>1.255594661164626</v>
      </c>
      <c r="S1706" t="str">
        <f t="shared" si="441"/>
        <v/>
      </c>
      <c r="T1706" t="str">
        <f t="shared" si="442"/>
        <v/>
      </c>
      <c r="U1706">
        <f t="shared" si="440"/>
        <v>0</v>
      </c>
    </row>
    <row r="1707" spans="1:21">
      <c r="A1707">
        <f t="shared" si="443"/>
        <v>1699</v>
      </c>
      <c r="B1707" s="1">
        <v>39699</v>
      </c>
      <c r="C1707">
        <v>71.180000000000007</v>
      </c>
      <c r="D1707">
        <v>70.13</v>
      </c>
      <c r="F1707">
        <f t="shared" si="445"/>
        <v>71.671999999999997</v>
      </c>
      <c r="G1707" t="str">
        <f t="shared" si="449"/>
        <v/>
      </c>
      <c r="H1707">
        <f t="shared" si="435"/>
        <v>1</v>
      </c>
      <c r="I1707">
        <f t="shared" si="446"/>
        <v>0</v>
      </c>
      <c r="J1707">
        <f t="shared" si="447"/>
        <v>72.14</v>
      </c>
      <c r="K1707" t="str">
        <f t="shared" si="448"/>
        <v/>
      </c>
      <c r="L1707">
        <f t="shared" si="436"/>
        <v>-1.3396795393346211E-2</v>
      </c>
      <c r="M1707" t="str">
        <f t="shared" si="438"/>
        <v/>
      </c>
      <c r="N1707" t="str">
        <f t="shared" si="437"/>
        <v/>
      </c>
      <c r="O1707" t="str">
        <f t="shared" si="450"/>
        <v/>
      </c>
      <c r="P1707" t="str">
        <f t="shared" si="451"/>
        <v/>
      </c>
      <c r="Q1707">
        <f t="shared" si="444"/>
        <v>0</v>
      </c>
      <c r="R1707">
        <f t="shared" si="439"/>
        <v>1.255594661164626</v>
      </c>
      <c r="S1707" t="str">
        <f t="shared" si="441"/>
        <v/>
      </c>
      <c r="T1707" t="str">
        <f t="shared" si="442"/>
        <v/>
      </c>
      <c r="U1707">
        <f t="shared" si="440"/>
        <v>0</v>
      </c>
    </row>
    <row r="1708" spans="1:21">
      <c r="A1708">
        <f t="shared" si="443"/>
        <v>1700</v>
      </c>
      <c r="B1708" s="1">
        <v>39700</v>
      </c>
      <c r="C1708">
        <v>69.45</v>
      </c>
      <c r="D1708">
        <v>70.5</v>
      </c>
      <c r="F1708">
        <f t="shared" si="445"/>
        <v>71.425500000000014</v>
      </c>
      <c r="G1708" t="str">
        <f t="shared" si="449"/>
        <v/>
      </c>
      <c r="H1708">
        <f t="shared" si="435"/>
        <v>1</v>
      </c>
      <c r="I1708">
        <f t="shared" si="446"/>
        <v>0</v>
      </c>
      <c r="J1708">
        <f t="shared" si="447"/>
        <v>72.14</v>
      </c>
      <c r="K1708" t="str">
        <f t="shared" si="448"/>
        <v/>
      </c>
      <c r="L1708">
        <f t="shared" si="436"/>
        <v>-3.8001606275040185E-2</v>
      </c>
      <c r="M1708" t="str">
        <f t="shared" si="438"/>
        <v/>
      </c>
      <c r="N1708" t="str">
        <f t="shared" si="437"/>
        <v>VARLOSS</v>
      </c>
      <c r="O1708" t="str">
        <f t="shared" si="450"/>
        <v/>
      </c>
      <c r="P1708" t="str">
        <f t="shared" si="451"/>
        <v/>
      </c>
      <c r="Q1708">
        <f t="shared" si="444"/>
        <v>0</v>
      </c>
      <c r="R1708">
        <f t="shared" si="439"/>
        <v>1.255594661164626</v>
      </c>
      <c r="S1708" t="str">
        <f t="shared" si="441"/>
        <v/>
      </c>
      <c r="T1708" t="str">
        <f t="shared" si="442"/>
        <v/>
      </c>
      <c r="U1708">
        <f t="shared" si="440"/>
        <v>0</v>
      </c>
    </row>
    <row r="1709" spans="1:21">
      <c r="A1709">
        <f t="shared" si="443"/>
        <v>1701</v>
      </c>
      <c r="B1709" s="1">
        <v>39701</v>
      </c>
      <c r="C1709">
        <v>68.680000000000007</v>
      </c>
      <c r="D1709">
        <v>69.97</v>
      </c>
      <c r="F1709">
        <f t="shared" si="445"/>
        <v>71.179500000000019</v>
      </c>
      <c r="G1709" t="str">
        <f t="shared" si="449"/>
        <v/>
      </c>
      <c r="H1709">
        <f t="shared" si="435"/>
        <v>1</v>
      </c>
      <c r="I1709">
        <f t="shared" si="446"/>
        <v>0</v>
      </c>
      <c r="J1709">
        <f t="shared" si="447"/>
        <v>72.14</v>
      </c>
      <c r="K1709" t="str">
        <f t="shared" si="448"/>
        <v/>
      </c>
      <c r="L1709">
        <f t="shared" si="436"/>
        <v>-4.9150639446118069E-2</v>
      </c>
      <c r="M1709" t="str">
        <f t="shared" si="438"/>
        <v/>
      </c>
      <c r="N1709" t="str">
        <f t="shared" si="437"/>
        <v>VARLOSS</v>
      </c>
      <c r="O1709" t="str">
        <f t="shared" si="450"/>
        <v/>
      </c>
      <c r="P1709" t="str">
        <f t="shared" si="451"/>
        <v/>
      </c>
      <c r="Q1709">
        <f t="shared" si="444"/>
        <v>0</v>
      </c>
      <c r="R1709">
        <f t="shared" si="439"/>
        <v>1.255594661164626</v>
      </c>
      <c r="S1709" t="str">
        <f t="shared" si="441"/>
        <v/>
      </c>
      <c r="T1709" t="str">
        <f t="shared" si="442"/>
        <v/>
      </c>
      <c r="U1709">
        <f t="shared" si="440"/>
        <v>0</v>
      </c>
    </row>
    <row r="1710" spans="1:21">
      <c r="A1710">
        <f t="shared" si="443"/>
        <v>1702</v>
      </c>
      <c r="B1710" s="1">
        <v>39702</v>
      </c>
      <c r="C1710">
        <v>69.94</v>
      </c>
      <c r="D1710">
        <v>68.239999999999995</v>
      </c>
      <c r="F1710">
        <f t="shared" si="445"/>
        <v>71.028500000000022</v>
      </c>
      <c r="G1710" t="str">
        <f t="shared" si="449"/>
        <v/>
      </c>
      <c r="H1710">
        <f t="shared" ref="H1710:H1773" si="452">IF(G1710="Long",1,IF(G1710="short",-1,H1709))</f>
        <v>1</v>
      </c>
      <c r="I1710">
        <f t="shared" si="446"/>
        <v>0</v>
      </c>
      <c r="J1710">
        <f t="shared" si="447"/>
        <v>72.14</v>
      </c>
      <c r="K1710" t="str">
        <f t="shared" si="448"/>
        <v/>
      </c>
      <c r="L1710">
        <f t="shared" ref="L1710:L1773" si="453">LN(C1710/J1710)*H1710</f>
        <v>-3.0970943840163134E-2</v>
      </c>
      <c r="M1710" t="str">
        <f t="shared" si="438"/>
        <v/>
      </c>
      <c r="N1710" t="str">
        <f t="shared" ref="N1710:N1773" si="454">IF(L1710&lt;$H$6,$G$6,"")</f>
        <v>VARLOSS</v>
      </c>
      <c r="O1710" t="str">
        <f t="shared" si="450"/>
        <v/>
      </c>
      <c r="P1710" t="str">
        <f t="shared" si="451"/>
        <v/>
      </c>
      <c r="Q1710">
        <f t="shared" si="444"/>
        <v>0</v>
      </c>
      <c r="R1710">
        <f t="shared" si="439"/>
        <v>1.255594661164626</v>
      </c>
      <c r="S1710" t="str">
        <f t="shared" si="441"/>
        <v/>
      </c>
      <c r="T1710" t="str">
        <f t="shared" si="442"/>
        <v/>
      </c>
      <c r="U1710">
        <f t="shared" si="440"/>
        <v>0</v>
      </c>
    </row>
    <row r="1711" spans="1:21">
      <c r="A1711">
        <f t="shared" si="443"/>
        <v>1703</v>
      </c>
      <c r="B1711" s="1">
        <v>39703</v>
      </c>
      <c r="C1711">
        <v>70.150000000000006</v>
      </c>
      <c r="D1711">
        <v>69.849999999999994</v>
      </c>
      <c r="F1711">
        <f t="shared" si="445"/>
        <v>70.884000000000029</v>
      </c>
      <c r="G1711" t="str">
        <f t="shared" si="449"/>
        <v/>
      </c>
      <c r="H1711">
        <f t="shared" si="452"/>
        <v>1</v>
      </c>
      <c r="I1711">
        <f t="shared" si="446"/>
        <v>0</v>
      </c>
      <c r="J1711">
        <f t="shared" si="447"/>
        <v>72.14</v>
      </c>
      <c r="K1711" t="str">
        <f t="shared" si="448"/>
        <v/>
      </c>
      <c r="L1711">
        <f t="shared" si="453"/>
        <v>-2.7972868926922908E-2</v>
      </c>
      <c r="M1711" t="str">
        <f t="shared" ref="M1711:M1774" si="455">IF(L1711&gt;$H$7,$G$7,"")</f>
        <v/>
      </c>
      <c r="N1711" t="str">
        <f t="shared" si="454"/>
        <v/>
      </c>
      <c r="O1711" t="str">
        <f t="shared" si="450"/>
        <v/>
      </c>
      <c r="P1711" t="str">
        <f t="shared" si="451"/>
        <v/>
      </c>
      <c r="Q1711">
        <f t="shared" si="444"/>
        <v>0</v>
      </c>
      <c r="R1711">
        <f t="shared" ref="R1711:R1774" si="456">Q1711+R1710</f>
        <v>1.255594661164626</v>
      </c>
      <c r="S1711" t="str">
        <f t="shared" si="441"/>
        <v/>
      </c>
      <c r="T1711" t="str">
        <f t="shared" si="442"/>
        <v/>
      </c>
      <c r="U1711">
        <f t="shared" ref="U1711:U1774" si="457">IFERROR(S1711*T1711,0)</f>
        <v>0</v>
      </c>
    </row>
    <row r="1712" spans="1:21">
      <c r="A1712">
        <f t="shared" si="443"/>
        <v>1704</v>
      </c>
      <c r="B1712" s="1">
        <v>39706</v>
      </c>
      <c r="C1712">
        <v>68.88</v>
      </c>
      <c r="D1712">
        <v>68.02</v>
      </c>
      <c r="F1712">
        <f t="shared" si="445"/>
        <v>70.653500000000037</v>
      </c>
      <c r="G1712" t="str">
        <f t="shared" si="449"/>
        <v/>
      </c>
      <c r="H1712">
        <f t="shared" si="452"/>
        <v>1</v>
      </c>
      <c r="I1712">
        <f t="shared" si="446"/>
        <v>0</v>
      </c>
      <c r="J1712">
        <f t="shared" si="447"/>
        <v>72.14</v>
      </c>
      <c r="K1712" t="str">
        <f t="shared" si="448"/>
        <v/>
      </c>
      <c r="L1712">
        <f t="shared" si="453"/>
        <v>-4.6242815355917698E-2</v>
      </c>
      <c r="M1712" t="str">
        <f t="shared" si="455"/>
        <v/>
      </c>
      <c r="N1712" t="str">
        <f t="shared" si="454"/>
        <v>VARLOSS</v>
      </c>
      <c r="O1712" t="str">
        <f t="shared" si="450"/>
        <v/>
      </c>
      <c r="P1712" t="str">
        <f t="shared" si="451"/>
        <v/>
      </c>
      <c r="Q1712">
        <f t="shared" si="444"/>
        <v>0</v>
      </c>
      <c r="R1712">
        <f t="shared" si="456"/>
        <v>1.255594661164626</v>
      </c>
      <c r="S1712" t="str">
        <f t="shared" si="441"/>
        <v/>
      </c>
      <c r="T1712" t="str">
        <f t="shared" si="442"/>
        <v/>
      </c>
      <c r="U1712">
        <f t="shared" si="457"/>
        <v>0</v>
      </c>
    </row>
    <row r="1713" spans="1:21">
      <c r="A1713">
        <f t="shared" si="443"/>
        <v>1705</v>
      </c>
      <c r="B1713" s="1">
        <v>39707</v>
      </c>
      <c r="C1713">
        <v>69.73</v>
      </c>
      <c r="D1713">
        <v>68.47</v>
      </c>
      <c r="F1713">
        <f t="shared" si="445"/>
        <v>70.517500000000013</v>
      </c>
      <c r="G1713" t="str">
        <f t="shared" si="449"/>
        <v/>
      </c>
      <c r="H1713">
        <f t="shared" si="452"/>
        <v>1</v>
      </c>
      <c r="I1713">
        <f t="shared" si="446"/>
        <v>0</v>
      </c>
      <c r="J1713">
        <f t="shared" si="447"/>
        <v>72.14</v>
      </c>
      <c r="K1713" t="str">
        <f t="shared" si="448"/>
        <v/>
      </c>
      <c r="L1713">
        <f t="shared" si="453"/>
        <v>-3.3978034242473504E-2</v>
      </c>
      <c r="M1713" t="str">
        <f t="shared" si="455"/>
        <v/>
      </c>
      <c r="N1713" t="str">
        <f t="shared" si="454"/>
        <v>VARLOSS</v>
      </c>
      <c r="O1713" t="str">
        <f t="shared" si="450"/>
        <v/>
      </c>
      <c r="P1713" t="str">
        <f t="shared" si="451"/>
        <v/>
      </c>
      <c r="Q1713">
        <f t="shared" si="444"/>
        <v>0</v>
      </c>
      <c r="R1713">
        <f t="shared" si="456"/>
        <v>1.255594661164626</v>
      </c>
      <c r="S1713" t="str">
        <f t="shared" ref="S1713:S1776" si="458">IF(AND(K1713="trend rev",L1713&gt;0),1,"")</f>
        <v/>
      </c>
      <c r="T1713" t="str">
        <f t="shared" ref="T1713:T1776" si="459">IF(AND(H1713=1,K1713="trend rev"),1,IF(AND(H1713=-1,K1713="trend rev"),-1,""))</f>
        <v/>
      </c>
      <c r="U1713">
        <f t="shared" si="457"/>
        <v>0</v>
      </c>
    </row>
    <row r="1714" spans="1:21">
      <c r="A1714">
        <f t="shared" si="443"/>
        <v>1706</v>
      </c>
      <c r="B1714" s="1">
        <v>39708</v>
      </c>
      <c r="C1714">
        <v>68.849999999999994</v>
      </c>
      <c r="D1714">
        <v>68.33</v>
      </c>
      <c r="F1714">
        <f t="shared" si="445"/>
        <v>70.394500000000022</v>
      </c>
      <c r="G1714" t="str">
        <f t="shared" si="449"/>
        <v/>
      </c>
      <c r="H1714">
        <f t="shared" si="452"/>
        <v>1</v>
      </c>
      <c r="I1714">
        <f t="shared" si="446"/>
        <v>0</v>
      </c>
      <c r="J1714">
        <f t="shared" si="447"/>
        <v>72.14</v>
      </c>
      <c r="K1714" t="str">
        <f t="shared" si="448"/>
        <v/>
      </c>
      <c r="L1714">
        <f t="shared" si="453"/>
        <v>-4.6678450300729195E-2</v>
      </c>
      <c r="M1714" t="str">
        <f t="shared" si="455"/>
        <v/>
      </c>
      <c r="N1714" t="str">
        <f t="shared" si="454"/>
        <v>VARLOSS</v>
      </c>
      <c r="O1714" t="str">
        <f t="shared" si="450"/>
        <v/>
      </c>
      <c r="P1714" t="str">
        <f t="shared" si="451"/>
        <v/>
      </c>
      <c r="Q1714">
        <f t="shared" si="444"/>
        <v>0</v>
      </c>
      <c r="R1714">
        <f t="shared" si="456"/>
        <v>1.255594661164626</v>
      </c>
      <c r="S1714" t="str">
        <f t="shared" si="458"/>
        <v/>
      </c>
      <c r="T1714" t="str">
        <f t="shared" si="459"/>
        <v/>
      </c>
      <c r="U1714">
        <f t="shared" si="457"/>
        <v>0</v>
      </c>
    </row>
    <row r="1715" spans="1:21">
      <c r="A1715">
        <f t="shared" si="443"/>
        <v>1707</v>
      </c>
      <c r="B1715" s="1">
        <v>39709</v>
      </c>
      <c r="C1715">
        <v>70.5</v>
      </c>
      <c r="D1715">
        <v>69.510000000000005</v>
      </c>
      <c r="F1715">
        <f t="shared" si="445"/>
        <v>70.385000000000019</v>
      </c>
      <c r="G1715" t="str">
        <f t="shared" si="449"/>
        <v/>
      </c>
      <c r="H1715">
        <f t="shared" si="452"/>
        <v>1</v>
      </c>
      <c r="I1715">
        <f t="shared" si="446"/>
        <v>0</v>
      </c>
      <c r="J1715">
        <f t="shared" si="447"/>
        <v>72.14</v>
      </c>
      <c r="K1715" t="str">
        <f t="shared" si="448"/>
        <v/>
      </c>
      <c r="L1715">
        <f t="shared" si="453"/>
        <v>-2.2995965657170003E-2</v>
      </c>
      <c r="M1715" t="str">
        <f t="shared" si="455"/>
        <v/>
      </c>
      <c r="N1715" t="str">
        <f t="shared" si="454"/>
        <v/>
      </c>
      <c r="O1715" t="str">
        <f t="shared" si="450"/>
        <v/>
      </c>
      <c r="P1715" t="str">
        <f t="shared" si="451"/>
        <v/>
      </c>
      <c r="Q1715">
        <f t="shared" si="444"/>
        <v>0</v>
      </c>
      <c r="R1715">
        <f t="shared" si="456"/>
        <v>1.255594661164626</v>
      </c>
      <c r="S1715" t="str">
        <f t="shared" si="458"/>
        <v/>
      </c>
      <c r="T1715" t="str">
        <f t="shared" si="459"/>
        <v/>
      </c>
      <c r="U1715">
        <f t="shared" si="457"/>
        <v>0</v>
      </c>
    </row>
    <row r="1716" spans="1:21">
      <c r="A1716">
        <f t="shared" si="443"/>
        <v>1708</v>
      </c>
      <c r="B1716" s="1">
        <v>39710</v>
      </c>
      <c r="C1716">
        <v>72.680000000000007</v>
      </c>
      <c r="D1716">
        <v>74.239999999999995</v>
      </c>
      <c r="F1716">
        <f t="shared" si="445"/>
        <v>70.47350000000003</v>
      </c>
      <c r="G1716" t="str">
        <f t="shared" si="449"/>
        <v>LONG</v>
      </c>
      <c r="H1716">
        <f t="shared" si="452"/>
        <v>1</v>
      </c>
      <c r="I1716">
        <f t="shared" si="446"/>
        <v>1</v>
      </c>
      <c r="J1716">
        <f t="shared" si="447"/>
        <v>74.239999999999995</v>
      </c>
      <c r="K1716" t="str">
        <f t="shared" si="448"/>
        <v/>
      </c>
      <c r="L1716">
        <f t="shared" si="453"/>
        <v>-2.123684494997459E-2</v>
      </c>
      <c r="M1716" t="str">
        <f t="shared" si="455"/>
        <v/>
      </c>
      <c r="N1716" t="str">
        <f t="shared" si="454"/>
        <v/>
      </c>
      <c r="O1716" t="str">
        <f t="shared" si="450"/>
        <v/>
      </c>
      <c r="P1716" t="str">
        <f t="shared" si="451"/>
        <v/>
      </c>
      <c r="Q1716">
        <f t="shared" si="444"/>
        <v>0</v>
      </c>
      <c r="R1716">
        <f t="shared" si="456"/>
        <v>1.255594661164626</v>
      </c>
      <c r="S1716" t="str">
        <f t="shared" si="458"/>
        <v/>
      </c>
      <c r="T1716" t="str">
        <f t="shared" si="459"/>
        <v/>
      </c>
      <c r="U1716">
        <f t="shared" si="457"/>
        <v>0</v>
      </c>
    </row>
    <row r="1717" spans="1:21">
      <c r="A1717">
        <f t="shared" si="443"/>
        <v>1709</v>
      </c>
      <c r="B1717" s="1">
        <v>39713</v>
      </c>
      <c r="C1717">
        <v>70.7</v>
      </c>
      <c r="D1717">
        <v>72.78</v>
      </c>
      <c r="F1717">
        <f t="shared" si="445"/>
        <v>70.394500000000008</v>
      </c>
      <c r="G1717" t="str">
        <f t="shared" si="449"/>
        <v/>
      </c>
      <c r="H1717">
        <f t="shared" si="452"/>
        <v>1</v>
      </c>
      <c r="I1717">
        <f t="shared" si="446"/>
        <v>1</v>
      </c>
      <c r="J1717">
        <f t="shared" si="447"/>
        <v>74.239999999999995</v>
      </c>
      <c r="K1717" t="str">
        <f t="shared" si="448"/>
        <v/>
      </c>
      <c r="L1717">
        <f t="shared" si="453"/>
        <v>-4.8857515575417905E-2</v>
      </c>
      <c r="M1717" t="str">
        <f t="shared" si="455"/>
        <v/>
      </c>
      <c r="N1717" t="str">
        <f t="shared" si="454"/>
        <v>VARLOSS</v>
      </c>
      <c r="O1717" t="str">
        <f t="shared" si="450"/>
        <v/>
      </c>
      <c r="P1717" t="str">
        <f t="shared" si="451"/>
        <v>VARLOSS</v>
      </c>
      <c r="Q1717">
        <f t="shared" si="444"/>
        <v>-4.8857515575417905E-2</v>
      </c>
      <c r="R1717">
        <f t="shared" si="456"/>
        <v>1.2067371455892082</v>
      </c>
      <c r="S1717" t="str">
        <f t="shared" si="458"/>
        <v/>
      </c>
      <c r="T1717" t="str">
        <f t="shared" si="459"/>
        <v/>
      </c>
      <c r="U1717">
        <f t="shared" si="457"/>
        <v>0</v>
      </c>
    </row>
    <row r="1718" spans="1:21">
      <c r="A1718">
        <f t="shared" si="443"/>
        <v>1710</v>
      </c>
      <c r="B1718" s="1">
        <v>39714</v>
      </c>
      <c r="C1718">
        <v>69</v>
      </c>
      <c r="D1718">
        <v>70.77</v>
      </c>
      <c r="F1718">
        <f t="shared" si="445"/>
        <v>70.308000000000007</v>
      </c>
      <c r="G1718" t="str">
        <f t="shared" si="449"/>
        <v/>
      </c>
      <c r="H1718">
        <f t="shared" si="452"/>
        <v>1</v>
      </c>
      <c r="I1718">
        <f t="shared" si="446"/>
        <v>0</v>
      </c>
      <c r="J1718">
        <f t="shared" si="447"/>
        <v>74.239999999999995</v>
      </c>
      <c r="K1718" t="str">
        <f t="shared" si="448"/>
        <v/>
      </c>
      <c r="L1718">
        <f t="shared" si="453"/>
        <v>-7.3196583880685701E-2</v>
      </c>
      <c r="M1718" t="str">
        <f t="shared" si="455"/>
        <v/>
      </c>
      <c r="N1718" t="str">
        <f t="shared" si="454"/>
        <v>VARLOSS</v>
      </c>
      <c r="O1718" t="str">
        <f t="shared" si="450"/>
        <v/>
      </c>
      <c r="P1718" t="str">
        <f t="shared" si="451"/>
        <v/>
      </c>
      <c r="Q1718">
        <f t="shared" si="444"/>
        <v>0</v>
      </c>
      <c r="R1718">
        <f t="shared" si="456"/>
        <v>1.2067371455892082</v>
      </c>
      <c r="S1718" t="str">
        <f t="shared" si="458"/>
        <v/>
      </c>
      <c r="T1718" t="str">
        <f t="shared" si="459"/>
        <v/>
      </c>
      <c r="U1718">
        <f t="shared" si="457"/>
        <v>0</v>
      </c>
    </row>
    <row r="1719" spans="1:21">
      <c r="A1719">
        <f t="shared" si="443"/>
        <v>1711</v>
      </c>
      <c r="B1719" s="1">
        <v>39715</v>
      </c>
      <c r="C1719">
        <v>68.569999999999993</v>
      </c>
      <c r="D1719">
        <v>69.41</v>
      </c>
      <c r="F1719">
        <f t="shared" si="445"/>
        <v>70.200500000000005</v>
      </c>
      <c r="G1719" t="str">
        <f t="shared" si="449"/>
        <v>SHORT</v>
      </c>
      <c r="H1719">
        <f t="shared" si="452"/>
        <v>-1</v>
      </c>
      <c r="I1719">
        <f t="shared" si="446"/>
        <v>-1</v>
      </c>
      <c r="J1719">
        <f t="shared" si="447"/>
        <v>69.41</v>
      </c>
      <c r="K1719" t="str">
        <f t="shared" si="448"/>
        <v/>
      </c>
      <c r="L1719">
        <f t="shared" si="453"/>
        <v>1.2175828055219301E-2</v>
      </c>
      <c r="M1719" t="str">
        <f t="shared" si="455"/>
        <v/>
      </c>
      <c r="N1719" t="str">
        <f t="shared" si="454"/>
        <v/>
      </c>
      <c r="O1719" t="str">
        <f t="shared" si="450"/>
        <v/>
      </c>
      <c r="P1719" t="str">
        <f t="shared" si="451"/>
        <v/>
      </c>
      <c r="Q1719">
        <f t="shared" si="444"/>
        <v>0</v>
      </c>
      <c r="R1719">
        <f t="shared" si="456"/>
        <v>1.2067371455892082</v>
      </c>
      <c r="S1719" t="str">
        <f t="shared" si="458"/>
        <v/>
      </c>
      <c r="T1719" t="str">
        <f t="shared" si="459"/>
        <v/>
      </c>
      <c r="U1719">
        <f t="shared" si="457"/>
        <v>0</v>
      </c>
    </row>
    <row r="1720" spans="1:21">
      <c r="A1720">
        <f t="shared" si="443"/>
        <v>1712</v>
      </c>
      <c r="B1720" s="1">
        <v>39716</v>
      </c>
      <c r="C1720">
        <v>69.73</v>
      </c>
      <c r="D1720">
        <v>68.819999999999993</v>
      </c>
      <c r="F1720">
        <f t="shared" si="445"/>
        <v>70.15100000000001</v>
      </c>
      <c r="G1720" t="str">
        <f t="shared" si="449"/>
        <v/>
      </c>
      <c r="H1720">
        <f t="shared" si="452"/>
        <v>-1</v>
      </c>
      <c r="I1720">
        <f t="shared" si="446"/>
        <v>-1</v>
      </c>
      <c r="J1720">
        <f t="shared" si="447"/>
        <v>69.41</v>
      </c>
      <c r="K1720" t="str">
        <f t="shared" si="448"/>
        <v/>
      </c>
      <c r="L1720">
        <f t="shared" si="453"/>
        <v>-4.5996918814271608E-3</v>
      </c>
      <c r="M1720" t="str">
        <f t="shared" si="455"/>
        <v/>
      </c>
      <c r="N1720" t="str">
        <f t="shared" si="454"/>
        <v/>
      </c>
      <c r="O1720" t="str">
        <f t="shared" si="450"/>
        <v/>
      </c>
      <c r="P1720" t="str">
        <f t="shared" si="451"/>
        <v/>
      </c>
      <c r="Q1720">
        <f t="shared" si="444"/>
        <v>0</v>
      </c>
      <c r="R1720">
        <f t="shared" si="456"/>
        <v>1.2067371455892082</v>
      </c>
      <c r="S1720" t="str">
        <f t="shared" si="458"/>
        <v/>
      </c>
      <c r="T1720" t="str">
        <f t="shared" si="459"/>
        <v/>
      </c>
      <c r="U1720">
        <f t="shared" si="457"/>
        <v>0</v>
      </c>
    </row>
    <row r="1721" spans="1:21">
      <c r="A1721">
        <f t="shared" si="443"/>
        <v>1713</v>
      </c>
      <c r="B1721" s="1">
        <v>39717</v>
      </c>
      <c r="C1721">
        <v>69.45</v>
      </c>
      <c r="D1721">
        <v>68.8</v>
      </c>
      <c r="F1721">
        <f t="shared" si="445"/>
        <v>69.998500000000007</v>
      </c>
      <c r="G1721" t="str">
        <f t="shared" si="449"/>
        <v/>
      </c>
      <c r="H1721">
        <f t="shared" si="452"/>
        <v>-1</v>
      </c>
      <c r="I1721">
        <f t="shared" si="446"/>
        <v>-1</v>
      </c>
      <c r="J1721">
        <f t="shared" si="447"/>
        <v>69.41</v>
      </c>
      <c r="K1721" t="str">
        <f t="shared" si="448"/>
        <v/>
      </c>
      <c r="L1721">
        <f t="shared" si="453"/>
        <v>-5.7611984886048293E-4</v>
      </c>
      <c r="M1721" t="str">
        <f t="shared" si="455"/>
        <v/>
      </c>
      <c r="N1721" t="str">
        <f t="shared" si="454"/>
        <v/>
      </c>
      <c r="O1721" t="str">
        <f t="shared" si="450"/>
        <v/>
      </c>
      <c r="P1721" t="str">
        <f t="shared" si="451"/>
        <v/>
      </c>
      <c r="Q1721">
        <f t="shared" si="444"/>
        <v>0</v>
      </c>
      <c r="R1721">
        <f t="shared" si="456"/>
        <v>1.2067371455892082</v>
      </c>
      <c r="S1721" t="str">
        <f t="shared" si="458"/>
        <v/>
      </c>
      <c r="T1721" t="str">
        <f t="shared" si="459"/>
        <v/>
      </c>
      <c r="U1721">
        <f t="shared" si="457"/>
        <v>0</v>
      </c>
    </row>
    <row r="1722" spans="1:21">
      <c r="A1722">
        <f t="shared" si="443"/>
        <v>1714</v>
      </c>
      <c r="B1722" s="1">
        <v>39720</v>
      </c>
      <c r="C1722">
        <v>66.319999999999993</v>
      </c>
      <c r="D1722">
        <v>68.930000000000007</v>
      </c>
      <c r="F1722">
        <f t="shared" si="445"/>
        <v>69.734499999999997</v>
      </c>
      <c r="G1722" t="str">
        <f t="shared" si="449"/>
        <v/>
      </c>
      <c r="H1722">
        <f t="shared" si="452"/>
        <v>-1</v>
      </c>
      <c r="I1722">
        <f t="shared" si="446"/>
        <v>-1</v>
      </c>
      <c r="J1722">
        <f t="shared" si="447"/>
        <v>69.41</v>
      </c>
      <c r="K1722" t="str">
        <f t="shared" si="448"/>
        <v/>
      </c>
      <c r="L1722">
        <f t="shared" si="453"/>
        <v>4.5539438524452823E-2</v>
      </c>
      <c r="M1722" t="str">
        <f t="shared" si="455"/>
        <v/>
      </c>
      <c r="N1722" t="str">
        <f t="shared" si="454"/>
        <v/>
      </c>
      <c r="O1722" t="str">
        <f t="shared" si="450"/>
        <v/>
      </c>
      <c r="P1722" t="str">
        <f t="shared" si="451"/>
        <v/>
      </c>
      <c r="Q1722">
        <f t="shared" si="444"/>
        <v>0</v>
      </c>
      <c r="R1722">
        <f t="shared" si="456"/>
        <v>1.2067371455892082</v>
      </c>
      <c r="S1722" t="str">
        <f t="shared" si="458"/>
        <v/>
      </c>
      <c r="T1722" t="str">
        <f t="shared" si="459"/>
        <v/>
      </c>
      <c r="U1722">
        <f t="shared" si="457"/>
        <v>0</v>
      </c>
    </row>
    <row r="1723" spans="1:21">
      <c r="A1723">
        <f t="shared" si="443"/>
        <v>1715</v>
      </c>
      <c r="B1723" s="1">
        <v>39721</v>
      </c>
      <c r="C1723">
        <v>68.31</v>
      </c>
      <c r="D1723">
        <v>67.28</v>
      </c>
      <c r="F1723">
        <f t="shared" si="445"/>
        <v>69.593999999999994</v>
      </c>
      <c r="G1723" t="str">
        <f t="shared" si="449"/>
        <v/>
      </c>
      <c r="H1723">
        <f t="shared" si="452"/>
        <v>-1</v>
      </c>
      <c r="I1723">
        <f t="shared" si="446"/>
        <v>-1</v>
      </c>
      <c r="J1723">
        <f t="shared" si="447"/>
        <v>69.41</v>
      </c>
      <c r="K1723" t="str">
        <f t="shared" si="448"/>
        <v/>
      </c>
      <c r="L1723">
        <f t="shared" si="453"/>
        <v>1.5974780607734274E-2</v>
      </c>
      <c r="M1723" t="str">
        <f t="shared" si="455"/>
        <v/>
      </c>
      <c r="N1723" t="str">
        <f t="shared" si="454"/>
        <v/>
      </c>
      <c r="O1723" t="str">
        <f t="shared" si="450"/>
        <v/>
      </c>
      <c r="P1723" t="str">
        <f t="shared" si="451"/>
        <v/>
      </c>
      <c r="Q1723">
        <f t="shared" si="444"/>
        <v>0</v>
      </c>
      <c r="R1723">
        <f t="shared" si="456"/>
        <v>1.2067371455892082</v>
      </c>
      <c r="S1723" t="str">
        <f t="shared" si="458"/>
        <v/>
      </c>
      <c r="T1723" t="str">
        <f t="shared" si="459"/>
        <v/>
      </c>
      <c r="U1723">
        <f t="shared" si="457"/>
        <v>0</v>
      </c>
    </row>
    <row r="1724" spans="1:21">
      <c r="A1724">
        <f t="shared" si="443"/>
        <v>1716</v>
      </c>
      <c r="B1724" s="1">
        <v>39722</v>
      </c>
      <c r="C1724">
        <v>67.39</v>
      </c>
      <c r="D1724">
        <v>67.67</v>
      </c>
      <c r="F1724">
        <f t="shared" si="445"/>
        <v>69.421999999999997</v>
      </c>
      <c r="G1724" t="str">
        <f t="shared" si="449"/>
        <v/>
      </c>
      <c r="H1724">
        <f t="shared" si="452"/>
        <v>-1</v>
      </c>
      <c r="I1724">
        <f t="shared" si="446"/>
        <v>-1</v>
      </c>
      <c r="J1724">
        <f t="shared" si="447"/>
        <v>69.41</v>
      </c>
      <c r="K1724" t="str">
        <f t="shared" si="448"/>
        <v/>
      </c>
      <c r="L1724">
        <f t="shared" si="453"/>
        <v>2.9534310393366601E-2</v>
      </c>
      <c r="M1724" t="str">
        <f t="shared" si="455"/>
        <v/>
      </c>
      <c r="N1724" t="str">
        <f t="shared" si="454"/>
        <v/>
      </c>
      <c r="O1724" t="str">
        <f t="shared" si="450"/>
        <v/>
      </c>
      <c r="P1724" t="str">
        <f t="shared" si="451"/>
        <v/>
      </c>
      <c r="Q1724">
        <f t="shared" si="444"/>
        <v>0</v>
      </c>
      <c r="R1724">
        <f t="shared" si="456"/>
        <v>1.2067371455892082</v>
      </c>
      <c r="S1724" t="str">
        <f t="shared" si="458"/>
        <v/>
      </c>
      <c r="T1724" t="str">
        <f t="shared" si="459"/>
        <v/>
      </c>
      <c r="U1724">
        <f t="shared" si="457"/>
        <v>0</v>
      </c>
    </row>
    <row r="1725" spans="1:21">
      <c r="A1725">
        <f t="shared" si="443"/>
        <v>1717</v>
      </c>
      <c r="B1725" s="1">
        <v>39723</v>
      </c>
      <c r="C1725">
        <v>65.599999999999994</v>
      </c>
      <c r="D1725">
        <v>66.91</v>
      </c>
      <c r="F1725">
        <f t="shared" si="445"/>
        <v>69.215000000000003</v>
      </c>
      <c r="G1725" t="str">
        <f t="shared" si="449"/>
        <v/>
      </c>
      <c r="H1725">
        <f t="shared" si="452"/>
        <v>-1</v>
      </c>
      <c r="I1725">
        <f t="shared" si="446"/>
        <v>-1</v>
      </c>
      <c r="J1725">
        <f t="shared" si="447"/>
        <v>69.41</v>
      </c>
      <c r="K1725" t="str">
        <f t="shared" si="448"/>
        <v/>
      </c>
      <c r="L1725">
        <f t="shared" si="453"/>
        <v>5.6455253401449024E-2</v>
      </c>
      <c r="M1725" t="str">
        <f t="shared" si="455"/>
        <v>VARGAIN</v>
      </c>
      <c r="N1725" t="str">
        <f t="shared" si="454"/>
        <v/>
      </c>
      <c r="O1725" t="str">
        <f t="shared" si="450"/>
        <v>VARGAIN</v>
      </c>
      <c r="P1725" t="str">
        <f t="shared" si="451"/>
        <v/>
      </c>
      <c r="Q1725">
        <f t="shared" si="444"/>
        <v>5.6455253401449024E-2</v>
      </c>
      <c r="R1725">
        <f t="shared" si="456"/>
        <v>1.2631923989906573</v>
      </c>
      <c r="S1725" t="str">
        <f t="shared" si="458"/>
        <v/>
      </c>
      <c r="T1725" t="str">
        <f t="shared" si="459"/>
        <v/>
      </c>
      <c r="U1725">
        <f t="shared" si="457"/>
        <v>0</v>
      </c>
    </row>
    <row r="1726" spans="1:21">
      <c r="A1726">
        <f t="shared" si="443"/>
        <v>1718</v>
      </c>
      <c r="B1726" s="1">
        <v>39724</v>
      </c>
      <c r="C1726">
        <v>64.599999999999994</v>
      </c>
      <c r="D1726">
        <v>66.09</v>
      </c>
      <c r="F1726">
        <f t="shared" si="445"/>
        <v>68.985499999999988</v>
      </c>
      <c r="G1726" t="str">
        <f t="shared" si="449"/>
        <v/>
      </c>
      <c r="H1726">
        <f t="shared" si="452"/>
        <v>-1</v>
      </c>
      <c r="I1726">
        <f t="shared" si="446"/>
        <v>0</v>
      </c>
      <c r="J1726">
        <f t="shared" si="447"/>
        <v>69.41</v>
      </c>
      <c r="K1726" t="str">
        <f t="shared" si="448"/>
        <v/>
      </c>
      <c r="L1726">
        <f t="shared" si="453"/>
        <v>7.1816538562936211E-2</v>
      </c>
      <c r="M1726" t="str">
        <f t="shared" si="455"/>
        <v>VARGAIN</v>
      </c>
      <c r="N1726" t="str">
        <f t="shared" si="454"/>
        <v/>
      </c>
      <c r="O1726" t="str">
        <f t="shared" si="450"/>
        <v/>
      </c>
      <c r="P1726" t="str">
        <f t="shared" si="451"/>
        <v/>
      </c>
      <c r="Q1726">
        <f t="shared" si="444"/>
        <v>0</v>
      </c>
      <c r="R1726">
        <f t="shared" si="456"/>
        <v>1.2631923989906573</v>
      </c>
      <c r="S1726" t="str">
        <f t="shared" si="458"/>
        <v/>
      </c>
      <c r="T1726" t="str">
        <f t="shared" si="459"/>
        <v/>
      </c>
      <c r="U1726">
        <f t="shared" si="457"/>
        <v>0</v>
      </c>
    </row>
    <row r="1727" spans="1:21">
      <c r="A1727">
        <f t="shared" si="443"/>
        <v>1719</v>
      </c>
      <c r="B1727" s="1">
        <v>39727</v>
      </c>
      <c r="C1727">
        <v>63</v>
      </c>
      <c r="D1727">
        <v>63.1</v>
      </c>
      <c r="F1727">
        <f t="shared" si="445"/>
        <v>68.576499999999996</v>
      </c>
      <c r="G1727" t="str">
        <f t="shared" si="449"/>
        <v/>
      </c>
      <c r="H1727">
        <f t="shared" si="452"/>
        <v>-1</v>
      </c>
      <c r="I1727">
        <f t="shared" si="446"/>
        <v>0</v>
      </c>
      <c r="J1727">
        <f t="shared" si="447"/>
        <v>69.41</v>
      </c>
      <c r="K1727" t="str">
        <f t="shared" si="448"/>
        <v/>
      </c>
      <c r="L1727">
        <f t="shared" si="453"/>
        <v>9.689622295995956E-2</v>
      </c>
      <c r="M1727" t="str">
        <f t="shared" si="455"/>
        <v>VARGAIN</v>
      </c>
      <c r="N1727" t="str">
        <f t="shared" si="454"/>
        <v/>
      </c>
      <c r="O1727" t="str">
        <f t="shared" si="450"/>
        <v/>
      </c>
      <c r="P1727" t="str">
        <f t="shared" si="451"/>
        <v/>
      </c>
      <c r="Q1727">
        <f t="shared" si="444"/>
        <v>0</v>
      </c>
      <c r="R1727">
        <f t="shared" si="456"/>
        <v>1.2631923989906573</v>
      </c>
      <c r="S1727" t="str">
        <f t="shared" si="458"/>
        <v/>
      </c>
      <c r="T1727" t="str">
        <f t="shared" si="459"/>
        <v/>
      </c>
      <c r="U1727">
        <f t="shared" si="457"/>
        <v>0</v>
      </c>
    </row>
    <row r="1728" spans="1:21">
      <c r="A1728">
        <f t="shared" si="443"/>
        <v>1720</v>
      </c>
      <c r="B1728" s="1">
        <v>39728</v>
      </c>
      <c r="C1728">
        <v>59.97</v>
      </c>
      <c r="D1728">
        <v>63.75</v>
      </c>
      <c r="F1728">
        <f t="shared" si="445"/>
        <v>68.102499999999992</v>
      </c>
      <c r="G1728" t="str">
        <f t="shared" si="449"/>
        <v/>
      </c>
      <c r="H1728">
        <f t="shared" si="452"/>
        <v>-1</v>
      </c>
      <c r="I1728">
        <f t="shared" si="446"/>
        <v>0</v>
      </c>
      <c r="J1728">
        <f t="shared" si="447"/>
        <v>69.41</v>
      </c>
      <c r="K1728" t="str">
        <f t="shared" si="448"/>
        <v/>
      </c>
      <c r="L1728">
        <f t="shared" si="453"/>
        <v>0.14618651217107392</v>
      </c>
      <c r="M1728" t="str">
        <f t="shared" si="455"/>
        <v>VARGAIN</v>
      </c>
      <c r="N1728" t="str">
        <f t="shared" si="454"/>
        <v/>
      </c>
      <c r="O1728" t="str">
        <f t="shared" si="450"/>
        <v/>
      </c>
      <c r="P1728" t="str">
        <f t="shared" si="451"/>
        <v/>
      </c>
      <c r="Q1728">
        <f t="shared" si="444"/>
        <v>0</v>
      </c>
      <c r="R1728">
        <f t="shared" si="456"/>
        <v>1.2631923989906573</v>
      </c>
      <c r="S1728" t="str">
        <f t="shared" si="458"/>
        <v/>
      </c>
      <c r="T1728" t="str">
        <f t="shared" si="459"/>
        <v/>
      </c>
      <c r="U1728">
        <f t="shared" si="457"/>
        <v>0</v>
      </c>
    </row>
    <row r="1729" spans="1:21">
      <c r="A1729">
        <f t="shared" si="443"/>
        <v>1721</v>
      </c>
      <c r="B1729" s="1">
        <v>39729</v>
      </c>
      <c r="C1729">
        <v>57.37</v>
      </c>
      <c r="D1729">
        <v>59.46</v>
      </c>
      <c r="F1729">
        <f t="shared" si="445"/>
        <v>67.536999999999992</v>
      </c>
      <c r="G1729" t="str">
        <f t="shared" si="449"/>
        <v/>
      </c>
      <c r="H1729">
        <f t="shared" si="452"/>
        <v>-1</v>
      </c>
      <c r="I1729">
        <f t="shared" si="446"/>
        <v>0</v>
      </c>
      <c r="J1729">
        <f t="shared" si="447"/>
        <v>69.41</v>
      </c>
      <c r="K1729" t="str">
        <f t="shared" si="448"/>
        <v/>
      </c>
      <c r="L1729">
        <f t="shared" si="453"/>
        <v>0.19050943073771262</v>
      </c>
      <c r="M1729" t="str">
        <f t="shared" si="455"/>
        <v>VARGAIN</v>
      </c>
      <c r="N1729" t="str">
        <f t="shared" si="454"/>
        <v/>
      </c>
      <c r="O1729" t="str">
        <f t="shared" si="450"/>
        <v/>
      </c>
      <c r="P1729" t="str">
        <f t="shared" si="451"/>
        <v/>
      </c>
      <c r="Q1729">
        <f t="shared" si="444"/>
        <v>0</v>
      </c>
      <c r="R1729">
        <f t="shared" si="456"/>
        <v>1.2631923989906573</v>
      </c>
      <c r="S1729" t="str">
        <f t="shared" si="458"/>
        <v/>
      </c>
      <c r="T1729" t="str">
        <f t="shared" si="459"/>
        <v/>
      </c>
      <c r="U1729">
        <f t="shared" si="457"/>
        <v>0</v>
      </c>
    </row>
    <row r="1730" spans="1:21">
      <c r="A1730">
        <f t="shared" si="443"/>
        <v>1722</v>
      </c>
      <c r="B1730" s="1">
        <v>39730</v>
      </c>
      <c r="C1730">
        <v>53.5</v>
      </c>
      <c r="D1730">
        <v>57.5</v>
      </c>
      <c r="F1730">
        <f t="shared" si="445"/>
        <v>66.714999999999989</v>
      </c>
      <c r="G1730" t="str">
        <f t="shared" si="449"/>
        <v/>
      </c>
      <c r="H1730">
        <f t="shared" si="452"/>
        <v>-1</v>
      </c>
      <c r="I1730">
        <f t="shared" si="446"/>
        <v>0</v>
      </c>
      <c r="J1730">
        <f t="shared" si="447"/>
        <v>69.41</v>
      </c>
      <c r="K1730" t="str">
        <f t="shared" si="448"/>
        <v/>
      </c>
      <c r="L1730">
        <f t="shared" si="453"/>
        <v>0.26034929544953145</v>
      </c>
      <c r="M1730" t="str">
        <f t="shared" si="455"/>
        <v>VARGAIN</v>
      </c>
      <c r="N1730" t="str">
        <f t="shared" si="454"/>
        <v/>
      </c>
      <c r="O1730" t="str">
        <f t="shared" si="450"/>
        <v/>
      </c>
      <c r="P1730" t="str">
        <f t="shared" si="451"/>
        <v/>
      </c>
      <c r="Q1730">
        <f t="shared" si="444"/>
        <v>0</v>
      </c>
      <c r="R1730">
        <f t="shared" si="456"/>
        <v>1.2631923989906573</v>
      </c>
      <c r="S1730" t="str">
        <f t="shared" si="458"/>
        <v/>
      </c>
      <c r="T1730" t="str">
        <f t="shared" si="459"/>
        <v/>
      </c>
      <c r="U1730">
        <f t="shared" si="457"/>
        <v>0</v>
      </c>
    </row>
    <row r="1731" spans="1:21">
      <c r="A1731">
        <f t="shared" si="443"/>
        <v>1723</v>
      </c>
      <c r="B1731" s="1">
        <v>39731</v>
      </c>
      <c r="C1731">
        <v>54.26</v>
      </c>
      <c r="D1731">
        <v>51.83</v>
      </c>
      <c r="F1731">
        <f t="shared" si="445"/>
        <v>65.92049999999999</v>
      </c>
      <c r="G1731" t="str">
        <f t="shared" si="449"/>
        <v/>
      </c>
      <c r="H1731">
        <f t="shared" si="452"/>
        <v>-1</v>
      </c>
      <c r="I1731">
        <f t="shared" si="446"/>
        <v>0</v>
      </c>
      <c r="J1731">
        <f t="shared" si="447"/>
        <v>69.41</v>
      </c>
      <c r="K1731" t="str">
        <f t="shared" si="448"/>
        <v/>
      </c>
      <c r="L1731">
        <f t="shared" si="453"/>
        <v>0.24624364212070668</v>
      </c>
      <c r="M1731" t="str">
        <f t="shared" si="455"/>
        <v>VARGAIN</v>
      </c>
      <c r="N1731" t="str">
        <f t="shared" si="454"/>
        <v/>
      </c>
      <c r="O1731" t="str">
        <f t="shared" si="450"/>
        <v/>
      </c>
      <c r="P1731" t="str">
        <f t="shared" si="451"/>
        <v/>
      </c>
      <c r="Q1731">
        <f t="shared" si="444"/>
        <v>0</v>
      </c>
      <c r="R1731">
        <f t="shared" si="456"/>
        <v>1.2631923989906573</v>
      </c>
      <c r="S1731" t="str">
        <f t="shared" si="458"/>
        <v/>
      </c>
      <c r="T1731" t="str">
        <f t="shared" si="459"/>
        <v/>
      </c>
      <c r="U1731">
        <f t="shared" si="457"/>
        <v>0</v>
      </c>
    </row>
    <row r="1732" spans="1:21">
      <c r="A1732">
        <f t="shared" si="443"/>
        <v>1724</v>
      </c>
      <c r="B1732" s="1">
        <v>39734</v>
      </c>
      <c r="C1732">
        <v>59.62</v>
      </c>
      <c r="D1732">
        <v>58.75</v>
      </c>
      <c r="F1732">
        <f t="shared" si="445"/>
        <v>65.457499999999982</v>
      </c>
      <c r="G1732" t="str">
        <f t="shared" si="449"/>
        <v/>
      </c>
      <c r="H1732">
        <f t="shared" si="452"/>
        <v>-1</v>
      </c>
      <c r="I1732">
        <f t="shared" si="446"/>
        <v>0</v>
      </c>
      <c r="J1732">
        <f t="shared" si="447"/>
        <v>69.41</v>
      </c>
      <c r="K1732" t="str">
        <f t="shared" si="448"/>
        <v/>
      </c>
      <c r="L1732">
        <f t="shared" si="453"/>
        <v>0.15203986110156695</v>
      </c>
      <c r="M1732" t="str">
        <f t="shared" si="455"/>
        <v>VARGAIN</v>
      </c>
      <c r="N1732" t="str">
        <f t="shared" si="454"/>
        <v/>
      </c>
      <c r="O1732" t="str">
        <f t="shared" si="450"/>
        <v/>
      </c>
      <c r="P1732" t="str">
        <f t="shared" si="451"/>
        <v/>
      </c>
      <c r="Q1732">
        <f t="shared" si="444"/>
        <v>0</v>
      </c>
      <c r="R1732">
        <f t="shared" si="456"/>
        <v>1.2631923989906573</v>
      </c>
      <c r="S1732" t="str">
        <f t="shared" si="458"/>
        <v/>
      </c>
      <c r="T1732" t="str">
        <f t="shared" si="459"/>
        <v/>
      </c>
      <c r="U1732">
        <f t="shared" si="457"/>
        <v>0</v>
      </c>
    </row>
    <row r="1733" spans="1:21">
      <c r="A1733">
        <f t="shared" si="443"/>
        <v>1725</v>
      </c>
      <c r="B1733" s="1">
        <v>39735</v>
      </c>
      <c r="C1733">
        <v>59.37</v>
      </c>
      <c r="D1733">
        <v>61.96</v>
      </c>
      <c r="F1733">
        <f t="shared" si="445"/>
        <v>64.939499999999981</v>
      </c>
      <c r="G1733" t="str">
        <f t="shared" si="449"/>
        <v/>
      </c>
      <c r="H1733">
        <f t="shared" si="452"/>
        <v>-1</v>
      </c>
      <c r="I1733">
        <f t="shared" si="446"/>
        <v>0</v>
      </c>
      <c r="J1733">
        <f t="shared" si="447"/>
        <v>69.41</v>
      </c>
      <c r="K1733" t="str">
        <f t="shared" si="448"/>
        <v/>
      </c>
      <c r="L1733">
        <f t="shared" si="453"/>
        <v>0.15624190106890826</v>
      </c>
      <c r="M1733" t="str">
        <f t="shared" si="455"/>
        <v>VARGAIN</v>
      </c>
      <c r="N1733" t="str">
        <f t="shared" si="454"/>
        <v/>
      </c>
      <c r="O1733" t="str">
        <f t="shared" si="450"/>
        <v/>
      </c>
      <c r="P1733" t="str">
        <f t="shared" si="451"/>
        <v/>
      </c>
      <c r="Q1733">
        <f t="shared" si="444"/>
        <v>0</v>
      </c>
      <c r="R1733">
        <f t="shared" si="456"/>
        <v>1.2631923989906573</v>
      </c>
      <c r="S1733" t="str">
        <f t="shared" si="458"/>
        <v/>
      </c>
      <c r="T1733" t="str">
        <f t="shared" si="459"/>
        <v/>
      </c>
      <c r="U1733">
        <f t="shared" si="457"/>
        <v>0</v>
      </c>
    </row>
    <row r="1734" spans="1:21">
      <c r="A1734">
        <f t="shared" si="443"/>
        <v>1726</v>
      </c>
      <c r="B1734" s="1">
        <v>39736</v>
      </c>
      <c r="C1734">
        <v>54.68</v>
      </c>
      <c r="D1734">
        <v>58.05</v>
      </c>
      <c r="F1734">
        <f t="shared" si="445"/>
        <v>64.230999999999995</v>
      </c>
      <c r="G1734" t="str">
        <f t="shared" si="449"/>
        <v/>
      </c>
      <c r="H1734">
        <f t="shared" si="452"/>
        <v>-1</v>
      </c>
      <c r="I1734">
        <f t="shared" si="446"/>
        <v>0</v>
      </c>
      <c r="J1734">
        <f t="shared" si="447"/>
        <v>69.41</v>
      </c>
      <c r="K1734" t="str">
        <f t="shared" si="448"/>
        <v/>
      </c>
      <c r="L1734">
        <f t="shared" si="453"/>
        <v>0.23853293749574353</v>
      </c>
      <c r="M1734" t="str">
        <f t="shared" si="455"/>
        <v>VARGAIN</v>
      </c>
      <c r="N1734" t="str">
        <f t="shared" si="454"/>
        <v/>
      </c>
      <c r="O1734" t="str">
        <f t="shared" si="450"/>
        <v/>
      </c>
      <c r="P1734" t="str">
        <f t="shared" si="451"/>
        <v/>
      </c>
      <c r="Q1734">
        <f t="shared" si="444"/>
        <v>0</v>
      </c>
      <c r="R1734">
        <f t="shared" si="456"/>
        <v>1.2631923989906573</v>
      </c>
      <c r="S1734" t="str">
        <f t="shared" si="458"/>
        <v/>
      </c>
      <c r="T1734" t="str">
        <f t="shared" si="459"/>
        <v/>
      </c>
      <c r="U1734">
        <f t="shared" si="457"/>
        <v>0</v>
      </c>
    </row>
    <row r="1735" spans="1:21">
      <c r="A1735">
        <f t="shared" si="443"/>
        <v>1727</v>
      </c>
      <c r="B1735" s="1">
        <v>39737</v>
      </c>
      <c r="C1735">
        <v>57.27</v>
      </c>
      <c r="D1735">
        <v>54.76</v>
      </c>
      <c r="F1735">
        <f t="shared" si="445"/>
        <v>63.569499999999991</v>
      </c>
      <c r="G1735" t="str">
        <f t="shared" si="449"/>
        <v/>
      </c>
      <c r="H1735">
        <f t="shared" si="452"/>
        <v>-1</v>
      </c>
      <c r="I1735">
        <f t="shared" si="446"/>
        <v>0</v>
      </c>
      <c r="J1735">
        <f t="shared" si="447"/>
        <v>69.41</v>
      </c>
      <c r="K1735" t="str">
        <f t="shared" si="448"/>
        <v/>
      </c>
      <c r="L1735">
        <f t="shared" si="453"/>
        <v>0.19225402294572624</v>
      </c>
      <c r="M1735" t="str">
        <f t="shared" si="455"/>
        <v>VARGAIN</v>
      </c>
      <c r="N1735" t="str">
        <f t="shared" si="454"/>
        <v/>
      </c>
      <c r="O1735" t="str">
        <f t="shared" si="450"/>
        <v/>
      </c>
      <c r="P1735" t="str">
        <f t="shared" si="451"/>
        <v/>
      </c>
      <c r="Q1735">
        <f t="shared" si="444"/>
        <v>0</v>
      </c>
      <c r="R1735">
        <f t="shared" si="456"/>
        <v>1.2631923989906573</v>
      </c>
      <c r="S1735" t="str">
        <f t="shared" si="458"/>
        <v/>
      </c>
      <c r="T1735" t="str">
        <f t="shared" si="459"/>
        <v/>
      </c>
      <c r="U1735">
        <f t="shared" si="457"/>
        <v>0</v>
      </c>
    </row>
    <row r="1736" spans="1:21">
      <c r="A1736">
        <f t="shared" si="443"/>
        <v>1728</v>
      </c>
      <c r="B1736" s="1">
        <v>39738</v>
      </c>
      <c r="C1736">
        <v>56.49</v>
      </c>
      <c r="D1736">
        <v>56.16</v>
      </c>
      <c r="F1736">
        <f t="shared" si="445"/>
        <v>62.760000000000005</v>
      </c>
      <c r="G1736" t="str">
        <f t="shared" si="449"/>
        <v/>
      </c>
      <c r="H1736">
        <f t="shared" si="452"/>
        <v>-1</v>
      </c>
      <c r="I1736">
        <f t="shared" si="446"/>
        <v>0</v>
      </c>
      <c r="J1736">
        <f t="shared" si="447"/>
        <v>69.41</v>
      </c>
      <c r="K1736" t="str">
        <f t="shared" si="448"/>
        <v/>
      </c>
      <c r="L1736">
        <f t="shared" si="453"/>
        <v>0.20596731801432153</v>
      </c>
      <c r="M1736" t="str">
        <f t="shared" si="455"/>
        <v>VARGAIN</v>
      </c>
      <c r="N1736" t="str">
        <f t="shared" si="454"/>
        <v/>
      </c>
      <c r="O1736" t="str">
        <f t="shared" si="450"/>
        <v/>
      </c>
      <c r="P1736" t="str">
        <f t="shared" si="451"/>
        <v/>
      </c>
      <c r="Q1736">
        <f t="shared" si="444"/>
        <v>0</v>
      </c>
      <c r="R1736">
        <f t="shared" si="456"/>
        <v>1.2631923989906573</v>
      </c>
      <c r="S1736" t="str">
        <f t="shared" si="458"/>
        <v/>
      </c>
      <c r="T1736" t="str">
        <f t="shared" si="459"/>
        <v/>
      </c>
      <c r="U1736">
        <f t="shared" si="457"/>
        <v>0</v>
      </c>
    </row>
    <row r="1737" spans="1:21">
      <c r="A1737">
        <f t="shared" si="443"/>
        <v>1729</v>
      </c>
      <c r="B1737" s="1">
        <v>39741</v>
      </c>
      <c r="C1737">
        <v>57.51</v>
      </c>
      <c r="D1737">
        <v>57.67</v>
      </c>
      <c r="F1737">
        <f t="shared" si="445"/>
        <v>62.100499999999997</v>
      </c>
      <c r="G1737" t="str">
        <f t="shared" si="449"/>
        <v/>
      </c>
      <c r="H1737">
        <f t="shared" si="452"/>
        <v>-1</v>
      </c>
      <c r="I1737">
        <f t="shared" si="446"/>
        <v>0</v>
      </c>
      <c r="J1737">
        <f t="shared" si="447"/>
        <v>69.41</v>
      </c>
      <c r="K1737" t="str">
        <f t="shared" si="448"/>
        <v/>
      </c>
      <c r="L1737">
        <f t="shared" si="453"/>
        <v>0.18807210362582957</v>
      </c>
      <c r="M1737" t="str">
        <f t="shared" si="455"/>
        <v>VARGAIN</v>
      </c>
      <c r="N1737" t="str">
        <f t="shared" si="454"/>
        <v/>
      </c>
      <c r="O1737" t="str">
        <f t="shared" si="450"/>
        <v/>
      </c>
      <c r="P1737" t="str">
        <f t="shared" si="451"/>
        <v/>
      </c>
      <c r="Q1737">
        <f t="shared" si="444"/>
        <v>0</v>
      </c>
      <c r="R1737">
        <f t="shared" si="456"/>
        <v>1.2631923989906573</v>
      </c>
      <c r="S1737" t="str">
        <f t="shared" si="458"/>
        <v/>
      </c>
      <c r="T1737" t="str">
        <f t="shared" si="459"/>
        <v/>
      </c>
      <c r="U1737">
        <f t="shared" si="457"/>
        <v>0</v>
      </c>
    </row>
    <row r="1738" spans="1:21">
      <c r="A1738">
        <f t="shared" si="443"/>
        <v>1730</v>
      </c>
      <c r="B1738" s="1">
        <v>39742</v>
      </c>
      <c r="C1738">
        <v>60.04</v>
      </c>
      <c r="D1738">
        <v>60.15</v>
      </c>
      <c r="F1738">
        <f t="shared" si="445"/>
        <v>61.652499999999996</v>
      </c>
      <c r="G1738" t="str">
        <f t="shared" si="449"/>
        <v/>
      </c>
      <c r="H1738">
        <f t="shared" si="452"/>
        <v>-1</v>
      </c>
      <c r="I1738">
        <f t="shared" si="446"/>
        <v>0</v>
      </c>
      <c r="J1738">
        <f t="shared" si="447"/>
        <v>69.41</v>
      </c>
      <c r="K1738" t="str">
        <f t="shared" si="448"/>
        <v/>
      </c>
      <c r="L1738">
        <f t="shared" si="453"/>
        <v>0.1450199425862311</v>
      </c>
      <c r="M1738" t="str">
        <f t="shared" si="455"/>
        <v>VARGAIN</v>
      </c>
      <c r="N1738" t="str">
        <f t="shared" si="454"/>
        <v/>
      </c>
      <c r="O1738" t="str">
        <f t="shared" si="450"/>
        <v/>
      </c>
      <c r="P1738" t="str">
        <f t="shared" si="451"/>
        <v/>
      </c>
      <c r="Q1738">
        <f t="shared" si="444"/>
        <v>0</v>
      </c>
      <c r="R1738">
        <f t="shared" si="456"/>
        <v>1.2631923989906573</v>
      </c>
      <c r="S1738" t="str">
        <f t="shared" si="458"/>
        <v/>
      </c>
      <c r="T1738" t="str">
        <f t="shared" si="459"/>
        <v/>
      </c>
      <c r="U1738">
        <f t="shared" si="457"/>
        <v>0</v>
      </c>
    </row>
    <row r="1739" spans="1:21">
      <c r="A1739">
        <f t="shared" ref="A1739:A1802" si="460">A1738+1</f>
        <v>1731</v>
      </c>
      <c r="B1739" s="1">
        <v>39743</v>
      </c>
      <c r="C1739">
        <v>58.19</v>
      </c>
      <c r="D1739">
        <v>59.25</v>
      </c>
      <c r="F1739">
        <f t="shared" si="445"/>
        <v>61.133499999999991</v>
      </c>
      <c r="G1739" t="str">
        <f t="shared" si="449"/>
        <v/>
      </c>
      <c r="H1739">
        <f t="shared" si="452"/>
        <v>-1</v>
      </c>
      <c r="I1739">
        <f t="shared" si="446"/>
        <v>0</v>
      </c>
      <c r="J1739">
        <f t="shared" si="447"/>
        <v>69.41</v>
      </c>
      <c r="K1739" t="str">
        <f t="shared" si="448"/>
        <v/>
      </c>
      <c r="L1739">
        <f t="shared" si="453"/>
        <v>0.17631743068291372</v>
      </c>
      <c r="M1739" t="str">
        <f t="shared" si="455"/>
        <v>VARGAIN</v>
      </c>
      <c r="N1739" t="str">
        <f t="shared" si="454"/>
        <v/>
      </c>
      <c r="O1739" t="str">
        <f t="shared" si="450"/>
        <v/>
      </c>
      <c r="P1739" t="str">
        <f t="shared" si="451"/>
        <v/>
      </c>
      <c r="Q1739">
        <f t="shared" si="444"/>
        <v>0</v>
      </c>
      <c r="R1739">
        <f t="shared" si="456"/>
        <v>1.2631923989906573</v>
      </c>
      <c r="S1739" t="str">
        <f t="shared" si="458"/>
        <v/>
      </c>
      <c r="T1739" t="str">
        <f t="shared" si="459"/>
        <v/>
      </c>
      <c r="U1739">
        <f t="shared" si="457"/>
        <v>0</v>
      </c>
    </row>
    <row r="1740" spans="1:21">
      <c r="A1740">
        <f t="shared" si="460"/>
        <v>1732</v>
      </c>
      <c r="B1740" s="1">
        <v>39744</v>
      </c>
      <c r="C1740">
        <v>61.54</v>
      </c>
      <c r="D1740">
        <v>58.53</v>
      </c>
      <c r="F1740">
        <f t="shared" si="445"/>
        <v>60.724000000000004</v>
      </c>
      <c r="G1740" t="str">
        <f t="shared" si="449"/>
        <v/>
      </c>
      <c r="H1740">
        <f t="shared" si="452"/>
        <v>-1</v>
      </c>
      <c r="I1740">
        <f t="shared" si="446"/>
        <v>0</v>
      </c>
      <c r="J1740">
        <f t="shared" si="447"/>
        <v>69.41</v>
      </c>
      <c r="K1740" t="str">
        <f t="shared" si="448"/>
        <v/>
      </c>
      <c r="L1740">
        <f t="shared" si="453"/>
        <v>0.12034357945759654</v>
      </c>
      <c r="M1740" t="str">
        <f t="shared" si="455"/>
        <v>VARGAIN</v>
      </c>
      <c r="N1740" t="str">
        <f t="shared" si="454"/>
        <v/>
      </c>
      <c r="O1740" t="str">
        <f t="shared" si="450"/>
        <v/>
      </c>
      <c r="P1740" t="str">
        <f t="shared" si="451"/>
        <v/>
      </c>
      <c r="Q1740">
        <f t="shared" si="444"/>
        <v>0</v>
      </c>
      <c r="R1740">
        <f t="shared" si="456"/>
        <v>1.2631923989906573</v>
      </c>
      <c r="S1740" t="str">
        <f t="shared" si="458"/>
        <v/>
      </c>
      <c r="T1740" t="str">
        <f t="shared" si="459"/>
        <v/>
      </c>
      <c r="U1740">
        <f t="shared" si="457"/>
        <v>0</v>
      </c>
    </row>
    <row r="1741" spans="1:21">
      <c r="A1741">
        <f t="shared" si="460"/>
        <v>1733</v>
      </c>
      <c r="B1741" s="1">
        <v>39745</v>
      </c>
      <c r="C1741">
        <v>59.61</v>
      </c>
      <c r="D1741">
        <v>58.36</v>
      </c>
      <c r="F1741">
        <f t="shared" si="445"/>
        <v>60.231999999999992</v>
      </c>
      <c r="G1741" t="str">
        <f t="shared" si="449"/>
        <v/>
      </c>
      <c r="H1741">
        <f t="shared" si="452"/>
        <v>-1</v>
      </c>
      <c r="I1741">
        <f t="shared" si="446"/>
        <v>0</v>
      </c>
      <c r="J1741">
        <f t="shared" si="447"/>
        <v>69.41</v>
      </c>
      <c r="K1741" t="str">
        <f t="shared" si="448"/>
        <v/>
      </c>
      <c r="L1741">
        <f t="shared" si="453"/>
        <v>0.15220760411965709</v>
      </c>
      <c r="M1741" t="str">
        <f t="shared" si="455"/>
        <v>VARGAIN</v>
      </c>
      <c r="N1741" t="str">
        <f t="shared" si="454"/>
        <v/>
      </c>
      <c r="O1741" t="str">
        <f t="shared" si="450"/>
        <v/>
      </c>
      <c r="P1741" t="str">
        <f t="shared" si="451"/>
        <v/>
      </c>
      <c r="Q1741">
        <f t="shared" si="444"/>
        <v>0</v>
      </c>
      <c r="R1741">
        <f t="shared" si="456"/>
        <v>1.2631923989906573</v>
      </c>
      <c r="S1741" t="str">
        <f t="shared" si="458"/>
        <v/>
      </c>
      <c r="T1741" t="str">
        <f t="shared" si="459"/>
        <v/>
      </c>
      <c r="U1741">
        <f t="shared" si="457"/>
        <v>0</v>
      </c>
    </row>
    <row r="1742" spans="1:21">
      <c r="A1742">
        <f t="shared" si="460"/>
        <v>1734</v>
      </c>
      <c r="B1742" s="1">
        <v>39748</v>
      </c>
      <c r="C1742">
        <v>60.37</v>
      </c>
      <c r="D1742">
        <v>58.6</v>
      </c>
      <c r="F1742">
        <f t="shared" si="445"/>
        <v>59.934499999999979</v>
      </c>
      <c r="G1742" t="str">
        <f t="shared" si="449"/>
        <v>SHORT</v>
      </c>
      <c r="H1742">
        <f t="shared" si="452"/>
        <v>-1</v>
      </c>
      <c r="I1742">
        <f t="shared" si="446"/>
        <v>-1</v>
      </c>
      <c r="J1742">
        <f t="shared" si="447"/>
        <v>58.6</v>
      </c>
      <c r="K1742" t="str">
        <f t="shared" si="448"/>
        <v/>
      </c>
      <c r="L1742">
        <f t="shared" si="453"/>
        <v>-2.9757596225367788E-2</v>
      </c>
      <c r="M1742" t="str">
        <f t="shared" si="455"/>
        <v/>
      </c>
      <c r="N1742" t="str">
        <f t="shared" si="454"/>
        <v/>
      </c>
      <c r="O1742" t="str">
        <f t="shared" si="450"/>
        <v/>
      </c>
      <c r="P1742" t="str">
        <f t="shared" si="451"/>
        <v/>
      </c>
      <c r="Q1742">
        <f t="shared" si="444"/>
        <v>0</v>
      </c>
      <c r="R1742">
        <f t="shared" si="456"/>
        <v>1.2631923989906573</v>
      </c>
      <c r="S1742" t="str">
        <f t="shared" si="458"/>
        <v/>
      </c>
      <c r="T1742" t="str">
        <f t="shared" si="459"/>
        <v/>
      </c>
      <c r="U1742">
        <f t="shared" si="457"/>
        <v>0</v>
      </c>
    </row>
    <row r="1743" spans="1:21">
      <c r="A1743">
        <f t="shared" si="460"/>
        <v>1735</v>
      </c>
      <c r="B1743" s="1">
        <v>39749</v>
      </c>
      <c r="C1743">
        <v>64.31</v>
      </c>
      <c r="D1743">
        <v>61.09</v>
      </c>
      <c r="F1743">
        <f t="shared" si="445"/>
        <v>59.734499999999983</v>
      </c>
      <c r="G1743" t="str">
        <f t="shared" si="449"/>
        <v>LONG</v>
      </c>
      <c r="H1743">
        <f t="shared" si="452"/>
        <v>1</v>
      </c>
      <c r="I1743">
        <f t="shared" si="446"/>
        <v>1</v>
      </c>
      <c r="J1743">
        <f t="shared" si="447"/>
        <v>61.09</v>
      </c>
      <c r="K1743" t="str">
        <f t="shared" si="448"/>
        <v>Trend Rev</v>
      </c>
      <c r="L1743">
        <f t="shared" si="453"/>
        <v>5.1366953485096116E-2</v>
      </c>
      <c r="M1743" t="str">
        <f t="shared" si="455"/>
        <v>VARGAIN</v>
      </c>
      <c r="N1743" t="str">
        <f t="shared" si="454"/>
        <v/>
      </c>
      <c r="O1743" t="str">
        <f t="shared" si="450"/>
        <v>VARGAIN</v>
      </c>
      <c r="P1743" t="str">
        <f t="shared" si="451"/>
        <v/>
      </c>
      <c r="Q1743">
        <f t="shared" si="444"/>
        <v>5.1366953485096116E-2</v>
      </c>
      <c r="R1743">
        <f t="shared" si="456"/>
        <v>1.3145593524757533</v>
      </c>
      <c r="S1743">
        <f t="shared" si="458"/>
        <v>1</v>
      </c>
      <c r="T1743">
        <f t="shared" si="459"/>
        <v>1</v>
      </c>
      <c r="U1743">
        <f t="shared" si="457"/>
        <v>1</v>
      </c>
    </row>
    <row r="1744" spans="1:21">
      <c r="A1744">
        <f t="shared" si="460"/>
        <v>1736</v>
      </c>
      <c r="B1744" s="1">
        <v>39750</v>
      </c>
      <c r="C1744">
        <v>62.5</v>
      </c>
      <c r="D1744">
        <v>64.28</v>
      </c>
      <c r="F1744">
        <f t="shared" si="445"/>
        <v>59.489999999999988</v>
      </c>
      <c r="G1744" t="str">
        <f t="shared" si="449"/>
        <v/>
      </c>
      <c r="H1744">
        <f t="shared" si="452"/>
        <v>1</v>
      </c>
      <c r="I1744">
        <f t="shared" si="446"/>
        <v>0</v>
      </c>
      <c r="J1744">
        <f t="shared" si="447"/>
        <v>61.09</v>
      </c>
      <c r="K1744" t="str">
        <f t="shared" si="448"/>
        <v/>
      </c>
      <c r="L1744">
        <f t="shared" si="453"/>
        <v>2.2818370080680161E-2</v>
      </c>
      <c r="M1744" t="str">
        <f t="shared" si="455"/>
        <v/>
      </c>
      <c r="N1744" t="str">
        <f t="shared" si="454"/>
        <v/>
      </c>
      <c r="O1744" t="str">
        <f t="shared" si="450"/>
        <v/>
      </c>
      <c r="P1744" t="str">
        <f t="shared" si="451"/>
        <v/>
      </c>
      <c r="Q1744">
        <f t="shared" ref="Q1744:Q1807" si="461">IF(OR(AND(K1744="trend rev",I1743&lt;&gt;0),O1744="Vargain",P1744="Varloss"),L1744,0)</f>
        <v>0</v>
      </c>
      <c r="R1744">
        <f t="shared" si="456"/>
        <v>1.3145593524757533</v>
      </c>
      <c r="S1744" t="str">
        <f t="shared" si="458"/>
        <v/>
      </c>
      <c r="T1744" t="str">
        <f t="shared" si="459"/>
        <v/>
      </c>
      <c r="U1744">
        <f t="shared" si="457"/>
        <v>0</v>
      </c>
    </row>
    <row r="1745" spans="1:21">
      <c r="A1745">
        <f t="shared" si="460"/>
        <v>1737</v>
      </c>
      <c r="B1745" s="1">
        <v>39751</v>
      </c>
      <c r="C1745">
        <v>62.55</v>
      </c>
      <c r="D1745">
        <v>64.489999999999995</v>
      </c>
      <c r="F1745">
        <f t="shared" si="445"/>
        <v>59.337499999999991</v>
      </c>
      <c r="G1745" t="str">
        <f t="shared" si="449"/>
        <v/>
      </c>
      <c r="H1745">
        <f t="shared" si="452"/>
        <v>1</v>
      </c>
      <c r="I1745">
        <f t="shared" si="446"/>
        <v>0</v>
      </c>
      <c r="J1745">
        <f t="shared" si="447"/>
        <v>61.09</v>
      </c>
      <c r="K1745" t="str">
        <f t="shared" si="448"/>
        <v/>
      </c>
      <c r="L1745">
        <f t="shared" si="453"/>
        <v>2.3618050251244471E-2</v>
      </c>
      <c r="M1745" t="str">
        <f t="shared" si="455"/>
        <v/>
      </c>
      <c r="N1745" t="str">
        <f t="shared" si="454"/>
        <v/>
      </c>
      <c r="O1745" t="str">
        <f t="shared" si="450"/>
        <v/>
      </c>
      <c r="P1745" t="str">
        <f t="shared" si="451"/>
        <v/>
      </c>
      <c r="Q1745">
        <f t="shared" si="461"/>
        <v>0</v>
      </c>
      <c r="R1745">
        <f t="shared" si="456"/>
        <v>1.3145593524757533</v>
      </c>
      <c r="S1745" t="str">
        <f t="shared" si="458"/>
        <v/>
      </c>
      <c r="T1745" t="str">
        <f t="shared" si="459"/>
        <v/>
      </c>
      <c r="U1745">
        <f t="shared" si="457"/>
        <v>0</v>
      </c>
    </row>
    <row r="1746" spans="1:21">
      <c r="A1746">
        <f t="shared" si="460"/>
        <v>1738</v>
      </c>
      <c r="B1746" s="1">
        <v>39752</v>
      </c>
      <c r="C1746">
        <v>64.3</v>
      </c>
      <c r="D1746">
        <v>62.48</v>
      </c>
      <c r="F1746">
        <f t="shared" si="445"/>
        <v>59.322499999999991</v>
      </c>
      <c r="G1746" t="str">
        <f t="shared" si="449"/>
        <v/>
      </c>
      <c r="H1746">
        <f t="shared" si="452"/>
        <v>1</v>
      </c>
      <c r="I1746">
        <f t="shared" si="446"/>
        <v>0</v>
      </c>
      <c r="J1746">
        <f t="shared" si="447"/>
        <v>61.09</v>
      </c>
      <c r="K1746" t="str">
        <f t="shared" si="448"/>
        <v/>
      </c>
      <c r="L1746">
        <f t="shared" si="453"/>
        <v>5.1211444581897997E-2</v>
      </c>
      <c r="M1746" t="str">
        <f t="shared" si="455"/>
        <v>VARGAIN</v>
      </c>
      <c r="N1746" t="str">
        <f t="shared" si="454"/>
        <v/>
      </c>
      <c r="O1746" t="str">
        <f t="shared" si="450"/>
        <v/>
      </c>
      <c r="P1746" t="str">
        <f t="shared" si="451"/>
        <v/>
      </c>
      <c r="Q1746">
        <f t="shared" si="461"/>
        <v>0</v>
      </c>
      <c r="R1746">
        <f t="shared" si="456"/>
        <v>1.3145593524757533</v>
      </c>
      <c r="S1746" t="str">
        <f t="shared" si="458"/>
        <v/>
      </c>
      <c r="T1746" t="str">
        <f t="shared" si="459"/>
        <v/>
      </c>
      <c r="U1746">
        <f t="shared" si="457"/>
        <v>0</v>
      </c>
    </row>
    <row r="1747" spans="1:21">
      <c r="A1747">
        <f t="shared" si="460"/>
        <v>1739</v>
      </c>
      <c r="B1747" s="1">
        <v>39755</v>
      </c>
      <c r="C1747">
        <v>64.11</v>
      </c>
      <c r="D1747">
        <v>63.56</v>
      </c>
      <c r="F1747">
        <f t="shared" si="445"/>
        <v>59.377999999999986</v>
      </c>
      <c r="G1747" t="str">
        <f t="shared" si="449"/>
        <v/>
      </c>
      <c r="H1747">
        <f t="shared" si="452"/>
        <v>1</v>
      </c>
      <c r="I1747">
        <f t="shared" si="446"/>
        <v>0</v>
      </c>
      <c r="J1747">
        <f t="shared" si="447"/>
        <v>61.09</v>
      </c>
      <c r="K1747" t="str">
        <f t="shared" si="448"/>
        <v/>
      </c>
      <c r="L1747">
        <f t="shared" si="453"/>
        <v>4.8252171337490352E-2</v>
      </c>
      <c r="M1747" t="str">
        <f t="shared" si="455"/>
        <v/>
      </c>
      <c r="N1747" t="str">
        <f t="shared" si="454"/>
        <v/>
      </c>
      <c r="O1747" t="str">
        <f t="shared" si="450"/>
        <v/>
      </c>
      <c r="P1747" t="str">
        <f t="shared" si="451"/>
        <v/>
      </c>
      <c r="Q1747">
        <f t="shared" si="461"/>
        <v>0</v>
      </c>
      <c r="R1747">
        <f t="shared" si="456"/>
        <v>1.3145593524757533</v>
      </c>
      <c r="S1747" t="str">
        <f t="shared" si="458"/>
        <v/>
      </c>
      <c r="T1747" t="str">
        <f t="shared" si="459"/>
        <v/>
      </c>
      <c r="U1747">
        <f t="shared" si="457"/>
        <v>0</v>
      </c>
    </row>
    <row r="1748" spans="1:21">
      <c r="A1748">
        <f t="shared" si="460"/>
        <v>1740</v>
      </c>
      <c r="B1748" s="1">
        <v>39756</v>
      </c>
      <c r="C1748">
        <v>65.61</v>
      </c>
      <c r="D1748">
        <v>65.45</v>
      </c>
      <c r="F1748">
        <f t="shared" si="445"/>
        <v>59.659999999999982</v>
      </c>
      <c r="G1748" t="str">
        <f t="shared" si="449"/>
        <v/>
      </c>
      <c r="H1748">
        <f t="shared" si="452"/>
        <v>1</v>
      </c>
      <c r="I1748">
        <f t="shared" si="446"/>
        <v>0</v>
      </c>
      <c r="J1748">
        <f t="shared" si="447"/>
        <v>61.09</v>
      </c>
      <c r="K1748" t="str">
        <f t="shared" si="448"/>
        <v/>
      </c>
      <c r="L1748">
        <f t="shared" si="453"/>
        <v>7.1379936695110419E-2</v>
      </c>
      <c r="M1748" t="str">
        <f t="shared" si="455"/>
        <v>VARGAIN</v>
      </c>
      <c r="N1748" t="str">
        <f t="shared" si="454"/>
        <v/>
      </c>
      <c r="O1748" t="str">
        <f t="shared" si="450"/>
        <v/>
      </c>
      <c r="P1748" t="str">
        <f t="shared" si="451"/>
        <v/>
      </c>
      <c r="Q1748">
        <f t="shared" si="461"/>
        <v>0</v>
      </c>
      <c r="R1748">
        <f t="shared" si="456"/>
        <v>1.3145593524757533</v>
      </c>
      <c r="S1748" t="str">
        <f t="shared" si="458"/>
        <v/>
      </c>
      <c r="T1748" t="str">
        <f t="shared" si="459"/>
        <v/>
      </c>
      <c r="U1748">
        <f t="shared" si="457"/>
        <v>0</v>
      </c>
    </row>
    <row r="1749" spans="1:21">
      <c r="A1749">
        <f t="shared" si="460"/>
        <v>1741</v>
      </c>
      <c r="B1749" s="1">
        <v>39757</v>
      </c>
      <c r="C1749">
        <v>64.52</v>
      </c>
      <c r="D1749">
        <v>64.64</v>
      </c>
      <c r="F1749">
        <f t="shared" si="445"/>
        <v>60.017499999999984</v>
      </c>
      <c r="G1749" t="str">
        <f t="shared" si="449"/>
        <v/>
      </c>
      <c r="H1749">
        <f t="shared" si="452"/>
        <v>1</v>
      </c>
      <c r="I1749">
        <f t="shared" si="446"/>
        <v>0</v>
      </c>
      <c r="J1749">
        <f t="shared" si="447"/>
        <v>61.09</v>
      </c>
      <c r="K1749" t="str">
        <f t="shared" si="448"/>
        <v/>
      </c>
      <c r="L1749">
        <f t="shared" si="453"/>
        <v>5.4627066595332403E-2</v>
      </c>
      <c r="M1749" t="str">
        <f t="shared" si="455"/>
        <v>VARGAIN</v>
      </c>
      <c r="N1749" t="str">
        <f t="shared" si="454"/>
        <v/>
      </c>
      <c r="O1749" t="str">
        <f t="shared" si="450"/>
        <v/>
      </c>
      <c r="P1749" t="str">
        <f t="shared" si="451"/>
        <v/>
      </c>
      <c r="Q1749">
        <f t="shared" si="461"/>
        <v>0</v>
      </c>
      <c r="R1749">
        <f t="shared" si="456"/>
        <v>1.3145593524757533</v>
      </c>
      <c r="S1749" t="str">
        <f t="shared" si="458"/>
        <v/>
      </c>
      <c r="T1749" t="str">
        <f t="shared" si="459"/>
        <v/>
      </c>
      <c r="U1749">
        <f t="shared" si="457"/>
        <v>0</v>
      </c>
    </row>
    <row r="1750" spans="1:21">
      <c r="A1750">
        <f t="shared" si="460"/>
        <v>1742</v>
      </c>
      <c r="B1750" s="1">
        <v>39758</v>
      </c>
      <c r="C1750">
        <v>62.36</v>
      </c>
      <c r="D1750">
        <v>64.040000000000006</v>
      </c>
      <c r="F1750">
        <f t="shared" si="445"/>
        <v>60.460499999999989</v>
      </c>
      <c r="G1750" t="str">
        <f t="shared" si="449"/>
        <v/>
      </c>
      <c r="H1750">
        <f t="shared" si="452"/>
        <v>1</v>
      </c>
      <c r="I1750">
        <f t="shared" si="446"/>
        <v>0</v>
      </c>
      <c r="J1750">
        <f t="shared" si="447"/>
        <v>61.09</v>
      </c>
      <c r="K1750" t="str">
        <f t="shared" si="448"/>
        <v/>
      </c>
      <c r="L1750">
        <f t="shared" si="453"/>
        <v>2.0575857527900216E-2</v>
      </c>
      <c r="M1750" t="str">
        <f t="shared" si="455"/>
        <v/>
      </c>
      <c r="N1750" t="str">
        <f t="shared" si="454"/>
        <v/>
      </c>
      <c r="O1750" t="str">
        <f t="shared" si="450"/>
        <v/>
      </c>
      <c r="P1750" t="str">
        <f t="shared" si="451"/>
        <v/>
      </c>
      <c r="Q1750">
        <f t="shared" si="461"/>
        <v>0</v>
      </c>
      <c r="R1750">
        <f t="shared" si="456"/>
        <v>1.3145593524757533</v>
      </c>
      <c r="S1750" t="str">
        <f t="shared" si="458"/>
        <v/>
      </c>
      <c r="T1750" t="str">
        <f t="shared" si="459"/>
        <v/>
      </c>
      <c r="U1750">
        <f t="shared" si="457"/>
        <v>0</v>
      </c>
    </row>
    <row r="1751" spans="1:21">
      <c r="A1751">
        <f t="shared" si="460"/>
        <v>1743</v>
      </c>
      <c r="B1751" s="1">
        <v>39759</v>
      </c>
      <c r="C1751">
        <v>64.83</v>
      </c>
      <c r="D1751">
        <v>62.92</v>
      </c>
      <c r="F1751">
        <f t="shared" si="445"/>
        <v>60.98899999999999</v>
      </c>
      <c r="G1751" t="str">
        <f t="shared" si="449"/>
        <v/>
      </c>
      <c r="H1751">
        <f t="shared" si="452"/>
        <v>1</v>
      </c>
      <c r="I1751">
        <f t="shared" si="446"/>
        <v>0</v>
      </c>
      <c r="J1751">
        <f t="shared" si="447"/>
        <v>61.09</v>
      </c>
      <c r="K1751" t="str">
        <f t="shared" si="448"/>
        <v/>
      </c>
      <c r="L1751">
        <f t="shared" si="453"/>
        <v>5.9420272525228725E-2</v>
      </c>
      <c r="M1751" t="str">
        <f t="shared" si="455"/>
        <v>VARGAIN</v>
      </c>
      <c r="N1751" t="str">
        <f t="shared" si="454"/>
        <v/>
      </c>
      <c r="O1751" t="str">
        <f t="shared" si="450"/>
        <v/>
      </c>
      <c r="P1751" t="str">
        <f t="shared" si="451"/>
        <v/>
      </c>
      <c r="Q1751">
        <f t="shared" si="461"/>
        <v>0</v>
      </c>
      <c r="R1751">
        <f t="shared" si="456"/>
        <v>1.3145593524757533</v>
      </c>
      <c r="S1751" t="str">
        <f t="shared" si="458"/>
        <v/>
      </c>
      <c r="T1751" t="str">
        <f t="shared" si="459"/>
        <v/>
      </c>
      <c r="U1751">
        <f t="shared" si="457"/>
        <v>0</v>
      </c>
    </row>
    <row r="1752" spans="1:21">
      <c r="A1752">
        <f t="shared" si="460"/>
        <v>1744</v>
      </c>
      <c r="B1752" s="1">
        <v>39762</v>
      </c>
      <c r="C1752">
        <v>64.95</v>
      </c>
      <c r="D1752">
        <v>65.98</v>
      </c>
      <c r="F1752">
        <f t="shared" si="445"/>
        <v>61.255499999999998</v>
      </c>
      <c r="G1752" t="str">
        <f t="shared" si="449"/>
        <v/>
      </c>
      <c r="H1752">
        <f t="shared" si="452"/>
        <v>1</v>
      </c>
      <c r="I1752">
        <f t="shared" si="446"/>
        <v>0</v>
      </c>
      <c r="J1752">
        <f t="shared" si="447"/>
        <v>61.09</v>
      </c>
      <c r="K1752" t="str">
        <f t="shared" si="448"/>
        <v/>
      </c>
      <c r="L1752">
        <f t="shared" si="453"/>
        <v>6.1269556454933011E-2</v>
      </c>
      <c r="M1752" t="str">
        <f t="shared" si="455"/>
        <v>VARGAIN</v>
      </c>
      <c r="N1752" t="str">
        <f t="shared" si="454"/>
        <v/>
      </c>
      <c r="O1752" t="str">
        <f t="shared" si="450"/>
        <v/>
      </c>
      <c r="P1752" t="str">
        <f t="shared" si="451"/>
        <v/>
      </c>
      <c r="Q1752">
        <f t="shared" si="461"/>
        <v>0</v>
      </c>
      <c r="R1752">
        <f t="shared" si="456"/>
        <v>1.3145593524757533</v>
      </c>
      <c r="S1752" t="str">
        <f t="shared" si="458"/>
        <v/>
      </c>
      <c r="T1752" t="str">
        <f t="shared" si="459"/>
        <v/>
      </c>
      <c r="U1752">
        <f t="shared" si="457"/>
        <v>0</v>
      </c>
    </row>
    <row r="1753" spans="1:21">
      <c r="A1753">
        <f t="shared" si="460"/>
        <v>1745</v>
      </c>
      <c r="B1753" s="1">
        <v>39763</v>
      </c>
      <c r="C1753">
        <v>62.38</v>
      </c>
      <c r="D1753">
        <v>63.87</v>
      </c>
      <c r="F1753">
        <f t="shared" si="445"/>
        <v>61.405999999999992</v>
      </c>
      <c r="G1753" t="str">
        <f t="shared" si="449"/>
        <v/>
      </c>
      <c r="H1753">
        <f t="shared" si="452"/>
        <v>1</v>
      </c>
      <c r="I1753">
        <f t="shared" si="446"/>
        <v>0</v>
      </c>
      <c r="J1753">
        <f t="shared" si="447"/>
        <v>61.09</v>
      </c>
      <c r="K1753" t="str">
        <f t="shared" si="448"/>
        <v/>
      </c>
      <c r="L1753">
        <f t="shared" si="453"/>
        <v>2.0896524517981508E-2</v>
      </c>
      <c r="M1753" t="str">
        <f t="shared" si="455"/>
        <v/>
      </c>
      <c r="N1753" t="str">
        <f t="shared" si="454"/>
        <v/>
      </c>
      <c r="O1753" t="str">
        <f t="shared" si="450"/>
        <v/>
      </c>
      <c r="P1753" t="str">
        <f t="shared" si="451"/>
        <v/>
      </c>
      <c r="Q1753">
        <f t="shared" si="461"/>
        <v>0</v>
      </c>
      <c r="R1753">
        <f t="shared" si="456"/>
        <v>1.3145593524757533</v>
      </c>
      <c r="S1753" t="str">
        <f t="shared" si="458"/>
        <v/>
      </c>
      <c r="T1753" t="str">
        <f t="shared" si="459"/>
        <v/>
      </c>
      <c r="U1753">
        <f t="shared" si="457"/>
        <v>0</v>
      </c>
    </row>
    <row r="1754" spans="1:21">
      <c r="A1754">
        <f t="shared" si="460"/>
        <v>1746</v>
      </c>
      <c r="B1754" s="1">
        <v>39764</v>
      </c>
      <c r="C1754">
        <v>59.44</v>
      </c>
      <c r="D1754">
        <v>61.18</v>
      </c>
      <c r="F1754">
        <f t="shared" si="445"/>
        <v>61.644000000000005</v>
      </c>
      <c r="G1754" t="str">
        <f t="shared" si="449"/>
        <v/>
      </c>
      <c r="H1754">
        <f t="shared" si="452"/>
        <v>1</v>
      </c>
      <c r="I1754">
        <f t="shared" si="446"/>
        <v>0</v>
      </c>
      <c r="J1754">
        <f t="shared" si="447"/>
        <v>61.09</v>
      </c>
      <c r="K1754" t="str">
        <f t="shared" si="448"/>
        <v/>
      </c>
      <c r="L1754">
        <f t="shared" si="453"/>
        <v>-2.7380786252171968E-2</v>
      </c>
      <c r="M1754" t="str">
        <f t="shared" si="455"/>
        <v/>
      </c>
      <c r="N1754" t="str">
        <f t="shared" si="454"/>
        <v/>
      </c>
      <c r="O1754" t="str">
        <f t="shared" si="450"/>
        <v/>
      </c>
      <c r="P1754" t="str">
        <f t="shared" si="451"/>
        <v/>
      </c>
      <c r="Q1754">
        <f t="shared" si="461"/>
        <v>0</v>
      </c>
      <c r="R1754">
        <f t="shared" si="456"/>
        <v>1.3145593524757533</v>
      </c>
      <c r="S1754" t="str">
        <f t="shared" si="458"/>
        <v/>
      </c>
      <c r="T1754" t="str">
        <f t="shared" si="459"/>
        <v/>
      </c>
      <c r="U1754">
        <f t="shared" si="457"/>
        <v>0</v>
      </c>
    </row>
    <row r="1755" spans="1:21">
      <c r="A1755">
        <f t="shared" si="460"/>
        <v>1747</v>
      </c>
      <c r="B1755" s="1">
        <v>39765</v>
      </c>
      <c r="C1755">
        <v>64.430000000000007</v>
      </c>
      <c r="D1755">
        <v>59.23</v>
      </c>
      <c r="F1755">
        <f t="shared" si="445"/>
        <v>62.00200000000001</v>
      </c>
      <c r="G1755" t="str">
        <f t="shared" si="449"/>
        <v>SHORT</v>
      </c>
      <c r="H1755">
        <f t="shared" si="452"/>
        <v>-1</v>
      </c>
      <c r="I1755">
        <f t="shared" si="446"/>
        <v>-1</v>
      </c>
      <c r="J1755">
        <f t="shared" si="447"/>
        <v>59.23</v>
      </c>
      <c r="K1755" t="str">
        <f t="shared" si="448"/>
        <v/>
      </c>
      <c r="L1755">
        <f t="shared" si="453"/>
        <v>-8.415119286167741E-2</v>
      </c>
      <c r="M1755" t="str">
        <f t="shared" si="455"/>
        <v/>
      </c>
      <c r="N1755" t="str">
        <f t="shared" si="454"/>
        <v>VARLOSS</v>
      </c>
      <c r="O1755" t="str">
        <f t="shared" si="450"/>
        <v/>
      </c>
      <c r="P1755" t="str">
        <f t="shared" si="451"/>
        <v>VARLOSS</v>
      </c>
      <c r="Q1755">
        <f t="shared" si="461"/>
        <v>-8.415119286167741E-2</v>
      </c>
      <c r="R1755">
        <f t="shared" si="456"/>
        <v>1.2304081596140759</v>
      </c>
      <c r="S1755" t="str">
        <f t="shared" si="458"/>
        <v/>
      </c>
      <c r="T1755" t="str">
        <f t="shared" si="459"/>
        <v/>
      </c>
      <c r="U1755">
        <f t="shared" si="457"/>
        <v>0</v>
      </c>
    </row>
    <row r="1756" spans="1:21">
      <c r="A1756">
        <f t="shared" si="460"/>
        <v>1748</v>
      </c>
      <c r="B1756" s="1">
        <v>39766</v>
      </c>
      <c r="C1756">
        <v>63.06</v>
      </c>
      <c r="D1756">
        <v>63.22</v>
      </c>
      <c r="F1756">
        <f t="shared" ref="F1756:F1819" si="462">AVERAGE(C1737:C1756)</f>
        <v>62.330500000000008</v>
      </c>
      <c r="G1756" t="str">
        <f t="shared" si="449"/>
        <v>LONG</v>
      </c>
      <c r="H1756">
        <f t="shared" si="452"/>
        <v>1</v>
      </c>
      <c r="I1756">
        <f t="shared" ref="I1756:I1819" si="463">IF(OR(G1756="long",G1756="short"),H1756,IF(OR(M1755=$G$7,N1755=$G$6),0,IF(I1755=0,0,H1756)))</f>
        <v>1</v>
      </c>
      <c r="J1756">
        <f t="shared" si="447"/>
        <v>63.22</v>
      </c>
      <c r="K1756" t="str">
        <f t="shared" si="448"/>
        <v>Trend Rev</v>
      </c>
      <c r="L1756">
        <f t="shared" si="453"/>
        <v>-2.5340526705568338E-3</v>
      </c>
      <c r="M1756" t="str">
        <f t="shared" si="455"/>
        <v/>
      </c>
      <c r="N1756" t="str">
        <f t="shared" si="454"/>
        <v/>
      </c>
      <c r="O1756" t="str">
        <f t="shared" si="450"/>
        <v/>
      </c>
      <c r="P1756" t="str">
        <f t="shared" si="451"/>
        <v/>
      </c>
      <c r="Q1756">
        <f t="shared" si="461"/>
        <v>-2.5340526705568338E-3</v>
      </c>
      <c r="R1756">
        <f t="shared" si="456"/>
        <v>1.2278741069435191</v>
      </c>
      <c r="S1756" t="str">
        <f t="shared" si="458"/>
        <v/>
      </c>
      <c r="T1756">
        <f t="shared" si="459"/>
        <v>1</v>
      </c>
      <c r="U1756">
        <f t="shared" si="457"/>
        <v>0</v>
      </c>
    </row>
    <row r="1757" spans="1:21">
      <c r="A1757">
        <f t="shared" si="460"/>
        <v>1749</v>
      </c>
      <c r="B1757" s="1">
        <v>39769</v>
      </c>
      <c r="C1757">
        <v>60.8</v>
      </c>
      <c r="D1757">
        <v>62.33</v>
      </c>
      <c r="F1757">
        <f t="shared" si="462"/>
        <v>62.495000000000005</v>
      </c>
      <c r="G1757" t="str">
        <f t="shared" si="449"/>
        <v/>
      </c>
      <c r="H1757">
        <f t="shared" si="452"/>
        <v>1</v>
      </c>
      <c r="I1757">
        <f t="shared" si="463"/>
        <v>1</v>
      </c>
      <c r="J1757">
        <f t="shared" ref="J1757:J1820" si="464">IF(OR(G1757="LONG",G1757="SHORT"),D1757,J1756)</f>
        <v>63.22</v>
      </c>
      <c r="K1757" t="str">
        <f t="shared" ref="K1757:K1820" si="465">IF(I1756=0,"",IF(H1757=H1756,"","Trend Rev"))</f>
        <v/>
      </c>
      <c r="L1757">
        <f t="shared" si="453"/>
        <v>-3.903091781535041E-2</v>
      </c>
      <c r="M1757" t="str">
        <f t="shared" si="455"/>
        <v/>
      </c>
      <c r="N1757" t="str">
        <f t="shared" si="454"/>
        <v>VARLOSS</v>
      </c>
      <c r="O1757" t="str">
        <f t="shared" si="450"/>
        <v/>
      </c>
      <c r="P1757" t="str">
        <f t="shared" si="451"/>
        <v>VARLOSS</v>
      </c>
      <c r="Q1757">
        <f t="shared" si="461"/>
        <v>-3.903091781535041E-2</v>
      </c>
      <c r="R1757">
        <f t="shared" si="456"/>
        <v>1.1888431891281686</v>
      </c>
      <c r="S1757" t="str">
        <f t="shared" si="458"/>
        <v/>
      </c>
      <c r="T1757" t="str">
        <f t="shared" si="459"/>
        <v/>
      </c>
      <c r="U1757">
        <f t="shared" si="457"/>
        <v>0</v>
      </c>
    </row>
    <row r="1758" spans="1:21">
      <c r="A1758">
        <f t="shared" si="460"/>
        <v>1750</v>
      </c>
      <c r="B1758" s="1">
        <v>39770</v>
      </c>
      <c r="C1758">
        <v>62.17</v>
      </c>
      <c r="D1758">
        <v>60.23</v>
      </c>
      <c r="F1758">
        <f t="shared" si="462"/>
        <v>62.601500000000009</v>
      </c>
      <c r="G1758" t="str">
        <f t="shared" si="449"/>
        <v>SHORT</v>
      </c>
      <c r="H1758">
        <f t="shared" si="452"/>
        <v>-1</v>
      </c>
      <c r="I1758">
        <f t="shared" si="463"/>
        <v>-1</v>
      </c>
      <c r="J1758">
        <f t="shared" si="464"/>
        <v>60.23</v>
      </c>
      <c r="K1758" t="str">
        <f t="shared" si="465"/>
        <v>Trend Rev</v>
      </c>
      <c r="L1758">
        <f t="shared" si="453"/>
        <v>-3.1702001225616588E-2</v>
      </c>
      <c r="M1758" t="str">
        <f t="shared" si="455"/>
        <v/>
      </c>
      <c r="N1758" t="str">
        <f t="shared" si="454"/>
        <v>VARLOSS</v>
      </c>
      <c r="O1758" t="str">
        <f t="shared" si="450"/>
        <v/>
      </c>
      <c r="P1758" t="str">
        <f t="shared" si="451"/>
        <v>VARLOSS</v>
      </c>
      <c r="Q1758">
        <f t="shared" si="461"/>
        <v>-3.1702001225616588E-2</v>
      </c>
      <c r="R1758">
        <f t="shared" si="456"/>
        <v>1.1571411879025519</v>
      </c>
      <c r="S1758" t="str">
        <f t="shared" si="458"/>
        <v/>
      </c>
      <c r="T1758">
        <f t="shared" si="459"/>
        <v>-1</v>
      </c>
      <c r="U1758">
        <f t="shared" si="457"/>
        <v>0</v>
      </c>
    </row>
    <row r="1759" spans="1:21">
      <c r="A1759">
        <f t="shared" si="460"/>
        <v>1751</v>
      </c>
      <c r="B1759" s="1">
        <v>39771</v>
      </c>
      <c r="C1759">
        <v>58.77</v>
      </c>
      <c r="D1759">
        <v>61.83</v>
      </c>
      <c r="F1759">
        <f t="shared" si="462"/>
        <v>62.630500000000005</v>
      </c>
      <c r="G1759" t="str">
        <f t="shared" ref="G1759:G1822" si="466">IF(AND(C1757&lt;F1757,C1758&gt;F1758,D1759&gt;F1758),"LONG",IF(AND(C1757&gt;F1757,C1758&lt;F1758,D1759&lt;F1758),"SHORT",""))</f>
        <v/>
      </c>
      <c r="H1759">
        <f t="shared" si="452"/>
        <v>-1</v>
      </c>
      <c r="I1759">
        <f t="shared" si="463"/>
        <v>0</v>
      </c>
      <c r="J1759">
        <f t="shared" si="464"/>
        <v>60.23</v>
      </c>
      <c r="K1759" t="str">
        <f t="shared" si="465"/>
        <v/>
      </c>
      <c r="L1759">
        <f t="shared" si="453"/>
        <v>2.4539046431070525E-2</v>
      </c>
      <c r="M1759" t="str">
        <f t="shared" si="455"/>
        <v/>
      </c>
      <c r="N1759" t="str">
        <f t="shared" si="454"/>
        <v/>
      </c>
      <c r="O1759" t="str">
        <f t="shared" si="450"/>
        <v/>
      </c>
      <c r="P1759" t="str">
        <f t="shared" si="451"/>
        <v/>
      </c>
      <c r="Q1759">
        <f t="shared" si="461"/>
        <v>0</v>
      </c>
      <c r="R1759">
        <f t="shared" si="456"/>
        <v>1.1571411879025519</v>
      </c>
      <c r="S1759" t="str">
        <f t="shared" si="458"/>
        <v/>
      </c>
      <c r="T1759" t="str">
        <f t="shared" si="459"/>
        <v/>
      </c>
      <c r="U1759">
        <f t="shared" si="457"/>
        <v>0</v>
      </c>
    </row>
    <row r="1760" spans="1:21">
      <c r="A1760">
        <f t="shared" si="460"/>
        <v>1752</v>
      </c>
      <c r="B1760" s="1">
        <v>39772</v>
      </c>
      <c r="C1760">
        <v>56.79</v>
      </c>
      <c r="D1760">
        <v>58.25</v>
      </c>
      <c r="F1760">
        <f t="shared" si="462"/>
        <v>62.393000000000008</v>
      </c>
      <c r="G1760" t="str">
        <f t="shared" si="466"/>
        <v/>
      </c>
      <c r="H1760">
        <f t="shared" si="452"/>
        <v>-1</v>
      </c>
      <c r="I1760">
        <f t="shared" si="463"/>
        <v>0</v>
      </c>
      <c r="J1760">
        <f t="shared" si="464"/>
        <v>60.23</v>
      </c>
      <c r="K1760" t="str">
        <f t="shared" si="465"/>
        <v/>
      </c>
      <c r="L1760">
        <f t="shared" si="453"/>
        <v>5.8810313166288458E-2</v>
      </c>
      <c r="M1760" t="str">
        <f t="shared" si="455"/>
        <v>VARGAIN</v>
      </c>
      <c r="N1760" t="str">
        <f t="shared" si="454"/>
        <v/>
      </c>
      <c r="O1760" t="str">
        <f t="shared" ref="O1760:O1823" si="467">IF($I1760=0,"",M1760)</f>
        <v/>
      </c>
      <c r="P1760" t="str">
        <f t="shared" ref="P1760:P1823" si="468">IF($I1760=0,"",N1760)</f>
        <v/>
      </c>
      <c r="Q1760">
        <f t="shared" si="461"/>
        <v>0</v>
      </c>
      <c r="R1760">
        <f t="shared" si="456"/>
        <v>1.1571411879025519</v>
      </c>
      <c r="S1760" t="str">
        <f t="shared" si="458"/>
        <v/>
      </c>
      <c r="T1760" t="str">
        <f t="shared" si="459"/>
        <v/>
      </c>
      <c r="U1760">
        <f t="shared" si="457"/>
        <v>0</v>
      </c>
    </row>
    <row r="1761" spans="1:21">
      <c r="A1761">
        <f t="shared" si="460"/>
        <v>1753</v>
      </c>
      <c r="B1761" s="1">
        <v>39773</v>
      </c>
      <c r="C1761">
        <v>61.3</v>
      </c>
      <c r="D1761">
        <v>57.78</v>
      </c>
      <c r="F1761">
        <f t="shared" si="462"/>
        <v>62.477499999999999</v>
      </c>
      <c r="G1761" t="str">
        <f t="shared" si="466"/>
        <v/>
      </c>
      <c r="H1761">
        <f t="shared" si="452"/>
        <v>-1</v>
      </c>
      <c r="I1761">
        <f t="shared" si="463"/>
        <v>0</v>
      </c>
      <c r="J1761">
        <f t="shared" si="464"/>
        <v>60.23</v>
      </c>
      <c r="K1761" t="str">
        <f t="shared" si="465"/>
        <v/>
      </c>
      <c r="L1761">
        <f t="shared" si="453"/>
        <v>-1.7609275886536026E-2</v>
      </c>
      <c r="M1761" t="str">
        <f t="shared" si="455"/>
        <v/>
      </c>
      <c r="N1761" t="str">
        <f t="shared" si="454"/>
        <v/>
      </c>
      <c r="O1761" t="str">
        <f t="shared" si="467"/>
        <v/>
      </c>
      <c r="P1761" t="str">
        <f t="shared" si="468"/>
        <v/>
      </c>
      <c r="Q1761">
        <f t="shared" si="461"/>
        <v>0</v>
      </c>
      <c r="R1761">
        <f t="shared" si="456"/>
        <v>1.1571411879025519</v>
      </c>
      <c r="S1761" t="str">
        <f t="shared" si="458"/>
        <v/>
      </c>
      <c r="T1761" t="str">
        <f t="shared" si="459"/>
        <v/>
      </c>
      <c r="U1761">
        <f t="shared" si="457"/>
        <v>0</v>
      </c>
    </row>
    <row r="1762" spans="1:21">
      <c r="A1762">
        <f t="shared" si="460"/>
        <v>1754</v>
      </c>
      <c r="B1762" s="1">
        <v>39776</v>
      </c>
      <c r="C1762">
        <v>63.26</v>
      </c>
      <c r="D1762">
        <v>62</v>
      </c>
      <c r="F1762">
        <f t="shared" si="462"/>
        <v>62.622</v>
      </c>
      <c r="G1762" t="str">
        <f t="shared" si="466"/>
        <v/>
      </c>
      <c r="H1762">
        <f t="shared" si="452"/>
        <v>-1</v>
      </c>
      <c r="I1762">
        <f t="shared" si="463"/>
        <v>0</v>
      </c>
      <c r="J1762">
        <f t="shared" si="464"/>
        <v>60.23</v>
      </c>
      <c r="K1762" t="str">
        <f t="shared" si="465"/>
        <v/>
      </c>
      <c r="L1762">
        <f t="shared" si="453"/>
        <v>-4.9082650821873068E-2</v>
      </c>
      <c r="M1762" t="str">
        <f t="shared" si="455"/>
        <v/>
      </c>
      <c r="N1762" t="str">
        <f t="shared" si="454"/>
        <v>VARLOSS</v>
      </c>
      <c r="O1762" t="str">
        <f t="shared" si="467"/>
        <v/>
      </c>
      <c r="P1762" t="str">
        <f t="shared" si="468"/>
        <v/>
      </c>
      <c r="Q1762">
        <f t="shared" si="461"/>
        <v>0</v>
      </c>
      <c r="R1762">
        <f t="shared" si="456"/>
        <v>1.1571411879025519</v>
      </c>
      <c r="S1762" t="str">
        <f t="shared" si="458"/>
        <v/>
      </c>
      <c r="T1762" t="str">
        <f t="shared" si="459"/>
        <v/>
      </c>
      <c r="U1762">
        <f t="shared" si="457"/>
        <v>0</v>
      </c>
    </row>
    <row r="1763" spans="1:21">
      <c r="A1763">
        <f t="shared" si="460"/>
        <v>1755</v>
      </c>
      <c r="B1763" s="1">
        <v>39777</v>
      </c>
      <c r="C1763">
        <v>63.64</v>
      </c>
      <c r="D1763">
        <v>64.34</v>
      </c>
      <c r="F1763">
        <f t="shared" si="462"/>
        <v>62.588499999999996</v>
      </c>
      <c r="G1763" t="str">
        <f t="shared" si="466"/>
        <v>LONG</v>
      </c>
      <c r="H1763">
        <f t="shared" si="452"/>
        <v>1</v>
      </c>
      <c r="I1763">
        <f t="shared" si="463"/>
        <v>1</v>
      </c>
      <c r="J1763">
        <f t="shared" si="464"/>
        <v>64.34</v>
      </c>
      <c r="K1763" t="str">
        <f t="shared" si="465"/>
        <v/>
      </c>
      <c r="L1763">
        <f t="shared" si="453"/>
        <v>-1.0939318341294253E-2</v>
      </c>
      <c r="M1763" t="str">
        <f t="shared" si="455"/>
        <v/>
      </c>
      <c r="N1763" t="str">
        <f t="shared" si="454"/>
        <v/>
      </c>
      <c r="O1763" t="str">
        <f t="shared" si="467"/>
        <v/>
      </c>
      <c r="P1763" t="str">
        <f t="shared" si="468"/>
        <v/>
      </c>
      <c r="Q1763">
        <f t="shared" si="461"/>
        <v>0</v>
      </c>
      <c r="R1763">
        <f t="shared" si="456"/>
        <v>1.1571411879025519</v>
      </c>
      <c r="S1763" t="str">
        <f t="shared" si="458"/>
        <v/>
      </c>
      <c r="T1763" t="str">
        <f t="shared" si="459"/>
        <v/>
      </c>
      <c r="U1763">
        <f t="shared" si="457"/>
        <v>0</v>
      </c>
    </row>
    <row r="1764" spans="1:21">
      <c r="A1764">
        <f t="shared" si="460"/>
        <v>1756</v>
      </c>
      <c r="B1764" s="1">
        <v>39778</v>
      </c>
      <c r="C1764">
        <v>65.91</v>
      </c>
      <c r="D1764">
        <v>62.45</v>
      </c>
      <c r="F1764">
        <f t="shared" si="462"/>
        <v>62.759</v>
      </c>
      <c r="G1764" t="str">
        <f t="shared" si="466"/>
        <v/>
      </c>
      <c r="H1764">
        <f t="shared" si="452"/>
        <v>1</v>
      </c>
      <c r="I1764">
        <f t="shared" si="463"/>
        <v>1</v>
      </c>
      <c r="J1764">
        <f t="shared" si="464"/>
        <v>64.34</v>
      </c>
      <c r="K1764" t="str">
        <f t="shared" si="465"/>
        <v/>
      </c>
      <c r="L1764">
        <f t="shared" si="453"/>
        <v>2.4108653253748197E-2</v>
      </c>
      <c r="M1764" t="str">
        <f t="shared" si="455"/>
        <v/>
      </c>
      <c r="N1764" t="str">
        <f t="shared" si="454"/>
        <v/>
      </c>
      <c r="O1764" t="str">
        <f t="shared" si="467"/>
        <v/>
      </c>
      <c r="P1764" t="str">
        <f t="shared" si="468"/>
        <v/>
      </c>
      <c r="Q1764">
        <f t="shared" si="461"/>
        <v>0</v>
      </c>
      <c r="R1764">
        <f t="shared" si="456"/>
        <v>1.1571411879025519</v>
      </c>
      <c r="S1764" t="str">
        <f t="shared" si="458"/>
        <v/>
      </c>
      <c r="T1764" t="str">
        <f t="shared" si="459"/>
        <v/>
      </c>
      <c r="U1764">
        <f t="shared" si="457"/>
        <v>0</v>
      </c>
    </row>
    <row r="1765" spans="1:21">
      <c r="A1765">
        <f t="shared" si="460"/>
        <v>1757</v>
      </c>
      <c r="B1765" s="1">
        <v>39780</v>
      </c>
      <c r="C1765">
        <v>66.930000000000007</v>
      </c>
      <c r="D1765">
        <v>65.180000000000007</v>
      </c>
      <c r="F1765">
        <f t="shared" si="462"/>
        <v>62.978000000000009</v>
      </c>
      <c r="G1765" t="str">
        <f t="shared" si="466"/>
        <v/>
      </c>
      <c r="H1765">
        <f t="shared" si="452"/>
        <v>1</v>
      </c>
      <c r="I1765">
        <f t="shared" si="463"/>
        <v>1</v>
      </c>
      <c r="J1765">
        <f t="shared" si="464"/>
        <v>64.34</v>
      </c>
      <c r="K1765" t="str">
        <f t="shared" si="465"/>
        <v/>
      </c>
      <c r="L1765">
        <f t="shared" si="453"/>
        <v>3.9465775301670551E-2</v>
      </c>
      <c r="M1765" t="str">
        <f t="shared" si="455"/>
        <v/>
      </c>
      <c r="N1765" t="str">
        <f t="shared" si="454"/>
        <v/>
      </c>
      <c r="O1765" t="str">
        <f t="shared" si="467"/>
        <v/>
      </c>
      <c r="P1765" t="str">
        <f t="shared" si="468"/>
        <v/>
      </c>
      <c r="Q1765">
        <f t="shared" si="461"/>
        <v>0</v>
      </c>
      <c r="R1765">
        <f t="shared" si="456"/>
        <v>1.1571411879025519</v>
      </c>
      <c r="S1765" t="str">
        <f t="shared" si="458"/>
        <v/>
      </c>
      <c r="T1765" t="str">
        <f t="shared" si="459"/>
        <v/>
      </c>
      <c r="U1765">
        <f t="shared" si="457"/>
        <v>0</v>
      </c>
    </row>
    <row r="1766" spans="1:21">
      <c r="A1766">
        <f t="shared" si="460"/>
        <v>1758</v>
      </c>
      <c r="B1766" s="1">
        <v>39783</v>
      </c>
      <c r="C1766">
        <v>62.35</v>
      </c>
      <c r="D1766">
        <v>64.95</v>
      </c>
      <c r="F1766">
        <f t="shared" si="462"/>
        <v>62.880499999999998</v>
      </c>
      <c r="G1766" t="str">
        <f t="shared" si="466"/>
        <v/>
      </c>
      <c r="H1766">
        <f t="shared" si="452"/>
        <v>1</v>
      </c>
      <c r="I1766">
        <f t="shared" si="463"/>
        <v>1</v>
      </c>
      <c r="J1766">
        <f t="shared" si="464"/>
        <v>64.34</v>
      </c>
      <c r="K1766" t="str">
        <f t="shared" si="465"/>
        <v/>
      </c>
      <c r="L1766">
        <f t="shared" si="453"/>
        <v>-3.1417849684834881E-2</v>
      </c>
      <c r="M1766" t="str">
        <f t="shared" si="455"/>
        <v/>
      </c>
      <c r="N1766" t="str">
        <f t="shared" si="454"/>
        <v>VARLOSS</v>
      </c>
      <c r="O1766" t="str">
        <f t="shared" si="467"/>
        <v/>
      </c>
      <c r="P1766" t="str">
        <f t="shared" si="468"/>
        <v>VARLOSS</v>
      </c>
      <c r="Q1766">
        <f t="shared" si="461"/>
        <v>-3.1417849684834881E-2</v>
      </c>
      <c r="R1766">
        <f t="shared" si="456"/>
        <v>1.125723338217717</v>
      </c>
      <c r="S1766" t="str">
        <f t="shared" si="458"/>
        <v/>
      </c>
      <c r="T1766" t="str">
        <f t="shared" si="459"/>
        <v/>
      </c>
      <c r="U1766">
        <f t="shared" si="457"/>
        <v>0</v>
      </c>
    </row>
    <row r="1767" spans="1:21">
      <c r="A1767">
        <f t="shared" si="460"/>
        <v>1759</v>
      </c>
      <c r="B1767" s="1">
        <v>39784</v>
      </c>
      <c r="C1767">
        <v>60.86</v>
      </c>
      <c r="D1767">
        <v>60.7</v>
      </c>
      <c r="F1767">
        <f t="shared" si="462"/>
        <v>62.717999999999982</v>
      </c>
      <c r="G1767" t="str">
        <f t="shared" si="466"/>
        <v>SHORT</v>
      </c>
      <c r="H1767">
        <f t="shared" si="452"/>
        <v>-1</v>
      </c>
      <c r="I1767">
        <f t="shared" si="463"/>
        <v>-1</v>
      </c>
      <c r="J1767">
        <f t="shared" si="464"/>
        <v>60.7</v>
      </c>
      <c r="K1767" t="str">
        <f t="shared" si="465"/>
        <v>Trend Rev</v>
      </c>
      <c r="L1767">
        <f t="shared" si="453"/>
        <v>-2.6324464033723504E-3</v>
      </c>
      <c r="M1767" t="str">
        <f t="shared" si="455"/>
        <v/>
      </c>
      <c r="N1767" t="str">
        <f t="shared" si="454"/>
        <v/>
      </c>
      <c r="O1767" t="str">
        <f t="shared" si="467"/>
        <v/>
      </c>
      <c r="P1767" t="str">
        <f t="shared" si="468"/>
        <v/>
      </c>
      <c r="Q1767">
        <f t="shared" si="461"/>
        <v>-2.6324464033723504E-3</v>
      </c>
      <c r="R1767">
        <f t="shared" si="456"/>
        <v>1.1230908918143445</v>
      </c>
      <c r="S1767" t="str">
        <f t="shared" si="458"/>
        <v/>
      </c>
      <c r="T1767">
        <f t="shared" si="459"/>
        <v>-1</v>
      </c>
      <c r="U1767">
        <f t="shared" si="457"/>
        <v>0</v>
      </c>
    </row>
    <row r="1768" spans="1:21">
      <c r="A1768">
        <f t="shared" si="460"/>
        <v>1760</v>
      </c>
      <c r="B1768" s="1">
        <v>39785</v>
      </c>
      <c r="C1768">
        <v>60.71</v>
      </c>
      <c r="D1768">
        <v>59.66</v>
      </c>
      <c r="F1768">
        <f t="shared" si="462"/>
        <v>62.472999999999978</v>
      </c>
      <c r="G1768" t="str">
        <f t="shared" si="466"/>
        <v/>
      </c>
      <c r="H1768">
        <f t="shared" si="452"/>
        <v>-1</v>
      </c>
      <c r="I1768">
        <f t="shared" si="463"/>
        <v>-1</v>
      </c>
      <c r="J1768">
        <f t="shared" si="464"/>
        <v>60.7</v>
      </c>
      <c r="K1768" t="str">
        <f t="shared" si="465"/>
        <v/>
      </c>
      <c r="L1768">
        <f t="shared" si="453"/>
        <v>-1.6473107689016521E-4</v>
      </c>
      <c r="M1768" t="str">
        <f t="shared" si="455"/>
        <v/>
      </c>
      <c r="N1768" t="str">
        <f t="shared" si="454"/>
        <v/>
      </c>
      <c r="O1768" t="str">
        <f t="shared" si="467"/>
        <v/>
      </c>
      <c r="P1768" t="str">
        <f t="shared" si="468"/>
        <v/>
      </c>
      <c r="Q1768">
        <f t="shared" si="461"/>
        <v>0</v>
      </c>
      <c r="R1768">
        <f t="shared" si="456"/>
        <v>1.1230908918143445</v>
      </c>
      <c r="S1768" t="str">
        <f t="shared" si="458"/>
        <v/>
      </c>
      <c r="T1768" t="str">
        <f t="shared" si="459"/>
        <v/>
      </c>
      <c r="U1768">
        <f t="shared" si="457"/>
        <v>0</v>
      </c>
    </row>
    <row r="1769" spans="1:21">
      <c r="A1769">
        <f t="shared" si="460"/>
        <v>1761</v>
      </c>
      <c r="B1769" s="1">
        <v>39786</v>
      </c>
      <c r="C1769">
        <v>59.14</v>
      </c>
      <c r="D1769">
        <v>60.13</v>
      </c>
      <c r="F1769">
        <f t="shared" si="462"/>
        <v>62.203999999999986</v>
      </c>
      <c r="G1769" t="str">
        <f t="shared" si="466"/>
        <v/>
      </c>
      <c r="H1769">
        <f t="shared" si="452"/>
        <v>-1</v>
      </c>
      <c r="I1769">
        <f t="shared" si="463"/>
        <v>-1</v>
      </c>
      <c r="J1769">
        <f t="shared" si="464"/>
        <v>60.7</v>
      </c>
      <c r="K1769" t="str">
        <f t="shared" si="465"/>
        <v/>
      </c>
      <c r="L1769">
        <f t="shared" si="453"/>
        <v>2.6036183641121494E-2</v>
      </c>
      <c r="M1769" t="str">
        <f t="shared" si="455"/>
        <v/>
      </c>
      <c r="N1769" t="str">
        <f t="shared" si="454"/>
        <v/>
      </c>
      <c r="O1769" t="str">
        <f t="shared" si="467"/>
        <v/>
      </c>
      <c r="P1769" t="str">
        <f t="shared" si="468"/>
        <v/>
      </c>
      <c r="Q1769">
        <f t="shared" si="461"/>
        <v>0</v>
      </c>
      <c r="R1769">
        <f t="shared" si="456"/>
        <v>1.1230908918143445</v>
      </c>
      <c r="S1769" t="str">
        <f t="shared" si="458"/>
        <v/>
      </c>
      <c r="T1769" t="str">
        <f t="shared" si="459"/>
        <v/>
      </c>
      <c r="U1769">
        <f t="shared" si="457"/>
        <v>0</v>
      </c>
    </row>
    <row r="1770" spans="1:21">
      <c r="A1770">
        <f t="shared" si="460"/>
        <v>1762</v>
      </c>
      <c r="B1770" s="1">
        <v>39787</v>
      </c>
      <c r="C1770">
        <v>59.85</v>
      </c>
      <c r="D1770">
        <v>58.21</v>
      </c>
      <c r="F1770">
        <f t="shared" si="462"/>
        <v>62.078499999999998</v>
      </c>
      <c r="G1770" t="str">
        <f t="shared" si="466"/>
        <v/>
      </c>
      <c r="H1770">
        <f t="shared" si="452"/>
        <v>-1</v>
      </c>
      <c r="I1770">
        <f t="shared" si="463"/>
        <v>-1</v>
      </c>
      <c r="J1770">
        <f t="shared" si="464"/>
        <v>60.7</v>
      </c>
      <c r="K1770" t="str">
        <f t="shared" si="465"/>
        <v/>
      </c>
      <c r="L1770">
        <f t="shared" si="453"/>
        <v>1.4102266061470406E-2</v>
      </c>
      <c r="M1770" t="str">
        <f t="shared" si="455"/>
        <v/>
      </c>
      <c r="N1770" t="str">
        <f t="shared" si="454"/>
        <v/>
      </c>
      <c r="O1770" t="str">
        <f t="shared" si="467"/>
        <v/>
      </c>
      <c r="P1770" t="str">
        <f t="shared" si="468"/>
        <v/>
      </c>
      <c r="Q1770">
        <f t="shared" si="461"/>
        <v>0</v>
      </c>
      <c r="R1770">
        <f t="shared" si="456"/>
        <v>1.1230908918143445</v>
      </c>
      <c r="S1770" t="str">
        <f t="shared" si="458"/>
        <v/>
      </c>
      <c r="T1770" t="str">
        <f t="shared" si="459"/>
        <v/>
      </c>
      <c r="U1770">
        <f t="shared" si="457"/>
        <v>0</v>
      </c>
    </row>
    <row r="1771" spans="1:21">
      <c r="A1771">
        <f t="shared" si="460"/>
        <v>1763</v>
      </c>
      <c r="B1771" s="1">
        <v>39790</v>
      </c>
      <c r="C1771">
        <v>57.38</v>
      </c>
      <c r="D1771">
        <v>59.01</v>
      </c>
      <c r="F1771">
        <f t="shared" si="462"/>
        <v>61.706000000000003</v>
      </c>
      <c r="G1771" t="str">
        <f t="shared" si="466"/>
        <v/>
      </c>
      <c r="H1771">
        <f t="shared" si="452"/>
        <v>-1</v>
      </c>
      <c r="I1771">
        <f t="shared" si="463"/>
        <v>-1</v>
      </c>
      <c r="J1771">
        <f t="shared" si="464"/>
        <v>60.7</v>
      </c>
      <c r="K1771" t="str">
        <f t="shared" si="465"/>
        <v/>
      </c>
      <c r="L1771">
        <f t="shared" si="453"/>
        <v>5.6247887512233821E-2</v>
      </c>
      <c r="M1771" t="str">
        <f t="shared" si="455"/>
        <v>VARGAIN</v>
      </c>
      <c r="N1771" t="str">
        <f t="shared" si="454"/>
        <v/>
      </c>
      <c r="O1771" t="str">
        <f t="shared" si="467"/>
        <v>VARGAIN</v>
      </c>
      <c r="P1771" t="str">
        <f t="shared" si="468"/>
        <v/>
      </c>
      <c r="Q1771">
        <f t="shared" si="461"/>
        <v>5.6247887512233821E-2</v>
      </c>
      <c r="R1771">
        <f t="shared" si="456"/>
        <v>1.1793387793265784</v>
      </c>
      <c r="S1771" t="str">
        <f t="shared" si="458"/>
        <v/>
      </c>
      <c r="T1771" t="str">
        <f t="shared" si="459"/>
        <v/>
      </c>
      <c r="U1771">
        <f t="shared" si="457"/>
        <v>0</v>
      </c>
    </row>
    <row r="1772" spans="1:21">
      <c r="A1772">
        <f t="shared" si="460"/>
        <v>1764</v>
      </c>
      <c r="B1772" s="1">
        <v>39791</v>
      </c>
      <c r="C1772">
        <v>56.15</v>
      </c>
      <c r="D1772">
        <v>55.46</v>
      </c>
      <c r="F1772">
        <f t="shared" si="462"/>
        <v>61.266000000000005</v>
      </c>
      <c r="G1772" t="str">
        <f t="shared" si="466"/>
        <v/>
      </c>
      <c r="H1772">
        <f t="shared" si="452"/>
        <v>-1</v>
      </c>
      <c r="I1772">
        <f t="shared" si="463"/>
        <v>0</v>
      </c>
      <c r="J1772">
        <f t="shared" si="464"/>
        <v>60.7</v>
      </c>
      <c r="K1772" t="str">
        <f t="shared" si="465"/>
        <v/>
      </c>
      <c r="L1772">
        <f t="shared" si="453"/>
        <v>7.7917016881000445E-2</v>
      </c>
      <c r="M1772" t="str">
        <f t="shared" si="455"/>
        <v>VARGAIN</v>
      </c>
      <c r="N1772" t="str">
        <f t="shared" si="454"/>
        <v/>
      </c>
      <c r="O1772" t="str">
        <f t="shared" si="467"/>
        <v/>
      </c>
      <c r="P1772" t="str">
        <f t="shared" si="468"/>
        <v/>
      </c>
      <c r="Q1772">
        <f t="shared" si="461"/>
        <v>0</v>
      </c>
      <c r="R1772">
        <f t="shared" si="456"/>
        <v>1.1793387793265784</v>
      </c>
      <c r="S1772" t="str">
        <f t="shared" si="458"/>
        <v/>
      </c>
      <c r="T1772" t="str">
        <f t="shared" si="459"/>
        <v/>
      </c>
      <c r="U1772">
        <f t="shared" si="457"/>
        <v>0</v>
      </c>
    </row>
    <row r="1773" spans="1:21">
      <c r="A1773">
        <f t="shared" si="460"/>
        <v>1765</v>
      </c>
      <c r="B1773" s="1">
        <v>39792</v>
      </c>
      <c r="C1773">
        <v>57.52</v>
      </c>
      <c r="D1773">
        <v>56.91</v>
      </c>
      <c r="F1773">
        <f t="shared" si="462"/>
        <v>61.02300000000001</v>
      </c>
      <c r="G1773" t="str">
        <f t="shared" si="466"/>
        <v/>
      </c>
      <c r="H1773">
        <f t="shared" si="452"/>
        <v>-1</v>
      </c>
      <c r="I1773">
        <f t="shared" si="463"/>
        <v>0</v>
      </c>
      <c r="J1773">
        <f t="shared" si="464"/>
        <v>60.7</v>
      </c>
      <c r="K1773" t="str">
        <f t="shared" si="465"/>
        <v/>
      </c>
      <c r="L1773">
        <f t="shared" si="453"/>
        <v>5.3810984652661299E-2</v>
      </c>
      <c r="M1773" t="str">
        <f t="shared" si="455"/>
        <v>VARGAIN</v>
      </c>
      <c r="N1773" t="str">
        <f t="shared" si="454"/>
        <v/>
      </c>
      <c r="O1773" t="str">
        <f t="shared" si="467"/>
        <v/>
      </c>
      <c r="P1773" t="str">
        <f t="shared" si="468"/>
        <v/>
      </c>
      <c r="Q1773">
        <f t="shared" si="461"/>
        <v>0</v>
      </c>
      <c r="R1773">
        <f t="shared" si="456"/>
        <v>1.1793387793265784</v>
      </c>
      <c r="S1773" t="str">
        <f t="shared" si="458"/>
        <v/>
      </c>
      <c r="T1773" t="str">
        <f t="shared" si="459"/>
        <v/>
      </c>
      <c r="U1773">
        <f t="shared" si="457"/>
        <v>0</v>
      </c>
    </row>
    <row r="1774" spans="1:21">
      <c r="A1774">
        <f t="shared" si="460"/>
        <v>1766</v>
      </c>
      <c r="B1774" s="1">
        <v>39793</v>
      </c>
      <c r="C1774">
        <v>55.14</v>
      </c>
      <c r="D1774">
        <v>56.77</v>
      </c>
      <c r="F1774">
        <f t="shared" si="462"/>
        <v>60.808000000000014</v>
      </c>
      <c r="G1774" t="str">
        <f t="shared" si="466"/>
        <v/>
      </c>
      <c r="H1774">
        <f t="shared" ref="H1774:H1837" si="469">IF(G1774="Long",1,IF(G1774="short",-1,H1773))</f>
        <v>-1</v>
      </c>
      <c r="I1774">
        <f t="shared" si="463"/>
        <v>0</v>
      </c>
      <c r="J1774">
        <f t="shared" si="464"/>
        <v>60.7</v>
      </c>
      <c r="K1774" t="str">
        <f t="shared" si="465"/>
        <v/>
      </c>
      <c r="L1774">
        <f t="shared" ref="L1774:L1837" si="470">LN(C1774/J1774)*H1774</f>
        <v>9.6068292469801961E-2</v>
      </c>
      <c r="M1774" t="str">
        <f t="shared" si="455"/>
        <v>VARGAIN</v>
      </c>
      <c r="N1774" t="str">
        <f t="shared" ref="N1774:N1837" si="471">IF(L1774&lt;$H$6,$G$6,"")</f>
        <v/>
      </c>
      <c r="O1774" t="str">
        <f t="shared" si="467"/>
        <v/>
      </c>
      <c r="P1774" t="str">
        <f t="shared" si="468"/>
        <v/>
      </c>
      <c r="Q1774">
        <f t="shared" si="461"/>
        <v>0</v>
      </c>
      <c r="R1774">
        <f t="shared" si="456"/>
        <v>1.1793387793265784</v>
      </c>
      <c r="S1774" t="str">
        <f t="shared" si="458"/>
        <v/>
      </c>
      <c r="T1774" t="str">
        <f t="shared" si="459"/>
        <v/>
      </c>
      <c r="U1774">
        <f t="shared" si="457"/>
        <v>0</v>
      </c>
    </row>
    <row r="1775" spans="1:21">
      <c r="A1775">
        <f t="shared" si="460"/>
        <v>1767</v>
      </c>
      <c r="B1775" s="1">
        <v>39794</v>
      </c>
      <c r="C1775">
        <v>56.04</v>
      </c>
      <c r="D1775">
        <v>54.27</v>
      </c>
      <c r="F1775">
        <f t="shared" si="462"/>
        <v>60.388500000000008</v>
      </c>
      <c r="G1775" t="str">
        <f t="shared" si="466"/>
        <v/>
      </c>
      <c r="H1775">
        <f t="shared" si="469"/>
        <v>-1</v>
      </c>
      <c r="I1775">
        <f t="shared" si="463"/>
        <v>0</v>
      </c>
      <c r="J1775">
        <f t="shared" si="464"/>
        <v>60.7</v>
      </c>
      <c r="K1775" t="str">
        <f t="shared" si="465"/>
        <v/>
      </c>
      <c r="L1775">
        <f t="shared" si="470"/>
        <v>7.9877976596646416E-2</v>
      </c>
      <c r="M1775" t="str">
        <f t="shared" ref="M1775:M1838" si="472">IF(L1775&gt;$H$7,$G$7,"")</f>
        <v>VARGAIN</v>
      </c>
      <c r="N1775" t="str">
        <f t="shared" si="471"/>
        <v/>
      </c>
      <c r="O1775" t="str">
        <f t="shared" si="467"/>
        <v/>
      </c>
      <c r="P1775" t="str">
        <f t="shared" si="468"/>
        <v/>
      </c>
      <c r="Q1775">
        <f t="shared" si="461"/>
        <v>0</v>
      </c>
      <c r="R1775">
        <f t="shared" ref="R1775:R1838" si="473">Q1775+R1774</f>
        <v>1.1793387793265784</v>
      </c>
      <c r="S1775" t="str">
        <f t="shared" si="458"/>
        <v/>
      </c>
      <c r="T1775" t="str">
        <f t="shared" si="459"/>
        <v/>
      </c>
      <c r="U1775">
        <f t="shared" ref="U1775:U1838" si="474">IFERROR(S1775*T1775,0)</f>
        <v>0</v>
      </c>
    </row>
    <row r="1776" spans="1:21">
      <c r="A1776">
        <f t="shared" si="460"/>
        <v>1768</v>
      </c>
      <c r="B1776" s="1">
        <v>39797</v>
      </c>
      <c r="C1776">
        <v>55.63</v>
      </c>
      <c r="D1776">
        <v>56.6</v>
      </c>
      <c r="F1776">
        <f t="shared" si="462"/>
        <v>60.01700000000001</v>
      </c>
      <c r="G1776" t="str">
        <f t="shared" si="466"/>
        <v/>
      </c>
      <c r="H1776">
        <f t="shared" si="469"/>
        <v>-1</v>
      </c>
      <c r="I1776">
        <f t="shared" si="463"/>
        <v>0</v>
      </c>
      <c r="J1776">
        <f t="shared" si="464"/>
        <v>60.7</v>
      </c>
      <c r="K1776" t="str">
        <f t="shared" si="465"/>
        <v/>
      </c>
      <c r="L1776">
        <f t="shared" si="470"/>
        <v>8.7221073978250768E-2</v>
      </c>
      <c r="M1776" t="str">
        <f t="shared" si="472"/>
        <v>VARGAIN</v>
      </c>
      <c r="N1776" t="str">
        <f t="shared" si="471"/>
        <v/>
      </c>
      <c r="O1776" t="str">
        <f t="shared" si="467"/>
        <v/>
      </c>
      <c r="P1776" t="str">
        <f t="shared" si="468"/>
        <v/>
      </c>
      <c r="Q1776">
        <f t="shared" si="461"/>
        <v>0</v>
      </c>
      <c r="R1776">
        <f t="shared" si="473"/>
        <v>1.1793387793265784</v>
      </c>
      <c r="S1776" t="str">
        <f t="shared" si="458"/>
        <v/>
      </c>
      <c r="T1776" t="str">
        <f t="shared" si="459"/>
        <v/>
      </c>
      <c r="U1776">
        <f t="shared" si="474"/>
        <v>0</v>
      </c>
    </row>
    <row r="1777" spans="1:21">
      <c r="A1777">
        <f t="shared" si="460"/>
        <v>1769</v>
      </c>
      <c r="B1777" s="1">
        <v>39798</v>
      </c>
      <c r="C1777">
        <v>58.32</v>
      </c>
      <c r="D1777">
        <v>55.57</v>
      </c>
      <c r="F1777">
        <f t="shared" si="462"/>
        <v>59.892999999999994</v>
      </c>
      <c r="G1777" t="str">
        <f t="shared" si="466"/>
        <v/>
      </c>
      <c r="H1777">
        <f t="shared" si="469"/>
        <v>-1</v>
      </c>
      <c r="I1777">
        <f t="shared" si="463"/>
        <v>0</v>
      </c>
      <c r="J1777">
        <f t="shared" si="464"/>
        <v>60.7</v>
      </c>
      <c r="K1777" t="str">
        <f t="shared" si="465"/>
        <v/>
      </c>
      <c r="L1777">
        <f t="shared" si="470"/>
        <v>3.9998610365049959E-2</v>
      </c>
      <c r="M1777" t="str">
        <f t="shared" si="472"/>
        <v/>
      </c>
      <c r="N1777" t="str">
        <f t="shared" si="471"/>
        <v/>
      </c>
      <c r="O1777" t="str">
        <f t="shared" si="467"/>
        <v/>
      </c>
      <c r="P1777" t="str">
        <f t="shared" si="468"/>
        <v/>
      </c>
      <c r="Q1777">
        <f t="shared" si="461"/>
        <v>0</v>
      </c>
      <c r="R1777">
        <f t="shared" si="473"/>
        <v>1.1793387793265784</v>
      </c>
      <c r="S1777" t="str">
        <f t="shared" ref="S1777:S1840" si="475">IF(AND(K1777="trend rev",L1777&gt;0),1,"")</f>
        <v/>
      </c>
      <c r="T1777" t="str">
        <f t="shared" ref="T1777:T1840" si="476">IF(AND(H1777=1,K1777="trend rev"),1,IF(AND(H1777=-1,K1777="trend rev"),-1,""))</f>
        <v/>
      </c>
      <c r="U1777">
        <f t="shared" si="474"/>
        <v>0</v>
      </c>
    </row>
    <row r="1778" spans="1:21">
      <c r="A1778">
        <f t="shared" si="460"/>
        <v>1770</v>
      </c>
      <c r="B1778" s="1">
        <v>39799</v>
      </c>
      <c r="C1778">
        <v>58.58</v>
      </c>
      <c r="D1778">
        <v>57.5</v>
      </c>
      <c r="F1778">
        <f t="shared" si="462"/>
        <v>59.713499999999989</v>
      </c>
      <c r="G1778" t="str">
        <f t="shared" si="466"/>
        <v/>
      </c>
      <c r="H1778">
        <f t="shared" si="469"/>
        <v>-1</v>
      </c>
      <c r="I1778">
        <f t="shared" si="463"/>
        <v>0</v>
      </c>
      <c r="J1778">
        <f t="shared" si="464"/>
        <v>60.7</v>
      </c>
      <c r="K1778" t="str">
        <f t="shared" si="465"/>
        <v/>
      </c>
      <c r="L1778">
        <f t="shared" si="470"/>
        <v>3.555035666586525E-2</v>
      </c>
      <c r="M1778" t="str">
        <f t="shared" si="472"/>
        <v/>
      </c>
      <c r="N1778" t="str">
        <f t="shared" si="471"/>
        <v/>
      </c>
      <c r="O1778" t="str">
        <f t="shared" si="467"/>
        <v/>
      </c>
      <c r="P1778" t="str">
        <f t="shared" si="468"/>
        <v/>
      </c>
      <c r="Q1778">
        <f t="shared" si="461"/>
        <v>0</v>
      </c>
      <c r="R1778">
        <f t="shared" si="473"/>
        <v>1.1793387793265784</v>
      </c>
      <c r="S1778" t="str">
        <f t="shared" si="475"/>
        <v/>
      </c>
      <c r="T1778" t="str">
        <f t="shared" si="476"/>
        <v/>
      </c>
      <c r="U1778">
        <f t="shared" si="474"/>
        <v>0</v>
      </c>
    </row>
    <row r="1779" spans="1:21">
      <c r="A1779">
        <f t="shared" si="460"/>
        <v>1771</v>
      </c>
      <c r="B1779" s="1">
        <v>39800</v>
      </c>
      <c r="C1779">
        <v>56.71</v>
      </c>
      <c r="D1779">
        <v>58.9</v>
      </c>
      <c r="F1779">
        <f t="shared" si="462"/>
        <v>59.610499999999988</v>
      </c>
      <c r="G1779" t="str">
        <f t="shared" si="466"/>
        <v/>
      </c>
      <c r="H1779">
        <f t="shared" si="469"/>
        <v>-1</v>
      </c>
      <c r="I1779">
        <f t="shared" si="463"/>
        <v>0</v>
      </c>
      <c r="J1779">
        <f t="shared" si="464"/>
        <v>60.7</v>
      </c>
      <c r="K1779" t="str">
        <f t="shared" si="465"/>
        <v/>
      </c>
      <c r="L1779">
        <f t="shared" si="470"/>
        <v>6.799313603951597E-2</v>
      </c>
      <c r="M1779" t="str">
        <f t="shared" si="472"/>
        <v>VARGAIN</v>
      </c>
      <c r="N1779" t="str">
        <f t="shared" si="471"/>
        <v/>
      </c>
      <c r="O1779" t="str">
        <f t="shared" si="467"/>
        <v/>
      </c>
      <c r="P1779" t="str">
        <f t="shared" si="468"/>
        <v/>
      </c>
      <c r="Q1779">
        <f t="shared" si="461"/>
        <v>0</v>
      </c>
      <c r="R1779">
        <f t="shared" si="473"/>
        <v>1.1793387793265784</v>
      </c>
      <c r="S1779" t="str">
        <f t="shared" si="475"/>
        <v/>
      </c>
      <c r="T1779" t="str">
        <f t="shared" si="476"/>
        <v/>
      </c>
      <c r="U1779">
        <f t="shared" si="474"/>
        <v>0</v>
      </c>
    </row>
    <row r="1780" spans="1:21">
      <c r="A1780">
        <f t="shared" si="460"/>
        <v>1772</v>
      </c>
      <c r="B1780" s="1">
        <v>39801</v>
      </c>
      <c r="C1780">
        <v>56.62</v>
      </c>
      <c r="D1780">
        <v>58</v>
      </c>
      <c r="F1780">
        <f t="shared" si="462"/>
        <v>59.601999999999997</v>
      </c>
      <c r="G1780" t="str">
        <f t="shared" si="466"/>
        <v/>
      </c>
      <c r="H1780">
        <f t="shared" si="469"/>
        <v>-1</v>
      </c>
      <c r="I1780">
        <f t="shared" si="463"/>
        <v>0</v>
      </c>
      <c r="J1780">
        <f t="shared" si="464"/>
        <v>60.7</v>
      </c>
      <c r="K1780" t="str">
        <f t="shared" si="465"/>
        <v/>
      </c>
      <c r="L1780">
        <f t="shared" si="470"/>
        <v>6.9581418381699095E-2</v>
      </c>
      <c r="M1780" t="str">
        <f t="shared" si="472"/>
        <v>VARGAIN</v>
      </c>
      <c r="N1780" t="str">
        <f t="shared" si="471"/>
        <v/>
      </c>
      <c r="O1780" t="str">
        <f t="shared" si="467"/>
        <v/>
      </c>
      <c r="P1780" t="str">
        <f t="shared" si="468"/>
        <v/>
      </c>
      <c r="Q1780">
        <f t="shared" si="461"/>
        <v>0</v>
      </c>
      <c r="R1780">
        <f t="shared" si="473"/>
        <v>1.1793387793265784</v>
      </c>
      <c r="S1780" t="str">
        <f t="shared" si="475"/>
        <v/>
      </c>
      <c r="T1780" t="str">
        <f t="shared" si="476"/>
        <v/>
      </c>
      <c r="U1780">
        <f t="shared" si="474"/>
        <v>0</v>
      </c>
    </row>
    <row r="1781" spans="1:21">
      <c r="A1781">
        <f t="shared" si="460"/>
        <v>1773</v>
      </c>
      <c r="B1781" s="1">
        <v>39804</v>
      </c>
      <c r="C1781">
        <v>56.37</v>
      </c>
      <c r="D1781">
        <v>56.53</v>
      </c>
      <c r="F1781">
        <f t="shared" si="462"/>
        <v>59.355499999999985</v>
      </c>
      <c r="G1781" t="str">
        <f t="shared" si="466"/>
        <v/>
      </c>
      <c r="H1781">
        <f t="shared" si="469"/>
        <v>-1</v>
      </c>
      <c r="I1781">
        <f t="shared" si="463"/>
        <v>0</v>
      </c>
      <c r="J1781">
        <f t="shared" si="464"/>
        <v>60.7</v>
      </c>
      <c r="K1781" t="str">
        <f t="shared" si="465"/>
        <v/>
      </c>
      <c r="L1781">
        <f t="shared" si="470"/>
        <v>7.4006595971969041E-2</v>
      </c>
      <c r="M1781" t="str">
        <f t="shared" si="472"/>
        <v>VARGAIN</v>
      </c>
      <c r="N1781" t="str">
        <f t="shared" si="471"/>
        <v/>
      </c>
      <c r="O1781" t="str">
        <f t="shared" si="467"/>
        <v/>
      </c>
      <c r="P1781" t="str">
        <f t="shared" si="468"/>
        <v/>
      </c>
      <c r="Q1781">
        <f t="shared" si="461"/>
        <v>0</v>
      </c>
      <c r="R1781">
        <f t="shared" si="473"/>
        <v>1.1793387793265784</v>
      </c>
      <c r="S1781" t="str">
        <f t="shared" si="475"/>
        <v/>
      </c>
      <c r="T1781" t="str">
        <f t="shared" si="476"/>
        <v/>
      </c>
      <c r="U1781">
        <f t="shared" si="474"/>
        <v>0</v>
      </c>
    </row>
    <row r="1782" spans="1:21">
      <c r="A1782">
        <f t="shared" si="460"/>
        <v>1774</v>
      </c>
      <c r="B1782" s="1">
        <v>39805</v>
      </c>
      <c r="C1782">
        <v>55.44</v>
      </c>
      <c r="D1782">
        <v>56.71</v>
      </c>
      <c r="F1782">
        <f t="shared" si="462"/>
        <v>58.964500000000001</v>
      </c>
      <c r="G1782" t="str">
        <f t="shared" si="466"/>
        <v/>
      </c>
      <c r="H1782">
        <f t="shared" si="469"/>
        <v>-1</v>
      </c>
      <c r="I1782">
        <f t="shared" si="463"/>
        <v>0</v>
      </c>
      <c r="J1782">
        <f t="shared" si="464"/>
        <v>60.7</v>
      </c>
      <c r="K1782" t="str">
        <f t="shared" si="465"/>
        <v/>
      </c>
      <c r="L1782">
        <f t="shared" si="470"/>
        <v>9.0642343183804819E-2</v>
      </c>
      <c r="M1782" t="str">
        <f t="shared" si="472"/>
        <v>VARGAIN</v>
      </c>
      <c r="N1782" t="str">
        <f t="shared" si="471"/>
        <v/>
      </c>
      <c r="O1782" t="str">
        <f t="shared" si="467"/>
        <v/>
      </c>
      <c r="P1782" t="str">
        <f t="shared" si="468"/>
        <v/>
      </c>
      <c r="Q1782">
        <f t="shared" si="461"/>
        <v>0</v>
      </c>
      <c r="R1782">
        <f t="shared" si="473"/>
        <v>1.1793387793265784</v>
      </c>
      <c r="S1782" t="str">
        <f t="shared" si="475"/>
        <v/>
      </c>
      <c r="T1782" t="str">
        <f t="shared" si="476"/>
        <v/>
      </c>
      <c r="U1782">
        <f t="shared" si="474"/>
        <v>0</v>
      </c>
    </row>
    <row r="1783" spans="1:21">
      <c r="A1783">
        <f t="shared" si="460"/>
        <v>1775</v>
      </c>
      <c r="B1783" s="1">
        <v>39806</v>
      </c>
      <c r="C1783">
        <v>55.5</v>
      </c>
      <c r="D1783">
        <v>55.61</v>
      </c>
      <c r="F1783">
        <f t="shared" si="462"/>
        <v>58.557500000000005</v>
      </c>
      <c r="G1783" t="str">
        <f t="shared" si="466"/>
        <v/>
      </c>
      <c r="H1783">
        <f t="shared" si="469"/>
        <v>-1</v>
      </c>
      <c r="I1783">
        <f t="shared" si="463"/>
        <v>0</v>
      </c>
      <c r="J1783">
        <f t="shared" si="464"/>
        <v>60.7</v>
      </c>
      <c r="K1783" t="str">
        <f t="shared" si="465"/>
        <v/>
      </c>
      <c r="L1783">
        <f t="shared" si="470"/>
        <v>8.9560677313063844E-2</v>
      </c>
      <c r="M1783" t="str">
        <f t="shared" si="472"/>
        <v>VARGAIN</v>
      </c>
      <c r="N1783" t="str">
        <f t="shared" si="471"/>
        <v/>
      </c>
      <c r="O1783" t="str">
        <f t="shared" si="467"/>
        <v/>
      </c>
      <c r="P1783" t="str">
        <f t="shared" si="468"/>
        <v/>
      </c>
      <c r="Q1783">
        <f t="shared" si="461"/>
        <v>0</v>
      </c>
      <c r="R1783">
        <f t="shared" si="473"/>
        <v>1.1793387793265784</v>
      </c>
      <c r="S1783" t="str">
        <f t="shared" si="475"/>
        <v/>
      </c>
      <c r="T1783" t="str">
        <f t="shared" si="476"/>
        <v/>
      </c>
      <c r="U1783">
        <f t="shared" si="474"/>
        <v>0</v>
      </c>
    </row>
    <row r="1784" spans="1:21">
      <c r="A1784">
        <f t="shared" si="460"/>
        <v>1776</v>
      </c>
      <c r="B1784" s="1">
        <v>39808</v>
      </c>
      <c r="C1784">
        <v>55.74</v>
      </c>
      <c r="D1784">
        <v>55.55</v>
      </c>
      <c r="F1784">
        <f t="shared" si="462"/>
        <v>58.048999999999999</v>
      </c>
      <c r="G1784" t="str">
        <f t="shared" si="466"/>
        <v/>
      </c>
      <c r="H1784">
        <f t="shared" si="469"/>
        <v>-1</v>
      </c>
      <c r="I1784">
        <f t="shared" si="463"/>
        <v>0</v>
      </c>
      <c r="J1784">
        <f t="shared" si="464"/>
        <v>60.7</v>
      </c>
      <c r="K1784" t="str">
        <f t="shared" si="465"/>
        <v/>
      </c>
      <c r="L1784">
        <f t="shared" si="470"/>
        <v>8.5245676011650423E-2</v>
      </c>
      <c r="M1784" t="str">
        <f t="shared" si="472"/>
        <v>VARGAIN</v>
      </c>
      <c r="N1784" t="str">
        <f t="shared" si="471"/>
        <v/>
      </c>
      <c r="O1784" t="str">
        <f t="shared" si="467"/>
        <v/>
      </c>
      <c r="P1784" t="str">
        <f t="shared" si="468"/>
        <v/>
      </c>
      <c r="Q1784">
        <f t="shared" si="461"/>
        <v>0</v>
      </c>
      <c r="R1784">
        <f t="shared" si="473"/>
        <v>1.1793387793265784</v>
      </c>
      <c r="S1784" t="str">
        <f t="shared" si="475"/>
        <v/>
      </c>
      <c r="T1784" t="str">
        <f t="shared" si="476"/>
        <v/>
      </c>
      <c r="U1784">
        <f t="shared" si="474"/>
        <v>0</v>
      </c>
    </row>
    <row r="1785" spans="1:21">
      <c r="A1785">
        <f t="shared" si="460"/>
        <v>1777</v>
      </c>
      <c r="B1785" s="1">
        <v>39811</v>
      </c>
      <c r="C1785">
        <v>55.37</v>
      </c>
      <c r="D1785">
        <v>55.55</v>
      </c>
      <c r="F1785">
        <f t="shared" si="462"/>
        <v>57.471000000000004</v>
      </c>
      <c r="G1785" t="str">
        <f t="shared" si="466"/>
        <v/>
      </c>
      <c r="H1785">
        <f t="shared" si="469"/>
        <v>-1</v>
      </c>
      <c r="I1785">
        <f t="shared" si="463"/>
        <v>0</v>
      </c>
      <c r="J1785">
        <f t="shared" si="464"/>
        <v>60.7</v>
      </c>
      <c r="K1785" t="str">
        <f t="shared" si="465"/>
        <v/>
      </c>
      <c r="L1785">
        <f t="shared" si="470"/>
        <v>9.1905767230576807E-2</v>
      </c>
      <c r="M1785" t="str">
        <f t="shared" si="472"/>
        <v>VARGAIN</v>
      </c>
      <c r="N1785" t="str">
        <f t="shared" si="471"/>
        <v/>
      </c>
      <c r="O1785" t="str">
        <f t="shared" si="467"/>
        <v/>
      </c>
      <c r="P1785" t="str">
        <f t="shared" si="468"/>
        <v/>
      </c>
      <c r="Q1785">
        <f t="shared" si="461"/>
        <v>0</v>
      </c>
      <c r="R1785">
        <f t="shared" si="473"/>
        <v>1.1793387793265784</v>
      </c>
      <c r="S1785" t="str">
        <f t="shared" si="475"/>
        <v/>
      </c>
      <c r="T1785" t="str">
        <f t="shared" si="476"/>
        <v/>
      </c>
      <c r="U1785">
        <f t="shared" si="474"/>
        <v>0</v>
      </c>
    </row>
    <row r="1786" spans="1:21">
      <c r="A1786">
        <f t="shared" si="460"/>
        <v>1778</v>
      </c>
      <c r="B1786" s="1">
        <v>39812</v>
      </c>
      <c r="C1786">
        <v>57.17</v>
      </c>
      <c r="D1786">
        <v>55.56</v>
      </c>
      <c r="F1786">
        <f t="shared" si="462"/>
        <v>57.212000000000003</v>
      </c>
      <c r="G1786" t="str">
        <f t="shared" si="466"/>
        <v/>
      </c>
      <c r="H1786">
        <f t="shared" si="469"/>
        <v>-1</v>
      </c>
      <c r="I1786">
        <f t="shared" si="463"/>
        <v>0</v>
      </c>
      <c r="J1786">
        <f t="shared" si="464"/>
        <v>60.7</v>
      </c>
      <c r="K1786" t="str">
        <f t="shared" si="465"/>
        <v/>
      </c>
      <c r="L1786">
        <f t="shared" si="470"/>
        <v>5.9914412789572644E-2</v>
      </c>
      <c r="M1786" t="str">
        <f t="shared" si="472"/>
        <v>VARGAIN</v>
      </c>
      <c r="N1786" t="str">
        <f t="shared" si="471"/>
        <v/>
      </c>
      <c r="O1786" t="str">
        <f t="shared" si="467"/>
        <v/>
      </c>
      <c r="P1786" t="str">
        <f t="shared" si="468"/>
        <v/>
      </c>
      <c r="Q1786">
        <f t="shared" si="461"/>
        <v>0</v>
      </c>
      <c r="R1786">
        <f t="shared" si="473"/>
        <v>1.1793387793265784</v>
      </c>
      <c r="S1786" t="str">
        <f t="shared" si="475"/>
        <v/>
      </c>
      <c r="T1786" t="str">
        <f t="shared" si="476"/>
        <v/>
      </c>
      <c r="U1786">
        <f t="shared" si="474"/>
        <v>0</v>
      </c>
    </row>
    <row r="1787" spans="1:21">
      <c r="A1787">
        <f t="shared" si="460"/>
        <v>1779</v>
      </c>
      <c r="B1787" s="1">
        <v>39813</v>
      </c>
      <c r="C1787">
        <v>57.54</v>
      </c>
      <c r="D1787">
        <v>57.23</v>
      </c>
      <c r="F1787">
        <f t="shared" si="462"/>
        <v>57.046000000000006</v>
      </c>
      <c r="G1787" t="str">
        <f t="shared" si="466"/>
        <v/>
      </c>
      <c r="H1787">
        <f t="shared" si="469"/>
        <v>-1</v>
      </c>
      <c r="I1787">
        <f t="shared" si="463"/>
        <v>0</v>
      </c>
      <c r="J1787">
        <f t="shared" si="464"/>
        <v>60.7</v>
      </c>
      <c r="K1787" t="str">
        <f t="shared" si="465"/>
        <v/>
      </c>
      <c r="L1787">
        <f t="shared" si="470"/>
        <v>5.346333994205079E-2</v>
      </c>
      <c r="M1787" t="str">
        <f t="shared" si="472"/>
        <v>VARGAIN</v>
      </c>
      <c r="N1787" t="str">
        <f t="shared" si="471"/>
        <v/>
      </c>
      <c r="O1787" t="str">
        <f t="shared" si="467"/>
        <v/>
      </c>
      <c r="P1787" t="str">
        <f t="shared" si="468"/>
        <v/>
      </c>
      <c r="Q1787">
        <f t="shared" si="461"/>
        <v>0</v>
      </c>
      <c r="R1787">
        <f t="shared" si="473"/>
        <v>1.1793387793265784</v>
      </c>
      <c r="S1787" t="str">
        <f t="shared" si="475"/>
        <v/>
      </c>
      <c r="T1787" t="str">
        <f t="shared" si="476"/>
        <v/>
      </c>
      <c r="U1787">
        <f t="shared" si="474"/>
        <v>0</v>
      </c>
    </row>
    <row r="1788" spans="1:21">
      <c r="A1788">
        <f t="shared" si="460"/>
        <v>1780</v>
      </c>
      <c r="B1788" s="1">
        <v>39815</v>
      </c>
      <c r="C1788">
        <v>59.19</v>
      </c>
      <c r="D1788">
        <v>57.55</v>
      </c>
      <c r="F1788">
        <f t="shared" si="462"/>
        <v>56.970000000000006</v>
      </c>
      <c r="G1788" t="str">
        <f t="shared" si="466"/>
        <v>LONG</v>
      </c>
      <c r="H1788">
        <f t="shared" si="469"/>
        <v>1</v>
      </c>
      <c r="I1788">
        <f t="shared" si="463"/>
        <v>1</v>
      </c>
      <c r="J1788">
        <f t="shared" si="464"/>
        <v>57.55</v>
      </c>
      <c r="K1788" t="str">
        <f t="shared" si="465"/>
        <v/>
      </c>
      <c r="L1788">
        <f t="shared" si="470"/>
        <v>2.8098473534742107E-2</v>
      </c>
      <c r="M1788" t="str">
        <f t="shared" si="472"/>
        <v/>
      </c>
      <c r="N1788" t="str">
        <f t="shared" si="471"/>
        <v/>
      </c>
      <c r="O1788" t="str">
        <f t="shared" si="467"/>
        <v/>
      </c>
      <c r="P1788" t="str">
        <f t="shared" si="468"/>
        <v/>
      </c>
      <c r="Q1788">
        <f t="shared" si="461"/>
        <v>0</v>
      </c>
      <c r="R1788">
        <f t="shared" si="473"/>
        <v>1.1793387793265784</v>
      </c>
      <c r="S1788" t="str">
        <f t="shared" si="475"/>
        <v/>
      </c>
      <c r="T1788" t="str">
        <f t="shared" si="476"/>
        <v/>
      </c>
      <c r="U1788">
        <f t="shared" si="474"/>
        <v>0</v>
      </c>
    </row>
    <row r="1789" spans="1:21">
      <c r="A1789">
        <f t="shared" si="460"/>
        <v>1781</v>
      </c>
      <c r="B1789" s="1">
        <v>39818</v>
      </c>
      <c r="C1789">
        <v>58.5</v>
      </c>
      <c r="D1789">
        <v>58.79</v>
      </c>
      <c r="F1789">
        <f t="shared" si="462"/>
        <v>56.938000000000002</v>
      </c>
      <c r="G1789" t="str">
        <f t="shared" si="466"/>
        <v/>
      </c>
      <c r="H1789">
        <f t="shared" si="469"/>
        <v>1</v>
      </c>
      <c r="I1789">
        <f t="shared" si="463"/>
        <v>1</v>
      </c>
      <c r="J1789">
        <f t="shared" si="464"/>
        <v>57.55</v>
      </c>
      <c r="K1789" t="str">
        <f t="shared" si="465"/>
        <v/>
      </c>
      <c r="L1789">
        <f t="shared" si="470"/>
        <v>1.6372619069919114E-2</v>
      </c>
      <c r="M1789" t="str">
        <f t="shared" si="472"/>
        <v/>
      </c>
      <c r="N1789" t="str">
        <f t="shared" si="471"/>
        <v/>
      </c>
      <c r="O1789" t="str">
        <f t="shared" si="467"/>
        <v/>
      </c>
      <c r="P1789" t="str">
        <f t="shared" si="468"/>
        <v/>
      </c>
      <c r="Q1789">
        <f t="shared" si="461"/>
        <v>0</v>
      </c>
      <c r="R1789">
        <f t="shared" si="473"/>
        <v>1.1793387793265784</v>
      </c>
      <c r="S1789" t="str">
        <f t="shared" si="475"/>
        <v/>
      </c>
      <c r="T1789" t="str">
        <f t="shared" si="476"/>
        <v/>
      </c>
      <c r="U1789">
        <f t="shared" si="474"/>
        <v>0</v>
      </c>
    </row>
    <row r="1790" spans="1:21">
      <c r="A1790">
        <f t="shared" si="460"/>
        <v>1782</v>
      </c>
      <c r="B1790" s="1">
        <v>39819</v>
      </c>
      <c r="C1790">
        <v>59.19</v>
      </c>
      <c r="D1790">
        <v>58.74</v>
      </c>
      <c r="F1790">
        <f t="shared" si="462"/>
        <v>56.904999999999994</v>
      </c>
      <c r="G1790" t="str">
        <f t="shared" si="466"/>
        <v/>
      </c>
      <c r="H1790">
        <f t="shared" si="469"/>
        <v>1</v>
      </c>
      <c r="I1790">
        <f t="shared" si="463"/>
        <v>1</v>
      </c>
      <c r="J1790">
        <f t="shared" si="464"/>
        <v>57.55</v>
      </c>
      <c r="K1790" t="str">
        <f t="shared" si="465"/>
        <v/>
      </c>
      <c r="L1790">
        <f t="shared" si="470"/>
        <v>2.8098473534742107E-2</v>
      </c>
      <c r="M1790" t="str">
        <f t="shared" si="472"/>
        <v/>
      </c>
      <c r="N1790" t="str">
        <f t="shared" si="471"/>
        <v/>
      </c>
      <c r="O1790" t="str">
        <f t="shared" si="467"/>
        <v/>
      </c>
      <c r="P1790" t="str">
        <f t="shared" si="468"/>
        <v/>
      </c>
      <c r="Q1790">
        <f t="shared" si="461"/>
        <v>0</v>
      </c>
      <c r="R1790">
        <f t="shared" si="473"/>
        <v>1.1793387793265784</v>
      </c>
      <c r="S1790" t="str">
        <f t="shared" si="475"/>
        <v/>
      </c>
      <c r="T1790" t="str">
        <f t="shared" si="476"/>
        <v/>
      </c>
      <c r="U1790">
        <f t="shared" si="474"/>
        <v>0</v>
      </c>
    </row>
    <row r="1791" spans="1:21">
      <c r="A1791">
        <f t="shared" si="460"/>
        <v>1783</v>
      </c>
      <c r="B1791" s="1">
        <v>39820</v>
      </c>
      <c r="C1791">
        <v>58.07</v>
      </c>
      <c r="D1791">
        <v>58.61</v>
      </c>
      <c r="F1791">
        <f t="shared" si="462"/>
        <v>56.939499999999995</v>
      </c>
      <c r="G1791" t="str">
        <f t="shared" si="466"/>
        <v/>
      </c>
      <c r="H1791">
        <f t="shared" si="469"/>
        <v>1</v>
      </c>
      <c r="I1791">
        <f t="shared" si="463"/>
        <v>1</v>
      </c>
      <c r="J1791">
        <f t="shared" si="464"/>
        <v>57.55</v>
      </c>
      <c r="K1791" t="str">
        <f t="shared" si="465"/>
        <v/>
      </c>
      <c r="L1791">
        <f t="shared" si="470"/>
        <v>8.9950442160669341E-3</v>
      </c>
      <c r="M1791" t="str">
        <f t="shared" si="472"/>
        <v/>
      </c>
      <c r="N1791" t="str">
        <f t="shared" si="471"/>
        <v/>
      </c>
      <c r="O1791" t="str">
        <f t="shared" si="467"/>
        <v/>
      </c>
      <c r="P1791" t="str">
        <f t="shared" si="468"/>
        <v/>
      </c>
      <c r="Q1791">
        <f t="shared" si="461"/>
        <v>0</v>
      </c>
      <c r="R1791">
        <f t="shared" si="473"/>
        <v>1.1793387793265784</v>
      </c>
      <c r="S1791" t="str">
        <f t="shared" si="475"/>
        <v/>
      </c>
      <c r="T1791" t="str">
        <f t="shared" si="476"/>
        <v/>
      </c>
      <c r="U1791">
        <f t="shared" si="474"/>
        <v>0</v>
      </c>
    </row>
    <row r="1792" spans="1:21">
      <c r="A1792">
        <f t="shared" si="460"/>
        <v>1784</v>
      </c>
      <c r="B1792" s="1">
        <v>39821</v>
      </c>
      <c r="C1792">
        <v>58.58</v>
      </c>
      <c r="D1792">
        <v>57.68</v>
      </c>
      <c r="F1792">
        <f t="shared" si="462"/>
        <v>57.060999999999993</v>
      </c>
      <c r="G1792" t="str">
        <f t="shared" si="466"/>
        <v/>
      </c>
      <c r="H1792">
        <f t="shared" si="469"/>
        <v>1</v>
      </c>
      <c r="I1792">
        <f t="shared" si="463"/>
        <v>1</v>
      </c>
      <c r="J1792">
        <f t="shared" si="464"/>
        <v>57.55</v>
      </c>
      <c r="K1792" t="str">
        <f t="shared" si="465"/>
        <v/>
      </c>
      <c r="L1792">
        <f t="shared" si="470"/>
        <v>1.7739206231695788E-2</v>
      </c>
      <c r="M1792" t="str">
        <f t="shared" si="472"/>
        <v/>
      </c>
      <c r="N1792" t="str">
        <f t="shared" si="471"/>
        <v/>
      </c>
      <c r="O1792" t="str">
        <f t="shared" si="467"/>
        <v/>
      </c>
      <c r="P1792" t="str">
        <f t="shared" si="468"/>
        <v/>
      </c>
      <c r="Q1792">
        <f t="shared" si="461"/>
        <v>0</v>
      </c>
      <c r="R1792">
        <f t="shared" si="473"/>
        <v>1.1793387793265784</v>
      </c>
      <c r="S1792" t="str">
        <f t="shared" si="475"/>
        <v/>
      </c>
      <c r="T1792" t="str">
        <f t="shared" si="476"/>
        <v/>
      </c>
      <c r="U1792">
        <f t="shared" si="474"/>
        <v>0</v>
      </c>
    </row>
    <row r="1793" spans="1:21">
      <c r="A1793">
        <f t="shared" si="460"/>
        <v>1785</v>
      </c>
      <c r="B1793" s="1">
        <v>39822</v>
      </c>
      <c r="C1793">
        <v>57.74</v>
      </c>
      <c r="D1793">
        <v>58.8</v>
      </c>
      <c r="F1793">
        <f t="shared" si="462"/>
        <v>57.071999999999989</v>
      </c>
      <c r="G1793" t="str">
        <f t="shared" si="466"/>
        <v/>
      </c>
      <c r="H1793">
        <f t="shared" si="469"/>
        <v>1</v>
      </c>
      <c r="I1793">
        <f t="shared" si="463"/>
        <v>1</v>
      </c>
      <c r="J1793">
        <f t="shared" si="464"/>
        <v>57.55</v>
      </c>
      <c r="K1793" t="str">
        <f t="shared" si="465"/>
        <v/>
      </c>
      <c r="L1793">
        <f t="shared" si="470"/>
        <v>3.2960390668975085E-3</v>
      </c>
      <c r="M1793" t="str">
        <f t="shared" si="472"/>
        <v/>
      </c>
      <c r="N1793" t="str">
        <f t="shared" si="471"/>
        <v/>
      </c>
      <c r="O1793" t="str">
        <f t="shared" si="467"/>
        <v/>
      </c>
      <c r="P1793" t="str">
        <f t="shared" si="468"/>
        <v/>
      </c>
      <c r="Q1793">
        <f t="shared" si="461"/>
        <v>0</v>
      </c>
      <c r="R1793">
        <f t="shared" si="473"/>
        <v>1.1793387793265784</v>
      </c>
      <c r="S1793" t="str">
        <f t="shared" si="475"/>
        <v/>
      </c>
      <c r="T1793" t="str">
        <f t="shared" si="476"/>
        <v/>
      </c>
      <c r="U1793">
        <f t="shared" si="474"/>
        <v>0</v>
      </c>
    </row>
    <row r="1794" spans="1:21">
      <c r="A1794">
        <f t="shared" si="460"/>
        <v>1786</v>
      </c>
      <c r="B1794" s="1">
        <v>39825</v>
      </c>
      <c r="C1794">
        <v>57.08</v>
      </c>
      <c r="D1794">
        <v>57.64</v>
      </c>
      <c r="F1794">
        <f t="shared" si="462"/>
        <v>57.168999999999997</v>
      </c>
      <c r="G1794" t="str">
        <f t="shared" si="466"/>
        <v/>
      </c>
      <c r="H1794">
        <f t="shared" si="469"/>
        <v>1</v>
      </c>
      <c r="I1794">
        <f t="shared" si="463"/>
        <v>1</v>
      </c>
      <c r="J1794">
        <f t="shared" si="464"/>
        <v>57.55</v>
      </c>
      <c r="K1794" t="str">
        <f t="shared" si="465"/>
        <v/>
      </c>
      <c r="L1794">
        <f t="shared" si="470"/>
        <v>-8.2003425592559985E-3</v>
      </c>
      <c r="M1794" t="str">
        <f t="shared" si="472"/>
        <v/>
      </c>
      <c r="N1794" t="str">
        <f t="shared" si="471"/>
        <v/>
      </c>
      <c r="O1794" t="str">
        <f t="shared" si="467"/>
        <v/>
      </c>
      <c r="P1794" t="str">
        <f t="shared" si="468"/>
        <v/>
      </c>
      <c r="Q1794">
        <f t="shared" si="461"/>
        <v>0</v>
      </c>
      <c r="R1794">
        <f t="shared" si="473"/>
        <v>1.1793387793265784</v>
      </c>
      <c r="S1794" t="str">
        <f t="shared" si="475"/>
        <v/>
      </c>
      <c r="T1794" t="str">
        <f t="shared" si="476"/>
        <v/>
      </c>
      <c r="U1794">
        <f t="shared" si="474"/>
        <v>0</v>
      </c>
    </row>
    <row r="1795" spans="1:21">
      <c r="A1795">
        <f t="shared" si="460"/>
        <v>1787</v>
      </c>
      <c r="B1795" s="1">
        <v>39826</v>
      </c>
      <c r="C1795">
        <v>56.25</v>
      </c>
      <c r="D1795">
        <v>56.85</v>
      </c>
      <c r="F1795">
        <f t="shared" si="462"/>
        <v>57.179499999999997</v>
      </c>
      <c r="G1795" t="str">
        <f t="shared" si="466"/>
        <v>SHORT</v>
      </c>
      <c r="H1795">
        <f t="shared" si="469"/>
        <v>-1</v>
      </c>
      <c r="I1795">
        <f t="shared" si="463"/>
        <v>-1</v>
      </c>
      <c r="J1795">
        <f t="shared" si="464"/>
        <v>56.85</v>
      </c>
      <c r="K1795" t="str">
        <f t="shared" si="465"/>
        <v>Trend Rev</v>
      </c>
      <c r="L1795">
        <f t="shared" si="470"/>
        <v>1.0610179112015571E-2</v>
      </c>
      <c r="M1795" t="str">
        <f t="shared" si="472"/>
        <v/>
      </c>
      <c r="N1795" t="str">
        <f t="shared" si="471"/>
        <v/>
      </c>
      <c r="O1795" t="str">
        <f t="shared" si="467"/>
        <v/>
      </c>
      <c r="P1795" t="str">
        <f t="shared" si="468"/>
        <v/>
      </c>
      <c r="Q1795">
        <f t="shared" si="461"/>
        <v>1.0610179112015571E-2</v>
      </c>
      <c r="R1795">
        <f t="shared" si="473"/>
        <v>1.1899489584385941</v>
      </c>
      <c r="S1795">
        <f t="shared" si="475"/>
        <v>1</v>
      </c>
      <c r="T1795">
        <f t="shared" si="476"/>
        <v>-1</v>
      </c>
      <c r="U1795">
        <f t="shared" si="474"/>
        <v>-1</v>
      </c>
    </row>
    <row r="1796" spans="1:21">
      <c r="A1796">
        <f t="shared" si="460"/>
        <v>1788</v>
      </c>
      <c r="B1796" s="1">
        <v>39827</v>
      </c>
      <c r="C1796">
        <v>55.04</v>
      </c>
      <c r="D1796">
        <v>55.31</v>
      </c>
      <c r="F1796">
        <f t="shared" si="462"/>
        <v>57.15</v>
      </c>
      <c r="G1796" t="str">
        <f t="shared" si="466"/>
        <v/>
      </c>
      <c r="H1796">
        <f t="shared" si="469"/>
        <v>-1</v>
      </c>
      <c r="I1796">
        <f t="shared" si="463"/>
        <v>-1</v>
      </c>
      <c r="J1796">
        <f t="shared" si="464"/>
        <v>56.85</v>
      </c>
      <c r="K1796" t="str">
        <f t="shared" si="465"/>
        <v/>
      </c>
      <c r="L1796">
        <f t="shared" si="470"/>
        <v>3.2356026571456899E-2</v>
      </c>
      <c r="M1796" t="str">
        <f t="shared" si="472"/>
        <v/>
      </c>
      <c r="N1796" t="str">
        <f t="shared" si="471"/>
        <v/>
      </c>
      <c r="O1796" t="str">
        <f t="shared" si="467"/>
        <v/>
      </c>
      <c r="P1796" t="str">
        <f t="shared" si="468"/>
        <v/>
      </c>
      <c r="Q1796">
        <f t="shared" si="461"/>
        <v>0</v>
      </c>
      <c r="R1796">
        <f t="shared" si="473"/>
        <v>1.1899489584385941</v>
      </c>
      <c r="S1796" t="str">
        <f t="shared" si="475"/>
        <v/>
      </c>
      <c r="T1796" t="str">
        <f t="shared" si="476"/>
        <v/>
      </c>
      <c r="U1796">
        <f t="shared" si="474"/>
        <v>0</v>
      </c>
    </row>
    <row r="1797" spans="1:21">
      <c r="A1797">
        <f t="shared" si="460"/>
        <v>1789</v>
      </c>
      <c r="B1797" s="1">
        <v>39828</v>
      </c>
      <c r="C1797">
        <v>55.17</v>
      </c>
      <c r="D1797">
        <v>55.08</v>
      </c>
      <c r="F1797">
        <f t="shared" si="462"/>
        <v>56.992500000000021</v>
      </c>
      <c r="G1797" t="str">
        <f t="shared" si="466"/>
        <v/>
      </c>
      <c r="H1797">
        <f t="shared" si="469"/>
        <v>-1</v>
      </c>
      <c r="I1797">
        <f t="shared" si="463"/>
        <v>-1</v>
      </c>
      <c r="J1797">
        <f t="shared" si="464"/>
        <v>56.85</v>
      </c>
      <c r="K1797" t="str">
        <f t="shared" si="465"/>
        <v/>
      </c>
      <c r="L1797">
        <f t="shared" si="470"/>
        <v>2.9996892912205579E-2</v>
      </c>
      <c r="M1797" t="str">
        <f t="shared" si="472"/>
        <v/>
      </c>
      <c r="N1797" t="str">
        <f t="shared" si="471"/>
        <v/>
      </c>
      <c r="O1797" t="str">
        <f t="shared" si="467"/>
        <v/>
      </c>
      <c r="P1797" t="str">
        <f t="shared" si="468"/>
        <v/>
      </c>
      <c r="Q1797">
        <f t="shared" si="461"/>
        <v>0</v>
      </c>
      <c r="R1797">
        <f t="shared" si="473"/>
        <v>1.1899489584385941</v>
      </c>
      <c r="S1797" t="str">
        <f t="shared" si="475"/>
        <v/>
      </c>
      <c r="T1797" t="str">
        <f t="shared" si="476"/>
        <v/>
      </c>
      <c r="U1797">
        <f t="shared" si="474"/>
        <v>0</v>
      </c>
    </row>
    <row r="1798" spans="1:21">
      <c r="A1798">
        <f t="shared" si="460"/>
        <v>1790</v>
      </c>
      <c r="B1798" s="1">
        <v>39829</v>
      </c>
      <c r="C1798">
        <v>56.42</v>
      </c>
      <c r="D1798">
        <v>55.59</v>
      </c>
      <c r="F1798">
        <f t="shared" si="462"/>
        <v>56.884500000000024</v>
      </c>
      <c r="G1798" t="str">
        <f t="shared" si="466"/>
        <v/>
      </c>
      <c r="H1798">
        <f t="shared" si="469"/>
        <v>-1</v>
      </c>
      <c r="I1798">
        <f t="shared" si="463"/>
        <v>-1</v>
      </c>
      <c r="J1798">
        <f t="shared" si="464"/>
        <v>56.85</v>
      </c>
      <c r="K1798" t="str">
        <f t="shared" si="465"/>
        <v/>
      </c>
      <c r="L1798">
        <f t="shared" si="470"/>
        <v>7.5925146226947906E-3</v>
      </c>
      <c r="M1798" t="str">
        <f t="shared" si="472"/>
        <v/>
      </c>
      <c r="N1798" t="str">
        <f t="shared" si="471"/>
        <v/>
      </c>
      <c r="O1798" t="str">
        <f t="shared" si="467"/>
        <v/>
      </c>
      <c r="P1798" t="str">
        <f t="shared" si="468"/>
        <v/>
      </c>
      <c r="Q1798">
        <f t="shared" si="461"/>
        <v>0</v>
      </c>
      <c r="R1798">
        <f t="shared" si="473"/>
        <v>1.1899489584385941</v>
      </c>
      <c r="S1798" t="str">
        <f t="shared" si="475"/>
        <v/>
      </c>
      <c r="T1798" t="str">
        <f t="shared" si="476"/>
        <v/>
      </c>
      <c r="U1798">
        <f t="shared" si="474"/>
        <v>0</v>
      </c>
    </row>
    <row r="1799" spans="1:21">
      <c r="A1799">
        <f t="shared" si="460"/>
        <v>1791</v>
      </c>
      <c r="B1799" s="1">
        <v>39833</v>
      </c>
      <c r="C1799">
        <v>53.92</v>
      </c>
      <c r="D1799">
        <v>56.42</v>
      </c>
      <c r="F1799">
        <f t="shared" si="462"/>
        <v>56.745000000000019</v>
      </c>
      <c r="G1799" t="str">
        <f t="shared" si="466"/>
        <v/>
      </c>
      <c r="H1799">
        <f t="shared" si="469"/>
        <v>-1</v>
      </c>
      <c r="I1799">
        <f t="shared" si="463"/>
        <v>-1</v>
      </c>
      <c r="J1799">
        <f t="shared" si="464"/>
        <v>56.85</v>
      </c>
      <c r="K1799" t="str">
        <f t="shared" si="465"/>
        <v/>
      </c>
      <c r="L1799">
        <f t="shared" si="470"/>
        <v>5.2914753592493494E-2</v>
      </c>
      <c r="M1799" t="str">
        <f t="shared" si="472"/>
        <v>VARGAIN</v>
      </c>
      <c r="N1799" t="str">
        <f t="shared" si="471"/>
        <v/>
      </c>
      <c r="O1799" t="str">
        <f t="shared" si="467"/>
        <v>VARGAIN</v>
      </c>
      <c r="P1799" t="str">
        <f t="shared" si="468"/>
        <v/>
      </c>
      <c r="Q1799">
        <f t="shared" si="461"/>
        <v>5.2914753592493494E-2</v>
      </c>
      <c r="R1799">
        <f t="shared" si="473"/>
        <v>1.2428637120310875</v>
      </c>
      <c r="S1799" t="str">
        <f t="shared" si="475"/>
        <v/>
      </c>
      <c r="T1799" t="str">
        <f t="shared" si="476"/>
        <v/>
      </c>
      <c r="U1799">
        <f t="shared" si="474"/>
        <v>0</v>
      </c>
    </row>
    <row r="1800" spans="1:21">
      <c r="A1800">
        <f t="shared" si="460"/>
        <v>1792</v>
      </c>
      <c r="B1800" s="1">
        <v>39834</v>
      </c>
      <c r="C1800">
        <v>54.24</v>
      </c>
      <c r="D1800">
        <v>54.61</v>
      </c>
      <c r="F1800">
        <f t="shared" si="462"/>
        <v>56.626000000000012</v>
      </c>
      <c r="G1800" t="str">
        <f t="shared" si="466"/>
        <v/>
      </c>
      <c r="H1800">
        <f t="shared" si="469"/>
        <v>-1</v>
      </c>
      <c r="I1800">
        <f t="shared" si="463"/>
        <v>0</v>
      </c>
      <c r="J1800">
        <f t="shared" si="464"/>
        <v>56.85</v>
      </c>
      <c r="K1800" t="str">
        <f t="shared" si="465"/>
        <v/>
      </c>
      <c r="L1800">
        <f t="shared" si="470"/>
        <v>4.6997576564404848E-2</v>
      </c>
      <c r="M1800" t="str">
        <f t="shared" si="472"/>
        <v/>
      </c>
      <c r="N1800" t="str">
        <f t="shared" si="471"/>
        <v/>
      </c>
      <c r="O1800" t="str">
        <f t="shared" si="467"/>
        <v/>
      </c>
      <c r="P1800" t="str">
        <f t="shared" si="468"/>
        <v/>
      </c>
      <c r="Q1800">
        <f t="shared" si="461"/>
        <v>0</v>
      </c>
      <c r="R1800">
        <f t="shared" si="473"/>
        <v>1.2428637120310875</v>
      </c>
      <c r="S1800" t="str">
        <f t="shared" si="475"/>
        <v/>
      </c>
      <c r="T1800" t="str">
        <f t="shared" si="476"/>
        <v/>
      </c>
      <c r="U1800">
        <f t="shared" si="474"/>
        <v>0</v>
      </c>
    </row>
    <row r="1801" spans="1:21">
      <c r="A1801">
        <f t="shared" si="460"/>
        <v>1793</v>
      </c>
      <c r="B1801" s="1">
        <v>39835</v>
      </c>
      <c r="C1801">
        <v>54.06</v>
      </c>
      <c r="D1801">
        <v>53.65</v>
      </c>
      <c r="F1801">
        <f t="shared" si="462"/>
        <v>56.5105</v>
      </c>
      <c r="G1801" t="str">
        <f t="shared" si="466"/>
        <v/>
      </c>
      <c r="H1801">
        <f t="shared" si="469"/>
        <v>-1</v>
      </c>
      <c r="I1801">
        <f t="shared" si="463"/>
        <v>0</v>
      </c>
      <c r="J1801">
        <f t="shared" si="464"/>
        <v>56.85</v>
      </c>
      <c r="K1801" t="str">
        <f t="shared" si="465"/>
        <v/>
      </c>
      <c r="L1801">
        <f t="shared" si="470"/>
        <v>5.0321679348243456E-2</v>
      </c>
      <c r="M1801" t="str">
        <f t="shared" si="472"/>
        <v>VARGAIN</v>
      </c>
      <c r="N1801" t="str">
        <f t="shared" si="471"/>
        <v/>
      </c>
      <c r="O1801" t="str">
        <f t="shared" si="467"/>
        <v/>
      </c>
      <c r="P1801" t="str">
        <f t="shared" si="468"/>
        <v/>
      </c>
      <c r="Q1801">
        <f t="shared" si="461"/>
        <v>0</v>
      </c>
      <c r="R1801">
        <f t="shared" si="473"/>
        <v>1.2428637120310875</v>
      </c>
      <c r="S1801" t="str">
        <f t="shared" si="475"/>
        <v/>
      </c>
      <c r="T1801" t="str">
        <f t="shared" si="476"/>
        <v/>
      </c>
      <c r="U1801">
        <f t="shared" si="474"/>
        <v>0</v>
      </c>
    </row>
    <row r="1802" spans="1:21">
      <c r="A1802">
        <f t="shared" si="460"/>
        <v>1794</v>
      </c>
      <c r="B1802" s="1">
        <v>39836</v>
      </c>
      <c r="C1802">
        <v>52.9</v>
      </c>
      <c r="D1802">
        <v>53.01</v>
      </c>
      <c r="F1802">
        <f t="shared" si="462"/>
        <v>56.383500000000005</v>
      </c>
      <c r="G1802" t="str">
        <f t="shared" si="466"/>
        <v/>
      </c>
      <c r="H1802">
        <f t="shared" si="469"/>
        <v>-1</v>
      </c>
      <c r="I1802">
        <f t="shared" si="463"/>
        <v>0</v>
      </c>
      <c r="J1802">
        <f t="shared" si="464"/>
        <v>56.85</v>
      </c>
      <c r="K1802" t="str">
        <f t="shared" si="465"/>
        <v/>
      </c>
      <c r="L1802">
        <f t="shared" si="470"/>
        <v>7.2012881332291445E-2</v>
      </c>
      <c r="M1802" t="str">
        <f t="shared" si="472"/>
        <v>VARGAIN</v>
      </c>
      <c r="N1802" t="str">
        <f t="shared" si="471"/>
        <v/>
      </c>
      <c r="O1802" t="str">
        <f t="shared" si="467"/>
        <v/>
      </c>
      <c r="P1802" t="str">
        <f t="shared" si="468"/>
        <v/>
      </c>
      <c r="Q1802">
        <f t="shared" si="461"/>
        <v>0</v>
      </c>
      <c r="R1802">
        <f t="shared" si="473"/>
        <v>1.2428637120310875</v>
      </c>
      <c r="S1802" t="str">
        <f t="shared" si="475"/>
        <v/>
      </c>
      <c r="T1802" t="str">
        <f t="shared" si="476"/>
        <v/>
      </c>
      <c r="U1802">
        <f t="shared" si="474"/>
        <v>0</v>
      </c>
    </row>
    <row r="1803" spans="1:21">
      <c r="A1803">
        <f t="shared" ref="A1803:A1866" si="477">A1802+1</f>
        <v>1795</v>
      </c>
      <c r="B1803" s="1">
        <v>39839</v>
      </c>
      <c r="C1803">
        <v>53.56</v>
      </c>
      <c r="D1803">
        <v>53.54</v>
      </c>
      <c r="F1803">
        <f t="shared" si="462"/>
        <v>56.286500000000004</v>
      </c>
      <c r="G1803" t="str">
        <f t="shared" si="466"/>
        <v/>
      </c>
      <c r="H1803">
        <f t="shared" si="469"/>
        <v>-1</v>
      </c>
      <c r="I1803">
        <f t="shared" si="463"/>
        <v>0</v>
      </c>
      <c r="J1803">
        <f t="shared" si="464"/>
        <v>56.85</v>
      </c>
      <c r="K1803" t="str">
        <f t="shared" si="465"/>
        <v/>
      </c>
      <c r="L1803">
        <f t="shared" si="470"/>
        <v>5.9613699373573262E-2</v>
      </c>
      <c r="M1803" t="str">
        <f t="shared" si="472"/>
        <v>VARGAIN</v>
      </c>
      <c r="N1803" t="str">
        <f t="shared" si="471"/>
        <v/>
      </c>
      <c r="O1803" t="str">
        <f t="shared" si="467"/>
        <v/>
      </c>
      <c r="P1803" t="str">
        <f t="shared" si="468"/>
        <v/>
      </c>
      <c r="Q1803">
        <f t="shared" si="461"/>
        <v>0</v>
      </c>
      <c r="R1803">
        <f t="shared" si="473"/>
        <v>1.2428637120310875</v>
      </c>
      <c r="S1803" t="str">
        <f t="shared" si="475"/>
        <v/>
      </c>
      <c r="T1803" t="str">
        <f t="shared" si="476"/>
        <v/>
      </c>
      <c r="U1803">
        <f t="shared" si="474"/>
        <v>0</v>
      </c>
    </row>
    <row r="1804" spans="1:21">
      <c r="A1804">
        <f t="shared" si="477"/>
        <v>1796</v>
      </c>
      <c r="B1804" s="1">
        <v>39840</v>
      </c>
      <c r="C1804">
        <v>53.99</v>
      </c>
      <c r="D1804">
        <v>53.75</v>
      </c>
      <c r="F1804">
        <f t="shared" si="462"/>
        <v>56.198999999999991</v>
      </c>
      <c r="G1804" t="str">
        <f t="shared" si="466"/>
        <v/>
      </c>
      <c r="H1804">
        <f t="shared" si="469"/>
        <v>-1</v>
      </c>
      <c r="I1804">
        <f t="shared" si="463"/>
        <v>0</v>
      </c>
      <c r="J1804">
        <f t="shared" si="464"/>
        <v>56.85</v>
      </c>
      <c r="K1804" t="str">
        <f t="shared" si="465"/>
        <v/>
      </c>
      <c r="L1804">
        <f t="shared" si="470"/>
        <v>5.1617375966349431E-2</v>
      </c>
      <c r="M1804" t="str">
        <f t="shared" si="472"/>
        <v>VARGAIN</v>
      </c>
      <c r="N1804" t="str">
        <f t="shared" si="471"/>
        <v/>
      </c>
      <c r="O1804" t="str">
        <f t="shared" si="467"/>
        <v/>
      </c>
      <c r="P1804" t="str">
        <f t="shared" si="468"/>
        <v/>
      </c>
      <c r="Q1804">
        <f t="shared" si="461"/>
        <v>0</v>
      </c>
      <c r="R1804">
        <f t="shared" si="473"/>
        <v>1.2428637120310875</v>
      </c>
      <c r="S1804" t="str">
        <f t="shared" si="475"/>
        <v/>
      </c>
      <c r="T1804" t="str">
        <f t="shared" si="476"/>
        <v/>
      </c>
      <c r="U1804">
        <f t="shared" si="474"/>
        <v>0</v>
      </c>
    </row>
    <row r="1805" spans="1:21">
      <c r="A1805">
        <f t="shared" si="477"/>
        <v>1797</v>
      </c>
      <c r="B1805" s="1">
        <v>39841</v>
      </c>
      <c r="C1805">
        <v>55.42</v>
      </c>
      <c r="D1805">
        <v>54.45</v>
      </c>
      <c r="F1805">
        <f t="shared" si="462"/>
        <v>56.201499999999996</v>
      </c>
      <c r="G1805" t="str">
        <f t="shared" si="466"/>
        <v/>
      </c>
      <c r="H1805">
        <f t="shared" si="469"/>
        <v>-1</v>
      </c>
      <c r="I1805">
        <f t="shared" si="463"/>
        <v>0</v>
      </c>
      <c r="J1805">
        <f t="shared" si="464"/>
        <v>56.85</v>
      </c>
      <c r="K1805" t="str">
        <f t="shared" si="465"/>
        <v/>
      </c>
      <c r="L1805">
        <f t="shared" si="470"/>
        <v>2.547568076171269E-2</v>
      </c>
      <c r="M1805" t="str">
        <f t="shared" si="472"/>
        <v/>
      </c>
      <c r="N1805" t="str">
        <f t="shared" si="471"/>
        <v/>
      </c>
      <c r="O1805" t="str">
        <f t="shared" si="467"/>
        <v/>
      </c>
      <c r="P1805" t="str">
        <f t="shared" si="468"/>
        <v/>
      </c>
      <c r="Q1805">
        <f t="shared" si="461"/>
        <v>0</v>
      </c>
      <c r="R1805">
        <f t="shared" si="473"/>
        <v>1.2428637120310875</v>
      </c>
      <c r="S1805" t="str">
        <f t="shared" si="475"/>
        <v/>
      </c>
      <c r="T1805" t="str">
        <f t="shared" si="476"/>
        <v/>
      </c>
      <c r="U1805">
        <f t="shared" si="474"/>
        <v>0</v>
      </c>
    </row>
    <row r="1806" spans="1:21">
      <c r="A1806">
        <f t="shared" si="477"/>
        <v>1798</v>
      </c>
      <c r="B1806" s="1">
        <v>39842</v>
      </c>
      <c r="C1806">
        <v>56.55</v>
      </c>
      <c r="D1806">
        <v>55.63</v>
      </c>
      <c r="F1806">
        <f t="shared" si="462"/>
        <v>56.17049999999999</v>
      </c>
      <c r="G1806" t="str">
        <f t="shared" si="466"/>
        <v/>
      </c>
      <c r="H1806">
        <f t="shared" si="469"/>
        <v>-1</v>
      </c>
      <c r="I1806">
        <f t="shared" si="463"/>
        <v>0</v>
      </c>
      <c r="J1806">
        <f t="shared" si="464"/>
        <v>56.85</v>
      </c>
      <c r="K1806" t="str">
        <f t="shared" si="465"/>
        <v/>
      </c>
      <c r="L1806">
        <f t="shared" si="470"/>
        <v>5.2910176344156592E-3</v>
      </c>
      <c r="M1806" t="str">
        <f t="shared" si="472"/>
        <v/>
      </c>
      <c r="N1806" t="str">
        <f t="shared" si="471"/>
        <v/>
      </c>
      <c r="O1806" t="str">
        <f t="shared" si="467"/>
        <v/>
      </c>
      <c r="P1806" t="str">
        <f t="shared" si="468"/>
        <v/>
      </c>
      <c r="Q1806">
        <f t="shared" si="461"/>
        <v>0</v>
      </c>
      <c r="R1806">
        <f t="shared" si="473"/>
        <v>1.2428637120310875</v>
      </c>
      <c r="S1806" t="str">
        <f t="shared" si="475"/>
        <v/>
      </c>
      <c r="T1806" t="str">
        <f t="shared" si="476"/>
        <v/>
      </c>
      <c r="U1806">
        <f t="shared" si="474"/>
        <v>0</v>
      </c>
    </row>
    <row r="1807" spans="1:21">
      <c r="A1807">
        <f t="shared" si="477"/>
        <v>1799</v>
      </c>
      <c r="B1807" s="1">
        <v>39843</v>
      </c>
      <c r="C1807">
        <v>53.79</v>
      </c>
      <c r="D1807">
        <v>56.59</v>
      </c>
      <c r="F1807">
        <f t="shared" si="462"/>
        <v>55.98299999999999</v>
      </c>
      <c r="G1807" t="str">
        <f t="shared" si="466"/>
        <v>LONG</v>
      </c>
      <c r="H1807">
        <f t="shared" si="469"/>
        <v>1</v>
      </c>
      <c r="I1807">
        <f t="shared" si="463"/>
        <v>1</v>
      </c>
      <c r="J1807">
        <f t="shared" si="464"/>
        <v>56.59</v>
      </c>
      <c r="K1807" t="str">
        <f t="shared" si="465"/>
        <v/>
      </c>
      <c r="L1807">
        <f t="shared" si="470"/>
        <v>-5.0744714869281296E-2</v>
      </c>
      <c r="M1807" t="str">
        <f t="shared" si="472"/>
        <v/>
      </c>
      <c r="N1807" t="str">
        <f t="shared" si="471"/>
        <v>VARLOSS</v>
      </c>
      <c r="O1807" t="str">
        <f t="shared" si="467"/>
        <v/>
      </c>
      <c r="P1807" t="str">
        <f t="shared" si="468"/>
        <v>VARLOSS</v>
      </c>
      <c r="Q1807">
        <f t="shared" si="461"/>
        <v>-5.0744714869281296E-2</v>
      </c>
      <c r="R1807">
        <f t="shared" si="473"/>
        <v>1.1921189971618062</v>
      </c>
      <c r="S1807" t="str">
        <f t="shared" si="475"/>
        <v/>
      </c>
      <c r="T1807" t="str">
        <f t="shared" si="476"/>
        <v/>
      </c>
      <c r="U1807">
        <f t="shared" si="474"/>
        <v>0</v>
      </c>
    </row>
    <row r="1808" spans="1:21">
      <c r="A1808">
        <f t="shared" si="477"/>
        <v>1800</v>
      </c>
      <c r="B1808" s="1">
        <v>39846</v>
      </c>
      <c r="C1808">
        <v>50.62</v>
      </c>
      <c r="D1808">
        <v>52.79</v>
      </c>
      <c r="F1808">
        <f t="shared" si="462"/>
        <v>55.554499999999997</v>
      </c>
      <c r="G1808" t="str">
        <f t="shared" si="466"/>
        <v>SHORT</v>
      </c>
      <c r="H1808">
        <f t="shared" si="469"/>
        <v>-1</v>
      </c>
      <c r="I1808">
        <f t="shared" si="463"/>
        <v>-1</v>
      </c>
      <c r="J1808">
        <f t="shared" si="464"/>
        <v>52.79</v>
      </c>
      <c r="K1808" t="str">
        <f t="shared" si="465"/>
        <v>Trend Rev</v>
      </c>
      <c r="L1808">
        <f t="shared" si="470"/>
        <v>4.197502371854693E-2</v>
      </c>
      <c r="M1808" t="str">
        <f t="shared" si="472"/>
        <v/>
      </c>
      <c r="N1808" t="str">
        <f t="shared" si="471"/>
        <v/>
      </c>
      <c r="O1808" t="str">
        <f t="shared" si="467"/>
        <v/>
      </c>
      <c r="P1808" t="str">
        <f t="shared" si="468"/>
        <v/>
      </c>
      <c r="Q1808">
        <f t="shared" ref="Q1808:Q1871" si="478">IF(OR(AND(K1808="trend rev",I1807&lt;&gt;0),O1808="Vargain",P1808="Varloss"),L1808,0)</f>
        <v>4.197502371854693E-2</v>
      </c>
      <c r="R1808">
        <f t="shared" si="473"/>
        <v>1.2340940208803532</v>
      </c>
      <c r="S1808">
        <f t="shared" si="475"/>
        <v>1</v>
      </c>
      <c r="T1808">
        <f t="shared" si="476"/>
        <v>-1</v>
      </c>
      <c r="U1808">
        <f t="shared" si="474"/>
        <v>-1</v>
      </c>
    </row>
    <row r="1809" spans="1:21">
      <c r="A1809">
        <f t="shared" si="477"/>
        <v>1801</v>
      </c>
      <c r="B1809" s="1">
        <v>39847</v>
      </c>
      <c r="C1809">
        <v>51.64</v>
      </c>
      <c r="D1809">
        <v>51.25</v>
      </c>
      <c r="F1809">
        <f t="shared" si="462"/>
        <v>55.211500000000001</v>
      </c>
      <c r="G1809" t="str">
        <f t="shared" si="466"/>
        <v/>
      </c>
      <c r="H1809">
        <f t="shared" si="469"/>
        <v>-1</v>
      </c>
      <c r="I1809">
        <f t="shared" si="463"/>
        <v>-1</v>
      </c>
      <c r="J1809">
        <f t="shared" si="464"/>
        <v>52.79</v>
      </c>
      <c r="K1809" t="str">
        <f t="shared" si="465"/>
        <v/>
      </c>
      <c r="L1809">
        <f t="shared" si="470"/>
        <v>2.2025212857083039E-2</v>
      </c>
      <c r="M1809" t="str">
        <f t="shared" si="472"/>
        <v/>
      </c>
      <c r="N1809" t="str">
        <f t="shared" si="471"/>
        <v/>
      </c>
      <c r="O1809" t="str">
        <f t="shared" si="467"/>
        <v/>
      </c>
      <c r="P1809" t="str">
        <f t="shared" si="468"/>
        <v/>
      </c>
      <c r="Q1809">
        <f t="shared" si="478"/>
        <v>0</v>
      </c>
      <c r="R1809">
        <f t="shared" si="473"/>
        <v>1.2340940208803532</v>
      </c>
      <c r="S1809" t="str">
        <f t="shared" si="475"/>
        <v/>
      </c>
      <c r="T1809" t="str">
        <f t="shared" si="476"/>
        <v/>
      </c>
      <c r="U1809">
        <f t="shared" si="474"/>
        <v>0</v>
      </c>
    </row>
    <row r="1810" spans="1:21">
      <c r="A1810">
        <f t="shared" si="477"/>
        <v>1802</v>
      </c>
      <c r="B1810" s="1">
        <v>39848</v>
      </c>
      <c r="C1810">
        <v>50.84</v>
      </c>
      <c r="D1810">
        <v>51.91</v>
      </c>
      <c r="F1810">
        <f t="shared" si="462"/>
        <v>54.794000000000004</v>
      </c>
      <c r="G1810" t="str">
        <f t="shared" si="466"/>
        <v/>
      </c>
      <c r="H1810">
        <f t="shared" si="469"/>
        <v>-1</v>
      </c>
      <c r="I1810">
        <f t="shared" si="463"/>
        <v>-1</v>
      </c>
      <c r="J1810">
        <f t="shared" si="464"/>
        <v>52.79</v>
      </c>
      <c r="K1810" t="str">
        <f t="shared" si="465"/>
        <v/>
      </c>
      <c r="L1810">
        <f t="shared" si="470"/>
        <v>3.763833251427149E-2</v>
      </c>
      <c r="M1810" t="str">
        <f t="shared" si="472"/>
        <v/>
      </c>
      <c r="N1810" t="str">
        <f t="shared" si="471"/>
        <v/>
      </c>
      <c r="O1810" t="str">
        <f t="shared" si="467"/>
        <v/>
      </c>
      <c r="P1810" t="str">
        <f t="shared" si="468"/>
        <v/>
      </c>
      <c r="Q1810">
        <f t="shared" si="478"/>
        <v>0</v>
      </c>
      <c r="R1810">
        <f t="shared" si="473"/>
        <v>1.2340940208803532</v>
      </c>
      <c r="S1810" t="str">
        <f t="shared" si="475"/>
        <v/>
      </c>
      <c r="T1810" t="str">
        <f t="shared" si="476"/>
        <v/>
      </c>
      <c r="U1810">
        <f t="shared" si="474"/>
        <v>0</v>
      </c>
    </row>
    <row r="1811" spans="1:21">
      <c r="A1811">
        <f t="shared" si="477"/>
        <v>1803</v>
      </c>
      <c r="B1811" s="1">
        <v>39849</v>
      </c>
      <c r="C1811">
        <v>51.55</v>
      </c>
      <c r="D1811">
        <v>50.55</v>
      </c>
      <c r="F1811">
        <f t="shared" si="462"/>
        <v>54.467999999999996</v>
      </c>
      <c r="G1811" t="str">
        <f t="shared" si="466"/>
        <v/>
      </c>
      <c r="H1811">
        <f t="shared" si="469"/>
        <v>-1</v>
      </c>
      <c r="I1811">
        <f t="shared" si="463"/>
        <v>-1</v>
      </c>
      <c r="J1811">
        <f t="shared" si="464"/>
        <v>52.79</v>
      </c>
      <c r="K1811" t="str">
        <f t="shared" si="465"/>
        <v/>
      </c>
      <c r="L1811">
        <f t="shared" si="470"/>
        <v>2.3769568372555963E-2</v>
      </c>
      <c r="M1811" t="str">
        <f t="shared" si="472"/>
        <v/>
      </c>
      <c r="N1811" t="str">
        <f t="shared" si="471"/>
        <v/>
      </c>
      <c r="O1811" t="str">
        <f t="shared" si="467"/>
        <v/>
      </c>
      <c r="P1811" t="str">
        <f t="shared" si="468"/>
        <v/>
      </c>
      <c r="Q1811">
        <f t="shared" si="478"/>
        <v>0</v>
      </c>
      <c r="R1811">
        <f t="shared" si="473"/>
        <v>1.2340940208803532</v>
      </c>
      <c r="S1811" t="str">
        <f t="shared" si="475"/>
        <v/>
      </c>
      <c r="T1811" t="str">
        <f t="shared" si="476"/>
        <v/>
      </c>
      <c r="U1811">
        <f t="shared" si="474"/>
        <v>0</v>
      </c>
    </row>
    <row r="1812" spans="1:21">
      <c r="A1812">
        <f t="shared" si="477"/>
        <v>1804</v>
      </c>
      <c r="B1812" s="1">
        <v>39850</v>
      </c>
      <c r="C1812">
        <v>52.39</v>
      </c>
      <c r="D1812">
        <v>51.63</v>
      </c>
      <c r="F1812">
        <f t="shared" si="462"/>
        <v>54.158500000000004</v>
      </c>
      <c r="G1812" t="str">
        <f t="shared" si="466"/>
        <v/>
      </c>
      <c r="H1812">
        <f t="shared" si="469"/>
        <v>-1</v>
      </c>
      <c r="I1812">
        <f t="shared" si="463"/>
        <v>-1</v>
      </c>
      <c r="J1812">
        <f t="shared" si="464"/>
        <v>52.79</v>
      </c>
      <c r="K1812" t="str">
        <f t="shared" si="465"/>
        <v/>
      </c>
      <c r="L1812">
        <f t="shared" si="470"/>
        <v>7.6060454153965172E-3</v>
      </c>
      <c r="M1812" t="str">
        <f t="shared" si="472"/>
        <v/>
      </c>
      <c r="N1812" t="str">
        <f t="shared" si="471"/>
        <v/>
      </c>
      <c r="O1812" t="str">
        <f t="shared" si="467"/>
        <v/>
      </c>
      <c r="P1812" t="str">
        <f t="shared" si="468"/>
        <v/>
      </c>
      <c r="Q1812">
        <f t="shared" si="478"/>
        <v>0</v>
      </c>
      <c r="R1812">
        <f t="shared" si="473"/>
        <v>1.2340940208803532</v>
      </c>
      <c r="S1812" t="str">
        <f t="shared" si="475"/>
        <v/>
      </c>
      <c r="T1812" t="str">
        <f t="shared" si="476"/>
        <v/>
      </c>
      <c r="U1812">
        <f t="shared" si="474"/>
        <v>0</v>
      </c>
    </row>
    <row r="1813" spans="1:21">
      <c r="A1813">
        <f t="shared" si="477"/>
        <v>1805</v>
      </c>
      <c r="B1813" s="1">
        <v>39853</v>
      </c>
      <c r="C1813">
        <v>54.11</v>
      </c>
      <c r="D1813">
        <v>52.46</v>
      </c>
      <c r="F1813">
        <f t="shared" si="462"/>
        <v>53.976999999999997</v>
      </c>
      <c r="G1813" t="str">
        <f t="shared" si="466"/>
        <v/>
      </c>
      <c r="H1813">
        <f t="shared" si="469"/>
        <v>-1</v>
      </c>
      <c r="I1813">
        <f t="shared" si="463"/>
        <v>-1</v>
      </c>
      <c r="J1813">
        <f t="shared" si="464"/>
        <v>52.79</v>
      </c>
      <c r="K1813" t="str">
        <f t="shared" si="465"/>
        <v/>
      </c>
      <c r="L1813">
        <f t="shared" si="470"/>
        <v>-2.4697232819119109E-2</v>
      </c>
      <c r="M1813" t="str">
        <f t="shared" si="472"/>
        <v/>
      </c>
      <c r="N1813" t="str">
        <f t="shared" si="471"/>
        <v/>
      </c>
      <c r="O1813" t="str">
        <f t="shared" si="467"/>
        <v/>
      </c>
      <c r="P1813" t="str">
        <f t="shared" si="468"/>
        <v/>
      </c>
      <c r="Q1813">
        <f t="shared" si="478"/>
        <v>0</v>
      </c>
      <c r="R1813">
        <f t="shared" si="473"/>
        <v>1.2340940208803532</v>
      </c>
      <c r="S1813" t="str">
        <f t="shared" si="475"/>
        <v/>
      </c>
      <c r="T1813" t="str">
        <f t="shared" si="476"/>
        <v/>
      </c>
      <c r="U1813">
        <f t="shared" si="474"/>
        <v>0</v>
      </c>
    </row>
    <row r="1814" spans="1:21">
      <c r="A1814">
        <f t="shared" si="477"/>
        <v>1806</v>
      </c>
      <c r="B1814" s="1">
        <v>39854</v>
      </c>
      <c r="C1814">
        <v>51.08</v>
      </c>
      <c r="D1814">
        <v>53.86</v>
      </c>
      <c r="F1814">
        <f t="shared" si="462"/>
        <v>53.676999999999985</v>
      </c>
      <c r="G1814" t="str">
        <f t="shared" si="466"/>
        <v/>
      </c>
      <c r="H1814">
        <f t="shared" si="469"/>
        <v>-1</v>
      </c>
      <c r="I1814">
        <f t="shared" si="463"/>
        <v>-1</v>
      </c>
      <c r="J1814">
        <f t="shared" si="464"/>
        <v>52.79</v>
      </c>
      <c r="K1814" t="str">
        <f t="shared" si="465"/>
        <v/>
      </c>
      <c r="L1814">
        <f t="shared" si="470"/>
        <v>3.2928747671186344E-2</v>
      </c>
      <c r="M1814" t="str">
        <f t="shared" si="472"/>
        <v/>
      </c>
      <c r="N1814" t="str">
        <f t="shared" si="471"/>
        <v/>
      </c>
      <c r="O1814" t="str">
        <f t="shared" si="467"/>
        <v/>
      </c>
      <c r="P1814" t="str">
        <f t="shared" si="468"/>
        <v/>
      </c>
      <c r="Q1814">
        <f t="shared" si="478"/>
        <v>0</v>
      </c>
      <c r="R1814">
        <f t="shared" si="473"/>
        <v>1.2340940208803532</v>
      </c>
      <c r="S1814" t="str">
        <f t="shared" si="475"/>
        <v/>
      </c>
      <c r="T1814" t="str">
        <f t="shared" si="476"/>
        <v/>
      </c>
      <c r="U1814">
        <f t="shared" si="474"/>
        <v>0</v>
      </c>
    </row>
    <row r="1815" spans="1:21">
      <c r="A1815">
        <f t="shared" si="477"/>
        <v>1807</v>
      </c>
      <c r="B1815" s="1">
        <v>39855</v>
      </c>
      <c r="C1815">
        <v>51.29</v>
      </c>
      <c r="D1815">
        <v>51.76</v>
      </c>
      <c r="F1815">
        <f t="shared" si="462"/>
        <v>53.428999999999995</v>
      </c>
      <c r="G1815" t="str">
        <f t="shared" si="466"/>
        <v>SHORT</v>
      </c>
      <c r="H1815">
        <f t="shared" si="469"/>
        <v>-1</v>
      </c>
      <c r="I1815">
        <f t="shared" si="463"/>
        <v>-1</v>
      </c>
      <c r="J1815">
        <f t="shared" si="464"/>
        <v>51.76</v>
      </c>
      <c r="K1815" t="str">
        <f t="shared" si="465"/>
        <v/>
      </c>
      <c r="L1815">
        <f t="shared" si="470"/>
        <v>9.1218487914680596E-3</v>
      </c>
      <c r="M1815" t="str">
        <f t="shared" si="472"/>
        <v/>
      </c>
      <c r="N1815" t="str">
        <f t="shared" si="471"/>
        <v/>
      </c>
      <c r="O1815" t="str">
        <f t="shared" si="467"/>
        <v/>
      </c>
      <c r="P1815" t="str">
        <f t="shared" si="468"/>
        <v/>
      </c>
      <c r="Q1815">
        <f t="shared" si="478"/>
        <v>0</v>
      </c>
      <c r="R1815">
        <f t="shared" si="473"/>
        <v>1.2340940208803532</v>
      </c>
      <c r="S1815" t="str">
        <f t="shared" si="475"/>
        <v/>
      </c>
      <c r="T1815" t="str">
        <f t="shared" si="476"/>
        <v/>
      </c>
      <c r="U1815">
        <f t="shared" si="474"/>
        <v>0</v>
      </c>
    </row>
    <row r="1816" spans="1:21">
      <c r="A1816">
        <f t="shared" si="477"/>
        <v>1808</v>
      </c>
      <c r="B1816" s="1">
        <v>39856</v>
      </c>
      <c r="C1816">
        <v>49.97</v>
      </c>
      <c r="D1816">
        <v>50.45</v>
      </c>
      <c r="F1816">
        <f t="shared" si="462"/>
        <v>53.1755</v>
      </c>
      <c r="G1816" t="str">
        <f t="shared" si="466"/>
        <v/>
      </c>
      <c r="H1816">
        <f t="shared" si="469"/>
        <v>-1</v>
      </c>
      <c r="I1816">
        <f t="shared" si="463"/>
        <v>-1</v>
      </c>
      <c r="J1816">
        <f t="shared" si="464"/>
        <v>51.76</v>
      </c>
      <c r="K1816" t="str">
        <f t="shared" si="465"/>
        <v/>
      </c>
      <c r="L1816">
        <f t="shared" si="470"/>
        <v>3.5194824836531455E-2</v>
      </c>
      <c r="M1816" t="str">
        <f t="shared" si="472"/>
        <v/>
      </c>
      <c r="N1816" t="str">
        <f t="shared" si="471"/>
        <v/>
      </c>
      <c r="O1816" t="str">
        <f t="shared" si="467"/>
        <v/>
      </c>
      <c r="P1816" t="str">
        <f t="shared" si="468"/>
        <v/>
      </c>
      <c r="Q1816">
        <f t="shared" si="478"/>
        <v>0</v>
      </c>
      <c r="R1816">
        <f t="shared" si="473"/>
        <v>1.2340940208803532</v>
      </c>
      <c r="S1816" t="str">
        <f t="shared" si="475"/>
        <v/>
      </c>
      <c r="T1816" t="str">
        <f t="shared" si="476"/>
        <v/>
      </c>
      <c r="U1816">
        <f t="shared" si="474"/>
        <v>0</v>
      </c>
    </row>
    <row r="1817" spans="1:21">
      <c r="A1817">
        <f t="shared" si="477"/>
        <v>1809</v>
      </c>
      <c r="B1817" s="1">
        <v>39857</v>
      </c>
      <c r="C1817">
        <v>49.42</v>
      </c>
      <c r="D1817">
        <v>50.6</v>
      </c>
      <c r="F1817">
        <f t="shared" si="462"/>
        <v>52.887999999999998</v>
      </c>
      <c r="G1817" t="str">
        <f t="shared" si="466"/>
        <v/>
      </c>
      <c r="H1817">
        <f t="shared" si="469"/>
        <v>-1</v>
      </c>
      <c r="I1817">
        <f t="shared" si="463"/>
        <v>-1</v>
      </c>
      <c r="J1817">
        <f t="shared" si="464"/>
        <v>51.76</v>
      </c>
      <c r="K1817" t="str">
        <f t="shared" si="465"/>
        <v/>
      </c>
      <c r="L1817">
        <f t="shared" si="470"/>
        <v>4.6262449632181069E-2</v>
      </c>
      <c r="M1817" t="str">
        <f t="shared" si="472"/>
        <v/>
      </c>
      <c r="N1817" t="str">
        <f t="shared" si="471"/>
        <v/>
      </c>
      <c r="O1817" t="str">
        <f t="shared" si="467"/>
        <v/>
      </c>
      <c r="P1817" t="str">
        <f t="shared" si="468"/>
        <v/>
      </c>
      <c r="Q1817">
        <f t="shared" si="478"/>
        <v>0</v>
      </c>
      <c r="R1817">
        <f t="shared" si="473"/>
        <v>1.2340940208803532</v>
      </c>
      <c r="S1817" t="str">
        <f t="shared" si="475"/>
        <v/>
      </c>
      <c r="T1817" t="str">
        <f t="shared" si="476"/>
        <v/>
      </c>
      <c r="U1817">
        <f t="shared" si="474"/>
        <v>0</v>
      </c>
    </row>
    <row r="1818" spans="1:21">
      <c r="A1818">
        <f t="shared" si="477"/>
        <v>1810</v>
      </c>
      <c r="B1818" s="1">
        <v>39861</v>
      </c>
      <c r="C1818">
        <v>47.42</v>
      </c>
      <c r="D1818">
        <v>48.93</v>
      </c>
      <c r="F1818">
        <f t="shared" si="462"/>
        <v>52.438000000000002</v>
      </c>
      <c r="G1818" t="str">
        <f t="shared" si="466"/>
        <v/>
      </c>
      <c r="H1818">
        <f t="shared" si="469"/>
        <v>-1</v>
      </c>
      <c r="I1818">
        <f t="shared" si="463"/>
        <v>-1</v>
      </c>
      <c r="J1818">
        <f t="shared" si="464"/>
        <v>51.76</v>
      </c>
      <c r="K1818" t="str">
        <f t="shared" si="465"/>
        <v/>
      </c>
      <c r="L1818">
        <f t="shared" si="470"/>
        <v>8.7573569555385616E-2</v>
      </c>
      <c r="M1818" t="str">
        <f t="shared" si="472"/>
        <v>VARGAIN</v>
      </c>
      <c r="N1818" t="str">
        <f t="shared" si="471"/>
        <v/>
      </c>
      <c r="O1818" t="str">
        <f t="shared" si="467"/>
        <v>VARGAIN</v>
      </c>
      <c r="P1818" t="str">
        <f t="shared" si="468"/>
        <v/>
      </c>
      <c r="Q1818">
        <f t="shared" si="478"/>
        <v>8.7573569555385616E-2</v>
      </c>
      <c r="R1818">
        <f t="shared" si="473"/>
        <v>1.3216675904357389</v>
      </c>
      <c r="S1818" t="str">
        <f t="shared" si="475"/>
        <v/>
      </c>
      <c r="T1818" t="str">
        <f t="shared" si="476"/>
        <v/>
      </c>
      <c r="U1818">
        <f t="shared" si="474"/>
        <v>0</v>
      </c>
    </row>
    <row r="1819" spans="1:21">
      <c r="A1819">
        <f t="shared" si="477"/>
        <v>1811</v>
      </c>
      <c r="B1819" s="1">
        <v>39862</v>
      </c>
      <c r="C1819">
        <v>47.14</v>
      </c>
      <c r="D1819">
        <v>47.26</v>
      </c>
      <c r="F1819">
        <f t="shared" si="462"/>
        <v>52.099000000000004</v>
      </c>
      <c r="G1819" t="str">
        <f t="shared" si="466"/>
        <v/>
      </c>
      <c r="H1819">
        <f t="shared" si="469"/>
        <v>-1</v>
      </c>
      <c r="I1819">
        <f t="shared" si="463"/>
        <v>0</v>
      </c>
      <c r="J1819">
        <f t="shared" si="464"/>
        <v>51.76</v>
      </c>
      <c r="K1819" t="str">
        <f t="shared" si="465"/>
        <v/>
      </c>
      <c r="L1819">
        <f t="shared" si="470"/>
        <v>9.3495752684660038E-2</v>
      </c>
      <c r="M1819" t="str">
        <f t="shared" si="472"/>
        <v>VARGAIN</v>
      </c>
      <c r="N1819" t="str">
        <f t="shared" si="471"/>
        <v/>
      </c>
      <c r="O1819" t="str">
        <f t="shared" si="467"/>
        <v/>
      </c>
      <c r="P1819" t="str">
        <f t="shared" si="468"/>
        <v/>
      </c>
      <c r="Q1819">
        <f t="shared" si="478"/>
        <v>0</v>
      </c>
      <c r="R1819">
        <f t="shared" si="473"/>
        <v>1.3216675904357389</v>
      </c>
      <c r="S1819" t="str">
        <f t="shared" si="475"/>
        <v/>
      </c>
      <c r="T1819" t="str">
        <f t="shared" si="476"/>
        <v/>
      </c>
      <c r="U1819">
        <f t="shared" si="474"/>
        <v>0</v>
      </c>
    </row>
    <row r="1820" spans="1:21">
      <c r="A1820">
        <f t="shared" si="477"/>
        <v>1812</v>
      </c>
      <c r="B1820" s="1">
        <v>39863</v>
      </c>
      <c r="C1820">
        <v>47.07</v>
      </c>
      <c r="D1820">
        <v>46.58</v>
      </c>
      <c r="F1820">
        <f t="shared" ref="F1820:F1883" si="479">AVERAGE(C1801:C1820)</f>
        <v>51.740499999999997</v>
      </c>
      <c r="G1820" t="str">
        <f t="shared" si="466"/>
        <v/>
      </c>
      <c r="H1820">
        <f t="shared" si="469"/>
        <v>-1</v>
      </c>
      <c r="I1820">
        <f t="shared" ref="I1820:I1883" si="480">IF(OR(G1820="long",G1820="short"),H1820,IF(OR(M1819=$G$7,N1819=$G$6),0,IF(I1819=0,0,H1820)))</f>
        <v>0</v>
      </c>
      <c r="J1820">
        <f t="shared" si="464"/>
        <v>51.76</v>
      </c>
      <c r="K1820" t="str">
        <f t="shared" si="465"/>
        <v/>
      </c>
      <c r="L1820">
        <f t="shared" si="470"/>
        <v>9.498179477959412E-2</v>
      </c>
      <c r="M1820" t="str">
        <f t="shared" si="472"/>
        <v>VARGAIN</v>
      </c>
      <c r="N1820" t="str">
        <f t="shared" si="471"/>
        <v/>
      </c>
      <c r="O1820" t="str">
        <f t="shared" si="467"/>
        <v/>
      </c>
      <c r="P1820" t="str">
        <f t="shared" si="468"/>
        <v/>
      </c>
      <c r="Q1820">
        <f t="shared" si="478"/>
        <v>0</v>
      </c>
      <c r="R1820">
        <f t="shared" si="473"/>
        <v>1.3216675904357389</v>
      </c>
      <c r="S1820" t="str">
        <f t="shared" si="475"/>
        <v/>
      </c>
      <c r="T1820" t="str">
        <f t="shared" si="476"/>
        <v/>
      </c>
      <c r="U1820">
        <f t="shared" si="474"/>
        <v>0</v>
      </c>
    </row>
    <row r="1821" spans="1:21">
      <c r="A1821">
        <f t="shared" si="477"/>
        <v>1813</v>
      </c>
      <c r="B1821" s="1">
        <v>39864</v>
      </c>
      <c r="C1821">
        <v>47.25</v>
      </c>
      <c r="D1821">
        <v>46.84</v>
      </c>
      <c r="F1821">
        <f t="shared" si="479"/>
        <v>51.4</v>
      </c>
      <c r="G1821" t="str">
        <f t="shared" si="466"/>
        <v/>
      </c>
      <c r="H1821">
        <f t="shared" si="469"/>
        <v>-1</v>
      </c>
      <c r="I1821">
        <f t="shared" si="480"/>
        <v>0</v>
      </c>
      <c r="J1821">
        <f t="shared" ref="J1821:J1884" si="481">IF(OR(G1821="LONG",G1821="SHORT"),D1821,J1820)</f>
        <v>51.76</v>
      </c>
      <c r="K1821" t="str">
        <f t="shared" ref="K1821:K1884" si="482">IF(I1820=0,"",IF(H1821=H1820,"","Trend Rev"))</f>
        <v/>
      </c>
      <c r="L1821">
        <f t="shared" si="470"/>
        <v>9.1164996252893329E-2</v>
      </c>
      <c r="M1821" t="str">
        <f t="shared" si="472"/>
        <v>VARGAIN</v>
      </c>
      <c r="N1821" t="str">
        <f t="shared" si="471"/>
        <v/>
      </c>
      <c r="O1821" t="str">
        <f t="shared" si="467"/>
        <v/>
      </c>
      <c r="P1821" t="str">
        <f t="shared" si="468"/>
        <v/>
      </c>
      <c r="Q1821">
        <f t="shared" si="478"/>
        <v>0</v>
      </c>
      <c r="R1821">
        <f t="shared" si="473"/>
        <v>1.3216675904357389</v>
      </c>
      <c r="S1821" t="str">
        <f t="shared" si="475"/>
        <v/>
      </c>
      <c r="T1821" t="str">
        <f t="shared" si="476"/>
        <v/>
      </c>
      <c r="U1821">
        <f t="shared" si="474"/>
        <v>0</v>
      </c>
    </row>
    <row r="1822" spans="1:21">
      <c r="A1822">
        <f t="shared" si="477"/>
        <v>1814</v>
      </c>
      <c r="B1822" s="1">
        <v>39867</v>
      </c>
      <c r="C1822">
        <v>45.41</v>
      </c>
      <c r="D1822">
        <v>47.56</v>
      </c>
      <c r="F1822">
        <f t="shared" si="479"/>
        <v>51.025500000000008</v>
      </c>
      <c r="G1822" t="str">
        <f t="shared" si="466"/>
        <v/>
      </c>
      <c r="H1822">
        <f t="shared" si="469"/>
        <v>-1</v>
      </c>
      <c r="I1822">
        <f t="shared" si="480"/>
        <v>0</v>
      </c>
      <c r="J1822">
        <f t="shared" si="481"/>
        <v>51.76</v>
      </c>
      <c r="K1822" t="str">
        <f t="shared" si="482"/>
        <v/>
      </c>
      <c r="L1822">
        <f t="shared" si="470"/>
        <v>0.13088530508278537</v>
      </c>
      <c r="M1822" t="str">
        <f t="shared" si="472"/>
        <v>VARGAIN</v>
      </c>
      <c r="N1822" t="str">
        <f t="shared" si="471"/>
        <v/>
      </c>
      <c r="O1822" t="str">
        <f t="shared" si="467"/>
        <v/>
      </c>
      <c r="P1822" t="str">
        <f t="shared" si="468"/>
        <v/>
      </c>
      <c r="Q1822">
        <f t="shared" si="478"/>
        <v>0</v>
      </c>
      <c r="R1822">
        <f t="shared" si="473"/>
        <v>1.3216675904357389</v>
      </c>
      <c r="S1822" t="str">
        <f t="shared" si="475"/>
        <v/>
      </c>
      <c r="T1822" t="str">
        <f t="shared" si="476"/>
        <v/>
      </c>
      <c r="U1822">
        <f t="shared" si="474"/>
        <v>0</v>
      </c>
    </row>
    <row r="1823" spans="1:21">
      <c r="A1823">
        <f t="shared" si="477"/>
        <v>1815</v>
      </c>
      <c r="B1823" s="1">
        <v>39868</v>
      </c>
      <c r="C1823">
        <v>47.4</v>
      </c>
      <c r="D1823">
        <v>45.73</v>
      </c>
      <c r="F1823">
        <f t="shared" si="479"/>
        <v>50.717499999999987</v>
      </c>
      <c r="G1823" t="str">
        <f t="shared" ref="G1823:G1886" si="483">IF(AND(C1821&lt;F1821,C1822&gt;F1822,D1823&gt;F1822),"LONG",IF(AND(C1821&gt;F1821,C1822&lt;F1822,D1823&lt;F1822),"SHORT",""))</f>
        <v/>
      </c>
      <c r="H1823">
        <f t="shared" si="469"/>
        <v>-1</v>
      </c>
      <c r="I1823">
        <f t="shared" si="480"/>
        <v>0</v>
      </c>
      <c r="J1823">
        <f t="shared" si="481"/>
        <v>51.76</v>
      </c>
      <c r="K1823" t="str">
        <f t="shared" si="482"/>
        <v/>
      </c>
      <c r="L1823">
        <f t="shared" si="470"/>
        <v>8.7995421491614365E-2</v>
      </c>
      <c r="M1823" t="str">
        <f t="shared" si="472"/>
        <v>VARGAIN</v>
      </c>
      <c r="N1823" t="str">
        <f t="shared" si="471"/>
        <v/>
      </c>
      <c r="O1823" t="str">
        <f t="shared" si="467"/>
        <v/>
      </c>
      <c r="P1823" t="str">
        <f t="shared" si="468"/>
        <v/>
      </c>
      <c r="Q1823">
        <f t="shared" si="478"/>
        <v>0</v>
      </c>
      <c r="R1823">
        <f t="shared" si="473"/>
        <v>1.3216675904357389</v>
      </c>
      <c r="S1823" t="str">
        <f t="shared" si="475"/>
        <v/>
      </c>
      <c r="T1823" t="str">
        <f t="shared" si="476"/>
        <v/>
      </c>
      <c r="U1823">
        <f t="shared" si="474"/>
        <v>0</v>
      </c>
    </row>
    <row r="1824" spans="1:21">
      <c r="A1824">
        <f t="shared" si="477"/>
        <v>1816</v>
      </c>
      <c r="B1824" s="1">
        <v>39869</v>
      </c>
      <c r="C1824">
        <v>46.61</v>
      </c>
      <c r="D1824">
        <v>47.05</v>
      </c>
      <c r="F1824">
        <f t="shared" si="479"/>
        <v>50.348499999999994</v>
      </c>
      <c r="G1824" t="str">
        <f t="shared" si="483"/>
        <v/>
      </c>
      <c r="H1824">
        <f t="shared" si="469"/>
        <v>-1</v>
      </c>
      <c r="I1824">
        <f t="shared" si="480"/>
        <v>0</v>
      </c>
      <c r="J1824">
        <f t="shared" si="481"/>
        <v>51.76</v>
      </c>
      <c r="K1824" t="str">
        <f t="shared" si="482"/>
        <v/>
      </c>
      <c r="L1824">
        <f t="shared" si="470"/>
        <v>0.10480253980799548</v>
      </c>
      <c r="M1824" t="str">
        <f t="shared" si="472"/>
        <v>VARGAIN</v>
      </c>
      <c r="N1824" t="str">
        <f t="shared" si="471"/>
        <v/>
      </c>
      <c r="O1824" t="str">
        <f t="shared" ref="O1824:O1887" si="484">IF($I1824=0,"",M1824)</f>
        <v/>
      </c>
      <c r="P1824" t="str">
        <f t="shared" ref="P1824:P1887" si="485">IF($I1824=0,"",N1824)</f>
        <v/>
      </c>
      <c r="Q1824">
        <f t="shared" si="478"/>
        <v>0</v>
      </c>
      <c r="R1824">
        <f t="shared" si="473"/>
        <v>1.3216675904357389</v>
      </c>
      <c r="S1824" t="str">
        <f t="shared" si="475"/>
        <v/>
      </c>
      <c r="T1824" t="str">
        <f t="shared" si="476"/>
        <v/>
      </c>
      <c r="U1824">
        <f t="shared" si="474"/>
        <v>0</v>
      </c>
    </row>
    <row r="1825" spans="1:21">
      <c r="A1825">
        <f t="shared" si="477"/>
        <v>1817</v>
      </c>
      <c r="B1825" s="1">
        <v>39870</v>
      </c>
      <c r="C1825">
        <v>46.33</v>
      </c>
      <c r="D1825">
        <v>47.21</v>
      </c>
      <c r="F1825">
        <f t="shared" si="479"/>
        <v>49.893999999999998</v>
      </c>
      <c r="G1825" t="str">
        <f t="shared" si="483"/>
        <v/>
      </c>
      <c r="H1825">
        <f t="shared" si="469"/>
        <v>-1</v>
      </c>
      <c r="I1825">
        <f t="shared" si="480"/>
        <v>0</v>
      </c>
      <c r="J1825">
        <f t="shared" si="481"/>
        <v>51.76</v>
      </c>
      <c r="K1825" t="str">
        <f t="shared" si="482"/>
        <v/>
      </c>
      <c r="L1825">
        <f t="shared" si="470"/>
        <v>0.11082795076408811</v>
      </c>
      <c r="M1825" t="str">
        <f t="shared" si="472"/>
        <v>VARGAIN</v>
      </c>
      <c r="N1825" t="str">
        <f t="shared" si="471"/>
        <v/>
      </c>
      <c r="O1825" t="str">
        <f t="shared" si="484"/>
        <v/>
      </c>
      <c r="P1825" t="str">
        <f t="shared" si="485"/>
        <v/>
      </c>
      <c r="Q1825">
        <f t="shared" si="478"/>
        <v>0</v>
      </c>
      <c r="R1825">
        <f t="shared" si="473"/>
        <v>1.3216675904357389</v>
      </c>
      <c r="S1825" t="str">
        <f t="shared" si="475"/>
        <v/>
      </c>
      <c r="T1825" t="str">
        <f t="shared" si="476"/>
        <v/>
      </c>
      <c r="U1825">
        <f t="shared" si="474"/>
        <v>0</v>
      </c>
    </row>
    <row r="1826" spans="1:21">
      <c r="A1826">
        <f t="shared" si="477"/>
        <v>1818</v>
      </c>
      <c r="B1826" s="1">
        <v>39871</v>
      </c>
      <c r="C1826">
        <v>45.46</v>
      </c>
      <c r="D1826">
        <v>45.65</v>
      </c>
      <c r="F1826">
        <f t="shared" si="479"/>
        <v>49.339500000000001</v>
      </c>
      <c r="G1826" t="str">
        <f t="shared" si="483"/>
        <v/>
      </c>
      <c r="H1826">
        <f t="shared" si="469"/>
        <v>-1</v>
      </c>
      <c r="I1826">
        <f t="shared" si="480"/>
        <v>0</v>
      </c>
      <c r="J1826">
        <f t="shared" si="481"/>
        <v>51.76</v>
      </c>
      <c r="K1826" t="str">
        <f t="shared" si="482"/>
        <v/>
      </c>
      <c r="L1826">
        <f t="shared" si="470"/>
        <v>0.12978483176824793</v>
      </c>
      <c r="M1826" t="str">
        <f t="shared" si="472"/>
        <v>VARGAIN</v>
      </c>
      <c r="N1826" t="str">
        <f t="shared" si="471"/>
        <v/>
      </c>
      <c r="O1826" t="str">
        <f t="shared" si="484"/>
        <v/>
      </c>
      <c r="P1826" t="str">
        <f t="shared" si="485"/>
        <v/>
      </c>
      <c r="Q1826">
        <f t="shared" si="478"/>
        <v>0</v>
      </c>
      <c r="R1826">
        <f t="shared" si="473"/>
        <v>1.3216675904357389</v>
      </c>
      <c r="S1826" t="str">
        <f t="shared" si="475"/>
        <v/>
      </c>
      <c r="T1826" t="str">
        <f t="shared" si="476"/>
        <v/>
      </c>
      <c r="U1826">
        <f t="shared" si="474"/>
        <v>0</v>
      </c>
    </row>
    <row r="1827" spans="1:21">
      <c r="A1827">
        <f t="shared" si="477"/>
        <v>1819</v>
      </c>
      <c r="B1827" s="1">
        <v>39874</v>
      </c>
      <c r="C1827">
        <v>42.84</v>
      </c>
      <c r="D1827">
        <v>44.62</v>
      </c>
      <c r="F1827">
        <f t="shared" si="479"/>
        <v>48.792000000000002</v>
      </c>
      <c r="G1827" t="str">
        <f t="shared" si="483"/>
        <v/>
      </c>
      <c r="H1827">
        <f t="shared" si="469"/>
        <v>-1</v>
      </c>
      <c r="I1827">
        <f t="shared" si="480"/>
        <v>0</v>
      </c>
      <c r="J1827">
        <f t="shared" si="481"/>
        <v>51.76</v>
      </c>
      <c r="K1827" t="str">
        <f t="shared" si="482"/>
        <v/>
      </c>
      <c r="L1827">
        <f t="shared" si="470"/>
        <v>0.18914540461309706</v>
      </c>
      <c r="M1827" t="str">
        <f t="shared" si="472"/>
        <v>VARGAIN</v>
      </c>
      <c r="N1827" t="str">
        <f t="shared" si="471"/>
        <v/>
      </c>
      <c r="O1827" t="str">
        <f t="shared" si="484"/>
        <v/>
      </c>
      <c r="P1827" t="str">
        <f t="shared" si="485"/>
        <v/>
      </c>
      <c r="Q1827">
        <f t="shared" si="478"/>
        <v>0</v>
      </c>
      <c r="R1827">
        <f t="shared" si="473"/>
        <v>1.3216675904357389</v>
      </c>
      <c r="S1827" t="str">
        <f t="shared" si="475"/>
        <v/>
      </c>
      <c r="T1827" t="str">
        <f t="shared" si="476"/>
        <v/>
      </c>
      <c r="U1827">
        <f t="shared" si="474"/>
        <v>0</v>
      </c>
    </row>
    <row r="1828" spans="1:21">
      <c r="A1828">
        <f t="shared" si="477"/>
        <v>1820</v>
      </c>
      <c r="B1828" s="1">
        <v>39875</v>
      </c>
      <c r="C1828">
        <v>43.12</v>
      </c>
      <c r="D1828">
        <v>43.17</v>
      </c>
      <c r="F1828">
        <f t="shared" si="479"/>
        <v>48.417000000000009</v>
      </c>
      <c r="G1828" t="str">
        <f t="shared" si="483"/>
        <v/>
      </c>
      <c r="H1828">
        <f t="shared" si="469"/>
        <v>-1</v>
      </c>
      <c r="I1828">
        <f t="shared" si="480"/>
        <v>0</v>
      </c>
      <c r="J1828">
        <f t="shared" si="481"/>
        <v>51.76</v>
      </c>
      <c r="K1828" t="str">
        <f t="shared" si="482"/>
        <v/>
      </c>
      <c r="L1828">
        <f t="shared" si="470"/>
        <v>0.18263072359190344</v>
      </c>
      <c r="M1828" t="str">
        <f t="shared" si="472"/>
        <v>VARGAIN</v>
      </c>
      <c r="N1828" t="str">
        <f t="shared" si="471"/>
        <v/>
      </c>
      <c r="O1828" t="str">
        <f t="shared" si="484"/>
        <v/>
      </c>
      <c r="P1828" t="str">
        <f t="shared" si="485"/>
        <v/>
      </c>
      <c r="Q1828">
        <f t="shared" si="478"/>
        <v>0</v>
      </c>
      <c r="R1828">
        <f t="shared" si="473"/>
        <v>1.3216675904357389</v>
      </c>
      <c r="S1828" t="str">
        <f t="shared" si="475"/>
        <v/>
      </c>
      <c r="T1828" t="str">
        <f t="shared" si="476"/>
        <v/>
      </c>
      <c r="U1828">
        <f t="shared" si="474"/>
        <v>0</v>
      </c>
    </row>
    <row r="1829" spans="1:21">
      <c r="A1829">
        <f t="shared" si="477"/>
        <v>1821</v>
      </c>
      <c r="B1829" s="1">
        <v>39876</v>
      </c>
      <c r="C1829">
        <v>44.82</v>
      </c>
      <c r="D1829">
        <v>43.88</v>
      </c>
      <c r="F1829">
        <f t="shared" si="479"/>
        <v>48.076000000000008</v>
      </c>
      <c r="G1829" t="str">
        <f t="shared" si="483"/>
        <v/>
      </c>
      <c r="H1829">
        <f t="shared" si="469"/>
        <v>-1</v>
      </c>
      <c r="I1829">
        <f t="shared" si="480"/>
        <v>0</v>
      </c>
      <c r="J1829">
        <f t="shared" si="481"/>
        <v>51.76</v>
      </c>
      <c r="K1829" t="str">
        <f t="shared" si="482"/>
        <v/>
      </c>
      <c r="L1829">
        <f t="shared" si="470"/>
        <v>0.1439631818198642</v>
      </c>
      <c r="M1829" t="str">
        <f t="shared" si="472"/>
        <v>VARGAIN</v>
      </c>
      <c r="N1829" t="str">
        <f t="shared" si="471"/>
        <v/>
      </c>
      <c r="O1829" t="str">
        <f t="shared" si="484"/>
        <v/>
      </c>
      <c r="P1829" t="str">
        <f t="shared" si="485"/>
        <v/>
      </c>
      <c r="Q1829">
        <f t="shared" si="478"/>
        <v>0</v>
      </c>
      <c r="R1829">
        <f t="shared" si="473"/>
        <v>1.3216675904357389</v>
      </c>
      <c r="S1829" t="str">
        <f t="shared" si="475"/>
        <v/>
      </c>
      <c r="T1829" t="str">
        <f t="shared" si="476"/>
        <v/>
      </c>
      <c r="U1829">
        <f t="shared" si="474"/>
        <v>0</v>
      </c>
    </row>
    <row r="1830" spans="1:21">
      <c r="A1830">
        <f t="shared" si="477"/>
        <v>1822</v>
      </c>
      <c r="B1830" s="1">
        <v>39877</v>
      </c>
      <c r="C1830">
        <v>42.51</v>
      </c>
      <c r="D1830">
        <v>43.53</v>
      </c>
      <c r="F1830">
        <f t="shared" si="479"/>
        <v>47.659500000000008</v>
      </c>
      <c r="G1830" t="str">
        <f t="shared" si="483"/>
        <v/>
      </c>
      <c r="H1830">
        <f t="shared" si="469"/>
        <v>-1</v>
      </c>
      <c r="I1830">
        <f t="shared" si="480"/>
        <v>0</v>
      </c>
      <c r="J1830">
        <f t="shared" si="481"/>
        <v>51.76</v>
      </c>
      <c r="K1830" t="str">
        <f t="shared" si="482"/>
        <v/>
      </c>
      <c r="L1830">
        <f t="shared" si="470"/>
        <v>0.19687830782194643</v>
      </c>
      <c r="M1830" t="str">
        <f t="shared" si="472"/>
        <v>VARGAIN</v>
      </c>
      <c r="N1830" t="str">
        <f t="shared" si="471"/>
        <v/>
      </c>
      <c r="O1830" t="str">
        <f t="shared" si="484"/>
        <v/>
      </c>
      <c r="P1830" t="str">
        <f t="shared" si="485"/>
        <v/>
      </c>
      <c r="Q1830">
        <f t="shared" si="478"/>
        <v>0</v>
      </c>
      <c r="R1830">
        <f t="shared" si="473"/>
        <v>1.3216675904357389</v>
      </c>
      <c r="S1830" t="str">
        <f t="shared" si="475"/>
        <v/>
      </c>
      <c r="T1830" t="str">
        <f t="shared" si="476"/>
        <v/>
      </c>
      <c r="U1830">
        <f t="shared" si="474"/>
        <v>0</v>
      </c>
    </row>
    <row r="1831" spans="1:21">
      <c r="A1831">
        <f t="shared" si="477"/>
        <v>1823</v>
      </c>
      <c r="B1831" s="1">
        <v>39878</v>
      </c>
      <c r="C1831">
        <v>41.83</v>
      </c>
      <c r="D1831">
        <v>42.84</v>
      </c>
      <c r="F1831">
        <f t="shared" si="479"/>
        <v>47.173500000000004</v>
      </c>
      <c r="G1831" t="str">
        <f t="shared" si="483"/>
        <v/>
      </c>
      <c r="H1831">
        <f t="shared" si="469"/>
        <v>-1</v>
      </c>
      <c r="I1831">
        <f t="shared" si="480"/>
        <v>0</v>
      </c>
      <c r="J1831">
        <f t="shared" si="481"/>
        <v>51.76</v>
      </c>
      <c r="K1831" t="str">
        <f t="shared" si="482"/>
        <v/>
      </c>
      <c r="L1831">
        <f t="shared" si="470"/>
        <v>0.21300386473853813</v>
      </c>
      <c r="M1831" t="str">
        <f t="shared" si="472"/>
        <v>VARGAIN</v>
      </c>
      <c r="N1831" t="str">
        <f t="shared" si="471"/>
        <v/>
      </c>
      <c r="O1831" t="str">
        <f t="shared" si="484"/>
        <v/>
      </c>
      <c r="P1831" t="str">
        <f t="shared" si="485"/>
        <v/>
      </c>
      <c r="Q1831">
        <f t="shared" si="478"/>
        <v>0</v>
      </c>
      <c r="R1831">
        <f t="shared" si="473"/>
        <v>1.3216675904357389</v>
      </c>
      <c r="S1831" t="str">
        <f t="shared" si="475"/>
        <v/>
      </c>
      <c r="T1831" t="str">
        <f t="shared" si="476"/>
        <v/>
      </c>
      <c r="U1831">
        <f t="shared" si="474"/>
        <v>0</v>
      </c>
    </row>
    <row r="1832" spans="1:21">
      <c r="A1832">
        <f t="shared" si="477"/>
        <v>1824</v>
      </c>
      <c r="B1832" s="1">
        <v>39881</v>
      </c>
      <c r="C1832">
        <v>42.07</v>
      </c>
      <c r="D1832">
        <v>41.31</v>
      </c>
      <c r="F1832">
        <f t="shared" si="479"/>
        <v>46.657500000000013</v>
      </c>
      <c r="G1832" t="str">
        <f t="shared" si="483"/>
        <v/>
      </c>
      <c r="H1832">
        <f t="shared" si="469"/>
        <v>-1</v>
      </c>
      <c r="I1832">
        <f t="shared" si="480"/>
        <v>0</v>
      </c>
      <c r="J1832">
        <f t="shared" si="481"/>
        <v>51.76</v>
      </c>
      <c r="K1832" t="str">
        <f t="shared" si="482"/>
        <v/>
      </c>
      <c r="L1832">
        <f t="shared" si="470"/>
        <v>0.20728275259021553</v>
      </c>
      <c r="M1832" t="str">
        <f t="shared" si="472"/>
        <v>VARGAIN</v>
      </c>
      <c r="N1832" t="str">
        <f t="shared" si="471"/>
        <v/>
      </c>
      <c r="O1832" t="str">
        <f t="shared" si="484"/>
        <v/>
      </c>
      <c r="P1832" t="str">
        <f t="shared" si="485"/>
        <v/>
      </c>
      <c r="Q1832">
        <f t="shared" si="478"/>
        <v>0</v>
      </c>
      <c r="R1832">
        <f t="shared" si="473"/>
        <v>1.3216675904357389</v>
      </c>
      <c r="S1832" t="str">
        <f t="shared" si="475"/>
        <v/>
      </c>
      <c r="T1832" t="str">
        <f t="shared" si="476"/>
        <v/>
      </c>
      <c r="U1832">
        <f t="shared" si="474"/>
        <v>0</v>
      </c>
    </row>
    <row r="1833" spans="1:21">
      <c r="A1833">
        <f t="shared" si="477"/>
        <v>1825</v>
      </c>
      <c r="B1833" s="1">
        <v>39882</v>
      </c>
      <c r="C1833">
        <v>45.49</v>
      </c>
      <c r="D1833">
        <v>42.1</v>
      </c>
      <c r="F1833">
        <f t="shared" si="479"/>
        <v>46.226500000000009</v>
      </c>
      <c r="G1833" t="str">
        <f t="shared" si="483"/>
        <v/>
      </c>
      <c r="H1833">
        <f t="shared" si="469"/>
        <v>-1</v>
      </c>
      <c r="I1833">
        <f t="shared" si="480"/>
        <v>0</v>
      </c>
      <c r="J1833">
        <f t="shared" si="481"/>
        <v>51.76</v>
      </c>
      <c r="K1833" t="str">
        <f t="shared" si="482"/>
        <v/>
      </c>
      <c r="L1833">
        <f t="shared" si="470"/>
        <v>0.1291251286107323</v>
      </c>
      <c r="M1833" t="str">
        <f t="shared" si="472"/>
        <v>VARGAIN</v>
      </c>
      <c r="N1833" t="str">
        <f t="shared" si="471"/>
        <v/>
      </c>
      <c r="O1833" t="str">
        <f t="shared" si="484"/>
        <v/>
      </c>
      <c r="P1833" t="str">
        <f t="shared" si="485"/>
        <v/>
      </c>
      <c r="Q1833">
        <f t="shared" si="478"/>
        <v>0</v>
      </c>
      <c r="R1833">
        <f t="shared" si="473"/>
        <v>1.3216675904357389</v>
      </c>
      <c r="S1833" t="str">
        <f t="shared" si="475"/>
        <v/>
      </c>
      <c r="T1833" t="str">
        <f t="shared" si="476"/>
        <v/>
      </c>
      <c r="U1833">
        <f t="shared" si="474"/>
        <v>0</v>
      </c>
    </row>
    <row r="1834" spans="1:21">
      <c r="A1834">
        <f t="shared" si="477"/>
        <v>1826</v>
      </c>
      <c r="B1834" s="1">
        <v>39883</v>
      </c>
      <c r="C1834">
        <v>46.8</v>
      </c>
      <c r="D1834">
        <v>44.87</v>
      </c>
      <c r="F1834">
        <f t="shared" si="479"/>
        <v>46.01250000000001</v>
      </c>
      <c r="G1834" t="str">
        <f t="shared" si="483"/>
        <v/>
      </c>
      <c r="H1834">
        <f t="shared" si="469"/>
        <v>-1</v>
      </c>
      <c r="I1834">
        <f t="shared" si="480"/>
        <v>0</v>
      </c>
      <c r="J1834">
        <f t="shared" si="481"/>
        <v>51.76</v>
      </c>
      <c r="K1834" t="str">
        <f t="shared" si="482"/>
        <v/>
      </c>
      <c r="L1834">
        <f t="shared" si="470"/>
        <v>0.10073444726904403</v>
      </c>
      <c r="M1834" t="str">
        <f t="shared" si="472"/>
        <v>VARGAIN</v>
      </c>
      <c r="N1834" t="str">
        <f t="shared" si="471"/>
        <v/>
      </c>
      <c r="O1834" t="str">
        <f t="shared" si="484"/>
        <v/>
      </c>
      <c r="P1834" t="str">
        <f t="shared" si="485"/>
        <v/>
      </c>
      <c r="Q1834">
        <f t="shared" si="478"/>
        <v>0</v>
      </c>
      <c r="R1834">
        <f t="shared" si="473"/>
        <v>1.3216675904357389</v>
      </c>
      <c r="S1834" t="str">
        <f t="shared" si="475"/>
        <v/>
      </c>
      <c r="T1834" t="str">
        <f t="shared" si="476"/>
        <v/>
      </c>
      <c r="U1834">
        <f t="shared" si="474"/>
        <v>0</v>
      </c>
    </row>
    <row r="1835" spans="1:21">
      <c r="A1835">
        <f t="shared" si="477"/>
        <v>1827</v>
      </c>
      <c r="B1835" s="1">
        <v>39884</v>
      </c>
      <c r="C1835">
        <v>48</v>
      </c>
      <c r="D1835">
        <v>47.05</v>
      </c>
      <c r="F1835">
        <f t="shared" si="479"/>
        <v>45.847999999999999</v>
      </c>
      <c r="G1835" t="str">
        <f t="shared" si="483"/>
        <v>LONG</v>
      </c>
      <c r="H1835">
        <f t="shared" si="469"/>
        <v>1</v>
      </c>
      <c r="I1835">
        <f t="shared" si="480"/>
        <v>1</v>
      </c>
      <c r="J1835">
        <f t="shared" si="481"/>
        <v>47.05</v>
      </c>
      <c r="K1835" t="str">
        <f t="shared" si="482"/>
        <v/>
      </c>
      <c r="L1835">
        <f t="shared" si="470"/>
        <v>1.9990144876502365E-2</v>
      </c>
      <c r="M1835" t="str">
        <f t="shared" si="472"/>
        <v/>
      </c>
      <c r="N1835" t="str">
        <f t="shared" si="471"/>
        <v/>
      </c>
      <c r="O1835" t="str">
        <f t="shared" si="484"/>
        <v/>
      </c>
      <c r="P1835" t="str">
        <f t="shared" si="485"/>
        <v/>
      </c>
      <c r="Q1835">
        <f t="shared" si="478"/>
        <v>0</v>
      </c>
      <c r="R1835">
        <f t="shared" si="473"/>
        <v>1.3216675904357389</v>
      </c>
      <c r="S1835" t="str">
        <f t="shared" si="475"/>
        <v/>
      </c>
      <c r="T1835" t="str">
        <f t="shared" si="476"/>
        <v/>
      </c>
      <c r="U1835">
        <f t="shared" si="474"/>
        <v>0</v>
      </c>
    </row>
    <row r="1836" spans="1:21">
      <c r="A1836">
        <f t="shared" si="477"/>
        <v>1828</v>
      </c>
      <c r="B1836" s="1">
        <v>39885</v>
      </c>
      <c r="C1836">
        <v>48</v>
      </c>
      <c r="D1836">
        <v>48.32</v>
      </c>
      <c r="F1836">
        <f t="shared" si="479"/>
        <v>45.749500000000005</v>
      </c>
      <c r="G1836" t="str">
        <f t="shared" si="483"/>
        <v/>
      </c>
      <c r="H1836">
        <f t="shared" si="469"/>
        <v>1</v>
      </c>
      <c r="I1836">
        <f t="shared" si="480"/>
        <v>1</v>
      </c>
      <c r="J1836">
        <f t="shared" si="481"/>
        <v>47.05</v>
      </c>
      <c r="K1836" t="str">
        <f t="shared" si="482"/>
        <v/>
      </c>
      <c r="L1836">
        <f t="shared" si="470"/>
        <v>1.9990144876502365E-2</v>
      </c>
      <c r="M1836" t="str">
        <f t="shared" si="472"/>
        <v/>
      </c>
      <c r="N1836" t="str">
        <f t="shared" si="471"/>
        <v/>
      </c>
      <c r="O1836" t="str">
        <f t="shared" si="484"/>
        <v/>
      </c>
      <c r="P1836" t="str">
        <f t="shared" si="485"/>
        <v/>
      </c>
      <c r="Q1836">
        <f t="shared" si="478"/>
        <v>0</v>
      </c>
      <c r="R1836">
        <f t="shared" si="473"/>
        <v>1.3216675904357389</v>
      </c>
      <c r="S1836" t="str">
        <f t="shared" si="475"/>
        <v/>
      </c>
      <c r="T1836" t="str">
        <f t="shared" si="476"/>
        <v/>
      </c>
      <c r="U1836">
        <f t="shared" si="474"/>
        <v>0</v>
      </c>
    </row>
    <row r="1837" spans="1:21">
      <c r="A1837">
        <f t="shared" si="477"/>
        <v>1829</v>
      </c>
      <c r="B1837" s="1">
        <v>39888</v>
      </c>
      <c r="C1837">
        <v>47.47</v>
      </c>
      <c r="D1837">
        <v>48.48</v>
      </c>
      <c r="F1837">
        <f t="shared" si="479"/>
        <v>45.652000000000001</v>
      </c>
      <c r="G1837" t="str">
        <f t="shared" si="483"/>
        <v/>
      </c>
      <c r="H1837">
        <f t="shared" si="469"/>
        <v>1</v>
      </c>
      <c r="I1837">
        <f t="shared" si="480"/>
        <v>1</v>
      </c>
      <c r="J1837">
        <f t="shared" si="481"/>
        <v>47.05</v>
      </c>
      <c r="K1837" t="str">
        <f t="shared" si="482"/>
        <v/>
      </c>
      <c r="L1837">
        <f t="shared" si="470"/>
        <v>8.8870665318381489E-3</v>
      </c>
      <c r="M1837" t="str">
        <f t="shared" si="472"/>
        <v/>
      </c>
      <c r="N1837" t="str">
        <f t="shared" si="471"/>
        <v/>
      </c>
      <c r="O1837" t="str">
        <f t="shared" si="484"/>
        <v/>
      </c>
      <c r="P1837" t="str">
        <f t="shared" si="485"/>
        <v/>
      </c>
      <c r="Q1837">
        <f t="shared" si="478"/>
        <v>0</v>
      </c>
      <c r="R1837">
        <f t="shared" si="473"/>
        <v>1.3216675904357389</v>
      </c>
      <c r="S1837" t="str">
        <f t="shared" si="475"/>
        <v/>
      </c>
      <c r="T1837" t="str">
        <f t="shared" si="476"/>
        <v/>
      </c>
      <c r="U1837">
        <f t="shared" si="474"/>
        <v>0</v>
      </c>
    </row>
    <row r="1838" spans="1:21">
      <c r="A1838">
        <f t="shared" si="477"/>
        <v>1830</v>
      </c>
      <c r="B1838" s="1">
        <v>39889</v>
      </c>
      <c r="C1838">
        <v>48.76</v>
      </c>
      <c r="D1838">
        <v>47.42</v>
      </c>
      <c r="F1838">
        <f t="shared" si="479"/>
        <v>45.719000000000008</v>
      </c>
      <c r="G1838" t="str">
        <f t="shared" si="483"/>
        <v/>
      </c>
      <c r="H1838">
        <f t="shared" ref="H1838:H1901" si="486">IF(G1838="Long",1,IF(G1838="short",-1,H1837))</f>
        <v>1</v>
      </c>
      <c r="I1838">
        <f t="shared" si="480"/>
        <v>1</v>
      </c>
      <c r="J1838">
        <f t="shared" si="481"/>
        <v>47.05</v>
      </c>
      <c r="K1838" t="str">
        <f t="shared" si="482"/>
        <v/>
      </c>
      <c r="L1838">
        <f t="shared" ref="L1838:L1901" si="487">LN(C1838/J1838)*H1838</f>
        <v>3.569943858168223E-2</v>
      </c>
      <c r="M1838" t="str">
        <f t="shared" si="472"/>
        <v/>
      </c>
      <c r="N1838" t="str">
        <f t="shared" ref="N1838:N1901" si="488">IF(L1838&lt;$H$6,$G$6,"")</f>
        <v/>
      </c>
      <c r="O1838" t="str">
        <f t="shared" si="484"/>
        <v/>
      </c>
      <c r="P1838" t="str">
        <f t="shared" si="485"/>
        <v/>
      </c>
      <c r="Q1838">
        <f t="shared" si="478"/>
        <v>0</v>
      </c>
      <c r="R1838">
        <f t="shared" si="473"/>
        <v>1.3216675904357389</v>
      </c>
      <c r="S1838" t="str">
        <f t="shared" si="475"/>
        <v/>
      </c>
      <c r="T1838" t="str">
        <f t="shared" si="476"/>
        <v/>
      </c>
      <c r="U1838">
        <f t="shared" si="474"/>
        <v>0</v>
      </c>
    </row>
    <row r="1839" spans="1:21">
      <c r="A1839">
        <f t="shared" si="477"/>
        <v>1831</v>
      </c>
      <c r="B1839" s="1">
        <v>39890</v>
      </c>
      <c r="C1839">
        <v>49.2</v>
      </c>
      <c r="D1839">
        <v>48.27</v>
      </c>
      <c r="F1839">
        <f t="shared" si="479"/>
        <v>45.822000000000003</v>
      </c>
      <c r="G1839" t="str">
        <f t="shared" si="483"/>
        <v/>
      </c>
      <c r="H1839">
        <f t="shared" si="486"/>
        <v>1</v>
      </c>
      <c r="I1839">
        <f t="shared" si="480"/>
        <v>1</v>
      </c>
      <c r="J1839">
        <f t="shared" si="481"/>
        <v>47.05</v>
      </c>
      <c r="K1839" t="str">
        <f t="shared" si="482"/>
        <v/>
      </c>
      <c r="L1839">
        <f t="shared" si="487"/>
        <v>4.468275746687389E-2</v>
      </c>
      <c r="M1839" t="str">
        <f t="shared" ref="M1839:M1902" si="489">IF(L1839&gt;$H$7,$G$7,"")</f>
        <v/>
      </c>
      <c r="N1839" t="str">
        <f t="shared" si="488"/>
        <v/>
      </c>
      <c r="O1839" t="str">
        <f t="shared" si="484"/>
        <v/>
      </c>
      <c r="P1839" t="str">
        <f t="shared" si="485"/>
        <v/>
      </c>
      <c r="Q1839">
        <f t="shared" si="478"/>
        <v>0</v>
      </c>
      <c r="R1839">
        <f t="shared" ref="R1839:R1902" si="490">Q1839+R1838</f>
        <v>1.3216675904357389</v>
      </c>
      <c r="S1839" t="str">
        <f t="shared" si="475"/>
        <v/>
      </c>
      <c r="T1839" t="str">
        <f t="shared" si="476"/>
        <v/>
      </c>
      <c r="U1839">
        <f t="shared" ref="U1839:U1902" si="491">IFERROR(S1839*T1839,0)</f>
        <v>0</v>
      </c>
    </row>
    <row r="1840" spans="1:21">
      <c r="A1840">
        <f t="shared" si="477"/>
        <v>1832</v>
      </c>
      <c r="B1840" s="1">
        <v>39891</v>
      </c>
      <c r="C1840">
        <v>47.47</v>
      </c>
      <c r="D1840">
        <v>49.07</v>
      </c>
      <c r="F1840">
        <f t="shared" si="479"/>
        <v>45.841999999999999</v>
      </c>
      <c r="G1840" t="str">
        <f t="shared" si="483"/>
        <v/>
      </c>
      <c r="H1840">
        <f t="shared" si="486"/>
        <v>1</v>
      </c>
      <c r="I1840">
        <f t="shared" si="480"/>
        <v>1</v>
      </c>
      <c r="J1840">
        <f t="shared" si="481"/>
        <v>47.05</v>
      </c>
      <c r="K1840" t="str">
        <f t="shared" si="482"/>
        <v/>
      </c>
      <c r="L1840">
        <f t="shared" si="487"/>
        <v>8.8870665318381489E-3</v>
      </c>
      <c r="M1840" t="str">
        <f t="shared" si="489"/>
        <v/>
      </c>
      <c r="N1840" t="str">
        <f t="shared" si="488"/>
        <v/>
      </c>
      <c r="O1840" t="str">
        <f t="shared" si="484"/>
        <v/>
      </c>
      <c r="P1840" t="str">
        <f t="shared" si="485"/>
        <v/>
      </c>
      <c r="Q1840">
        <f t="shared" si="478"/>
        <v>0</v>
      </c>
      <c r="R1840">
        <f t="shared" si="490"/>
        <v>1.3216675904357389</v>
      </c>
      <c r="S1840" t="str">
        <f t="shared" si="475"/>
        <v/>
      </c>
      <c r="T1840" t="str">
        <f t="shared" si="476"/>
        <v/>
      </c>
      <c r="U1840">
        <f t="shared" si="491"/>
        <v>0</v>
      </c>
    </row>
    <row r="1841" spans="1:21">
      <c r="A1841">
        <f t="shared" si="477"/>
        <v>1833</v>
      </c>
      <c r="B1841" s="1">
        <v>39892</v>
      </c>
      <c r="C1841">
        <v>45.93</v>
      </c>
      <c r="D1841">
        <v>47.36</v>
      </c>
      <c r="F1841">
        <f t="shared" si="479"/>
        <v>45.775999999999996</v>
      </c>
      <c r="G1841" t="str">
        <f t="shared" si="483"/>
        <v/>
      </c>
      <c r="H1841">
        <f t="shared" si="486"/>
        <v>1</v>
      </c>
      <c r="I1841">
        <f t="shared" si="480"/>
        <v>1</v>
      </c>
      <c r="J1841">
        <f t="shared" si="481"/>
        <v>47.05</v>
      </c>
      <c r="K1841" t="str">
        <f t="shared" si="482"/>
        <v/>
      </c>
      <c r="L1841">
        <f t="shared" si="487"/>
        <v>-2.409236769368648E-2</v>
      </c>
      <c r="M1841" t="str">
        <f t="shared" si="489"/>
        <v/>
      </c>
      <c r="N1841" t="str">
        <f t="shared" si="488"/>
        <v/>
      </c>
      <c r="O1841" t="str">
        <f t="shared" si="484"/>
        <v/>
      </c>
      <c r="P1841" t="str">
        <f t="shared" si="485"/>
        <v/>
      </c>
      <c r="Q1841">
        <f t="shared" si="478"/>
        <v>0</v>
      </c>
      <c r="R1841">
        <f t="shared" si="490"/>
        <v>1.3216675904357389</v>
      </c>
      <c r="S1841" t="str">
        <f t="shared" ref="S1841:S1904" si="492">IF(AND(K1841="trend rev",L1841&gt;0),1,"")</f>
        <v/>
      </c>
      <c r="T1841" t="str">
        <f t="shared" ref="T1841:T1904" si="493">IF(AND(H1841=1,K1841="trend rev"),1,IF(AND(H1841=-1,K1841="trend rev"),-1,""))</f>
        <v/>
      </c>
      <c r="U1841">
        <f t="shared" si="491"/>
        <v>0</v>
      </c>
    </row>
    <row r="1842" spans="1:21">
      <c r="A1842">
        <f t="shared" si="477"/>
        <v>1834</v>
      </c>
      <c r="B1842" s="1">
        <v>39895</v>
      </c>
      <c r="C1842">
        <v>49.32</v>
      </c>
      <c r="D1842">
        <v>46.8</v>
      </c>
      <c r="F1842">
        <f t="shared" si="479"/>
        <v>45.971500000000006</v>
      </c>
      <c r="G1842" t="str">
        <f t="shared" si="483"/>
        <v/>
      </c>
      <c r="H1842">
        <f t="shared" si="486"/>
        <v>1</v>
      </c>
      <c r="I1842">
        <f t="shared" si="480"/>
        <v>1</v>
      </c>
      <c r="J1842">
        <f t="shared" si="481"/>
        <v>47.05</v>
      </c>
      <c r="K1842" t="str">
        <f t="shared" si="482"/>
        <v/>
      </c>
      <c r="L1842">
        <f t="shared" si="487"/>
        <v>4.7118812264755013E-2</v>
      </c>
      <c r="M1842" t="str">
        <f t="shared" si="489"/>
        <v/>
      </c>
      <c r="N1842" t="str">
        <f t="shared" si="488"/>
        <v/>
      </c>
      <c r="O1842" t="str">
        <f t="shared" si="484"/>
        <v/>
      </c>
      <c r="P1842" t="str">
        <f t="shared" si="485"/>
        <v/>
      </c>
      <c r="Q1842">
        <f t="shared" si="478"/>
        <v>0</v>
      </c>
      <c r="R1842">
        <f t="shared" si="490"/>
        <v>1.3216675904357389</v>
      </c>
      <c r="S1842" t="str">
        <f t="shared" si="492"/>
        <v/>
      </c>
      <c r="T1842" t="str">
        <f t="shared" si="493"/>
        <v/>
      </c>
      <c r="U1842">
        <f t="shared" si="491"/>
        <v>0</v>
      </c>
    </row>
    <row r="1843" spans="1:21">
      <c r="A1843">
        <f t="shared" si="477"/>
        <v>1835</v>
      </c>
      <c r="B1843" s="1">
        <v>39896</v>
      </c>
      <c r="C1843">
        <v>48.36</v>
      </c>
      <c r="D1843">
        <v>48.45</v>
      </c>
      <c r="F1843">
        <f t="shared" si="479"/>
        <v>46.019500000000008</v>
      </c>
      <c r="G1843" t="str">
        <f t="shared" si="483"/>
        <v/>
      </c>
      <c r="H1843">
        <f t="shared" si="486"/>
        <v>1</v>
      </c>
      <c r="I1843">
        <f t="shared" si="480"/>
        <v>1</v>
      </c>
      <c r="J1843">
        <f t="shared" si="481"/>
        <v>47.05</v>
      </c>
      <c r="K1843" t="str">
        <f t="shared" si="482"/>
        <v/>
      </c>
      <c r="L1843">
        <f t="shared" si="487"/>
        <v>2.7462159715203369E-2</v>
      </c>
      <c r="M1843" t="str">
        <f t="shared" si="489"/>
        <v/>
      </c>
      <c r="N1843" t="str">
        <f t="shared" si="488"/>
        <v/>
      </c>
      <c r="O1843" t="str">
        <f t="shared" si="484"/>
        <v/>
      </c>
      <c r="P1843" t="str">
        <f t="shared" si="485"/>
        <v/>
      </c>
      <c r="Q1843">
        <f t="shared" si="478"/>
        <v>0</v>
      </c>
      <c r="R1843">
        <f t="shared" si="490"/>
        <v>1.3216675904357389</v>
      </c>
      <c r="S1843" t="str">
        <f t="shared" si="492"/>
        <v/>
      </c>
      <c r="T1843" t="str">
        <f t="shared" si="493"/>
        <v/>
      </c>
      <c r="U1843">
        <f t="shared" si="491"/>
        <v>0</v>
      </c>
    </row>
    <row r="1844" spans="1:21">
      <c r="A1844">
        <f t="shared" si="477"/>
        <v>1836</v>
      </c>
      <c r="B1844" s="1">
        <v>39897</v>
      </c>
      <c r="C1844">
        <v>49.02</v>
      </c>
      <c r="D1844">
        <v>48.85</v>
      </c>
      <c r="F1844">
        <f t="shared" si="479"/>
        <v>46.14</v>
      </c>
      <c r="G1844" t="str">
        <f t="shared" si="483"/>
        <v/>
      </c>
      <c r="H1844">
        <f t="shared" si="486"/>
        <v>1</v>
      </c>
      <c r="I1844">
        <f t="shared" si="480"/>
        <v>1</v>
      </c>
      <c r="J1844">
        <f t="shared" si="481"/>
        <v>47.05</v>
      </c>
      <c r="K1844" t="str">
        <f t="shared" si="482"/>
        <v/>
      </c>
      <c r="L1844">
        <f t="shared" si="487"/>
        <v>4.101751206857808E-2</v>
      </c>
      <c r="M1844" t="str">
        <f t="shared" si="489"/>
        <v/>
      </c>
      <c r="N1844" t="str">
        <f t="shared" si="488"/>
        <v/>
      </c>
      <c r="O1844" t="str">
        <f t="shared" si="484"/>
        <v/>
      </c>
      <c r="P1844" t="str">
        <f t="shared" si="485"/>
        <v/>
      </c>
      <c r="Q1844">
        <f t="shared" si="478"/>
        <v>0</v>
      </c>
      <c r="R1844">
        <f t="shared" si="490"/>
        <v>1.3216675904357389</v>
      </c>
      <c r="S1844" t="str">
        <f t="shared" si="492"/>
        <v/>
      </c>
      <c r="T1844" t="str">
        <f t="shared" si="493"/>
        <v/>
      </c>
      <c r="U1844">
        <f t="shared" si="491"/>
        <v>0</v>
      </c>
    </row>
    <row r="1845" spans="1:21">
      <c r="A1845">
        <f t="shared" si="477"/>
        <v>1837</v>
      </c>
      <c r="B1845" s="1">
        <v>39898</v>
      </c>
      <c r="C1845">
        <v>51.03</v>
      </c>
      <c r="D1845">
        <v>49.35</v>
      </c>
      <c r="F1845">
        <f t="shared" si="479"/>
        <v>46.375</v>
      </c>
      <c r="G1845" t="str">
        <f t="shared" si="483"/>
        <v/>
      </c>
      <c r="H1845">
        <f t="shared" si="486"/>
        <v>1</v>
      </c>
      <c r="I1845">
        <f t="shared" si="480"/>
        <v>1</v>
      </c>
      <c r="J1845">
        <f t="shared" si="481"/>
        <v>47.05</v>
      </c>
      <c r="K1845" t="str">
        <f t="shared" si="482"/>
        <v/>
      </c>
      <c r="L1845">
        <f t="shared" si="487"/>
        <v>8.1202829044491429E-2</v>
      </c>
      <c r="M1845" t="str">
        <f t="shared" si="489"/>
        <v>VARGAIN</v>
      </c>
      <c r="N1845" t="str">
        <f t="shared" si="488"/>
        <v/>
      </c>
      <c r="O1845" t="str">
        <f t="shared" si="484"/>
        <v>VARGAIN</v>
      </c>
      <c r="P1845" t="str">
        <f t="shared" si="485"/>
        <v/>
      </c>
      <c r="Q1845">
        <f t="shared" si="478"/>
        <v>8.1202829044491429E-2</v>
      </c>
      <c r="R1845">
        <f t="shared" si="490"/>
        <v>1.4028704194802304</v>
      </c>
      <c r="S1845" t="str">
        <f t="shared" si="492"/>
        <v/>
      </c>
      <c r="T1845" t="str">
        <f t="shared" si="493"/>
        <v/>
      </c>
      <c r="U1845">
        <f t="shared" si="491"/>
        <v>0</v>
      </c>
    </row>
    <row r="1846" spans="1:21">
      <c r="A1846">
        <f t="shared" si="477"/>
        <v>1838</v>
      </c>
      <c r="B1846" s="1">
        <v>39899</v>
      </c>
      <c r="C1846">
        <v>50.33</v>
      </c>
      <c r="D1846">
        <v>50.3</v>
      </c>
      <c r="F1846">
        <f t="shared" si="479"/>
        <v>46.618500000000004</v>
      </c>
      <c r="G1846" t="str">
        <f t="shared" si="483"/>
        <v/>
      </c>
      <c r="H1846">
        <f t="shared" si="486"/>
        <v>1</v>
      </c>
      <c r="I1846">
        <f t="shared" si="480"/>
        <v>0</v>
      </c>
      <c r="J1846">
        <f t="shared" si="481"/>
        <v>47.05</v>
      </c>
      <c r="K1846" t="str">
        <f t="shared" si="482"/>
        <v/>
      </c>
      <c r="L1846">
        <f t="shared" si="487"/>
        <v>6.7390454756880061E-2</v>
      </c>
      <c r="M1846" t="str">
        <f t="shared" si="489"/>
        <v>VARGAIN</v>
      </c>
      <c r="N1846" t="str">
        <f t="shared" si="488"/>
        <v/>
      </c>
      <c r="O1846" t="str">
        <f t="shared" si="484"/>
        <v/>
      </c>
      <c r="P1846" t="str">
        <f t="shared" si="485"/>
        <v/>
      </c>
      <c r="Q1846">
        <f t="shared" si="478"/>
        <v>0</v>
      </c>
      <c r="R1846">
        <f t="shared" si="490"/>
        <v>1.4028704194802304</v>
      </c>
      <c r="S1846" t="str">
        <f t="shared" si="492"/>
        <v/>
      </c>
      <c r="T1846" t="str">
        <f t="shared" si="493"/>
        <v/>
      </c>
      <c r="U1846">
        <f t="shared" si="491"/>
        <v>0</v>
      </c>
    </row>
    <row r="1847" spans="1:21">
      <c r="A1847">
        <f t="shared" si="477"/>
        <v>1839</v>
      </c>
      <c r="B1847" s="1">
        <v>39902</v>
      </c>
      <c r="C1847">
        <v>48.65</v>
      </c>
      <c r="D1847">
        <v>49.72</v>
      </c>
      <c r="F1847">
        <f t="shared" si="479"/>
        <v>46.909000000000006</v>
      </c>
      <c r="G1847" t="str">
        <f t="shared" si="483"/>
        <v/>
      </c>
      <c r="H1847">
        <f t="shared" si="486"/>
        <v>1</v>
      </c>
      <c r="I1847">
        <f t="shared" si="480"/>
        <v>0</v>
      </c>
      <c r="J1847">
        <f t="shared" si="481"/>
        <v>47.05</v>
      </c>
      <c r="K1847" t="str">
        <f t="shared" si="482"/>
        <v/>
      </c>
      <c r="L1847">
        <f t="shared" si="487"/>
        <v>3.3440942600625467E-2</v>
      </c>
      <c r="M1847" t="str">
        <f t="shared" si="489"/>
        <v/>
      </c>
      <c r="N1847" t="str">
        <f t="shared" si="488"/>
        <v/>
      </c>
      <c r="O1847" t="str">
        <f t="shared" si="484"/>
        <v/>
      </c>
      <c r="P1847" t="str">
        <f t="shared" si="485"/>
        <v/>
      </c>
      <c r="Q1847">
        <f t="shared" si="478"/>
        <v>0</v>
      </c>
      <c r="R1847">
        <f t="shared" si="490"/>
        <v>1.4028704194802304</v>
      </c>
      <c r="S1847" t="str">
        <f t="shared" si="492"/>
        <v/>
      </c>
      <c r="T1847" t="str">
        <f t="shared" si="493"/>
        <v/>
      </c>
      <c r="U1847">
        <f t="shared" si="491"/>
        <v>0</v>
      </c>
    </row>
    <row r="1848" spans="1:21">
      <c r="A1848">
        <f t="shared" si="477"/>
        <v>1840</v>
      </c>
      <c r="B1848" s="1">
        <v>39903</v>
      </c>
      <c r="C1848">
        <v>49.72</v>
      </c>
      <c r="D1848">
        <v>49.11</v>
      </c>
      <c r="F1848">
        <f t="shared" si="479"/>
        <v>47.238999999999997</v>
      </c>
      <c r="G1848" t="str">
        <f t="shared" si="483"/>
        <v/>
      </c>
      <c r="H1848">
        <f t="shared" si="486"/>
        <v>1</v>
      </c>
      <c r="I1848">
        <f t="shared" si="480"/>
        <v>0</v>
      </c>
      <c r="J1848">
        <f t="shared" si="481"/>
        <v>47.05</v>
      </c>
      <c r="K1848" t="str">
        <f t="shared" si="482"/>
        <v/>
      </c>
      <c r="L1848">
        <f t="shared" si="487"/>
        <v>5.519640061112184E-2</v>
      </c>
      <c r="M1848" t="str">
        <f t="shared" si="489"/>
        <v>VARGAIN</v>
      </c>
      <c r="N1848" t="str">
        <f t="shared" si="488"/>
        <v/>
      </c>
      <c r="O1848" t="str">
        <f t="shared" si="484"/>
        <v/>
      </c>
      <c r="P1848" t="str">
        <f t="shared" si="485"/>
        <v/>
      </c>
      <c r="Q1848">
        <f t="shared" si="478"/>
        <v>0</v>
      </c>
      <c r="R1848">
        <f t="shared" si="490"/>
        <v>1.4028704194802304</v>
      </c>
      <c r="S1848" t="str">
        <f t="shared" si="492"/>
        <v/>
      </c>
      <c r="T1848" t="str">
        <f t="shared" si="493"/>
        <v/>
      </c>
      <c r="U1848">
        <f t="shared" si="491"/>
        <v>0</v>
      </c>
    </row>
    <row r="1849" spans="1:21">
      <c r="A1849">
        <f t="shared" si="477"/>
        <v>1841</v>
      </c>
      <c r="B1849" s="1">
        <v>39904</v>
      </c>
      <c r="C1849">
        <v>50.65</v>
      </c>
      <c r="D1849">
        <v>48.95</v>
      </c>
      <c r="F1849">
        <f t="shared" si="479"/>
        <v>47.530499999999996</v>
      </c>
      <c r="G1849" t="str">
        <f t="shared" si="483"/>
        <v/>
      </c>
      <c r="H1849">
        <f t="shared" si="486"/>
        <v>1</v>
      </c>
      <c r="I1849">
        <f t="shared" si="480"/>
        <v>0</v>
      </c>
      <c r="J1849">
        <f t="shared" si="481"/>
        <v>47.05</v>
      </c>
      <c r="K1849" t="str">
        <f t="shared" si="482"/>
        <v/>
      </c>
      <c r="L1849">
        <f t="shared" si="487"/>
        <v>7.3728364663303833E-2</v>
      </c>
      <c r="M1849" t="str">
        <f t="shared" si="489"/>
        <v>VARGAIN</v>
      </c>
      <c r="N1849" t="str">
        <f t="shared" si="488"/>
        <v/>
      </c>
      <c r="O1849" t="str">
        <f t="shared" si="484"/>
        <v/>
      </c>
      <c r="P1849" t="str">
        <f t="shared" si="485"/>
        <v/>
      </c>
      <c r="Q1849">
        <f t="shared" si="478"/>
        <v>0</v>
      </c>
      <c r="R1849">
        <f t="shared" si="490"/>
        <v>1.4028704194802304</v>
      </c>
      <c r="S1849" t="str">
        <f t="shared" si="492"/>
        <v/>
      </c>
      <c r="T1849" t="str">
        <f t="shared" si="493"/>
        <v/>
      </c>
      <c r="U1849">
        <f t="shared" si="491"/>
        <v>0</v>
      </c>
    </row>
    <row r="1850" spans="1:21">
      <c r="A1850">
        <f t="shared" si="477"/>
        <v>1842</v>
      </c>
      <c r="B1850" s="1">
        <v>39905</v>
      </c>
      <c r="C1850">
        <v>52.13</v>
      </c>
      <c r="D1850">
        <v>51.59</v>
      </c>
      <c r="F1850">
        <f t="shared" si="479"/>
        <v>48.011499999999998</v>
      </c>
      <c r="G1850" t="str">
        <f t="shared" si="483"/>
        <v/>
      </c>
      <c r="H1850">
        <f t="shared" si="486"/>
        <v>1</v>
      </c>
      <c r="I1850">
        <f t="shared" si="480"/>
        <v>0</v>
      </c>
      <c r="J1850">
        <f t="shared" si="481"/>
        <v>47.05</v>
      </c>
      <c r="K1850" t="str">
        <f t="shared" si="482"/>
        <v/>
      </c>
      <c r="L1850">
        <f t="shared" si="487"/>
        <v>0.10252973274862602</v>
      </c>
      <c r="M1850" t="str">
        <f t="shared" si="489"/>
        <v>VARGAIN</v>
      </c>
      <c r="N1850" t="str">
        <f t="shared" si="488"/>
        <v/>
      </c>
      <c r="O1850" t="str">
        <f t="shared" si="484"/>
        <v/>
      </c>
      <c r="P1850" t="str">
        <f t="shared" si="485"/>
        <v/>
      </c>
      <c r="Q1850">
        <f t="shared" si="478"/>
        <v>0</v>
      </c>
      <c r="R1850">
        <f t="shared" si="490"/>
        <v>1.4028704194802304</v>
      </c>
      <c r="S1850" t="str">
        <f t="shared" si="492"/>
        <v/>
      </c>
      <c r="T1850" t="str">
        <f t="shared" si="493"/>
        <v/>
      </c>
      <c r="U1850">
        <f t="shared" si="491"/>
        <v>0</v>
      </c>
    </row>
    <row r="1851" spans="1:21">
      <c r="A1851">
        <f t="shared" si="477"/>
        <v>1843</v>
      </c>
      <c r="B1851" s="1">
        <v>39906</v>
      </c>
      <c r="C1851">
        <v>52.11</v>
      </c>
      <c r="D1851">
        <v>52.23</v>
      </c>
      <c r="F1851">
        <f t="shared" si="479"/>
        <v>48.525500000000001</v>
      </c>
      <c r="G1851" t="str">
        <f t="shared" si="483"/>
        <v/>
      </c>
      <c r="H1851">
        <f t="shared" si="486"/>
        <v>1</v>
      </c>
      <c r="I1851">
        <f t="shared" si="480"/>
        <v>0</v>
      </c>
      <c r="J1851">
        <f t="shared" si="481"/>
        <v>47.05</v>
      </c>
      <c r="K1851" t="str">
        <f t="shared" si="482"/>
        <v/>
      </c>
      <c r="L1851">
        <f t="shared" si="487"/>
        <v>0.10214600288973463</v>
      </c>
      <c r="M1851" t="str">
        <f t="shared" si="489"/>
        <v>VARGAIN</v>
      </c>
      <c r="N1851" t="str">
        <f t="shared" si="488"/>
        <v/>
      </c>
      <c r="O1851" t="str">
        <f t="shared" si="484"/>
        <v/>
      </c>
      <c r="P1851" t="str">
        <f t="shared" si="485"/>
        <v/>
      </c>
      <c r="Q1851">
        <f t="shared" si="478"/>
        <v>0</v>
      </c>
      <c r="R1851">
        <f t="shared" si="490"/>
        <v>1.4028704194802304</v>
      </c>
      <c r="S1851" t="str">
        <f t="shared" si="492"/>
        <v/>
      </c>
      <c r="T1851" t="str">
        <f t="shared" si="493"/>
        <v/>
      </c>
      <c r="U1851">
        <f t="shared" si="491"/>
        <v>0</v>
      </c>
    </row>
    <row r="1852" spans="1:21">
      <c r="A1852">
        <f t="shared" si="477"/>
        <v>1844</v>
      </c>
      <c r="B1852" s="1">
        <v>39909</v>
      </c>
      <c r="C1852">
        <v>52.08</v>
      </c>
      <c r="D1852">
        <v>52</v>
      </c>
      <c r="F1852">
        <f t="shared" si="479"/>
        <v>49.025999999999996</v>
      </c>
      <c r="G1852" t="str">
        <f t="shared" si="483"/>
        <v/>
      </c>
      <c r="H1852">
        <f t="shared" si="486"/>
        <v>1</v>
      </c>
      <c r="I1852">
        <f t="shared" si="480"/>
        <v>0</v>
      </c>
      <c r="J1852">
        <f t="shared" si="481"/>
        <v>47.05</v>
      </c>
      <c r="K1852" t="str">
        <f t="shared" si="482"/>
        <v/>
      </c>
      <c r="L1852">
        <f t="shared" si="487"/>
        <v>0.10157013186892512</v>
      </c>
      <c r="M1852" t="str">
        <f t="shared" si="489"/>
        <v>VARGAIN</v>
      </c>
      <c r="N1852" t="str">
        <f t="shared" si="488"/>
        <v/>
      </c>
      <c r="O1852" t="str">
        <f t="shared" si="484"/>
        <v/>
      </c>
      <c r="P1852" t="str">
        <f t="shared" si="485"/>
        <v/>
      </c>
      <c r="Q1852">
        <f t="shared" si="478"/>
        <v>0</v>
      </c>
      <c r="R1852">
        <f t="shared" si="490"/>
        <v>1.4028704194802304</v>
      </c>
      <c r="S1852" t="str">
        <f t="shared" si="492"/>
        <v/>
      </c>
      <c r="T1852" t="str">
        <f t="shared" si="493"/>
        <v/>
      </c>
      <c r="U1852">
        <f t="shared" si="491"/>
        <v>0</v>
      </c>
    </row>
    <row r="1853" spans="1:21">
      <c r="A1853">
        <f t="shared" si="477"/>
        <v>1845</v>
      </c>
      <c r="B1853" s="1">
        <v>39910</v>
      </c>
      <c r="C1853">
        <v>50.8</v>
      </c>
      <c r="D1853">
        <v>51.51</v>
      </c>
      <c r="F1853">
        <f t="shared" si="479"/>
        <v>49.291499999999999</v>
      </c>
      <c r="G1853" t="str">
        <f t="shared" si="483"/>
        <v/>
      </c>
      <c r="H1853">
        <f t="shared" si="486"/>
        <v>1</v>
      </c>
      <c r="I1853">
        <f t="shared" si="480"/>
        <v>0</v>
      </c>
      <c r="J1853">
        <f t="shared" si="481"/>
        <v>47.05</v>
      </c>
      <c r="K1853" t="str">
        <f t="shared" si="482"/>
        <v/>
      </c>
      <c r="L1853">
        <f t="shared" si="487"/>
        <v>7.6685488553047493E-2</v>
      </c>
      <c r="M1853" t="str">
        <f t="shared" si="489"/>
        <v>VARGAIN</v>
      </c>
      <c r="N1853" t="str">
        <f t="shared" si="488"/>
        <v/>
      </c>
      <c r="O1853" t="str">
        <f t="shared" si="484"/>
        <v/>
      </c>
      <c r="P1853" t="str">
        <f t="shared" si="485"/>
        <v/>
      </c>
      <c r="Q1853">
        <f t="shared" si="478"/>
        <v>0</v>
      </c>
      <c r="R1853">
        <f t="shared" si="490"/>
        <v>1.4028704194802304</v>
      </c>
      <c r="S1853" t="str">
        <f t="shared" si="492"/>
        <v/>
      </c>
      <c r="T1853" t="str">
        <f t="shared" si="493"/>
        <v/>
      </c>
      <c r="U1853">
        <f t="shared" si="491"/>
        <v>0</v>
      </c>
    </row>
    <row r="1854" spans="1:21">
      <c r="A1854">
        <f t="shared" si="477"/>
        <v>1846</v>
      </c>
      <c r="B1854" s="1">
        <v>39911</v>
      </c>
      <c r="C1854">
        <v>51.38</v>
      </c>
      <c r="D1854">
        <v>50.93</v>
      </c>
      <c r="F1854">
        <f t="shared" si="479"/>
        <v>49.520499999999998</v>
      </c>
      <c r="G1854" t="str">
        <f t="shared" si="483"/>
        <v/>
      </c>
      <c r="H1854">
        <f t="shared" si="486"/>
        <v>1</v>
      </c>
      <c r="I1854">
        <f t="shared" si="480"/>
        <v>0</v>
      </c>
      <c r="J1854">
        <f t="shared" si="481"/>
        <v>47.05</v>
      </c>
      <c r="K1854" t="str">
        <f t="shared" si="482"/>
        <v/>
      </c>
      <c r="L1854">
        <f t="shared" si="487"/>
        <v>8.8038125650348922E-2</v>
      </c>
      <c r="M1854" t="str">
        <f t="shared" si="489"/>
        <v>VARGAIN</v>
      </c>
      <c r="N1854" t="str">
        <f t="shared" si="488"/>
        <v/>
      </c>
      <c r="O1854" t="str">
        <f t="shared" si="484"/>
        <v/>
      </c>
      <c r="P1854" t="str">
        <f t="shared" si="485"/>
        <v/>
      </c>
      <c r="Q1854">
        <f t="shared" si="478"/>
        <v>0</v>
      </c>
      <c r="R1854">
        <f t="shared" si="490"/>
        <v>1.4028704194802304</v>
      </c>
      <c r="S1854" t="str">
        <f t="shared" si="492"/>
        <v/>
      </c>
      <c r="T1854" t="str">
        <f t="shared" si="493"/>
        <v/>
      </c>
      <c r="U1854">
        <f t="shared" si="491"/>
        <v>0</v>
      </c>
    </row>
    <row r="1855" spans="1:21">
      <c r="A1855">
        <f t="shared" si="477"/>
        <v>1847</v>
      </c>
      <c r="B1855" s="1">
        <v>39912</v>
      </c>
      <c r="C1855">
        <v>53.13</v>
      </c>
      <c r="D1855">
        <v>52.61</v>
      </c>
      <c r="F1855">
        <f t="shared" si="479"/>
        <v>49.777000000000001</v>
      </c>
      <c r="G1855" t="str">
        <f t="shared" si="483"/>
        <v/>
      </c>
      <c r="H1855">
        <f t="shared" si="486"/>
        <v>1</v>
      </c>
      <c r="I1855">
        <f t="shared" si="480"/>
        <v>0</v>
      </c>
      <c r="J1855">
        <f t="shared" si="481"/>
        <v>47.05</v>
      </c>
      <c r="K1855" t="str">
        <f t="shared" si="482"/>
        <v/>
      </c>
      <c r="L1855">
        <f t="shared" si="487"/>
        <v>0.12153087443146336</v>
      </c>
      <c r="M1855" t="str">
        <f t="shared" si="489"/>
        <v>VARGAIN</v>
      </c>
      <c r="N1855" t="str">
        <f t="shared" si="488"/>
        <v/>
      </c>
      <c r="O1855" t="str">
        <f t="shared" si="484"/>
        <v/>
      </c>
      <c r="P1855" t="str">
        <f t="shared" si="485"/>
        <v/>
      </c>
      <c r="Q1855">
        <f t="shared" si="478"/>
        <v>0</v>
      </c>
      <c r="R1855">
        <f t="shared" si="490"/>
        <v>1.4028704194802304</v>
      </c>
      <c r="S1855" t="str">
        <f t="shared" si="492"/>
        <v/>
      </c>
      <c r="T1855" t="str">
        <f t="shared" si="493"/>
        <v/>
      </c>
      <c r="U1855">
        <f t="shared" si="491"/>
        <v>0</v>
      </c>
    </row>
    <row r="1856" spans="1:21">
      <c r="A1856">
        <f t="shared" si="477"/>
        <v>1848</v>
      </c>
      <c r="B1856" s="1">
        <v>39916</v>
      </c>
      <c r="C1856">
        <v>53.35</v>
      </c>
      <c r="D1856">
        <v>52.78</v>
      </c>
      <c r="F1856">
        <f t="shared" si="479"/>
        <v>50.044500000000006</v>
      </c>
      <c r="G1856" t="str">
        <f t="shared" si="483"/>
        <v/>
      </c>
      <c r="H1856">
        <f t="shared" si="486"/>
        <v>1</v>
      </c>
      <c r="I1856">
        <f t="shared" si="480"/>
        <v>0</v>
      </c>
      <c r="J1856">
        <f t="shared" si="481"/>
        <v>47.05</v>
      </c>
      <c r="K1856" t="str">
        <f t="shared" si="482"/>
        <v/>
      </c>
      <c r="L1856">
        <f t="shared" si="487"/>
        <v>0.12566311171637376</v>
      </c>
      <c r="M1856" t="str">
        <f t="shared" si="489"/>
        <v>VARGAIN</v>
      </c>
      <c r="N1856" t="str">
        <f t="shared" si="488"/>
        <v/>
      </c>
      <c r="O1856" t="str">
        <f t="shared" si="484"/>
        <v/>
      </c>
      <c r="P1856" t="str">
        <f t="shared" si="485"/>
        <v/>
      </c>
      <c r="Q1856">
        <f t="shared" si="478"/>
        <v>0</v>
      </c>
      <c r="R1856">
        <f t="shared" si="490"/>
        <v>1.4028704194802304</v>
      </c>
      <c r="S1856" t="str">
        <f t="shared" si="492"/>
        <v/>
      </c>
      <c r="T1856" t="str">
        <f t="shared" si="493"/>
        <v/>
      </c>
      <c r="U1856">
        <f t="shared" si="491"/>
        <v>0</v>
      </c>
    </row>
    <row r="1857" spans="1:21">
      <c r="A1857">
        <f t="shared" si="477"/>
        <v>1849</v>
      </c>
      <c r="B1857" s="1">
        <v>39917</v>
      </c>
      <c r="C1857">
        <v>52.94</v>
      </c>
      <c r="D1857">
        <v>52.93</v>
      </c>
      <c r="F1857">
        <f t="shared" si="479"/>
        <v>50.317999999999998</v>
      </c>
      <c r="G1857" t="str">
        <f t="shared" si="483"/>
        <v/>
      </c>
      <c r="H1857">
        <f t="shared" si="486"/>
        <v>1</v>
      </c>
      <c r="I1857">
        <f t="shared" si="480"/>
        <v>0</v>
      </c>
      <c r="J1857">
        <f t="shared" si="481"/>
        <v>47.05</v>
      </c>
      <c r="K1857" t="str">
        <f t="shared" si="482"/>
        <v/>
      </c>
      <c r="L1857">
        <f t="shared" si="487"/>
        <v>0.11794833076756665</v>
      </c>
      <c r="M1857" t="str">
        <f t="shared" si="489"/>
        <v>VARGAIN</v>
      </c>
      <c r="N1857" t="str">
        <f t="shared" si="488"/>
        <v/>
      </c>
      <c r="O1857" t="str">
        <f t="shared" si="484"/>
        <v/>
      </c>
      <c r="P1857" t="str">
        <f t="shared" si="485"/>
        <v/>
      </c>
      <c r="Q1857">
        <f t="shared" si="478"/>
        <v>0</v>
      </c>
      <c r="R1857">
        <f t="shared" si="490"/>
        <v>1.4028704194802304</v>
      </c>
      <c r="S1857" t="str">
        <f t="shared" si="492"/>
        <v/>
      </c>
      <c r="T1857" t="str">
        <f t="shared" si="493"/>
        <v/>
      </c>
      <c r="U1857">
        <f t="shared" si="491"/>
        <v>0</v>
      </c>
    </row>
    <row r="1858" spans="1:21">
      <c r="A1858">
        <f t="shared" si="477"/>
        <v>1850</v>
      </c>
      <c r="B1858" s="1">
        <v>39918</v>
      </c>
      <c r="C1858">
        <v>53.73</v>
      </c>
      <c r="D1858">
        <v>52.78</v>
      </c>
      <c r="F1858">
        <f t="shared" si="479"/>
        <v>50.566499999999998</v>
      </c>
      <c r="G1858" t="str">
        <f t="shared" si="483"/>
        <v/>
      </c>
      <c r="H1858">
        <f t="shared" si="486"/>
        <v>1</v>
      </c>
      <c r="I1858">
        <f t="shared" si="480"/>
        <v>0</v>
      </c>
      <c r="J1858">
        <f t="shared" si="481"/>
        <v>47.05</v>
      </c>
      <c r="K1858" t="str">
        <f t="shared" si="482"/>
        <v/>
      </c>
      <c r="L1858">
        <f t="shared" si="487"/>
        <v>0.13276063870934141</v>
      </c>
      <c r="M1858" t="str">
        <f t="shared" si="489"/>
        <v>VARGAIN</v>
      </c>
      <c r="N1858" t="str">
        <f t="shared" si="488"/>
        <v/>
      </c>
      <c r="O1858" t="str">
        <f t="shared" si="484"/>
        <v/>
      </c>
      <c r="P1858" t="str">
        <f t="shared" si="485"/>
        <v/>
      </c>
      <c r="Q1858">
        <f t="shared" si="478"/>
        <v>0</v>
      </c>
      <c r="R1858">
        <f t="shared" si="490"/>
        <v>1.4028704194802304</v>
      </c>
      <c r="S1858" t="str">
        <f t="shared" si="492"/>
        <v/>
      </c>
      <c r="T1858" t="str">
        <f t="shared" si="493"/>
        <v/>
      </c>
      <c r="U1858">
        <f t="shared" si="491"/>
        <v>0</v>
      </c>
    </row>
    <row r="1859" spans="1:21">
      <c r="A1859">
        <f t="shared" si="477"/>
        <v>1851</v>
      </c>
      <c r="B1859" s="1">
        <v>39919</v>
      </c>
      <c r="C1859">
        <v>54.76</v>
      </c>
      <c r="D1859">
        <v>53.85</v>
      </c>
      <c r="F1859">
        <f t="shared" si="479"/>
        <v>50.844499999999996</v>
      </c>
      <c r="G1859" t="str">
        <f t="shared" si="483"/>
        <v/>
      </c>
      <c r="H1859">
        <f t="shared" si="486"/>
        <v>1</v>
      </c>
      <c r="I1859">
        <f t="shared" si="480"/>
        <v>0</v>
      </c>
      <c r="J1859">
        <f t="shared" si="481"/>
        <v>47.05</v>
      </c>
      <c r="K1859" t="str">
        <f t="shared" si="482"/>
        <v/>
      </c>
      <c r="L1859">
        <f t="shared" si="487"/>
        <v>0.15174913438885951</v>
      </c>
      <c r="M1859" t="str">
        <f t="shared" si="489"/>
        <v>VARGAIN</v>
      </c>
      <c r="N1859" t="str">
        <f t="shared" si="488"/>
        <v/>
      </c>
      <c r="O1859" t="str">
        <f t="shared" si="484"/>
        <v/>
      </c>
      <c r="P1859" t="str">
        <f t="shared" si="485"/>
        <v/>
      </c>
      <c r="Q1859">
        <f t="shared" si="478"/>
        <v>0</v>
      </c>
      <c r="R1859">
        <f t="shared" si="490"/>
        <v>1.4028704194802304</v>
      </c>
      <c r="S1859" t="str">
        <f t="shared" si="492"/>
        <v/>
      </c>
      <c r="T1859" t="str">
        <f t="shared" si="493"/>
        <v/>
      </c>
      <c r="U1859">
        <f t="shared" si="491"/>
        <v>0</v>
      </c>
    </row>
    <row r="1860" spans="1:21">
      <c r="A1860">
        <f t="shared" si="477"/>
        <v>1852</v>
      </c>
      <c r="B1860" s="1">
        <v>39920</v>
      </c>
      <c r="C1860">
        <v>53.81</v>
      </c>
      <c r="D1860">
        <v>55.03</v>
      </c>
      <c r="F1860">
        <f t="shared" si="479"/>
        <v>51.161500000000004</v>
      </c>
      <c r="G1860" t="str">
        <f t="shared" si="483"/>
        <v/>
      </c>
      <c r="H1860">
        <f t="shared" si="486"/>
        <v>1</v>
      </c>
      <c r="I1860">
        <f t="shared" si="480"/>
        <v>0</v>
      </c>
      <c r="J1860">
        <f t="shared" si="481"/>
        <v>47.05</v>
      </c>
      <c r="K1860" t="str">
        <f t="shared" si="482"/>
        <v/>
      </c>
      <c r="L1860">
        <f t="shared" si="487"/>
        <v>0.13424845746993977</v>
      </c>
      <c r="M1860" t="str">
        <f t="shared" si="489"/>
        <v>VARGAIN</v>
      </c>
      <c r="N1860" t="str">
        <f t="shared" si="488"/>
        <v/>
      </c>
      <c r="O1860" t="str">
        <f t="shared" si="484"/>
        <v/>
      </c>
      <c r="P1860" t="str">
        <f t="shared" si="485"/>
        <v/>
      </c>
      <c r="Q1860">
        <f t="shared" si="478"/>
        <v>0</v>
      </c>
      <c r="R1860">
        <f t="shared" si="490"/>
        <v>1.4028704194802304</v>
      </c>
      <c r="S1860" t="str">
        <f t="shared" si="492"/>
        <v/>
      </c>
      <c r="T1860" t="str">
        <f t="shared" si="493"/>
        <v/>
      </c>
      <c r="U1860">
        <f t="shared" si="491"/>
        <v>0</v>
      </c>
    </row>
    <row r="1861" spans="1:21">
      <c r="A1861">
        <f t="shared" si="477"/>
        <v>1853</v>
      </c>
      <c r="B1861" s="1">
        <v>39923</v>
      </c>
      <c r="C1861">
        <v>51.97</v>
      </c>
      <c r="D1861">
        <v>53.39</v>
      </c>
      <c r="F1861">
        <f t="shared" si="479"/>
        <v>51.463499999999996</v>
      </c>
      <c r="G1861" t="str">
        <f t="shared" si="483"/>
        <v/>
      </c>
      <c r="H1861">
        <f t="shared" si="486"/>
        <v>1</v>
      </c>
      <c r="I1861">
        <f t="shared" si="480"/>
        <v>0</v>
      </c>
      <c r="J1861">
        <f t="shared" si="481"/>
        <v>47.05</v>
      </c>
      <c r="K1861" t="str">
        <f t="shared" si="482"/>
        <v/>
      </c>
      <c r="L1861">
        <f t="shared" si="487"/>
        <v>9.9455762988961957E-2</v>
      </c>
      <c r="M1861" t="str">
        <f t="shared" si="489"/>
        <v>VARGAIN</v>
      </c>
      <c r="N1861" t="str">
        <f t="shared" si="488"/>
        <v/>
      </c>
      <c r="O1861" t="str">
        <f t="shared" si="484"/>
        <v/>
      </c>
      <c r="P1861" t="str">
        <f t="shared" si="485"/>
        <v/>
      </c>
      <c r="Q1861">
        <f t="shared" si="478"/>
        <v>0</v>
      </c>
      <c r="R1861">
        <f t="shared" si="490"/>
        <v>1.4028704194802304</v>
      </c>
      <c r="S1861" t="str">
        <f t="shared" si="492"/>
        <v/>
      </c>
      <c r="T1861" t="str">
        <f t="shared" si="493"/>
        <v/>
      </c>
      <c r="U1861">
        <f t="shared" si="491"/>
        <v>0</v>
      </c>
    </row>
    <row r="1862" spans="1:21">
      <c r="A1862">
        <f t="shared" si="477"/>
        <v>1854</v>
      </c>
      <c r="B1862" s="1">
        <v>39924</v>
      </c>
      <c r="C1862">
        <v>53.29</v>
      </c>
      <c r="D1862">
        <v>52.26</v>
      </c>
      <c r="F1862">
        <f t="shared" si="479"/>
        <v>51.661999999999999</v>
      </c>
      <c r="G1862" t="str">
        <f t="shared" si="483"/>
        <v/>
      </c>
      <c r="H1862">
        <f t="shared" si="486"/>
        <v>1</v>
      </c>
      <c r="I1862">
        <f t="shared" si="480"/>
        <v>0</v>
      </c>
      <c r="J1862">
        <f t="shared" si="481"/>
        <v>47.05</v>
      </c>
      <c r="K1862" t="str">
        <f t="shared" si="482"/>
        <v/>
      </c>
      <c r="L1862">
        <f t="shared" si="487"/>
        <v>0.12453783027730239</v>
      </c>
      <c r="M1862" t="str">
        <f t="shared" si="489"/>
        <v>VARGAIN</v>
      </c>
      <c r="N1862" t="str">
        <f t="shared" si="488"/>
        <v/>
      </c>
      <c r="O1862" t="str">
        <f t="shared" si="484"/>
        <v/>
      </c>
      <c r="P1862" t="str">
        <f t="shared" si="485"/>
        <v/>
      </c>
      <c r="Q1862">
        <f t="shared" si="478"/>
        <v>0</v>
      </c>
      <c r="R1862">
        <f t="shared" si="490"/>
        <v>1.4028704194802304</v>
      </c>
      <c r="S1862" t="str">
        <f t="shared" si="492"/>
        <v/>
      </c>
      <c r="T1862" t="str">
        <f t="shared" si="493"/>
        <v/>
      </c>
      <c r="U1862">
        <f t="shared" si="491"/>
        <v>0</v>
      </c>
    </row>
    <row r="1863" spans="1:21">
      <c r="A1863">
        <f t="shared" si="477"/>
        <v>1855</v>
      </c>
      <c r="B1863" s="1">
        <v>39925</v>
      </c>
      <c r="C1863">
        <v>53.06</v>
      </c>
      <c r="D1863">
        <v>52.62</v>
      </c>
      <c r="F1863">
        <f t="shared" si="479"/>
        <v>51.896999999999991</v>
      </c>
      <c r="G1863" t="str">
        <f t="shared" si="483"/>
        <v/>
      </c>
      <c r="H1863">
        <f t="shared" si="486"/>
        <v>1</v>
      </c>
      <c r="I1863">
        <f t="shared" si="480"/>
        <v>0</v>
      </c>
      <c r="J1863">
        <f t="shared" si="481"/>
        <v>47.05</v>
      </c>
      <c r="K1863" t="str">
        <f t="shared" si="482"/>
        <v/>
      </c>
      <c r="L1863">
        <f t="shared" si="487"/>
        <v>0.12021248267820503</v>
      </c>
      <c r="M1863" t="str">
        <f t="shared" si="489"/>
        <v>VARGAIN</v>
      </c>
      <c r="N1863" t="str">
        <f t="shared" si="488"/>
        <v/>
      </c>
      <c r="O1863" t="str">
        <f t="shared" si="484"/>
        <v/>
      </c>
      <c r="P1863" t="str">
        <f t="shared" si="485"/>
        <v/>
      </c>
      <c r="Q1863">
        <f t="shared" si="478"/>
        <v>0</v>
      </c>
      <c r="R1863">
        <f t="shared" si="490"/>
        <v>1.4028704194802304</v>
      </c>
      <c r="S1863" t="str">
        <f t="shared" si="492"/>
        <v/>
      </c>
      <c r="T1863" t="str">
        <f t="shared" si="493"/>
        <v/>
      </c>
      <c r="U1863">
        <f t="shared" si="491"/>
        <v>0</v>
      </c>
    </row>
    <row r="1864" spans="1:21">
      <c r="A1864">
        <f t="shared" si="477"/>
        <v>1856</v>
      </c>
      <c r="B1864" s="1">
        <v>39926</v>
      </c>
      <c r="C1864">
        <v>54.21</v>
      </c>
      <c r="D1864">
        <v>53.24</v>
      </c>
      <c r="F1864">
        <f t="shared" si="479"/>
        <v>52.156499999999994</v>
      </c>
      <c r="G1864" t="str">
        <f t="shared" si="483"/>
        <v/>
      </c>
      <c r="H1864">
        <f t="shared" si="486"/>
        <v>1</v>
      </c>
      <c r="I1864">
        <f t="shared" si="480"/>
        <v>0</v>
      </c>
      <c r="J1864">
        <f t="shared" si="481"/>
        <v>47.05</v>
      </c>
      <c r="K1864" t="str">
        <f t="shared" si="482"/>
        <v/>
      </c>
      <c r="L1864">
        <f t="shared" si="487"/>
        <v>0.14165452724085834</v>
      </c>
      <c r="M1864" t="str">
        <f t="shared" si="489"/>
        <v>VARGAIN</v>
      </c>
      <c r="N1864" t="str">
        <f t="shared" si="488"/>
        <v/>
      </c>
      <c r="O1864" t="str">
        <f t="shared" si="484"/>
        <v/>
      </c>
      <c r="P1864" t="str">
        <f t="shared" si="485"/>
        <v/>
      </c>
      <c r="Q1864">
        <f t="shared" si="478"/>
        <v>0</v>
      </c>
      <c r="R1864">
        <f t="shared" si="490"/>
        <v>1.4028704194802304</v>
      </c>
      <c r="S1864" t="str">
        <f t="shared" si="492"/>
        <v/>
      </c>
      <c r="T1864" t="str">
        <f t="shared" si="493"/>
        <v/>
      </c>
      <c r="U1864">
        <f t="shared" si="491"/>
        <v>0</v>
      </c>
    </row>
    <row r="1865" spans="1:21">
      <c r="A1865">
        <f t="shared" si="477"/>
        <v>1857</v>
      </c>
      <c r="B1865" s="1">
        <v>39927</v>
      </c>
      <c r="C1865">
        <v>57</v>
      </c>
      <c r="D1865">
        <v>54.26</v>
      </c>
      <c r="F1865">
        <f t="shared" si="479"/>
        <v>52.454999999999998</v>
      </c>
      <c r="G1865" t="str">
        <f t="shared" si="483"/>
        <v/>
      </c>
      <c r="H1865">
        <f t="shared" si="486"/>
        <v>1</v>
      </c>
      <c r="I1865">
        <f t="shared" si="480"/>
        <v>0</v>
      </c>
      <c r="J1865">
        <f t="shared" si="481"/>
        <v>47.05</v>
      </c>
      <c r="K1865" t="str">
        <f t="shared" si="482"/>
        <v/>
      </c>
      <c r="L1865">
        <f t="shared" si="487"/>
        <v>0.19184040180316159</v>
      </c>
      <c r="M1865" t="str">
        <f t="shared" si="489"/>
        <v>VARGAIN</v>
      </c>
      <c r="N1865" t="str">
        <f t="shared" si="488"/>
        <v/>
      </c>
      <c r="O1865" t="str">
        <f t="shared" si="484"/>
        <v/>
      </c>
      <c r="P1865" t="str">
        <f t="shared" si="485"/>
        <v/>
      </c>
      <c r="Q1865">
        <f t="shared" si="478"/>
        <v>0</v>
      </c>
      <c r="R1865">
        <f t="shared" si="490"/>
        <v>1.4028704194802304</v>
      </c>
      <c r="S1865" t="str">
        <f t="shared" si="492"/>
        <v/>
      </c>
      <c r="T1865" t="str">
        <f t="shared" si="493"/>
        <v/>
      </c>
      <c r="U1865">
        <f t="shared" si="491"/>
        <v>0</v>
      </c>
    </row>
    <row r="1866" spans="1:21">
      <c r="A1866">
        <f t="shared" si="477"/>
        <v>1858</v>
      </c>
      <c r="B1866" s="1">
        <v>39930</v>
      </c>
      <c r="C1866">
        <v>57.35</v>
      </c>
      <c r="D1866">
        <v>56.45</v>
      </c>
      <c r="F1866">
        <f t="shared" si="479"/>
        <v>52.805999999999997</v>
      </c>
      <c r="G1866" t="str">
        <f t="shared" si="483"/>
        <v/>
      </c>
      <c r="H1866">
        <f t="shared" si="486"/>
        <v>1</v>
      </c>
      <c r="I1866">
        <f t="shared" si="480"/>
        <v>0</v>
      </c>
      <c r="J1866">
        <f t="shared" si="481"/>
        <v>47.05</v>
      </c>
      <c r="K1866" t="str">
        <f t="shared" si="482"/>
        <v/>
      </c>
      <c r="L1866">
        <f t="shared" si="487"/>
        <v>0.19796197754399117</v>
      </c>
      <c r="M1866" t="str">
        <f t="shared" si="489"/>
        <v>VARGAIN</v>
      </c>
      <c r="N1866" t="str">
        <f t="shared" si="488"/>
        <v/>
      </c>
      <c r="O1866" t="str">
        <f t="shared" si="484"/>
        <v/>
      </c>
      <c r="P1866" t="str">
        <f t="shared" si="485"/>
        <v/>
      </c>
      <c r="Q1866">
        <f t="shared" si="478"/>
        <v>0</v>
      </c>
      <c r="R1866">
        <f t="shared" si="490"/>
        <v>1.4028704194802304</v>
      </c>
      <c r="S1866" t="str">
        <f t="shared" si="492"/>
        <v/>
      </c>
      <c r="T1866" t="str">
        <f t="shared" si="493"/>
        <v/>
      </c>
      <c r="U1866">
        <f t="shared" si="491"/>
        <v>0</v>
      </c>
    </row>
    <row r="1867" spans="1:21">
      <c r="A1867">
        <f t="shared" ref="A1867:A1930" si="494">A1866+1</f>
        <v>1859</v>
      </c>
      <c r="B1867" s="1">
        <v>39931</v>
      </c>
      <c r="C1867">
        <v>56.55</v>
      </c>
      <c r="D1867">
        <v>56.8</v>
      </c>
      <c r="F1867">
        <f t="shared" si="479"/>
        <v>53.201000000000001</v>
      </c>
      <c r="G1867" t="str">
        <f t="shared" si="483"/>
        <v/>
      </c>
      <c r="H1867">
        <f t="shared" si="486"/>
        <v>1</v>
      </c>
      <c r="I1867">
        <f t="shared" si="480"/>
        <v>0</v>
      </c>
      <c r="J1867">
        <f t="shared" si="481"/>
        <v>47.05</v>
      </c>
      <c r="K1867" t="str">
        <f t="shared" si="482"/>
        <v/>
      </c>
      <c r="L1867">
        <f t="shared" si="487"/>
        <v>0.18391433653074074</v>
      </c>
      <c r="M1867" t="str">
        <f t="shared" si="489"/>
        <v>VARGAIN</v>
      </c>
      <c r="N1867" t="str">
        <f t="shared" si="488"/>
        <v/>
      </c>
      <c r="O1867" t="str">
        <f t="shared" si="484"/>
        <v/>
      </c>
      <c r="P1867" t="str">
        <f t="shared" si="485"/>
        <v/>
      </c>
      <c r="Q1867">
        <f t="shared" si="478"/>
        <v>0</v>
      </c>
      <c r="R1867">
        <f t="shared" si="490"/>
        <v>1.4028704194802304</v>
      </c>
      <c r="S1867" t="str">
        <f t="shared" si="492"/>
        <v/>
      </c>
      <c r="T1867" t="str">
        <f t="shared" si="493"/>
        <v/>
      </c>
      <c r="U1867">
        <f t="shared" si="491"/>
        <v>0</v>
      </c>
    </row>
    <row r="1868" spans="1:21">
      <c r="A1868">
        <f t="shared" si="494"/>
        <v>1860</v>
      </c>
      <c r="B1868" s="1">
        <v>39932</v>
      </c>
      <c r="C1868">
        <v>57.52</v>
      </c>
      <c r="D1868">
        <v>57</v>
      </c>
      <c r="F1868">
        <f t="shared" si="479"/>
        <v>53.590999999999994</v>
      </c>
      <c r="G1868" t="str">
        <f t="shared" si="483"/>
        <v/>
      </c>
      <c r="H1868">
        <f t="shared" si="486"/>
        <v>1</v>
      </c>
      <c r="I1868">
        <f t="shared" si="480"/>
        <v>0</v>
      </c>
      <c r="J1868">
        <f t="shared" si="481"/>
        <v>47.05</v>
      </c>
      <c r="K1868" t="str">
        <f t="shared" si="482"/>
        <v/>
      </c>
      <c r="L1868">
        <f t="shared" si="487"/>
        <v>0.20092184738140267</v>
      </c>
      <c r="M1868" t="str">
        <f t="shared" si="489"/>
        <v>VARGAIN</v>
      </c>
      <c r="N1868" t="str">
        <f t="shared" si="488"/>
        <v/>
      </c>
      <c r="O1868" t="str">
        <f t="shared" si="484"/>
        <v/>
      </c>
      <c r="P1868" t="str">
        <f t="shared" si="485"/>
        <v/>
      </c>
      <c r="Q1868">
        <f t="shared" si="478"/>
        <v>0</v>
      </c>
      <c r="R1868">
        <f t="shared" si="490"/>
        <v>1.4028704194802304</v>
      </c>
      <c r="S1868" t="str">
        <f t="shared" si="492"/>
        <v/>
      </c>
      <c r="T1868" t="str">
        <f t="shared" si="493"/>
        <v/>
      </c>
      <c r="U1868">
        <f t="shared" si="491"/>
        <v>0</v>
      </c>
    </row>
    <row r="1869" spans="1:21">
      <c r="A1869">
        <f t="shared" si="494"/>
        <v>1861</v>
      </c>
      <c r="B1869" s="1">
        <v>39933</v>
      </c>
      <c r="C1869">
        <v>57.6</v>
      </c>
      <c r="D1869">
        <v>58.18</v>
      </c>
      <c r="F1869">
        <f t="shared" si="479"/>
        <v>53.938499999999998</v>
      </c>
      <c r="G1869" t="str">
        <f t="shared" si="483"/>
        <v/>
      </c>
      <c r="H1869">
        <f t="shared" si="486"/>
        <v>1</v>
      </c>
      <c r="I1869">
        <f t="shared" si="480"/>
        <v>0</v>
      </c>
      <c r="J1869">
        <f t="shared" si="481"/>
        <v>47.05</v>
      </c>
      <c r="K1869" t="str">
        <f t="shared" si="482"/>
        <v/>
      </c>
      <c r="L1869">
        <f t="shared" si="487"/>
        <v>0.20231170167045698</v>
      </c>
      <c r="M1869" t="str">
        <f t="shared" si="489"/>
        <v>VARGAIN</v>
      </c>
      <c r="N1869" t="str">
        <f t="shared" si="488"/>
        <v/>
      </c>
      <c r="O1869" t="str">
        <f t="shared" si="484"/>
        <v/>
      </c>
      <c r="P1869" t="str">
        <f t="shared" si="485"/>
        <v/>
      </c>
      <c r="Q1869">
        <f t="shared" si="478"/>
        <v>0</v>
      </c>
      <c r="R1869">
        <f t="shared" si="490"/>
        <v>1.4028704194802304</v>
      </c>
      <c r="S1869" t="str">
        <f t="shared" si="492"/>
        <v/>
      </c>
      <c r="T1869" t="str">
        <f t="shared" si="493"/>
        <v/>
      </c>
      <c r="U1869">
        <f t="shared" si="491"/>
        <v>0</v>
      </c>
    </row>
    <row r="1870" spans="1:21">
      <c r="A1870">
        <f t="shared" si="494"/>
        <v>1862</v>
      </c>
      <c r="B1870" s="1">
        <v>39934</v>
      </c>
      <c r="C1870">
        <v>57.88</v>
      </c>
      <c r="D1870">
        <v>57.56</v>
      </c>
      <c r="F1870">
        <f t="shared" si="479"/>
        <v>54.226000000000013</v>
      </c>
      <c r="G1870" t="str">
        <f t="shared" si="483"/>
        <v/>
      </c>
      <c r="H1870">
        <f t="shared" si="486"/>
        <v>1</v>
      </c>
      <c r="I1870">
        <f t="shared" si="480"/>
        <v>0</v>
      </c>
      <c r="J1870">
        <f t="shared" si="481"/>
        <v>47.05</v>
      </c>
      <c r="K1870" t="str">
        <f t="shared" si="482"/>
        <v/>
      </c>
      <c r="L1870">
        <f t="shared" si="487"/>
        <v>0.20716103573189457</v>
      </c>
      <c r="M1870" t="str">
        <f t="shared" si="489"/>
        <v>VARGAIN</v>
      </c>
      <c r="N1870" t="str">
        <f t="shared" si="488"/>
        <v/>
      </c>
      <c r="O1870" t="str">
        <f t="shared" si="484"/>
        <v/>
      </c>
      <c r="P1870" t="str">
        <f t="shared" si="485"/>
        <v/>
      </c>
      <c r="Q1870">
        <f t="shared" si="478"/>
        <v>0</v>
      </c>
      <c r="R1870">
        <f t="shared" si="490"/>
        <v>1.4028704194802304</v>
      </c>
      <c r="S1870" t="str">
        <f t="shared" si="492"/>
        <v/>
      </c>
      <c r="T1870" t="str">
        <f t="shared" si="493"/>
        <v/>
      </c>
      <c r="U1870">
        <f t="shared" si="491"/>
        <v>0</v>
      </c>
    </row>
    <row r="1871" spans="1:21">
      <c r="A1871">
        <f t="shared" si="494"/>
        <v>1863</v>
      </c>
      <c r="B1871" s="1">
        <v>39937</v>
      </c>
      <c r="C1871">
        <v>58.48</v>
      </c>
      <c r="D1871">
        <v>57.89</v>
      </c>
      <c r="F1871">
        <f t="shared" si="479"/>
        <v>54.544500000000006</v>
      </c>
      <c r="G1871" t="str">
        <f t="shared" si="483"/>
        <v/>
      </c>
      <c r="H1871">
        <f t="shared" si="486"/>
        <v>1</v>
      </c>
      <c r="I1871">
        <f t="shared" si="480"/>
        <v>0</v>
      </c>
      <c r="J1871">
        <f t="shared" si="481"/>
        <v>47.05</v>
      </c>
      <c r="K1871" t="str">
        <f t="shared" si="482"/>
        <v/>
      </c>
      <c r="L1871">
        <f t="shared" si="487"/>
        <v>0.21747394941013451</v>
      </c>
      <c r="M1871" t="str">
        <f t="shared" si="489"/>
        <v>VARGAIN</v>
      </c>
      <c r="N1871" t="str">
        <f t="shared" si="488"/>
        <v/>
      </c>
      <c r="O1871" t="str">
        <f t="shared" si="484"/>
        <v/>
      </c>
      <c r="P1871" t="str">
        <f t="shared" si="485"/>
        <v/>
      </c>
      <c r="Q1871">
        <f t="shared" si="478"/>
        <v>0</v>
      </c>
      <c r="R1871">
        <f t="shared" si="490"/>
        <v>1.4028704194802304</v>
      </c>
      <c r="S1871" t="str">
        <f t="shared" si="492"/>
        <v/>
      </c>
      <c r="T1871" t="str">
        <f t="shared" si="493"/>
        <v/>
      </c>
      <c r="U1871">
        <f t="shared" si="491"/>
        <v>0</v>
      </c>
    </row>
    <row r="1872" spans="1:21">
      <c r="A1872">
        <f t="shared" si="494"/>
        <v>1864</v>
      </c>
      <c r="B1872" s="1">
        <v>39938</v>
      </c>
      <c r="C1872">
        <v>58.43</v>
      </c>
      <c r="D1872">
        <v>58.42</v>
      </c>
      <c r="F1872">
        <f t="shared" si="479"/>
        <v>54.862000000000002</v>
      </c>
      <c r="G1872" t="str">
        <f t="shared" si="483"/>
        <v/>
      </c>
      <c r="H1872">
        <f t="shared" si="486"/>
        <v>1</v>
      </c>
      <c r="I1872">
        <f t="shared" si="480"/>
        <v>0</v>
      </c>
      <c r="J1872">
        <f t="shared" si="481"/>
        <v>47.05</v>
      </c>
      <c r="K1872" t="str">
        <f t="shared" si="482"/>
        <v/>
      </c>
      <c r="L1872">
        <f t="shared" si="487"/>
        <v>0.21661859053495716</v>
      </c>
      <c r="M1872" t="str">
        <f t="shared" si="489"/>
        <v>VARGAIN</v>
      </c>
      <c r="N1872" t="str">
        <f t="shared" si="488"/>
        <v/>
      </c>
      <c r="O1872" t="str">
        <f t="shared" si="484"/>
        <v/>
      </c>
      <c r="P1872" t="str">
        <f t="shared" si="485"/>
        <v/>
      </c>
      <c r="Q1872">
        <f t="shared" ref="Q1872:Q1935" si="495">IF(OR(AND(K1872="trend rev",I1871&lt;&gt;0),O1872="Vargain",P1872="Varloss"),L1872,0)</f>
        <v>0</v>
      </c>
      <c r="R1872">
        <f t="shared" si="490"/>
        <v>1.4028704194802304</v>
      </c>
      <c r="S1872" t="str">
        <f t="shared" si="492"/>
        <v/>
      </c>
      <c r="T1872" t="str">
        <f t="shared" si="493"/>
        <v/>
      </c>
      <c r="U1872">
        <f t="shared" si="491"/>
        <v>0</v>
      </c>
    </row>
    <row r="1873" spans="1:21">
      <c r="A1873">
        <f t="shared" si="494"/>
        <v>1865</v>
      </c>
      <c r="B1873" s="1">
        <v>39939</v>
      </c>
      <c r="C1873">
        <v>59.14</v>
      </c>
      <c r="D1873">
        <v>58.74</v>
      </c>
      <c r="F1873">
        <f t="shared" si="479"/>
        <v>55.279000000000011</v>
      </c>
      <c r="G1873" t="str">
        <f t="shared" si="483"/>
        <v/>
      </c>
      <c r="H1873">
        <f t="shared" si="486"/>
        <v>1</v>
      </c>
      <c r="I1873">
        <f t="shared" si="480"/>
        <v>0</v>
      </c>
      <c r="J1873">
        <f t="shared" si="481"/>
        <v>47.05</v>
      </c>
      <c r="K1873" t="str">
        <f t="shared" si="482"/>
        <v/>
      </c>
      <c r="L1873">
        <f t="shared" si="487"/>
        <v>0.22869664839294254</v>
      </c>
      <c r="M1873" t="str">
        <f t="shared" si="489"/>
        <v>VARGAIN</v>
      </c>
      <c r="N1873" t="str">
        <f t="shared" si="488"/>
        <v/>
      </c>
      <c r="O1873" t="str">
        <f t="shared" si="484"/>
        <v/>
      </c>
      <c r="P1873" t="str">
        <f t="shared" si="485"/>
        <v/>
      </c>
      <c r="Q1873">
        <f t="shared" si="495"/>
        <v>0</v>
      </c>
      <c r="R1873">
        <f t="shared" si="490"/>
        <v>1.4028704194802304</v>
      </c>
      <c r="S1873" t="str">
        <f t="shared" si="492"/>
        <v/>
      </c>
      <c r="T1873" t="str">
        <f t="shared" si="493"/>
        <v/>
      </c>
      <c r="U1873">
        <f t="shared" si="491"/>
        <v>0</v>
      </c>
    </row>
    <row r="1874" spans="1:21">
      <c r="A1874">
        <f t="shared" si="494"/>
        <v>1866</v>
      </c>
      <c r="B1874" s="1">
        <v>39940</v>
      </c>
      <c r="C1874">
        <v>58.77</v>
      </c>
      <c r="D1874">
        <v>59.01</v>
      </c>
      <c r="F1874">
        <f t="shared" si="479"/>
        <v>55.648499999999999</v>
      </c>
      <c r="G1874" t="str">
        <f t="shared" si="483"/>
        <v/>
      </c>
      <c r="H1874">
        <f t="shared" si="486"/>
        <v>1</v>
      </c>
      <c r="I1874">
        <f t="shared" si="480"/>
        <v>0</v>
      </c>
      <c r="J1874">
        <f t="shared" si="481"/>
        <v>47.05</v>
      </c>
      <c r="K1874" t="str">
        <f t="shared" si="482"/>
        <v/>
      </c>
      <c r="L1874">
        <f t="shared" si="487"/>
        <v>0.22242065459317048</v>
      </c>
      <c r="M1874" t="str">
        <f t="shared" si="489"/>
        <v>VARGAIN</v>
      </c>
      <c r="N1874" t="str">
        <f t="shared" si="488"/>
        <v/>
      </c>
      <c r="O1874" t="str">
        <f t="shared" si="484"/>
        <v/>
      </c>
      <c r="P1874" t="str">
        <f t="shared" si="485"/>
        <v/>
      </c>
      <c r="Q1874">
        <f t="shared" si="495"/>
        <v>0</v>
      </c>
      <c r="R1874">
        <f t="shared" si="490"/>
        <v>1.4028704194802304</v>
      </c>
      <c r="S1874" t="str">
        <f t="shared" si="492"/>
        <v/>
      </c>
      <c r="T1874" t="str">
        <f t="shared" si="493"/>
        <v/>
      </c>
      <c r="U1874">
        <f t="shared" si="491"/>
        <v>0</v>
      </c>
    </row>
    <row r="1875" spans="1:21">
      <c r="A1875">
        <f t="shared" si="494"/>
        <v>1867</v>
      </c>
      <c r="B1875" s="1">
        <v>39941</v>
      </c>
      <c r="C1875">
        <v>60.09</v>
      </c>
      <c r="D1875">
        <v>59.21</v>
      </c>
      <c r="F1875">
        <f t="shared" si="479"/>
        <v>55.99649999999999</v>
      </c>
      <c r="G1875" t="str">
        <f t="shared" si="483"/>
        <v/>
      </c>
      <c r="H1875">
        <f t="shared" si="486"/>
        <v>1</v>
      </c>
      <c r="I1875">
        <f t="shared" si="480"/>
        <v>0</v>
      </c>
      <c r="J1875">
        <f t="shared" si="481"/>
        <v>47.05</v>
      </c>
      <c r="K1875" t="str">
        <f t="shared" si="482"/>
        <v/>
      </c>
      <c r="L1875">
        <f t="shared" si="487"/>
        <v>0.24463257231444802</v>
      </c>
      <c r="M1875" t="str">
        <f t="shared" si="489"/>
        <v>VARGAIN</v>
      </c>
      <c r="N1875" t="str">
        <f t="shared" si="488"/>
        <v/>
      </c>
      <c r="O1875" t="str">
        <f t="shared" si="484"/>
        <v/>
      </c>
      <c r="P1875" t="str">
        <f t="shared" si="485"/>
        <v/>
      </c>
      <c r="Q1875">
        <f t="shared" si="495"/>
        <v>0</v>
      </c>
      <c r="R1875">
        <f t="shared" si="490"/>
        <v>1.4028704194802304</v>
      </c>
      <c r="S1875" t="str">
        <f t="shared" si="492"/>
        <v/>
      </c>
      <c r="T1875" t="str">
        <f t="shared" si="493"/>
        <v/>
      </c>
      <c r="U1875">
        <f t="shared" si="491"/>
        <v>0</v>
      </c>
    </row>
    <row r="1876" spans="1:21">
      <c r="A1876">
        <f t="shared" si="494"/>
        <v>1868</v>
      </c>
      <c r="B1876" s="1">
        <v>39944</v>
      </c>
      <c r="C1876">
        <v>59.11</v>
      </c>
      <c r="D1876">
        <v>59.41</v>
      </c>
      <c r="F1876">
        <f t="shared" si="479"/>
        <v>56.284499999999994</v>
      </c>
      <c r="G1876" t="str">
        <f t="shared" si="483"/>
        <v/>
      </c>
      <c r="H1876">
        <f t="shared" si="486"/>
        <v>1</v>
      </c>
      <c r="I1876">
        <f t="shared" si="480"/>
        <v>0</v>
      </c>
      <c r="J1876">
        <f t="shared" si="481"/>
        <v>47.05</v>
      </c>
      <c r="K1876" t="str">
        <f t="shared" si="482"/>
        <v/>
      </c>
      <c r="L1876">
        <f t="shared" si="487"/>
        <v>0.22818924880488944</v>
      </c>
      <c r="M1876" t="str">
        <f t="shared" si="489"/>
        <v>VARGAIN</v>
      </c>
      <c r="N1876" t="str">
        <f t="shared" si="488"/>
        <v/>
      </c>
      <c r="O1876" t="str">
        <f t="shared" si="484"/>
        <v/>
      </c>
      <c r="P1876" t="str">
        <f t="shared" si="485"/>
        <v/>
      </c>
      <c r="Q1876">
        <f t="shared" si="495"/>
        <v>0</v>
      </c>
      <c r="R1876">
        <f t="shared" si="490"/>
        <v>1.4028704194802304</v>
      </c>
      <c r="S1876" t="str">
        <f t="shared" si="492"/>
        <v/>
      </c>
      <c r="T1876" t="str">
        <f t="shared" si="493"/>
        <v/>
      </c>
      <c r="U1876">
        <f t="shared" si="491"/>
        <v>0</v>
      </c>
    </row>
    <row r="1877" spans="1:21">
      <c r="A1877">
        <f t="shared" si="494"/>
        <v>1869</v>
      </c>
      <c r="B1877" s="1">
        <v>39945</v>
      </c>
      <c r="C1877">
        <v>59.53</v>
      </c>
      <c r="D1877">
        <v>59.42</v>
      </c>
      <c r="F1877">
        <f t="shared" si="479"/>
        <v>56.613999999999997</v>
      </c>
      <c r="G1877" t="str">
        <f t="shared" si="483"/>
        <v/>
      </c>
      <c r="H1877">
        <f t="shared" si="486"/>
        <v>1</v>
      </c>
      <c r="I1877">
        <f t="shared" si="480"/>
        <v>0</v>
      </c>
      <c r="J1877">
        <f t="shared" si="481"/>
        <v>47.05</v>
      </c>
      <c r="K1877" t="str">
        <f t="shared" si="482"/>
        <v/>
      </c>
      <c r="L1877">
        <f t="shared" si="487"/>
        <v>0.23526952113391017</v>
      </c>
      <c r="M1877" t="str">
        <f t="shared" si="489"/>
        <v>VARGAIN</v>
      </c>
      <c r="N1877" t="str">
        <f t="shared" si="488"/>
        <v/>
      </c>
      <c r="O1877" t="str">
        <f t="shared" si="484"/>
        <v/>
      </c>
      <c r="P1877" t="str">
        <f t="shared" si="485"/>
        <v/>
      </c>
      <c r="Q1877">
        <f t="shared" si="495"/>
        <v>0</v>
      </c>
      <c r="R1877">
        <f t="shared" si="490"/>
        <v>1.4028704194802304</v>
      </c>
      <c r="S1877" t="str">
        <f t="shared" si="492"/>
        <v/>
      </c>
      <c r="T1877" t="str">
        <f t="shared" si="493"/>
        <v/>
      </c>
      <c r="U1877">
        <f t="shared" si="491"/>
        <v>0</v>
      </c>
    </row>
    <row r="1878" spans="1:21">
      <c r="A1878">
        <f t="shared" si="494"/>
        <v>1870</v>
      </c>
      <c r="B1878" s="1">
        <v>39946</v>
      </c>
      <c r="C1878">
        <v>56.94</v>
      </c>
      <c r="D1878">
        <v>58.39</v>
      </c>
      <c r="F1878">
        <f t="shared" si="479"/>
        <v>56.774500000000003</v>
      </c>
      <c r="G1878" t="str">
        <f t="shared" si="483"/>
        <v/>
      </c>
      <c r="H1878">
        <f t="shared" si="486"/>
        <v>1</v>
      </c>
      <c r="I1878">
        <f t="shared" si="480"/>
        <v>0</v>
      </c>
      <c r="J1878">
        <f t="shared" si="481"/>
        <v>47.05</v>
      </c>
      <c r="K1878" t="str">
        <f t="shared" si="482"/>
        <v/>
      </c>
      <c r="L1878">
        <f t="shared" si="487"/>
        <v>0.19078721581850283</v>
      </c>
      <c r="M1878" t="str">
        <f t="shared" si="489"/>
        <v>VARGAIN</v>
      </c>
      <c r="N1878" t="str">
        <f t="shared" si="488"/>
        <v/>
      </c>
      <c r="O1878" t="str">
        <f t="shared" si="484"/>
        <v/>
      </c>
      <c r="P1878" t="str">
        <f t="shared" si="485"/>
        <v/>
      </c>
      <c r="Q1878">
        <f t="shared" si="495"/>
        <v>0</v>
      </c>
      <c r="R1878">
        <f t="shared" si="490"/>
        <v>1.4028704194802304</v>
      </c>
      <c r="S1878" t="str">
        <f t="shared" si="492"/>
        <v/>
      </c>
      <c r="T1878" t="str">
        <f t="shared" si="493"/>
        <v/>
      </c>
      <c r="U1878">
        <f t="shared" si="491"/>
        <v>0</v>
      </c>
    </row>
    <row r="1879" spans="1:21">
      <c r="A1879">
        <f t="shared" si="494"/>
        <v>1871</v>
      </c>
      <c r="B1879" s="1">
        <v>39947</v>
      </c>
      <c r="C1879">
        <v>57.94</v>
      </c>
      <c r="D1879">
        <v>57.17</v>
      </c>
      <c r="F1879">
        <f t="shared" si="479"/>
        <v>56.933500000000002</v>
      </c>
      <c r="G1879" t="str">
        <f t="shared" si="483"/>
        <v/>
      </c>
      <c r="H1879">
        <f t="shared" si="486"/>
        <v>1</v>
      </c>
      <c r="I1879">
        <f t="shared" si="480"/>
        <v>0</v>
      </c>
      <c r="J1879">
        <f t="shared" si="481"/>
        <v>47.05</v>
      </c>
      <c r="K1879" t="str">
        <f t="shared" si="482"/>
        <v/>
      </c>
      <c r="L1879">
        <f t="shared" si="487"/>
        <v>0.20819712630981568</v>
      </c>
      <c r="M1879" t="str">
        <f t="shared" si="489"/>
        <v>VARGAIN</v>
      </c>
      <c r="N1879" t="str">
        <f t="shared" si="488"/>
        <v/>
      </c>
      <c r="O1879" t="str">
        <f t="shared" si="484"/>
        <v/>
      </c>
      <c r="P1879" t="str">
        <f t="shared" si="485"/>
        <v/>
      </c>
      <c r="Q1879">
        <f t="shared" si="495"/>
        <v>0</v>
      </c>
      <c r="R1879">
        <f t="shared" si="490"/>
        <v>1.4028704194802304</v>
      </c>
      <c r="S1879" t="str">
        <f t="shared" si="492"/>
        <v/>
      </c>
      <c r="T1879" t="str">
        <f t="shared" si="493"/>
        <v/>
      </c>
      <c r="U1879">
        <f t="shared" si="491"/>
        <v>0</v>
      </c>
    </row>
    <row r="1880" spans="1:21">
      <c r="A1880">
        <f t="shared" si="494"/>
        <v>1872</v>
      </c>
      <c r="B1880" s="1">
        <v>39948</v>
      </c>
      <c r="C1880">
        <v>57.92</v>
      </c>
      <c r="D1880">
        <v>57.76</v>
      </c>
      <c r="F1880">
        <f t="shared" si="479"/>
        <v>57.13900000000001</v>
      </c>
      <c r="G1880" t="str">
        <f t="shared" si="483"/>
        <v/>
      </c>
      <c r="H1880">
        <f t="shared" si="486"/>
        <v>1</v>
      </c>
      <c r="I1880">
        <f t="shared" si="480"/>
        <v>0</v>
      </c>
      <c r="J1880">
        <f t="shared" si="481"/>
        <v>47.05</v>
      </c>
      <c r="K1880" t="str">
        <f t="shared" si="482"/>
        <v/>
      </c>
      <c r="L1880">
        <f t="shared" si="487"/>
        <v>0.20785188204607236</v>
      </c>
      <c r="M1880" t="str">
        <f t="shared" si="489"/>
        <v>VARGAIN</v>
      </c>
      <c r="N1880" t="str">
        <f t="shared" si="488"/>
        <v/>
      </c>
      <c r="O1880" t="str">
        <f t="shared" si="484"/>
        <v/>
      </c>
      <c r="P1880" t="str">
        <f t="shared" si="485"/>
        <v/>
      </c>
      <c r="Q1880">
        <f t="shared" si="495"/>
        <v>0</v>
      </c>
      <c r="R1880">
        <f t="shared" si="490"/>
        <v>1.4028704194802304</v>
      </c>
      <c r="S1880" t="str">
        <f t="shared" si="492"/>
        <v/>
      </c>
      <c r="T1880" t="str">
        <f t="shared" si="493"/>
        <v/>
      </c>
      <c r="U1880">
        <f t="shared" si="491"/>
        <v>0</v>
      </c>
    </row>
    <row r="1881" spans="1:21">
      <c r="A1881">
        <f t="shared" si="494"/>
        <v>1873</v>
      </c>
      <c r="B1881" s="1">
        <v>39951</v>
      </c>
      <c r="C1881">
        <v>59.23</v>
      </c>
      <c r="D1881">
        <v>58.3</v>
      </c>
      <c r="F1881">
        <f t="shared" si="479"/>
        <v>57.50200000000001</v>
      </c>
      <c r="G1881" t="str">
        <f t="shared" si="483"/>
        <v/>
      </c>
      <c r="H1881">
        <f t="shared" si="486"/>
        <v>1</v>
      </c>
      <c r="I1881">
        <f t="shared" si="480"/>
        <v>0</v>
      </c>
      <c r="J1881">
        <f t="shared" si="481"/>
        <v>47.05</v>
      </c>
      <c r="K1881" t="str">
        <f t="shared" si="482"/>
        <v/>
      </c>
      <c r="L1881">
        <f t="shared" si="487"/>
        <v>0.23021730425748513</v>
      </c>
      <c r="M1881" t="str">
        <f t="shared" si="489"/>
        <v>VARGAIN</v>
      </c>
      <c r="N1881" t="str">
        <f t="shared" si="488"/>
        <v/>
      </c>
      <c r="O1881" t="str">
        <f t="shared" si="484"/>
        <v/>
      </c>
      <c r="P1881" t="str">
        <f t="shared" si="485"/>
        <v/>
      </c>
      <c r="Q1881">
        <f t="shared" si="495"/>
        <v>0</v>
      </c>
      <c r="R1881">
        <f t="shared" si="490"/>
        <v>1.4028704194802304</v>
      </c>
      <c r="S1881" t="str">
        <f t="shared" si="492"/>
        <v/>
      </c>
      <c r="T1881" t="str">
        <f t="shared" si="493"/>
        <v/>
      </c>
      <c r="U1881">
        <f t="shared" si="491"/>
        <v>0</v>
      </c>
    </row>
    <row r="1882" spans="1:21">
      <c r="A1882">
        <f t="shared" si="494"/>
        <v>1874</v>
      </c>
      <c r="B1882" s="1">
        <v>39952</v>
      </c>
      <c r="C1882">
        <v>59</v>
      </c>
      <c r="D1882">
        <v>59.07</v>
      </c>
      <c r="F1882">
        <f t="shared" si="479"/>
        <v>57.787500000000009</v>
      </c>
      <c r="G1882" t="str">
        <f t="shared" si="483"/>
        <v/>
      </c>
      <c r="H1882">
        <f t="shared" si="486"/>
        <v>1</v>
      </c>
      <c r="I1882">
        <f t="shared" si="480"/>
        <v>0</v>
      </c>
      <c r="J1882">
        <f t="shared" si="481"/>
        <v>47.05</v>
      </c>
      <c r="K1882" t="str">
        <f t="shared" si="482"/>
        <v/>
      </c>
      <c r="L1882">
        <f t="shared" si="487"/>
        <v>0.22632657787433091</v>
      </c>
      <c r="M1882" t="str">
        <f t="shared" si="489"/>
        <v>VARGAIN</v>
      </c>
      <c r="N1882" t="str">
        <f t="shared" si="488"/>
        <v/>
      </c>
      <c r="O1882" t="str">
        <f t="shared" si="484"/>
        <v/>
      </c>
      <c r="P1882" t="str">
        <f t="shared" si="485"/>
        <v/>
      </c>
      <c r="Q1882">
        <f t="shared" si="495"/>
        <v>0</v>
      </c>
      <c r="R1882">
        <f t="shared" si="490"/>
        <v>1.4028704194802304</v>
      </c>
      <c r="S1882" t="str">
        <f t="shared" si="492"/>
        <v/>
      </c>
      <c r="T1882" t="str">
        <f t="shared" si="493"/>
        <v/>
      </c>
      <c r="U1882">
        <f t="shared" si="491"/>
        <v>0</v>
      </c>
    </row>
    <row r="1883" spans="1:21">
      <c r="A1883">
        <f t="shared" si="494"/>
        <v>1875</v>
      </c>
      <c r="B1883" s="1">
        <v>39953</v>
      </c>
      <c r="C1883">
        <v>58.2</v>
      </c>
      <c r="D1883">
        <v>59.1</v>
      </c>
      <c r="F1883">
        <f t="shared" si="479"/>
        <v>58.044499999999992</v>
      </c>
      <c r="G1883" t="str">
        <f t="shared" si="483"/>
        <v/>
      </c>
      <c r="H1883">
        <f t="shared" si="486"/>
        <v>1</v>
      </c>
      <c r="I1883">
        <f t="shared" si="480"/>
        <v>0</v>
      </c>
      <c r="J1883">
        <f t="shared" si="481"/>
        <v>47.05</v>
      </c>
      <c r="K1883" t="str">
        <f t="shared" si="482"/>
        <v/>
      </c>
      <c r="L1883">
        <f t="shared" si="487"/>
        <v>0.21267448870600358</v>
      </c>
      <c r="M1883" t="str">
        <f t="shared" si="489"/>
        <v>VARGAIN</v>
      </c>
      <c r="N1883" t="str">
        <f t="shared" si="488"/>
        <v/>
      </c>
      <c r="O1883" t="str">
        <f t="shared" si="484"/>
        <v/>
      </c>
      <c r="P1883" t="str">
        <f t="shared" si="485"/>
        <v/>
      </c>
      <c r="Q1883">
        <f t="shared" si="495"/>
        <v>0</v>
      </c>
      <c r="R1883">
        <f t="shared" si="490"/>
        <v>1.4028704194802304</v>
      </c>
      <c r="S1883" t="str">
        <f t="shared" si="492"/>
        <v/>
      </c>
      <c r="T1883" t="str">
        <f t="shared" si="493"/>
        <v/>
      </c>
      <c r="U1883">
        <f t="shared" si="491"/>
        <v>0</v>
      </c>
    </row>
    <row r="1884" spans="1:21">
      <c r="A1884">
        <f t="shared" si="494"/>
        <v>1876</v>
      </c>
      <c r="B1884" s="1">
        <v>39954</v>
      </c>
      <c r="C1884">
        <v>56.55</v>
      </c>
      <c r="D1884">
        <v>57.45</v>
      </c>
      <c r="F1884">
        <f t="shared" ref="F1884:F1947" si="496">AVERAGE(C1865:C1884)</f>
        <v>58.161500000000004</v>
      </c>
      <c r="G1884" t="str">
        <f t="shared" si="483"/>
        <v/>
      </c>
      <c r="H1884">
        <f t="shared" si="486"/>
        <v>1</v>
      </c>
      <c r="I1884">
        <f t="shared" ref="I1884:I1947" si="497">IF(OR(G1884="long",G1884="short"),H1884,IF(OR(M1883=$G$7,N1883=$G$6),0,IF(I1883=0,0,H1884)))</f>
        <v>0</v>
      </c>
      <c r="J1884">
        <f t="shared" si="481"/>
        <v>47.05</v>
      </c>
      <c r="K1884" t="str">
        <f t="shared" si="482"/>
        <v/>
      </c>
      <c r="L1884">
        <f t="shared" si="487"/>
        <v>0.18391433653074074</v>
      </c>
      <c r="M1884" t="str">
        <f t="shared" si="489"/>
        <v>VARGAIN</v>
      </c>
      <c r="N1884" t="str">
        <f t="shared" si="488"/>
        <v/>
      </c>
      <c r="O1884" t="str">
        <f t="shared" si="484"/>
        <v/>
      </c>
      <c r="P1884" t="str">
        <f t="shared" si="485"/>
        <v/>
      </c>
      <c r="Q1884">
        <f t="shared" si="495"/>
        <v>0</v>
      </c>
      <c r="R1884">
        <f t="shared" si="490"/>
        <v>1.4028704194802304</v>
      </c>
      <c r="S1884" t="str">
        <f t="shared" si="492"/>
        <v/>
      </c>
      <c r="T1884" t="str">
        <f t="shared" si="493"/>
        <v/>
      </c>
      <c r="U1884">
        <f t="shared" si="491"/>
        <v>0</v>
      </c>
    </row>
    <row r="1885" spans="1:21">
      <c r="A1885">
        <f t="shared" si="494"/>
        <v>1877</v>
      </c>
      <c r="B1885" s="1">
        <v>39955</v>
      </c>
      <c r="C1885">
        <v>56.07</v>
      </c>
      <c r="D1885">
        <v>56.82</v>
      </c>
      <c r="F1885">
        <f t="shared" si="496"/>
        <v>58.114999999999995</v>
      </c>
      <c r="G1885" t="str">
        <f t="shared" si="483"/>
        <v>SHORT</v>
      </c>
      <c r="H1885">
        <f t="shared" si="486"/>
        <v>-1</v>
      </c>
      <c r="I1885">
        <f t="shared" si="497"/>
        <v>-1</v>
      </c>
      <c r="J1885">
        <f t="shared" ref="J1885:J1948" si="498">IF(OR(G1885="LONG",G1885="SHORT"),D1885,J1884)</f>
        <v>56.82</v>
      </c>
      <c r="K1885" t="str">
        <f t="shared" ref="K1885:K1948" si="499">IF(I1884=0,"",IF(H1885=H1884,"","Trend Rev"))</f>
        <v/>
      </c>
      <c r="L1885">
        <f t="shared" si="487"/>
        <v>1.3287466290460775E-2</v>
      </c>
      <c r="M1885" t="str">
        <f t="shared" si="489"/>
        <v/>
      </c>
      <c r="N1885" t="str">
        <f t="shared" si="488"/>
        <v/>
      </c>
      <c r="O1885" t="str">
        <f t="shared" si="484"/>
        <v/>
      </c>
      <c r="P1885" t="str">
        <f t="shared" si="485"/>
        <v/>
      </c>
      <c r="Q1885">
        <f t="shared" si="495"/>
        <v>0</v>
      </c>
      <c r="R1885">
        <f t="shared" si="490"/>
        <v>1.4028704194802304</v>
      </c>
      <c r="S1885" t="str">
        <f t="shared" si="492"/>
        <v/>
      </c>
      <c r="T1885" t="str">
        <f t="shared" si="493"/>
        <v/>
      </c>
      <c r="U1885">
        <f t="shared" si="491"/>
        <v>0</v>
      </c>
    </row>
    <row r="1886" spans="1:21">
      <c r="A1886">
        <f t="shared" si="494"/>
        <v>1878</v>
      </c>
      <c r="B1886" s="1">
        <v>39959</v>
      </c>
      <c r="C1886">
        <v>57.91</v>
      </c>
      <c r="D1886">
        <v>55.95</v>
      </c>
      <c r="F1886">
        <f t="shared" si="496"/>
        <v>58.143000000000008</v>
      </c>
      <c r="G1886" t="str">
        <f t="shared" si="483"/>
        <v/>
      </c>
      <c r="H1886">
        <f t="shared" si="486"/>
        <v>-1</v>
      </c>
      <c r="I1886">
        <f t="shared" si="497"/>
        <v>-1</v>
      </c>
      <c r="J1886">
        <f t="shared" si="498"/>
        <v>56.82</v>
      </c>
      <c r="K1886" t="str">
        <f t="shared" si="499"/>
        <v/>
      </c>
      <c r="L1886">
        <f t="shared" si="487"/>
        <v>-1.900170481165649E-2</v>
      </c>
      <c r="M1886" t="str">
        <f t="shared" si="489"/>
        <v/>
      </c>
      <c r="N1886" t="str">
        <f t="shared" si="488"/>
        <v/>
      </c>
      <c r="O1886" t="str">
        <f t="shared" si="484"/>
        <v/>
      </c>
      <c r="P1886" t="str">
        <f t="shared" si="485"/>
        <v/>
      </c>
      <c r="Q1886">
        <f t="shared" si="495"/>
        <v>0</v>
      </c>
      <c r="R1886">
        <f t="shared" si="490"/>
        <v>1.4028704194802304</v>
      </c>
      <c r="S1886" t="str">
        <f t="shared" si="492"/>
        <v/>
      </c>
      <c r="T1886" t="str">
        <f t="shared" si="493"/>
        <v/>
      </c>
      <c r="U1886">
        <f t="shared" si="491"/>
        <v>0</v>
      </c>
    </row>
    <row r="1887" spans="1:21">
      <c r="A1887">
        <f t="shared" si="494"/>
        <v>1879</v>
      </c>
      <c r="B1887" s="1">
        <v>39960</v>
      </c>
      <c r="C1887">
        <v>56.04</v>
      </c>
      <c r="D1887">
        <v>57.91</v>
      </c>
      <c r="F1887">
        <f t="shared" si="496"/>
        <v>58.117500000000007</v>
      </c>
      <c r="G1887" t="str">
        <f t="shared" ref="G1887:G1950" si="500">IF(AND(C1885&lt;F1885,C1886&gt;F1886,D1887&gt;F1886),"LONG",IF(AND(C1885&gt;F1885,C1886&lt;F1886,D1887&lt;F1886),"SHORT",""))</f>
        <v/>
      </c>
      <c r="H1887">
        <f t="shared" si="486"/>
        <v>-1</v>
      </c>
      <c r="I1887">
        <f t="shared" si="497"/>
        <v>-1</v>
      </c>
      <c r="J1887">
        <f t="shared" si="498"/>
        <v>56.82</v>
      </c>
      <c r="K1887" t="str">
        <f t="shared" si="499"/>
        <v/>
      </c>
      <c r="L1887">
        <f t="shared" si="487"/>
        <v>1.3822654957235631E-2</v>
      </c>
      <c r="M1887" t="str">
        <f t="shared" si="489"/>
        <v/>
      </c>
      <c r="N1887" t="str">
        <f t="shared" si="488"/>
        <v/>
      </c>
      <c r="O1887" t="str">
        <f t="shared" si="484"/>
        <v/>
      </c>
      <c r="P1887" t="str">
        <f t="shared" si="485"/>
        <v/>
      </c>
      <c r="Q1887">
        <f t="shared" si="495"/>
        <v>0</v>
      </c>
      <c r="R1887">
        <f t="shared" si="490"/>
        <v>1.4028704194802304</v>
      </c>
      <c r="S1887" t="str">
        <f t="shared" si="492"/>
        <v/>
      </c>
      <c r="T1887" t="str">
        <f t="shared" si="493"/>
        <v/>
      </c>
      <c r="U1887">
        <f t="shared" si="491"/>
        <v>0</v>
      </c>
    </row>
    <row r="1888" spans="1:21">
      <c r="A1888">
        <f t="shared" si="494"/>
        <v>1880</v>
      </c>
      <c r="B1888" s="1">
        <v>39961</v>
      </c>
      <c r="C1888">
        <v>56.55</v>
      </c>
      <c r="D1888">
        <v>56.24</v>
      </c>
      <c r="F1888">
        <f t="shared" si="496"/>
        <v>58.069000000000003</v>
      </c>
      <c r="G1888" t="str">
        <f t="shared" si="500"/>
        <v/>
      </c>
      <c r="H1888">
        <f t="shared" si="486"/>
        <v>-1</v>
      </c>
      <c r="I1888">
        <f t="shared" si="497"/>
        <v>-1</v>
      </c>
      <c r="J1888">
        <f t="shared" si="498"/>
        <v>56.82</v>
      </c>
      <c r="K1888" t="str">
        <f t="shared" si="499"/>
        <v/>
      </c>
      <c r="L1888">
        <f t="shared" si="487"/>
        <v>4.7631738639124397E-3</v>
      </c>
      <c r="M1888" t="str">
        <f t="shared" si="489"/>
        <v/>
      </c>
      <c r="N1888" t="str">
        <f t="shared" si="488"/>
        <v/>
      </c>
      <c r="O1888" t="str">
        <f t="shared" ref="O1888:O1951" si="501">IF($I1888=0,"",M1888)</f>
        <v/>
      </c>
      <c r="P1888" t="str">
        <f t="shared" ref="P1888:P1951" si="502">IF($I1888=0,"",N1888)</f>
        <v/>
      </c>
      <c r="Q1888">
        <f t="shared" si="495"/>
        <v>0</v>
      </c>
      <c r="R1888">
        <f t="shared" si="490"/>
        <v>1.4028704194802304</v>
      </c>
      <c r="S1888" t="str">
        <f t="shared" si="492"/>
        <v/>
      </c>
      <c r="T1888" t="str">
        <f t="shared" si="493"/>
        <v/>
      </c>
      <c r="U1888">
        <f t="shared" si="491"/>
        <v>0</v>
      </c>
    </row>
    <row r="1889" spans="1:21">
      <c r="A1889">
        <f t="shared" si="494"/>
        <v>1881</v>
      </c>
      <c r="B1889" s="1">
        <v>39962</v>
      </c>
      <c r="C1889">
        <v>57.1</v>
      </c>
      <c r="D1889">
        <v>56.69</v>
      </c>
      <c r="F1889">
        <f t="shared" si="496"/>
        <v>58.043999999999997</v>
      </c>
      <c r="G1889" t="str">
        <f t="shared" si="500"/>
        <v/>
      </c>
      <c r="H1889">
        <f t="shared" si="486"/>
        <v>-1</v>
      </c>
      <c r="I1889">
        <f t="shared" si="497"/>
        <v>-1</v>
      </c>
      <c r="J1889">
        <f t="shared" si="498"/>
        <v>56.82</v>
      </c>
      <c r="K1889" t="str">
        <f t="shared" si="499"/>
        <v/>
      </c>
      <c r="L1889">
        <f t="shared" si="487"/>
        <v>-4.915740235922738E-3</v>
      </c>
      <c r="M1889" t="str">
        <f t="shared" si="489"/>
        <v/>
      </c>
      <c r="N1889" t="str">
        <f t="shared" si="488"/>
        <v/>
      </c>
      <c r="O1889" t="str">
        <f t="shared" si="501"/>
        <v/>
      </c>
      <c r="P1889" t="str">
        <f t="shared" si="502"/>
        <v/>
      </c>
      <c r="Q1889">
        <f t="shared" si="495"/>
        <v>0</v>
      </c>
      <c r="R1889">
        <f t="shared" si="490"/>
        <v>1.4028704194802304</v>
      </c>
      <c r="S1889" t="str">
        <f t="shared" si="492"/>
        <v/>
      </c>
      <c r="T1889" t="str">
        <f t="shared" si="493"/>
        <v/>
      </c>
      <c r="U1889">
        <f t="shared" si="491"/>
        <v>0</v>
      </c>
    </row>
    <row r="1890" spans="1:21">
      <c r="A1890">
        <f t="shared" si="494"/>
        <v>1882</v>
      </c>
      <c r="B1890" s="1">
        <v>39965</v>
      </c>
      <c r="C1890">
        <v>59.29</v>
      </c>
      <c r="D1890">
        <v>57.9</v>
      </c>
      <c r="F1890">
        <f t="shared" si="496"/>
        <v>58.1145</v>
      </c>
      <c r="G1890" t="str">
        <f t="shared" si="500"/>
        <v/>
      </c>
      <c r="H1890">
        <f t="shared" si="486"/>
        <v>-1</v>
      </c>
      <c r="I1890">
        <f t="shared" si="497"/>
        <v>-1</v>
      </c>
      <c r="J1890">
        <f t="shared" si="498"/>
        <v>56.82</v>
      </c>
      <c r="K1890" t="str">
        <f t="shared" si="499"/>
        <v/>
      </c>
      <c r="L1890">
        <f t="shared" si="487"/>
        <v>-4.2552281293234462E-2</v>
      </c>
      <c r="M1890" t="str">
        <f t="shared" si="489"/>
        <v/>
      </c>
      <c r="N1890" t="str">
        <f t="shared" si="488"/>
        <v>VARLOSS</v>
      </c>
      <c r="O1890" t="str">
        <f t="shared" si="501"/>
        <v/>
      </c>
      <c r="P1890" t="str">
        <f t="shared" si="502"/>
        <v>VARLOSS</v>
      </c>
      <c r="Q1890">
        <f t="shared" si="495"/>
        <v>-4.2552281293234462E-2</v>
      </c>
      <c r="R1890">
        <f t="shared" si="490"/>
        <v>1.360318138186996</v>
      </c>
      <c r="S1890" t="str">
        <f t="shared" si="492"/>
        <v/>
      </c>
      <c r="T1890" t="str">
        <f t="shared" si="493"/>
        <v/>
      </c>
      <c r="U1890">
        <f t="shared" si="491"/>
        <v>0</v>
      </c>
    </row>
    <row r="1891" spans="1:21">
      <c r="A1891">
        <f t="shared" si="494"/>
        <v>1883</v>
      </c>
      <c r="B1891" s="1">
        <v>39966</v>
      </c>
      <c r="C1891">
        <v>59.96</v>
      </c>
      <c r="D1891">
        <v>59.24</v>
      </c>
      <c r="F1891">
        <f t="shared" si="496"/>
        <v>58.188499999999998</v>
      </c>
      <c r="G1891" t="str">
        <f t="shared" si="500"/>
        <v>LONG</v>
      </c>
      <c r="H1891">
        <f t="shared" si="486"/>
        <v>1</v>
      </c>
      <c r="I1891">
        <f t="shared" si="497"/>
        <v>1</v>
      </c>
      <c r="J1891">
        <f t="shared" si="498"/>
        <v>59.24</v>
      </c>
      <c r="K1891" t="str">
        <f t="shared" si="499"/>
        <v>Trend Rev</v>
      </c>
      <c r="L1891">
        <f t="shared" si="487"/>
        <v>1.2080683834798803E-2</v>
      </c>
      <c r="M1891" t="str">
        <f t="shared" si="489"/>
        <v/>
      </c>
      <c r="N1891" t="str">
        <f t="shared" si="488"/>
        <v/>
      </c>
      <c r="O1891" t="str">
        <f t="shared" si="501"/>
        <v/>
      </c>
      <c r="P1891" t="str">
        <f t="shared" si="502"/>
        <v/>
      </c>
      <c r="Q1891">
        <f t="shared" si="495"/>
        <v>1.2080683834798803E-2</v>
      </c>
      <c r="R1891">
        <f t="shared" si="490"/>
        <v>1.3723988220217949</v>
      </c>
      <c r="S1891">
        <f t="shared" si="492"/>
        <v>1</v>
      </c>
      <c r="T1891">
        <f t="shared" si="493"/>
        <v>1</v>
      </c>
      <c r="U1891">
        <f t="shared" si="491"/>
        <v>1</v>
      </c>
    </row>
    <row r="1892" spans="1:21">
      <c r="A1892">
        <f t="shared" si="494"/>
        <v>1884</v>
      </c>
      <c r="B1892" s="1">
        <v>39967</v>
      </c>
      <c r="C1892">
        <v>59.5</v>
      </c>
      <c r="D1892">
        <v>59.56</v>
      </c>
      <c r="F1892">
        <f t="shared" si="496"/>
        <v>58.241999999999997</v>
      </c>
      <c r="G1892" t="str">
        <f t="shared" si="500"/>
        <v/>
      </c>
      <c r="H1892">
        <f t="shared" si="486"/>
        <v>1</v>
      </c>
      <c r="I1892">
        <f t="shared" si="497"/>
        <v>1</v>
      </c>
      <c r="J1892">
        <f t="shared" si="498"/>
        <v>59.24</v>
      </c>
      <c r="K1892" t="str">
        <f t="shared" si="499"/>
        <v/>
      </c>
      <c r="L1892">
        <f t="shared" si="487"/>
        <v>4.3793231519860427E-3</v>
      </c>
      <c r="M1892" t="str">
        <f t="shared" si="489"/>
        <v/>
      </c>
      <c r="N1892" t="str">
        <f t="shared" si="488"/>
        <v/>
      </c>
      <c r="O1892" t="str">
        <f t="shared" si="501"/>
        <v/>
      </c>
      <c r="P1892" t="str">
        <f t="shared" si="502"/>
        <v/>
      </c>
      <c r="Q1892">
        <f t="shared" si="495"/>
        <v>0</v>
      </c>
      <c r="R1892">
        <f t="shared" si="490"/>
        <v>1.3723988220217949</v>
      </c>
      <c r="S1892" t="str">
        <f t="shared" si="492"/>
        <v/>
      </c>
      <c r="T1892" t="str">
        <f t="shared" si="493"/>
        <v/>
      </c>
      <c r="U1892">
        <f t="shared" si="491"/>
        <v>0</v>
      </c>
    </row>
    <row r="1893" spans="1:21">
      <c r="A1893">
        <f t="shared" si="494"/>
        <v>1885</v>
      </c>
      <c r="B1893" s="1">
        <v>39968</v>
      </c>
      <c r="C1893">
        <v>59.85</v>
      </c>
      <c r="D1893">
        <v>59.59</v>
      </c>
      <c r="F1893">
        <f t="shared" si="496"/>
        <v>58.277499999999996</v>
      </c>
      <c r="G1893" t="str">
        <f t="shared" si="500"/>
        <v/>
      </c>
      <c r="H1893">
        <f t="shared" si="486"/>
        <v>1</v>
      </c>
      <c r="I1893">
        <f t="shared" si="497"/>
        <v>1</v>
      </c>
      <c r="J1893">
        <f t="shared" si="498"/>
        <v>59.24</v>
      </c>
      <c r="K1893" t="str">
        <f t="shared" si="499"/>
        <v/>
      </c>
      <c r="L1893">
        <f t="shared" si="487"/>
        <v>1.0244442604384188E-2</v>
      </c>
      <c r="M1893" t="str">
        <f t="shared" si="489"/>
        <v/>
      </c>
      <c r="N1893" t="str">
        <f t="shared" si="488"/>
        <v/>
      </c>
      <c r="O1893" t="str">
        <f t="shared" si="501"/>
        <v/>
      </c>
      <c r="P1893" t="str">
        <f t="shared" si="502"/>
        <v/>
      </c>
      <c r="Q1893">
        <f t="shared" si="495"/>
        <v>0</v>
      </c>
      <c r="R1893">
        <f t="shared" si="490"/>
        <v>1.3723988220217949</v>
      </c>
      <c r="S1893" t="str">
        <f t="shared" si="492"/>
        <v/>
      </c>
      <c r="T1893" t="str">
        <f t="shared" si="493"/>
        <v/>
      </c>
      <c r="U1893">
        <f t="shared" si="491"/>
        <v>0</v>
      </c>
    </row>
    <row r="1894" spans="1:21">
      <c r="A1894">
        <f t="shared" si="494"/>
        <v>1886</v>
      </c>
      <c r="B1894" s="1">
        <v>39969</v>
      </c>
      <c r="C1894">
        <v>60.94</v>
      </c>
      <c r="D1894">
        <v>60.6</v>
      </c>
      <c r="F1894">
        <f t="shared" si="496"/>
        <v>58.385999999999989</v>
      </c>
      <c r="G1894" t="str">
        <f t="shared" si="500"/>
        <v/>
      </c>
      <c r="H1894">
        <f t="shared" si="486"/>
        <v>1</v>
      </c>
      <c r="I1894">
        <f t="shared" si="497"/>
        <v>1</v>
      </c>
      <c r="J1894">
        <f t="shared" si="498"/>
        <v>59.24</v>
      </c>
      <c r="K1894" t="str">
        <f t="shared" si="499"/>
        <v/>
      </c>
      <c r="L1894">
        <f t="shared" si="487"/>
        <v>2.8292784157964934E-2</v>
      </c>
      <c r="M1894" t="str">
        <f t="shared" si="489"/>
        <v/>
      </c>
      <c r="N1894" t="str">
        <f t="shared" si="488"/>
        <v/>
      </c>
      <c r="O1894" t="str">
        <f t="shared" si="501"/>
        <v/>
      </c>
      <c r="P1894" t="str">
        <f t="shared" si="502"/>
        <v/>
      </c>
      <c r="Q1894">
        <f t="shared" si="495"/>
        <v>0</v>
      </c>
      <c r="R1894">
        <f t="shared" si="490"/>
        <v>1.3723988220217949</v>
      </c>
      <c r="S1894" t="str">
        <f t="shared" si="492"/>
        <v/>
      </c>
      <c r="T1894" t="str">
        <f t="shared" si="493"/>
        <v/>
      </c>
      <c r="U1894">
        <f t="shared" si="491"/>
        <v>0</v>
      </c>
    </row>
    <row r="1895" spans="1:21">
      <c r="A1895">
        <f t="shared" si="494"/>
        <v>1887</v>
      </c>
      <c r="B1895" s="1">
        <v>39972</v>
      </c>
      <c r="C1895">
        <v>60.69</v>
      </c>
      <c r="D1895">
        <v>60.97</v>
      </c>
      <c r="F1895">
        <f t="shared" si="496"/>
        <v>58.415999999999997</v>
      </c>
      <c r="G1895" t="str">
        <f t="shared" si="500"/>
        <v/>
      </c>
      <c r="H1895">
        <f t="shared" si="486"/>
        <v>1</v>
      </c>
      <c r="I1895">
        <f t="shared" si="497"/>
        <v>1</v>
      </c>
      <c r="J1895">
        <f t="shared" si="498"/>
        <v>59.24</v>
      </c>
      <c r="K1895" t="str">
        <f t="shared" si="499"/>
        <v/>
      </c>
      <c r="L1895">
        <f t="shared" si="487"/>
        <v>2.418195044816572E-2</v>
      </c>
      <c r="M1895" t="str">
        <f t="shared" si="489"/>
        <v/>
      </c>
      <c r="N1895" t="str">
        <f t="shared" si="488"/>
        <v/>
      </c>
      <c r="O1895" t="str">
        <f t="shared" si="501"/>
        <v/>
      </c>
      <c r="P1895" t="str">
        <f t="shared" si="502"/>
        <v/>
      </c>
      <c r="Q1895">
        <f t="shared" si="495"/>
        <v>0</v>
      </c>
      <c r="R1895">
        <f t="shared" si="490"/>
        <v>1.3723988220217949</v>
      </c>
      <c r="S1895" t="str">
        <f t="shared" si="492"/>
        <v/>
      </c>
      <c r="T1895" t="str">
        <f t="shared" si="493"/>
        <v/>
      </c>
      <c r="U1895">
        <f t="shared" si="491"/>
        <v>0</v>
      </c>
    </row>
    <row r="1896" spans="1:21">
      <c r="A1896">
        <f t="shared" si="494"/>
        <v>1888</v>
      </c>
      <c r="B1896" s="1">
        <v>39973</v>
      </c>
      <c r="C1896">
        <v>60.34</v>
      </c>
      <c r="D1896">
        <v>60.6</v>
      </c>
      <c r="F1896">
        <f t="shared" si="496"/>
        <v>58.477499999999999</v>
      </c>
      <c r="G1896" t="str">
        <f t="shared" si="500"/>
        <v/>
      </c>
      <c r="H1896">
        <f t="shared" si="486"/>
        <v>1</v>
      </c>
      <c r="I1896">
        <f t="shared" si="497"/>
        <v>1</v>
      </c>
      <c r="J1896">
        <f t="shared" si="498"/>
        <v>59.24</v>
      </c>
      <c r="K1896" t="str">
        <f t="shared" si="499"/>
        <v/>
      </c>
      <c r="L1896">
        <f t="shared" si="487"/>
        <v>1.8398244331317117E-2</v>
      </c>
      <c r="M1896" t="str">
        <f t="shared" si="489"/>
        <v/>
      </c>
      <c r="N1896" t="str">
        <f t="shared" si="488"/>
        <v/>
      </c>
      <c r="O1896" t="str">
        <f t="shared" si="501"/>
        <v/>
      </c>
      <c r="P1896" t="str">
        <f t="shared" si="502"/>
        <v/>
      </c>
      <c r="Q1896">
        <f t="shared" si="495"/>
        <v>0</v>
      </c>
      <c r="R1896">
        <f t="shared" si="490"/>
        <v>1.3723988220217949</v>
      </c>
      <c r="S1896" t="str">
        <f t="shared" si="492"/>
        <v/>
      </c>
      <c r="T1896" t="str">
        <f t="shared" si="493"/>
        <v/>
      </c>
      <c r="U1896">
        <f t="shared" si="491"/>
        <v>0</v>
      </c>
    </row>
    <row r="1897" spans="1:21">
      <c r="A1897">
        <f t="shared" si="494"/>
        <v>1889</v>
      </c>
      <c r="B1897" s="1">
        <v>39974</v>
      </c>
      <c r="C1897">
        <v>60.46</v>
      </c>
      <c r="D1897">
        <v>60.62</v>
      </c>
      <c r="F1897">
        <f t="shared" si="496"/>
        <v>58.524000000000001</v>
      </c>
      <c r="G1897" t="str">
        <f t="shared" si="500"/>
        <v/>
      </c>
      <c r="H1897">
        <f t="shared" si="486"/>
        <v>1</v>
      </c>
      <c r="I1897">
        <f t="shared" si="497"/>
        <v>1</v>
      </c>
      <c r="J1897">
        <f t="shared" si="498"/>
        <v>59.24</v>
      </c>
      <c r="K1897" t="str">
        <f t="shared" si="499"/>
        <v/>
      </c>
      <c r="L1897">
        <f t="shared" si="487"/>
        <v>2.0384999951713875E-2</v>
      </c>
      <c r="M1897" t="str">
        <f t="shared" si="489"/>
        <v/>
      </c>
      <c r="N1897" t="str">
        <f t="shared" si="488"/>
        <v/>
      </c>
      <c r="O1897" t="str">
        <f t="shared" si="501"/>
        <v/>
      </c>
      <c r="P1897" t="str">
        <f t="shared" si="502"/>
        <v/>
      </c>
      <c r="Q1897">
        <f t="shared" si="495"/>
        <v>0</v>
      </c>
      <c r="R1897">
        <f t="shared" si="490"/>
        <v>1.3723988220217949</v>
      </c>
      <c r="S1897" t="str">
        <f t="shared" si="492"/>
        <v/>
      </c>
      <c r="T1897" t="str">
        <f t="shared" si="493"/>
        <v/>
      </c>
      <c r="U1897">
        <f t="shared" si="491"/>
        <v>0</v>
      </c>
    </row>
    <row r="1898" spans="1:21">
      <c r="A1898">
        <f t="shared" si="494"/>
        <v>1890</v>
      </c>
      <c r="B1898" s="1">
        <v>39975</v>
      </c>
      <c r="C1898">
        <v>60.58</v>
      </c>
      <c r="D1898">
        <v>60.57</v>
      </c>
      <c r="F1898">
        <f t="shared" si="496"/>
        <v>58.705999999999996</v>
      </c>
      <c r="G1898" t="str">
        <f t="shared" si="500"/>
        <v/>
      </c>
      <c r="H1898">
        <f t="shared" si="486"/>
        <v>1</v>
      </c>
      <c r="I1898">
        <f t="shared" si="497"/>
        <v>1</v>
      </c>
      <c r="J1898">
        <f t="shared" si="498"/>
        <v>59.24</v>
      </c>
      <c r="K1898" t="str">
        <f t="shared" si="499"/>
        <v/>
      </c>
      <c r="L1898">
        <f t="shared" si="487"/>
        <v>2.2367816199493139E-2</v>
      </c>
      <c r="M1898" t="str">
        <f t="shared" si="489"/>
        <v/>
      </c>
      <c r="N1898" t="str">
        <f t="shared" si="488"/>
        <v/>
      </c>
      <c r="O1898" t="str">
        <f t="shared" si="501"/>
        <v/>
      </c>
      <c r="P1898" t="str">
        <f t="shared" si="502"/>
        <v/>
      </c>
      <c r="Q1898">
        <f t="shared" si="495"/>
        <v>0</v>
      </c>
      <c r="R1898">
        <f t="shared" si="490"/>
        <v>1.3723988220217949</v>
      </c>
      <c r="S1898" t="str">
        <f t="shared" si="492"/>
        <v/>
      </c>
      <c r="T1898" t="str">
        <f t="shared" si="493"/>
        <v/>
      </c>
      <c r="U1898">
        <f t="shared" si="491"/>
        <v>0</v>
      </c>
    </row>
    <row r="1899" spans="1:21">
      <c r="A1899">
        <f t="shared" si="494"/>
        <v>1891</v>
      </c>
      <c r="B1899" s="1">
        <v>39976</v>
      </c>
      <c r="C1899">
        <v>61</v>
      </c>
      <c r="D1899">
        <v>60.37</v>
      </c>
      <c r="F1899">
        <f t="shared" si="496"/>
        <v>58.859000000000002</v>
      </c>
      <c r="G1899" t="str">
        <f t="shared" si="500"/>
        <v/>
      </c>
      <c r="H1899">
        <f t="shared" si="486"/>
        <v>1</v>
      </c>
      <c r="I1899">
        <f t="shared" si="497"/>
        <v>1</v>
      </c>
      <c r="J1899">
        <f t="shared" si="498"/>
        <v>59.24</v>
      </c>
      <c r="K1899" t="str">
        <f t="shared" si="499"/>
        <v/>
      </c>
      <c r="L1899">
        <f t="shared" si="487"/>
        <v>2.9276874773713098E-2</v>
      </c>
      <c r="M1899" t="str">
        <f t="shared" si="489"/>
        <v/>
      </c>
      <c r="N1899" t="str">
        <f t="shared" si="488"/>
        <v/>
      </c>
      <c r="O1899" t="str">
        <f t="shared" si="501"/>
        <v/>
      </c>
      <c r="P1899" t="str">
        <f t="shared" si="502"/>
        <v/>
      </c>
      <c r="Q1899">
        <f t="shared" si="495"/>
        <v>0</v>
      </c>
      <c r="R1899">
        <f t="shared" si="490"/>
        <v>1.3723988220217949</v>
      </c>
      <c r="S1899" t="str">
        <f t="shared" si="492"/>
        <v/>
      </c>
      <c r="T1899" t="str">
        <f t="shared" si="493"/>
        <v/>
      </c>
      <c r="U1899">
        <f t="shared" si="491"/>
        <v>0</v>
      </c>
    </row>
    <row r="1900" spans="1:21">
      <c r="A1900">
        <f t="shared" si="494"/>
        <v>1892</v>
      </c>
      <c r="B1900" s="1">
        <v>39979</v>
      </c>
      <c r="C1900">
        <v>59.31</v>
      </c>
      <c r="D1900">
        <v>60.4</v>
      </c>
      <c r="F1900">
        <f t="shared" si="496"/>
        <v>58.928500000000007</v>
      </c>
      <c r="G1900" t="str">
        <f t="shared" si="500"/>
        <v/>
      </c>
      <c r="H1900">
        <f t="shared" si="486"/>
        <v>1</v>
      </c>
      <c r="I1900">
        <f t="shared" si="497"/>
        <v>1</v>
      </c>
      <c r="J1900">
        <f t="shared" si="498"/>
        <v>59.24</v>
      </c>
      <c r="K1900" t="str">
        <f t="shared" si="499"/>
        <v/>
      </c>
      <c r="L1900">
        <f t="shared" si="487"/>
        <v>1.180936451037303E-3</v>
      </c>
      <c r="M1900" t="str">
        <f t="shared" si="489"/>
        <v/>
      </c>
      <c r="N1900" t="str">
        <f t="shared" si="488"/>
        <v/>
      </c>
      <c r="O1900" t="str">
        <f t="shared" si="501"/>
        <v/>
      </c>
      <c r="P1900" t="str">
        <f t="shared" si="502"/>
        <v/>
      </c>
      <c r="Q1900">
        <f t="shared" si="495"/>
        <v>0</v>
      </c>
      <c r="R1900">
        <f t="shared" si="490"/>
        <v>1.3723988220217949</v>
      </c>
      <c r="S1900" t="str">
        <f t="shared" si="492"/>
        <v/>
      </c>
      <c r="T1900" t="str">
        <f t="shared" si="493"/>
        <v/>
      </c>
      <c r="U1900">
        <f t="shared" si="491"/>
        <v>0</v>
      </c>
    </row>
    <row r="1901" spans="1:21">
      <c r="A1901">
        <f t="shared" si="494"/>
        <v>1893</v>
      </c>
      <c r="B1901" s="1">
        <v>39980</v>
      </c>
      <c r="C1901">
        <v>58.41</v>
      </c>
      <c r="D1901">
        <v>59.41</v>
      </c>
      <c r="F1901">
        <f t="shared" si="496"/>
        <v>58.88750000000001</v>
      </c>
      <c r="G1901" t="str">
        <f t="shared" si="500"/>
        <v/>
      </c>
      <c r="H1901">
        <f t="shared" si="486"/>
        <v>1</v>
      </c>
      <c r="I1901">
        <f t="shared" si="497"/>
        <v>1</v>
      </c>
      <c r="J1901">
        <f t="shared" si="498"/>
        <v>59.24</v>
      </c>
      <c r="K1901" t="str">
        <f t="shared" si="499"/>
        <v/>
      </c>
      <c r="L1901">
        <f t="shared" si="487"/>
        <v>-1.4109881347380162E-2</v>
      </c>
      <c r="M1901" t="str">
        <f t="shared" si="489"/>
        <v/>
      </c>
      <c r="N1901" t="str">
        <f t="shared" si="488"/>
        <v/>
      </c>
      <c r="O1901" t="str">
        <f t="shared" si="501"/>
        <v/>
      </c>
      <c r="P1901" t="str">
        <f t="shared" si="502"/>
        <v/>
      </c>
      <c r="Q1901">
        <f t="shared" si="495"/>
        <v>0</v>
      </c>
      <c r="R1901">
        <f t="shared" si="490"/>
        <v>1.3723988220217949</v>
      </c>
      <c r="S1901" t="str">
        <f t="shared" si="492"/>
        <v/>
      </c>
      <c r="T1901" t="str">
        <f t="shared" si="493"/>
        <v/>
      </c>
      <c r="U1901">
        <f t="shared" si="491"/>
        <v>0</v>
      </c>
    </row>
    <row r="1902" spans="1:21">
      <c r="A1902">
        <f t="shared" si="494"/>
        <v>1894</v>
      </c>
      <c r="B1902" s="1">
        <v>39981</v>
      </c>
      <c r="C1902">
        <v>59.04</v>
      </c>
      <c r="D1902">
        <v>58.59</v>
      </c>
      <c r="F1902">
        <f t="shared" si="496"/>
        <v>58.889500000000012</v>
      </c>
      <c r="G1902" t="str">
        <f t="shared" si="500"/>
        <v>SHORT</v>
      </c>
      <c r="H1902">
        <f t="shared" ref="H1902:H1965" si="503">IF(G1902="Long",1,IF(G1902="short",-1,H1901))</f>
        <v>-1</v>
      </c>
      <c r="I1902">
        <f t="shared" si="497"/>
        <v>-1</v>
      </c>
      <c r="J1902">
        <f t="shared" si="498"/>
        <v>58.59</v>
      </c>
      <c r="K1902" t="str">
        <f t="shared" si="499"/>
        <v>Trend Rev</v>
      </c>
      <c r="L1902">
        <f t="shared" ref="L1902:L1965" si="504">LN(C1902/J1902)*H1902</f>
        <v>-7.6511467355197295E-3</v>
      </c>
      <c r="M1902" t="str">
        <f t="shared" si="489"/>
        <v/>
      </c>
      <c r="N1902" t="str">
        <f t="shared" ref="N1902:N1965" si="505">IF(L1902&lt;$H$6,$G$6,"")</f>
        <v/>
      </c>
      <c r="O1902" t="str">
        <f t="shared" si="501"/>
        <v/>
      </c>
      <c r="P1902" t="str">
        <f t="shared" si="502"/>
        <v/>
      </c>
      <c r="Q1902">
        <f t="shared" si="495"/>
        <v>-7.6511467355197295E-3</v>
      </c>
      <c r="R1902">
        <f t="shared" si="490"/>
        <v>1.3647476752862751</v>
      </c>
      <c r="S1902" t="str">
        <f t="shared" si="492"/>
        <v/>
      </c>
      <c r="T1902">
        <f t="shared" si="493"/>
        <v>-1</v>
      </c>
      <c r="U1902">
        <f t="shared" si="491"/>
        <v>0</v>
      </c>
    </row>
    <row r="1903" spans="1:21">
      <c r="A1903">
        <f t="shared" si="494"/>
        <v>1895</v>
      </c>
      <c r="B1903" s="1">
        <v>39982</v>
      </c>
      <c r="C1903">
        <v>59.31</v>
      </c>
      <c r="D1903">
        <v>58.89</v>
      </c>
      <c r="F1903">
        <f t="shared" si="496"/>
        <v>58.945000000000007</v>
      </c>
      <c r="G1903" t="str">
        <f t="shared" si="500"/>
        <v>LONG</v>
      </c>
      <c r="H1903">
        <f t="shared" si="503"/>
        <v>1</v>
      </c>
      <c r="I1903">
        <f t="shared" si="497"/>
        <v>1</v>
      </c>
      <c r="J1903">
        <f t="shared" si="498"/>
        <v>58.89</v>
      </c>
      <c r="K1903" t="str">
        <f t="shared" si="499"/>
        <v>Trend Rev</v>
      </c>
      <c r="L1903">
        <f t="shared" si="504"/>
        <v>7.1066288941558815E-3</v>
      </c>
      <c r="M1903" t="str">
        <f t="shared" ref="M1903:M1966" si="506">IF(L1903&gt;$H$7,$G$7,"")</f>
        <v/>
      </c>
      <c r="N1903" t="str">
        <f t="shared" si="505"/>
        <v/>
      </c>
      <c r="O1903" t="str">
        <f t="shared" si="501"/>
        <v/>
      </c>
      <c r="P1903" t="str">
        <f t="shared" si="502"/>
        <v/>
      </c>
      <c r="Q1903">
        <f t="shared" si="495"/>
        <v>7.1066288941558815E-3</v>
      </c>
      <c r="R1903">
        <f t="shared" ref="R1903:R1966" si="507">Q1903+R1902</f>
        <v>1.371854304180431</v>
      </c>
      <c r="S1903">
        <f t="shared" si="492"/>
        <v>1</v>
      </c>
      <c r="T1903">
        <f t="shared" si="493"/>
        <v>1</v>
      </c>
      <c r="U1903">
        <f t="shared" ref="U1903:U1966" si="508">IFERROR(S1903*T1903,0)</f>
        <v>1</v>
      </c>
    </row>
    <row r="1904" spans="1:21">
      <c r="A1904">
        <f t="shared" si="494"/>
        <v>1896</v>
      </c>
      <c r="B1904" s="1">
        <v>39983</v>
      </c>
      <c r="C1904">
        <v>59.37</v>
      </c>
      <c r="D1904">
        <v>59.48</v>
      </c>
      <c r="F1904">
        <f t="shared" si="496"/>
        <v>59.085999999999999</v>
      </c>
      <c r="G1904" t="str">
        <f t="shared" si="500"/>
        <v/>
      </c>
      <c r="H1904">
        <f t="shared" si="503"/>
        <v>1</v>
      </c>
      <c r="I1904">
        <f t="shared" si="497"/>
        <v>1</v>
      </c>
      <c r="J1904">
        <f t="shared" si="498"/>
        <v>58.89</v>
      </c>
      <c r="K1904" t="str">
        <f t="shared" si="499"/>
        <v/>
      </c>
      <c r="L1904">
        <f t="shared" si="504"/>
        <v>8.1177513261047034E-3</v>
      </c>
      <c r="M1904" t="str">
        <f t="shared" si="506"/>
        <v/>
      </c>
      <c r="N1904" t="str">
        <f t="shared" si="505"/>
        <v/>
      </c>
      <c r="O1904" t="str">
        <f t="shared" si="501"/>
        <v/>
      </c>
      <c r="P1904" t="str">
        <f t="shared" si="502"/>
        <v/>
      </c>
      <c r="Q1904">
        <f t="shared" si="495"/>
        <v>0</v>
      </c>
      <c r="R1904">
        <f t="shared" si="507"/>
        <v>1.371854304180431</v>
      </c>
      <c r="S1904" t="str">
        <f t="shared" si="492"/>
        <v/>
      </c>
      <c r="T1904" t="str">
        <f t="shared" si="493"/>
        <v/>
      </c>
      <c r="U1904">
        <f t="shared" si="508"/>
        <v>0</v>
      </c>
    </row>
    <row r="1905" spans="1:21">
      <c r="A1905">
        <f t="shared" si="494"/>
        <v>1897</v>
      </c>
      <c r="B1905" s="1">
        <v>39986</v>
      </c>
      <c r="C1905">
        <v>57.47</v>
      </c>
      <c r="D1905">
        <v>58.62</v>
      </c>
      <c r="F1905">
        <f t="shared" si="496"/>
        <v>59.155999999999992</v>
      </c>
      <c r="G1905" t="str">
        <f t="shared" si="500"/>
        <v/>
      </c>
      <c r="H1905">
        <f t="shared" si="503"/>
        <v>1</v>
      </c>
      <c r="I1905">
        <f t="shared" si="497"/>
        <v>1</v>
      </c>
      <c r="J1905">
        <f t="shared" si="498"/>
        <v>58.89</v>
      </c>
      <c r="K1905" t="str">
        <f t="shared" si="499"/>
        <v/>
      </c>
      <c r="L1905">
        <f t="shared" si="504"/>
        <v>-2.4408224436829242E-2</v>
      </c>
      <c r="M1905" t="str">
        <f t="shared" si="506"/>
        <v/>
      </c>
      <c r="N1905" t="str">
        <f t="shared" si="505"/>
        <v/>
      </c>
      <c r="O1905" t="str">
        <f t="shared" si="501"/>
        <v/>
      </c>
      <c r="P1905" t="str">
        <f t="shared" si="502"/>
        <v/>
      </c>
      <c r="Q1905">
        <f t="shared" si="495"/>
        <v>0</v>
      </c>
      <c r="R1905">
        <f t="shared" si="507"/>
        <v>1.371854304180431</v>
      </c>
      <c r="S1905" t="str">
        <f t="shared" ref="S1905:S1968" si="509">IF(AND(K1905="trend rev",L1905&gt;0),1,"")</f>
        <v/>
      </c>
      <c r="T1905" t="str">
        <f t="shared" ref="T1905:T1968" si="510">IF(AND(H1905=1,K1905="trend rev"),1,IF(AND(H1905=-1,K1905="trend rev"),-1,""))</f>
        <v/>
      </c>
      <c r="U1905">
        <f t="shared" si="508"/>
        <v>0</v>
      </c>
    </row>
    <row r="1906" spans="1:21">
      <c r="A1906">
        <f t="shared" si="494"/>
        <v>1898</v>
      </c>
      <c r="B1906" s="1">
        <v>39987</v>
      </c>
      <c r="C1906">
        <v>57.06</v>
      </c>
      <c r="D1906">
        <v>57.74</v>
      </c>
      <c r="F1906">
        <f t="shared" si="496"/>
        <v>59.113500000000002</v>
      </c>
      <c r="G1906" t="str">
        <f t="shared" si="500"/>
        <v>SHORT</v>
      </c>
      <c r="H1906">
        <f t="shared" si="503"/>
        <v>-1</v>
      </c>
      <c r="I1906">
        <f t="shared" si="497"/>
        <v>-1</v>
      </c>
      <c r="J1906">
        <f t="shared" si="498"/>
        <v>57.74</v>
      </c>
      <c r="K1906" t="str">
        <f t="shared" si="499"/>
        <v>Trend Rev</v>
      </c>
      <c r="L1906">
        <f t="shared" si="504"/>
        <v>1.184682844943508E-2</v>
      </c>
      <c r="M1906" t="str">
        <f t="shared" si="506"/>
        <v/>
      </c>
      <c r="N1906" t="str">
        <f t="shared" si="505"/>
        <v/>
      </c>
      <c r="O1906" t="str">
        <f t="shared" si="501"/>
        <v/>
      </c>
      <c r="P1906" t="str">
        <f t="shared" si="502"/>
        <v/>
      </c>
      <c r="Q1906">
        <f t="shared" si="495"/>
        <v>1.184682844943508E-2</v>
      </c>
      <c r="R1906">
        <f t="shared" si="507"/>
        <v>1.383701132629866</v>
      </c>
      <c r="S1906">
        <f t="shared" si="509"/>
        <v>1</v>
      </c>
      <c r="T1906">
        <f t="shared" si="510"/>
        <v>-1</v>
      </c>
      <c r="U1906">
        <f t="shared" si="508"/>
        <v>-1</v>
      </c>
    </row>
    <row r="1907" spans="1:21">
      <c r="A1907">
        <f t="shared" si="494"/>
        <v>1899</v>
      </c>
      <c r="B1907" s="1">
        <v>39988</v>
      </c>
      <c r="C1907">
        <v>57.48</v>
      </c>
      <c r="D1907">
        <v>57.46</v>
      </c>
      <c r="F1907">
        <f t="shared" si="496"/>
        <v>59.185500000000005</v>
      </c>
      <c r="G1907" t="str">
        <f t="shared" si="500"/>
        <v/>
      </c>
      <c r="H1907">
        <f t="shared" si="503"/>
        <v>-1</v>
      </c>
      <c r="I1907">
        <f t="shared" si="497"/>
        <v>-1</v>
      </c>
      <c r="J1907">
        <f t="shared" si="498"/>
        <v>57.74</v>
      </c>
      <c r="K1907" t="str">
        <f t="shared" si="499"/>
        <v/>
      </c>
      <c r="L1907">
        <f t="shared" si="504"/>
        <v>4.5131130239649264E-3</v>
      </c>
      <c r="M1907" t="str">
        <f t="shared" si="506"/>
        <v/>
      </c>
      <c r="N1907" t="str">
        <f t="shared" si="505"/>
        <v/>
      </c>
      <c r="O1907" t="str">
        <f t="shared" si="501"/>
        <v/>
      </c>
      <c r="P1907" t="str">
        <f t="shared" si="502"/>
        <v/>
      </c>
      <c r="Q1907">
        <f t="shared" si="495"/>
        <v>0</v>
      </c>
      <c r="R1907">
        <f t="shared" si="507"/>
        <v>1.383701132629866</v>
      </c>
      <c r="S1907" t="str">
        <f t="shared" si="509"/>
        <v/>
      </c>
      <c r="T1907" t="str">
        <f t="shared" si="510"/>
        <v/>
      </c>
      <c r="U1907">
        <f t="shared" si="508"/>
        <v>0</v>
      </c>
    </row>
    <row r="1908" spans="1:21">
      <c r="A1908">
        <f t="shared" si="494"/>
        <v>1900</v>
      </c>
      <c r="B1908" s="1">
        <v>39989</v>
      </c>
      <c r="C1908">
        <v>58.9</v>
      </c>
      <c r="D1908">
        <v>57.35</v>
      </c>
      <c r="F1908">
        <f t="shared" si="496"/>
        <v>59.303000000000011</v>
      </c>
      <c r="G1908" t="str">
        <f t="shared" si="500"/>
        <v/>
      </c>
      <c r="H1908">
        <f t="shared" si="503"/>
        <v>-1</v>
      </c>
      <c r="I1908">
        <f t="shared" si="497"/>
        <v>-1</v>
      </c>
      <c r="J1908">
        <f t="shared" si="498"/>
        <v>57.74</v>
      </c>
      <c r="K1908" t="str">
        <f t="shared" si="499"/>
        <v/>
      </c>
      <c r="L1908">
        <f t="shared" si="504"/>
        <v>-1.989091642275195E-2</v>
      </c>
      <c r="M1908" t="str">
        <f t="shared" si="506"/>
        <v/>
      </c>
      <c r="N1908" t="str">
        <f t="shared" si="505"/>
        <v/>
      </c>
      <c r="O1908" t="str">
        <f t="shared" si="501"/>
        <v/>
      </c>
      <c r="P1908" t="str">
        <f t="shared" si="502"/>
        <v/>
      </c>
      <c r="Q1908">
        <f t="shared" si="495"/>
        <v>0</v>
      </c>
      <c r="R1908">
        <f t="shared" si="507"/>
        <v>1.383701132629866</v>
      </c>
      <c r="S1908" t="str">
        <f t="shared" si="509"/>
        <v/>
      </c>
      <c r="T1908" t="str">
        <f t="shared" si="510"/>
        <v/>
      </c>
      <c r="U1908">
        <f t="shared" si="508"/>
        <v>0</v>
      </c>
    </row>
    <row r="1909" spans="1:21">
      <c r="A1909">
        <f t="shared" si="494"/>
        <v>1901</v>
      </c>
      <c r="B1909" s="1">
        <v>39990</v>
      </c>
      <c r="C1909">
        <v>59.26</v>
      </c>
      <c r="D1909">
        <v>58.81</v>
      </c>
      <c r="F1909">
        <f t="shared" si="496"/>
        <v>59.411000000000001</v>
      </c>
      <c r="G1909" t="str">
        <f t="shared" si="500"/>
        <v/>
      </c>
      <c r="H1909">
        <f t="shared" si="503"/>
        <v>-1</v>
      </c>
      <c r="I1909">
        <f t="shared" si="497"/>
        <v>-1</v>
      </c>
      <c r="J1909">
        <f t="shared" si="498"/>
        <v>57.74</v>
      </c>
      <c r="K1909" t="str">
        <f t="shared" si="499"/>
        <v/>
      </c>
      <c r="L1909">
        <f t="shared" si="504"/>
        <v>-2.5984367910630069E-2</v>
      </c>
      <c r="M1909" t="str">
        <f t="shared" si="506"/>
        <v/>
      </c>
      <c r="N1909" t="str">
        <f t="shared" si="505"/>
        <v/>
      </c>
      <c r="O1909" t="str">
        <f t="shared" si="501"/>
        <v/>
      </c>
      <c r="P1909" t="str">
        <f t="shared" si="502"/>
        <v/>
      </c>
      <c r="Q1909">
        <f t="shared" si="495"/>
        <v>0</v>
      </c>
      <c r="R1909">
        <f t="shared" si="507"/>
        <v>1.383701132629866</v>
      </c>
      <c r="S1909" t="str">
        <f t="shared" si="509"/>
        <v/>
      </c>
      <c r="T1909" t="str">
        <f t="shared" si="510"/>
        <v/>
      </c>
      <c r="U1909">
        <f t="shared" si="508"/>
        <v>0</v>
      </c>
    </row>
    <row r="1910" spans="1:21">
      <c r="A1910">
        <f t="shared" si="494"/>
        <v>1902</v>
      </c>
      <c r="B1910" s="1">
        <v>39993</v>
      </c>
      <c r="C1910">
        <v>59.96</v>
      </c>
      <c r="D1910">
        <v>59.36</v>
      </c>
      <c r="F1910">
        <f t="shared" si="496"/>
        <v>59.444500000000005</v>
      </c>
      <c r="G1910" t="str">
        <f t="shared" si="500"/>
        <v/>
      </c>
      <c r="H1910">
        <f t="shared" si="503"/>
        <v>-1</v>
      </c>
      <c r="I1910">
        <f t="shared" si="497"/>
        <v>-1</v>
      </c>
      <c r="J1910">
        <f t="shared" si="498"/>
        <v>57.74</v>
      </c>
      <c r="K1910" t="str">
        <f t="shared" si="499"/>
        <v/>
      </c>
      <c r="L1910">
        <f t="shared" si="504"/>
        <v>-3.7727498999607846E-2</v>
      </c>
      <c r="M1910" t="str">
        <f t="shared" si="506"/>
        <v/>
      </c>
      <c r="N1910" t="str">
        <f t="shared" si="505"/>
        <v>VARLOSS</v>
      </c>
      <c r="O1910" t="str">
        <f t="shared" si="501"/>
        <v/>
      </c>
      <c r="P1910" t="str">
        <f t="shared" si="502"/>
        <v>VARLOSS</v>
      </c>
      <c r="Q1910">
        <f t="shared" si="495"/>
        <v>-3.7727498999607846E-2</v>
      </c>
      <c r="R1910">
        <f t="shared" si="507"/>
        <v>1.3459736336302581</v>
      </c>
      <c r="S1910" t="str">
        <f t="shared" si="509"/>
        <v/>
      </c>
      <c r="T1910" t="str">
        <f t="shared" si="510"/>
        <v/>
      </c>
      <c r="U1910">
        <f t="shared" si="508"/>
        <v>0</v>
      </c>
    </row>
    <row r="1911" spans="1:21">
      <c r="A1911">
        <f t="shared" si="494"/>
        <v>1903</v>
      </c>
      <c r="B1911" s="1">
        <v>39994</v>
      </c>
      <c r="C1911">
        <v>60.1</v>
      </c>
      <c r="D1911">
        <v>59.94</v>
      </c>
      <c r="F1911">
        <f t="shared" si="496"/>
        <v>59.451499999999996</v>
      </c>
      <c r="G1911" t="str">
        <f t="shared" si="500"/>
        <v>LONG</v>
      </c>
      <c r="H1911">
        <f t="shared" si="503"/>
        <v>1</v>
      </c>
      <c r="I1911">
        <f t="shared" si="497"/>
        <v>1</v>
      </c>
      <c r="J1911">
        <f t="shared" si="498"/>
        <v>59.94</v>
      </c>
      <c r="K1911" t="str">
        <f t="shared" si="499"/>
        <v>Trend Rev</v>
      </c>
      <c r="L1911">
        <f t="shared" si="504"/>
        <v>2.6657796526449052E-3</v>
      </c>
      <c r="M1911" t="str">
        <f t="shared" si="506"/>
        <v/>
      </c>
      <c r="N1911" t="str">
        <f t="shared" si="505"/>
        <v/>
      </c>
      <c r="O1911" t="str">
        <f t="shared" si="501"/>
        <v/>
      </c>
      <c r="P1911" t="str">
        <f t="shared" si="502"/>
        <v/>
      </c>
      <c r="Q1911">
        <f t="shared" si="495"/>
        <v>2.6657796526449052E-3</v>
      </c>
      <c r="R1911">
        <f t="shared" si="507"/>
        <v>1.3486394132829029</v>
      </c>
      <c r="S1911">
        <f t="shared" si="509"/>
        <v>1</v>
      </c>
      <c r="T1911">
        <f t="shared" si="510"/>
        <v>1</v>
      </c>
      <c r="U1911">
        <f t="shared" si="508"/>
        <v>1</v>
      </c>
    </row>
    <row r="1912" spans="1:21">
      <c r="A1912">
        <f t="shared" si="494"/>
        <v>1904</v>
      </c>
      <c r="B1912" s="1">
        <v>39995</v>
      </c>
      <c r="C1912">
        <v>60.74</v>
      </c>
      <c r="D1912">
        <v>60.31</v>
      </c>
      <c r="F1912">
        <f t="shared" si="496"/>
        <v>59.513499999999986</v>
      </c>
      <c r="G1912" t="str">
        <f t="shared" si="500"/>
        <v/>
      </c>
      <c r="H1912">
        <f t="shared" si="503"/>
        <v>1</v>
      </c>
      <c r="I1912">
        <f t="shared" si="497"/>
        <v>1</v>
      </c>
      <c r="J1912">
        <f t="shared" si="498"/>
        <v>59.94</v>
      </c>
      <c r="K1912" t="str">
        <f t="shared" si="499"/>
        <v/>
      </c>
      <c r="L1912">
        <f t="shared" si="504"/>
        <v>1.32583977290857E-2</v>
      </c>
      <c r="M1912" t="str">
        <f t="shared" si="506"/>
        <v/>
      </c>
      <c r="N1912" t="str">
        <f t="shared" si="505"/>
        <v/>
      </c>
      <c r="O1912" t="str">
        <f t="shared" si="501"/>
        <v/>
      </c>
      <c r="P1912" t="str">
        <f t="shared" si="502"/>
        <v/>
      </c>
      <c r="Q1912">
        <f t="shared" si="495"/>
        <v>0</v>
      </c>
      <c r="R1912">
        <f t="shared" si="507"/>
        <v>1.3486394132829029</v>
      </c>
      <c r="S1912" t="str">
        <f t="shared" si="509"/>
        <v/>
      </c>
      <c r="T1912" t="str">
        <f t="shared" si="510"/>
        <v/>
      </c>
      <c r="U1912">
        <f t="shared" si="508"/>
        <v>0</v>
      </c>
    </row>
    <row r="1913" spans="1:21">
      <c r="A1913">
        <f t="shared" si="494"/>
        <v>1905</v>
      </c>
      <c r="B1913" s="1">
        <v>39996</v>
      </c>
      <c r="C1913">
        <v>60.25</v>
      </c>
      <c r="D1913">
        <v>59.9</v>
      </c>
      <c r="F1913">
        <f t="shared" si="496"/>
        <v>59.533500000000004</v>
      </c>
      <c r="G1913" t="str">
        <f t="shared" si="500"/>
        <v/>
      </c>
      <c r="H1913">
        <f t="shared" si="503"/>
        <v>1</v>
      </c>
      <c r="I1913">
        <f t="shared" si="497"/>
        <v>1</v>
      </c>
      <c r="J1913">
        <f t="shared" si="498"/>
        <v>59.94</v>
      </c>
      <c r="K1913" t="str">
        <f t="shared" si="499"/>
        <v/>
      </c>
      <c r="L1913">
        <f t="shared" si="504"/>
        <v>5.1585104822471648E-3</v>
      </c>
      <c r="M1913" t="str">
        <f t="shared" si="506"/>
        <v/>
      </c>
      <c r="N1913" t="str">
        <f t="shared" si="505"/>
        <v/>
      </c>
      <c r="O1913" t="str">
        <f t="shared" si="501"/>
        <v/>
      </c>
      <c r="P1913" t="str">
        <f t="shared" si="502"/>
        <v/>
      </c>
      <c r="Q1913">
        <f t="shared" si="495"/>
        <v>0</v>
      </c>
      <c r="R1913">
        <f t="shared" si="507"/>
        <v>1.3486394132829029</v>
      </c>
      <c r="S1913" t="str">
        <f t="shared" si="509"/>
        <v/>
      </c>
      <c r="T1913" t="str">
        <f t="shared" si="510"/>
        <v/>
      </c>
      <c r="U1913">
        <f t="shared" si="508"/>
        <v>0</v>
      </c>
    </row>
    <row r="1914" spans="1:21">
      <c r="A1914">
        <f t="shared" si="494"/>
        <v>1906</v>
      </c>
      <c r="B1914" s="1">
        <v>40000</v>
      </c>
      <c r="C1914">
        <v>60.67</v>
      </c>
      <c r="D1914">
        <v>59.87</v>
      </c>
      <c r="F1914">
        <f t="shared" si="496"/>
        <v>59.52</v>
      </c>
      <c r="G1914" t="str">
        <f t="shared" si="500"/>
        <v/>
      </c>
      <c r="H1914">
        <f t="shared" si="503"/>
        <v>1</v>
      </c>
      <c r="I1914">
        <f t="shared" si="497"/>
        <v>1</v>
      </c>
      <c r="J1914">
        <f t="shared" si="498"/>
        <v>59.94</v>
      </c>
      <c r="K1914" t="str">
        <f t="shared" si="499"/>
        <v/>
      </c>
      <c r="L1914">
        <f t="shared" si="504"/>
        <v>1.2105280065689434E-2</v>
      </c>
      <c r="M1914" t="str">
        <f t="shared" si="506"/>
        <v/>
      </c>
      <c r="N1914" t="str">
        <f t="shared" si="505"/>
        <v/>
      </c>
      <c r="O1914" t="str">
        <f t="shared" si="501"/>
        <v/>
      </c>
      <c r="P1914" t="str">
        <f t="shared" si="502"/>
        <v/>
      </c>
      <c r="Q1914">
        <f t="shared" si="495"/>
        <v>0</v>
      </c>
      <c r="R1914">
        <f t="shared" si="507"/>
        <v>1.3486394132829029</v>
      </c>
      <c r="S1914" t="str">
        <f t="shared" si="509"/>
        <v/>
      </c>
      <c r="T1914" t="str">
        <f t="shared" si="510"/>
        <v/>
      </c>
      <c r="U1914">
        <f t="shared" si="508"/>
        <v>0</v>
      </c>
    </row>
    <row r="1915" spans="1:21">
      <c r="A1915">
        <f t="shared" si="494"/>
        <v>1907</v>
      </c>
      <c r="B1915" s="1">
        <v>40001</v>
      </c>
      <c r="C1915">
        <v>58.76</v>
      </c>
      <c r="D1915">
        <v>61.09</v>
      </c>
      <c r="F1915">
        <f t="shared" si="496"/>
        <v>59.423500000000011</v>
      </c>
      <c r="G1915" t="str">
        <f t="shared" si="500"/>
        <v/>
      </c>
      <c r="H1915">
        <f t="shared" si="503"/>
        <v>1</v>
      </c>
      <c r="I1915">
        <f t="shared" si="497"/>
        <v>1</v>
      </c>
      <c r="J1915">
        <f t="shared" si="498"/>
        <v>59.94</v>
      </c>
      <c r="K1915" t="str">
        <f t="shared" si="499"/>
        <v/>
      </c>
      <c r="L1915">
        <f t="shared" si="504"/>
        <v>-1.9882710582840597E-2</v>
      </c>
      <c r="M1915" t="str">
        <f t="shared" si="506"/>
        <v/>
      </c>
      <c r="N1915" t="str">
        <f t="shared" si="505"/>
        <v/>
      </c>
      <c r="O1915" t="str">
        <f t="shared" si="501"/>
        <v/>
      </c>
      <c r="P1915" t="str">
        <f t="shared" si="502"/>
        <v/>
      </c>
      <c r="Q1915">
        <f t="shared" si="495"/>
        <v>0</v>
      </c>
      <c r="R1915">
        <f t="shared" si="507"/>
        <v>1.3486394132829029</v>
      </c>
      <c r="S1915" t="str">
        <f t="shared" si="509"/>
        <v/>
      </c>
      <c r="T1915" t="str">
        <f t="shared" si="510"/>
        <v/>
      </c>
      <c r="U1915">
        <f t="shared" si="508"/>
        <v>0</v>
      </c>
    </row>
    <row r="1916" spans="1:21">
      <c r="A1916">
        <f t="shared" si="494"/>
        <v>1908</v>
      </c>
      <c r="B1916" s="1">
        <v>40002</v>
      </c>
      <c r="C1916">
        <v>59.02</v>
      </c>
      <c r="D1916">
        <v>58.87</v>
      </c>
      <c r="F1916">
        <f t="shared" si="496"/>
        <v>59.357500000000002</v>
      </c>
      <c r="G1916" t="str">
        <f t="shared" si="500"/>
        <v>SHORT</v>
      </c>
      <c r="H1916">
        <f t="shared" si="503"/>
        <v>-1</v>
      </c>
      <c r="I1916">
        <f t="shared" si="497"/>
        <v>-1</v>
      </c>
      <c r="J1916">
        <f t="shared" si="498"/>
        <v>58.87</v>
      </c>
      <c r="K1916" t="str">
        <f t="shared" si="499"/>
        <v>Trend Rev</v>
      </c>
      <c r="L1916">
        <f t="shared" si="504"/>
        <v>-2.5447464746233845E-3</v>
      </c>
      <c r="M1916" t="str">
        <f t="shared" si="506"/>
        <v/>
      </c>
      <c r="N1916" t="str">
        <f t="shared" si="505"/>
        <v/>
      </c>
      <c r="O1916" t="str">
        <f t="shared" si="501"/>
        <v/>
      </c>
      <c r="P1916" t="str">
        <f t="shared" si="502"/>
        <v/>
      </c>
      <c r="Q1916">
        <f t="shared" si="495"/>
        <v>-2.5447464746233845E-3</v>
      </c>
      <c r="R1916">
        <f t="shared" si="507"/>
        <v>1.3460946668082796</v>
      </c>
      <c r="S1916" t="str">
        <f t="shared" si="509"/>
        <v/>
      </c>
      <c r="T1916">
        <f t="shared" si="510"/>
        <v>-1</v>
      </c>
      <c r="U1916">
        <f t="shared" si="508"/>
        <v>0</v>
      </c>
    </row>
    <row r="1917" spans="1:21">
      <c r="A1917">
        <f t="shared" si="494"/>
        <v>1909</v>
      </c>
      <c r="B1917" s="1">
        <v>40003</v>
      </c>
      <c r="C1917">
        <v>59.09</v>
      </c>
      <c r="D1917">
        <v>59.28</v>
      </c>
      <c r="F1917">
        <f t="shared" si="496"/>
        <v>59.289000000000001</v>
      </c>
      <c r="G1917" t="str">
        <f t="shared" si="500"/>
        <v/>
      </c>
      <c r="H1917">
        <f t="shared" si="503"/>
        <v>-1</v>
      </c>
      <c r="I1917">
        <f t="shared" si="497"/>
        <v>-1</v>
      </c>
      <c r="J1917">
        <f t="shared" si="498"/>
        <v>58.87</v>
      </c>
      <c r="K1917" t="str">
        <f t="shared" si="499"/>
        <v/>
      </c>
      <c r="L1917">
        <f t="shared" si="504"/>
        <v>-3.7300823174132988E-3</v>
      </c>
      <c r="M1917" t="str">
        <f t="shared" si="506"/>
        <v/>
      </c>
      <c r="N1917" t="str">
        <f t="shared" si="505"/>
        <v/>
      </c>
      <c r="O1917" t="str">
        <f t="shared" si="501"/>
        <v/>
      </c>
      <c r="P1917" t="str">
        <f t="shared" si="502"/>
        <v/>
      </c>
      <c r="Q1917">
        <f t="shared" si="495"/>
        <v>0</v>
      </c>
      <c r="R1917">
        <f t="shared" si="507"/>
        <v>1.3460946668082796</v>
      </c>
      <c r="S1917" t="str">
        <f t="shared" si="509"/>
        <v/>
      </c>
      <c r="T1917" t="str">
        <f t="shared" si="510"/>
        <v/>
      </c>
      <c r="U1917">
        <f t="shared" si="508"/>
        <v>0</v>
      </c>
    </row>
    <row r="1918" spans="1:21">
      <c r="A1918">
        <f t="shared" si="494"/>
        <v>1910</v>
      </c>
      <c r="B1918" s="1">
        <v>40004</v>
      </c>
      <c r="C1918">
        <v>59.79</v>
      </c>
      <c r="D1918">
        <v>58.68</v>
      </c>
      <c r="F1918">
        <f t="shared" si="496"/>
        <v>59.249499999999991</v>
      </c>
      <c r="G1918" t="str">
        <f t="shared" si="500"/>
        <v/>
      </c>
      <c r="H1918">
        <f t="shared" si="503"/>
        <v>-1</v>
      </c>
      <c r="I1918">
        <f t="shared" si="497"/>
        <v>-1</v>
      </c>
      <c r="J1918">
        <f t="shared" si="498"/>
        <v>58.87</v>
      </c>
      <c r="K1918" t="str">
        <f t="shared" si="499"/>
        <v/>
      </c>
      <c r="L1918">
        <f t="shared" si="504"/>
        <v>-1.5506799852643078E-2</v>
      </c>
      <c r="M1918" t="str">
        <f t="shared" si="506"/>
        <v/>
      </c>
      <c r="N1918" t="str">
        <f t="shared" si="505"/>
        <v/>
      </c>
      <c r="O1918" t="str">
        <f t="shared" si="501"/>
        <v/>
      </c>
      <c r="P1918" t="str">
        <f t="shared" si="502"/>
        <v/>
      </c>
      <c r="Q1918">
        <f t="shared" si="495"/>
        <v>0</v>
      </c>
      <c r="R1918">
        <f t="shared" si="507"/>
        <v>1.3460946668082796</v>
      </c>
      <c r="S1918" t="str">
        <f t="shared" si="509"/>
        <v/>
      </c>
      <c r="T1918" t="str">
        <f t="shared" si="510"/>
        <v/>
      </c>
      <c r="U1918">
        <f t="shared" si="508"/>
        <v>0</v>
      </c>
    </row>
    <row r="1919" spans="1:21">
      <c r="A1919">
        <f t="shared" si="494"/>
        <v>1911</v>
      </c>
      <c r="B1919" s="1">
        <v>40007</v>
      </c>
      <c r="C1919">
        <v>60.49</v>
      </c>
      <c r="D1919">
        <v>59.83</v>
      </c>
      <c r="F1919">
        <f t="shared" si="496"/>
        <v>59.224000000000004</v>
      </c>
      <c r="G1919" t="str">
        <f t="shared" si="500"/>
        <v>LONG</v>
      </c>
      <c r="H1919">
        <f t="shared" si="503"/>
        <v>1</v>
      </c>
      <c r="I1919">
        <f t="shared" si="497"/>
        <v>1</v>
      </c>
      <c r="J1919">
        <f t="shared" si="498"/>
        <v>59.83</v>
      </c>
      <c r="K1919" t="str">
        <f t="shared" si="499"/>
        <v>Trend Rev</v>
      </c>
      <c r="L1919">
        <f t="shared" si="504"/>
        <v>1.0970854716882434E-2</v>
      </c>
      <c r="M1919" t="str">
        <f t="shared" si="506"/>
        <v/>
      </c>
      <c r="N1919" t="str">
        <f t="shared" si="505"/>
        <v/>
      </c>
      <c r="O1919" t="str">
        <f t="shared" si="501"/>
        <v/>
      </c>
      <c r="P1919" t="str">
        <f t="shared" si="502"/>
        <v/>
      </c>
      <c r="Q1919">
        <f t="shared" si="495"/>
        <v>1.0970854716882434E-2</v>
      </c>
      <c r="R1919">
        <f t="shared" si="507"/>
        <v>1.3570655215251621</v>
      </c>
      <c r="S1919">
        <f t="shared" si="509"/>
        <v>1</v>
      </c>
      <c r="T1919">
        <f t="shared" si="510"/>
        <v>1</v>
      </c>
      <c r="U1919">
        <f t="shared" si="508"/>
        <v>1</v>
      </c>
    </row>
    <row r="1920" spans="1:21">
      <c r="A1920">
        <f t="shared" si="494"/>
        <v>1912</v>
      </c>
      <c r="B1920" s="1">
        <v>40008</v>
      </c>
      <c r="C1920">
        <v>60.63</v>
      </c>
      <c r="D1920">
        <v>60.47</v>
      </c>
      <c r="F1920">
        <f t="shared" si="496"/>
        <v>59.290000000000006</v>
      </c>
      <c r="G1920" t="str">
        <f t="shared" si="500"/>
        <v/>
      </c>
      <c r="H1920">
        <f t="shared" si="503"/>
        <v>1</v>
      </c>
      <c r="I1920">
        <f t="shared" si="497"/>
        <v>1</v>
      </c>
      <c r="J1920">
        <f t="shared" si="498"/>
        <v>59.83</v>
      </c>
      <c r="K1920" t="str">
        <f t="shared" si="499"/>
        <v/>
      </c>
      <c r="L1920">
        <f t="shared" si="504"/>
        <v>1.3282612681699058E-2</v>
      </c>
      <c r="M1920" t="str">
        <f t="shared" si="506"/>
        <v/>
      </c>
      <c r="N1920" t="str">
        <f t="shared" si="505"/>
        <v/>
      </c>
      <c r="O1920" t="str">
        <f t="shared" si="501"/>
        <v/>
      </c>
      <c r="P1920" t="str">
        <f t="shared" si="502"/>
        <v/>
      </c>
      <c r="Q1920">
        <f t="shared" si="495"/>
        <v>0</v>
      </c>
      <c r="R1920">
        <f t="shared" si="507"/>
        <v>1.3570655215251621</v>
      </c>
      <c r="S1920" t="str">
        <f t="shared" si="509"/>
        <v/>
      </c>
      <c r="T1920" t="str">
        <f t="shared" si="510"/>
        <v/>
      </c>
      <c r="U1920">
        <f t="shared" si="508"/>
        <v>0</v>
      </c>
    </row>
    <row r="1921" spans="1:21">
      <c r="A1921">
        <f t="shared" si="494"/>
        <v>1913</v>
      </c>
      <c r="B1921" s="1">
        <v>40009</v>
      </c>
      <c r="C1921">
        <v>62</v>
      </c>
      <c r="D1921">
        <v>61.2</v>
      </c>
      <c r="F1921">
        <f t="shared" si="496"/>
        <v>59.469500000000004</v>
      </c>
      <c r="G1921" t="str">
        <f t="shared" si="500"/>
        <v/>
      </c>
      <c r="H1921">
        <f t="shared" si="503"/>
        <v>1</v>
      </c>
      <c r="I1921">
        <f t="shared" si="497"/>
        <v>1</v>
      </c>
      <c r="J1921">
        <f t="shared" si="498"/>
        <v>59.83</v>
      </c>
      <c r="K1921" t="str">
        <f t="shared" si="499"/>
        <v/>
      </c>
      <c r="L1921">
        <f t="shared" si="504"/>
        <v>3.562717764315125E-2</v>
      </c>
      <c r="M1921" t="str">
        <f t="shared" si="506"/>
        <v/>
      </c>
      <c r="N1921" t="str">
        <f t="shared" si="505"/>
        <v/>
      </c>
      <c r="O1921" t="str">
        <f t="shared" si="501"/>
        <v/>
      </c>
      <c r="P1921" t="str">
        <f t="shared" si="502"/>
        <v/>
      </c>
      <c r="Q1921">
        <f t="shared" si="495"/>
        <v>0</v>
      </c>
      <c r="R1921">
        <f t="shared" si="507"/>
        <v>1.3570655215251621</v>
      </c>
      <c r="S1921" t="str">
        <f t="shared" si="509"/>
        <v/>
      </c>
      <c r="T1921" t="str">
        <f t="shared" si="510"/>
        <v/>
      </c>
      <c r="U1921">
        <f t="shared" si="508"/>
        <v>0</v>
      </c>
    </row>
    <row r="1922" spans="1:21">
      <c r="A1922">
        <f t="shared" si="494"/>
        <v>1914</v>
      </c>
      <c r="B1922" s="1">
        <v>40010</v>
      </c>
      <c r="C1922">
        <v>63.4</v>
      </c>
      <c r="D1922">
        <v>61.91</v>
      </c>
      <c r="F1922">
        <f t="shared" si="496"/>
        <v>59.6875</v>
      </c>
      <c r="G1922" t="str">
        <f t="shared" si="500"/>
        <v/>
      </c>
      <c r="H1922">
        <f t="shared" si="503"/>
        <v>1</v>
      </c>
      <c r="I1922">
        <f t="shared" si="497"/>
        <v>1</v>
      </c>
      <c r="J1922">
        <f t="shared" si="498"/>
        <v>59.83</v>
      </c>
      <c r="K1922" t="str">
        <f t="shared" si="499"/>
        <v/>
      </c>
      <c r="L1922">
        <f t="shared" si="504"/>
        <v>5.795665404123982E-2</v>
      </c>
      <c r="M1922" t="str">
        <f t="shared" si="506"/>
        <v>VARGAIN</v>
      </c>
      <c r="N1922" t="str">
        <f t="shared" si="505"/>
        <v/>
      </c>
      <c r="O1922" t="str">
        <f t="shared" si="501"/>
        <v>VARGAIN</v>
      </c>
      <c r="P1922" t="str">
        <f t="shared" si="502"/>
        <v/>
      </c>
      <c r="Q1922">
        <f t="shared" si="495"/>
        <v>5.795665404123982E-2</v>
      </c>
      <c r="R1922">
        <f t="shared" si="507"/>
        <v>1.4150221755664019</v>
      </c>
      <c r="S1922" t="str">
        <f t="shared" si="509"/>
        <v/>
      </c>
      <c r="T1922" t="str">
        <f t="shared" si="510"/>
        <v/>
      </c>
      <c r="U1922">
        <f t="shared" si="508"/>
        <v>0</v>
      </c>
    </row>
    <row r="1923" spans="1:21">
      <c r="A1923">
        <f t="shared" si="494"/>
        <v>1915</v>
      </c>
      <c r="B1923" s="1">
        <v>40011</v>
      </c>
      <c r="C1923">
        <v>62.92</v>
      </c>
      <c r="D1923">
        <v>63.14</v>
      </c>
      <c r="F1923">
        <f t="shared" si="496"/>
        <v>59.868000000000009</v>
      </c>
      <c r="G1923" t="str">
        <f t="shared" si="500"/>
        <v/>
      </c>
      <c r="H1923">
        <f t="shared" si="503"/>
        <v>1</v>
      </c>
      <c r="I1923">
        <f t="shared" si="497"/>
        <v>0</v>
      </c>
      <c r="J1923">
        <f t="shared" si="498"/>
        <v>59.83</v>
      </c>
      <c r="K1923" t="str">
        <f t="shared" si="499"/>
        <v/>
      </c>
      <c r="L1923">
        <f t="shared" si="504"/>
        <v>5.0356870788136776E-2</v>
      </c>
      <c r="M1923" t="str">
        <f t="shared" si="506"/>
        <v>VARGAIN</v>
      </c>
      <c r="N1923" t="str">
        <f t="shared" si="505"/>
        <v/>
      </c>
      <c r="O1923" t="str">
        <f t="shared" si="501"/>
        <v/>
      </c>
      <c r="P1923" t="str">
        <f t="shared" si="502"/>
        <v/>
      </c>
      <c r="Q1923">
        <f t="shared" si="495"/>
        <v>0</v>
      </c>
      <c r="R1923">
        <f t="shared" si="507"/>
        <v>1.4150221755664019</v>
      </c>
      <c r="S1923" t="str">
        <f t="shared" si="509"/>
        <v/>
      </c>
      <c r="T1923" t="str">
        <f t="shared" si="510"/>
        <v/>
      </c>
      <c r="U1923">
        <f t="shared" si="508"/>
        <v>0</v>
      </c>
    </row>
    <row r="1924" spans="1:21">
      <c r="A1924">
        <f t="shared" si="494"/>
        <v>1916</v>
      </c>
      <c r="B1924" s="1">
        <v>40014</v>
      </c>
      <c r="C1924">
        <v>63.84</v>
      </c>
      <c r="D1924">
        <v>63.62</v>
      </c>
      <c r="F1924">
        <f t="shared" si="496"/>
        <v>60.091499999999996</v>
      </c>
      <c r="G1924" t="str">
        <f t="shared" si="500"/>
        <v/>
      </c>
      <c r="H1924">
        <f t="shared" si="503"/>
        <v>1</v>
      </c>
      <c r="I1924">
        <f t="shared" si="497"/>
        <v>0</v>
      </c>
      <c r="J1924">
        <f t="shared" si="498"/>
        <v>59.83</v>
      </c>
      <c r="K1924" t="str">
        <f t="shared" si="499"/>
        <v/>
      </c>
      <c r="L1924">
        <f t="shared" si="504"/>
        <v>6.4872745739613033E-2</v>
      </c>
      <c r="M1924" t="str">
        <f t="shared" si="506"/>
        <v>VARGAIN</v>
      </c>
      <c r="N1924" t="str">
        <f t="shared" si="505"/>
        <v/>
      </c>
      <c r="O1924" t="str">
        <f t="shared" si="501"/>
        <v/>
      </c>
      <c r="P1924" t="str">
        <f t="shared" si="502"/>
        <v/>
      </c>
      <c r="Q1924">
        <f t="shared" si="495"/>
        <v>0</v>
      </c>
      <c r="R1924">
        <f t="shared" si="507"/>
        <v>1.4150221755664019</v>
      </c>
      <c r="S1924" t="str">
        <f t="shared" si="509"/>
        <v/>
      </c>
      <c r="T1924" t="str">
        <f t="shared" si="510"/>
        <v/>
      </c>
      <c r="U1924">
        <f t="shared" si="508"/>
        <v>0</v>
      </c>
    </row>
    <row r="1925" spans="1:21">
      <c r="A1925">
        <f t="shared" si="494"/>
        <v>1917</v>
      </c>
      <c r="B1925" s="1">
        <v>40015</v>
      </c>
      <c r="C1925">
        <v>64.2</v>
      </c>
      <c r="D1925">
        <v>64.44</v>
      </c>
      <c r="F1925">
        <f t="shared" si="496"/>
        <v>60.427999999999997</v>
      </c>
      <c r="G1925" t="str">
        <f t="shared" si="500"/>
        <v/>
      </c>
      <c r="H1925">
        <f t="shared" si="503"/>
        <v>1</v>
      </c>
      <c r="I1925">
        <f t="shared" si="497"/>
        <v>0</v>
      </c>
      <c r="J1925">
        <f t="shared" si="498"/>
        <v>59.83</v>
      </c>
      <c r="K1925" t="str">
        <f t="shared" si="499"/>
        <v/>
      </c>
      <c r="L1925">
        <f t="shared" si="504"/>
        <v>7.0496003293975221E-2</v>
      </c>
      <c r="M1925" t="str">
        <f t="shared" si="506"/>
        <v>VARGAIN</v>
      </c>
      <c r="N1925" t="str">
        <f t="shared" si="505"/>
        <v/>
      </c>
      <c r="O1925" t="str">
        <f t="shared" si="501"/>
        <v/>
      </c>
      <c r="P1925" t="str">
        <f t="shared" si="502"/>
        <v/>
      </c>
      <c r="Q1925">
        <f t="shared" si="495"/>
        <v>0</v>
      </c>
      <c r="R1925">
        <f t="shared" si="507"/>
        <v>1.4150221755664019</v>
      </c>
      <c r="S1925" t="str">
        <f t="shared" si="509"/>
        <v/>
      </c>
      <c r="T1925" t="str">
        <f t="shared" si="510"/>
        <v/>
      </c>
      <c r="U1925">
        <f t="shared" si="508"/>
        <v>0</v>
      </c>
    </row>
    <row r="1926" spans="1:21">
      <c r="A1926">
        <f t="shared" si="494"/>
        <v>1918</v>
      </c>
      <c r="B1926" s="1">
        <v>40016</v>
      </c>
      <c r="C1926">
        <v>64.67</v>
      </c>
      <c r="D1926">
        <v>64.260000000000005</v>
      </c>
      <c r="F1926">
        <f t="shared" si="496"/>
        <v>60.808500000000002</v>
      </c>
      <c r="G1926" t="str">
        <f t="shared" si="500"/>
        <v/>
      </c>
      <c r="H1926">
        <f t="shared" si="503"/>
        <v>1</v>
      </c>
      <c r="I1926">
        <f t="shared" si="497"/>
        <v>0</v>
      </c>
      <c r="J1926">
        <f t="shared" si="498"/>
        <v>59.83</v>
      </c>
      <c r="K1926" t="str">
        <f t="shared" si="499"/>
        <v/>
      </c>
      <c r="L1926">
        <f t="shared" si="504"/>
        <v>7.7790208056560978E-2</v>
      </c>
      <c r="M1926" t="str">
        <f t="shared" si="506"/>
        <v>VARGAIN</v>
      </c>
      <c r="N1926" t="str">
        <f t="shared" si="505"/>
        <v/>
      </c>
      <c r="O1926" t="str">
        <f t="shared" si="501"/>
        <v/>
      </c>
      <c r="P1926" t="str">
        <f t="shared" si="502"/>
        <v/>
      </c>
      <c r="Q1926">
        <f t="shared" si="495"/>
        <v>0</v>
      </c>
      <c r="R1926">
        <f t="shared" si="507"/>
        <v>1.4150221755664019</v>
      </c>
      <c r="S1926" t="str">
        <f t="shared" si="509"/>
        <v/>
      </c>
      <c r="T1926" t="str">
        <f t="shared" si="510"/>
        <v/>
      </c>
      <c r="U1926">
        <f t="shared" si="508"/>
        <v>0</v>
      </c>
    </row>
    <row r="1927" spans="1:21">
      <c r="A1927">
        <f t="shared" si="494"/>
        <v>1919</v>
      </c>
      <c r="B1927" s="1">
        <v>40017</v>
      </c>
      <c r="C1927">
        <v>69.430000000000007</v>
      </c>
      <c r="D1927">
        <v>66.58</v>
      </c>
      <c r="F1927">
        <f t="shared" si="496"/>
        <v>61.406000000000006</v>
      </c>
      <c r="G1927" t="str">
        <f t="shared" si="500"/>
        <v/>
      </c>
      <c r="H1927">
        <f t="shared" si="503"/>
        <v>1</v>
      </c>
      <c r="I1927">
        <f t="shared" si="497"/>
        <v>0</v>
      </c>
      <c r="J1927">
        <f t="shared" si="498"/>
        <v>59.83</v>
      </c>
      <c r="K1927" t="str">
        <f t="shared" si="499"/>
        <v/>
      </c>
      <c r="L1927">
        <f t="shared" si="504"/>
        <v>0.14881184336324166</v>
      </c>
      <c r="M1927" t="str">
        <f t="shared" si="506"/>
        <v>VARGAIN</v>
      </c>
      <c r="N1927" t="str">
        <f t="shared" si="505"/>
        <v/>
      </c>
      <c r="O1927" t="str">
        <f t="shared" si="501"/>
        <v/>
      </c>
      <c r="P1927" t="str">
        <f t="shared" si="502"/>
        <v/>
      </c>
      <c r="Q1927">
        <f t="shared" si="495"/>
        <v>0</v>
      </c>
      <c r="R1927">
        <f t="shared" si="507"/>
        <v>1.4150221755664019</v>
      </c>
      <c r="S1927" t="str">
        <f t="shared" si="509"/>
        <v/>
      </c>
      <c r="T1927" t="str">
        <f t="shared" si="510"/>
        <v/>
      </c>
      <c r="U1927">
        <f t="shared" si="508"/>
        <v>0</v>
      </c>
    </row>
    <row r="1928" spans="1:21">
      <c r="A1928">
        <f t="shared" si="494"/>
        <v>1920</v>
      </c>
      <c r="B1928" s="1">
        <v>40018</v>
      </c>
      <c r="C1928">
        <v>69.42</v>
      </c>
      <c r="D1928">
        <v>69.400000000000006</v>
      </c>
      <c r="F1928">
        <f t="shared" si="496"/>
        <v>61.932000000000002</v>
      </c>
      <c r="G1928" t="str">
        <f t="shared" si="500"/>
        <v/>
      </c>
      <c r="H1928">
        <f t="shared" si="503"/>
        <v>1</v>
      </c>
      <c r="I1928">
        <f t="shared" si="497"/>
        <v>0</v>
      </c>
      <c r="J1928">
        <f t="shared" si="498"/>
        <v>59.83</v>
      </c>
      <c r="K1928" t="str">
        <f t="shared" si="499"/>
        <v/>
      </c>
      <c r="L1928">
        <f t="shared" si="504"/>
        <v>0.14866780303169982</v>
      </c>
      <c r="M1928" t="str">
        <f t="shared" si="506"/>
        <v>VARGAIN</v>
      </c>
      <c r="N1928" t="str">
        <f t="shared" si="505"/>
        <v/>
      </c>
      <c r="O1928" t="str">
        <f t="shared" si="501"/>
        <v/>
      </c>
      <c r="P1928" t="str">
        <f t="shared" si="502"/>
        <v/>
      </c>
      <c r="Q1928">
        <f t="shared" si="495"/>
        <v>0</v>
      </c>
      <c r="R1928">
        <f t="shared" si="507"/>
        <v>1.4150221755664019</v>
      </c>
      <c r="S1928" t="str">
        <f t="shared" si="509"/>
        <v/>
      </c>
      <c r="T1928" t="str">
        <f t="shared" si="510"/>
        <v/>
      </c>
      <c r="U1928">
        <f t="shared" si="508"/>
        <v>0</v>
      </c>
    </row>
    <row r="1929" spans="1:21">
      <c r="A1929">
        <f t="shared" si="494"/>
        <v>1921</v>
      </c>
      <c r="B1929" s="1">
        <v>40021</v>
      </c>
      <c r="C1929">
        <v>69.91</v>
      </c>
      <c r="D1929">
        <v>69.39</v>
      </c>
      <c r="F1929">
        <f t="shared" si="496"/>
        <v>62.464500000000008</v>
      </c>
      <c r="G1929" t="str">
        <f t="shared" si="500"/>
        <v/>
      </c>
      <c r="H1929">
        <f t="shared" si="503"/>
        <v>1</v>
      </c>
      <c r="I1929">
        <f t="shared" si="497"/>
        <v>0</v>
      </c>
      <c r="J1929">
        <f t="shared" si="498"/>
        <v>59.83</v>
      </c>
      <c r="K1929" t="str">
        <f t="shared" si="499"/>
        <v/>
      </c>
      <c r="L1929">
        <f t="shared" si="504"/>
        <v>0.15570149312195333</v>
      </c>
      <c r="M1929" t="str">
        <f t="shared" si="506"/>
        <v>VARGAIN</v>
      </c>
      <c r="N1929" t="str">
        <f t="shared" si="505"/>
        <v/>
      </c>
      <c r="O1929" t="str">
        <f t="shared" si="501"/>
        <v/>
      </c>
      <c r="P1929" t="str">
        <f t="shared" si="502"/>
        <v/>
      </c>
      <c r="Q1929">
        <f t="shared" si="495"/>
        <v>0</v>
      </c>
      <c r="R1929">
        <f t="shared" si="507"/>
        <v>1.4150221755664019</v>
      </c>
      <c r="S1929" t="str">
        <f t="shared" si="509"/>
        <v/>
      </c>
      <c r="T1929" t="str">
        <f t="shared" si="510"/>
        <v/>
      </c>
      <c r="U1929">
        <f t="shared" si="508"/>
        <v>0</v>
      </c>
    </row>
    <row r="1930" spans="1:21">
      <c r="A1930">
        <f t="shared" si="494"/>
        <v>1922</v>
      </c>
      <c r="B1930" s="1">
        <v>40022</v>
      </c>
      <c r="C1930">
        <v>69.88</v>
      </c>
      <c r="D1930">
        <v>69.650000000000006</v>
      </c>
      <c r="F1930">
        <f t="shared" si="496"/>
        <v>62.960500000000003</v>
      </c>
      <c r="G1930" t="str">
        <f t="shared" si="500"/>
        <v/>
      </c>
      <c r="H1930">
        <f t="shared" si="503"/>
        <v>1</v>
      </c>
      <c r="I1930">
        <f t="shared" si="497"/>
        <v>0</v>
      </c>
      <c r="J1930">
        <f t="shared" si="498"/>
        <v>59.83</v>
      </c>
      <c r="K1930" t="str">
        <f t="shared" si="499"/>
        <v/>
      </c>
      <c r="L1930">
        <f t="shared" si="504"/>
        <v>0.15527227786391543</v>
      </c>
      <c r="M1930" t="str">
        <f t="shared" si="506"/>
        <v>VARGAIN</v>
      </c>
      <c r="N1930" t="str">
        <f t="shared" si="505"/>
        <v/>
      </c>
      <c r="O1930" t="str">
        <f t="shared" si="501"/>
        <v/>
      </c>
      <c r="P1930" t="str">
        <f t="shared" si="502"/>
        <v/>
      </c>
      <c r="Q1930">
        <f t="shared" si="495"/>
        <v>0</v>
      </c>
      <c r="R1930">
        <f t="shared" si="507"/>
        <v>1.4150221755664019</v>
      </c>
      <c r="S1930" t="str">
        <f t="shared" si="509"/>
        <v/>
      </c>
      <c r="T1930" t="str">
        <f t="shared" si="510"/>
        <v/>
      </c>
      <c r="U1930">
        <f t="shared" si="508"/>
        <v>0</v>
      </c>
    </row>
    <row r="1931" spans="1:21">
      <c r="A1931">
        <f t="shared" ref="A1931:A1994" si="511">A1930+1</f>
        <v>1923</v>
      </c>
      <c r="B1931" s="1">
        <v>40023</v>
      </c>
      <c r="C1931">
        <v>68.72</v>
      </c>
      <c r="D1931">
        <v>69.33</v>
      </c>
      <c r="F1931">
        <f t="shared" si="496"/>
        <v>63.391500000000008</v>
      </c>
      <c r="G1931" t="str">
        <f t="shared" si="500"/>
        <v/>
      </c>
      <c r="H1931">
        <f t="shared" si="503"/>
        <v>1</v>
      </c>
      <c r="I1931">
        <f t="shared" si="497"/>
        <v>0</v>
      </c>
      <c r="J1931">
        <f t="shared" si="498"/>
        <v>59.83</v>
      </c>
      <c r="K1931" t="str">
        <f t="shared" si="499"/>
        <v/>
      </c>
      <c r="L1931">
        <f t="shared" si="504"/>
        <v>0.13853307027405959</v>
      </c>
      <c r="M1931" t="str">
        <f t="shared" si="506"/>
        <v>VARGAIN</v>
      </c>
      <c r="N1931" t="str">
        <f t="shared" si="505"/>
        <v/>
      </c>
      <c r="O1931" t="str">
        <f t="shared" si="501"/>
        <v/>
      </c>
      <c r="P1931" t="str">
        <f t="shared" si="502"/>
        <v/>
      </c>
      <c r="Q1931">
        <f t="shared" si="495"/>
        <v>0</v>
      </c>
      <c r="R1931">
        <f t="shared" si="507"/>
        <v>1.4150221755664019</v>
      </c>
      <c r="S1931" t="str">
        <f t="shared" si="509"/>
        <v/>
      </c>
      <c r="T1931" t="str">
        <f t="shared" si="510"/>
        <v/>
      </c>
      <c r="U1931">
        <f t="shared" si="508"/>
        <v>0</v>
      </c>
    </row>
    <row r="1932" spans="1:21">
      <c r="A1932">
        <f t="shared" si="511"/>
        <v>1924</v>
      </c>
      <c r="B1932" s="1">
        <v>40024</v>
      </c>
      <c r="C1932">
        <v>69.900000000000006</v>
      </c>
      <c r="D1932">
        <v>69.73</v>
      </c>
      <c r="F1932">
        <f t="shared" si="496"/>
        <v>63.849499999999999</v>
      </c>
      <c r="G1932" t="str">
        <f t="shared" si="500"/>
        <v/>
      </c>
      <c r="H1932">
        <f t="shared" si="503"/>
        <v>1</v>
      </c>
      <c r="I1932">
        <f t="shared" si="497"/>
        <v>0</v>
      </c>
      <c r="J1932">
        <f t="shared" si="498"/>
        <v>59.83</v>
      </c>
      <c r="K1932" t="str">
        <f t="shared" si="499"/>
        <v/>
      </c>
      <c r="L1932">
        <f t="shared" si="504"/>
        <v>0.15555844183782425</v>
      </c>
      <c r="M1932" t="str">
        <f t="shared" si="506"/>
        <v>VARGAIN</v>
      </c>
      <c r="N1932" t="str">
        <f t="shared" si="505"/>
        <v/>
      </c>
      <c r="O1932" t="str">
        <f t="shared" si="501"/>
        <v/>
      </c>
      <c r="P1932" t="str">
        <f t="shared" si="502"/>
        <v/>
      </c>
      <c r="Q1932">
        <f t="shared" si="495"/>
        <v>0</v>
      </c>
      <c r="R1932">
        <f t="shared" si="507"/>
        <v>1.4150221755664019</v>
      </c>
      <c r="S1932" t="str">
        <f t="shared" si="509"/>
        <v/>
      </c>
      <c r="T1932" t="str">
        <f t="shared" si="510"/>
        <v/>
      </c>
      <c r="U1932">
        <f t="shared" si="508"/>
        <v>0</v>
      </c>
    </row>
    <row r="1933" spans="1:21">
      <c r="A1933">
        <f t="shared" si="511"/>
        <v>1925</v>
      </c>
      <c r="B1933" s="1">
        <v>40025</v>
      </c>
      <c r="C1933">
        <v>70.52</v>
      </c>
      <c r="D1933">
        <v>70.19</v>
      </c>
      <c r="F1933">
        <f t="shared" si="496"/>
        <v>64.363</v>
      </c>
      <c r="G1933" t="str">
        <f t="shared" si="500"/>
        <v/>
      </c>
      <c r="H1933">
        <f t="shared" si="503"/>
        <v>1</v>
      </c>
      <c r="I1933">
        <f t="shared" si="497"/>
        <v>0</v>
      </c>
      <c r="J1933">
        <f t="shared" si="498"/>
        <v>59.83</v>
      </c>
      <c r="K1933" t="str">
        <f t="shared" si="499"/>
        <v/>
      </c>
      <c r="L1933">
        <f t="shared" si="504"/>
        <v>0.16438915012772901</v>
      </c>
      <c r="M1933" t="str">
        <f t="shared" si="506"/>
        <v>VARGAIN</v>
      </c>
      <c r="N1933" t="str">
        <f t="shared" si="505"/>
        <v/>
      </c>
      <c r="O1933" t="str">
        <f t="shared" si="501"/>
        <v/>
      </c>
      <c r="P1933" t="str">
        <f t="shared" si="502"/>
        <v/>
      </c>
      <c r="Q1933">
        <f t="shared" si="495"/>
        <v>0</v>
      </c>
      <c r="R1933">
        <f t="shared" si="507"/>
        <v>1.4150221755664019</v>
      </c>
      <c r="S1933" t="str">
        <f t="shared" si="509"/>
        <v/>
      </c>
      <c r="T1933" t="str">
        <f t="shared" si="510"/>
        <v/>
      </c>
      <c r="U1933">
        <f t="shared" si="508"/>
        <v>0</v>
      </c>
    </row>
    <row r="1934" spans="1:21">
      <c r="A1934">
        <f t="shared" si="511"/>
        <v>1926</v>
      </c>
      <c r="B1934" s="1">
        <v>40028</v>
      </c>
      <c r="C1934">
        <v>72.14</v>
      </c>
      <c r="D1934">
        <v>71.8</v>
      </c>
      <c r="F1934">
        <f t="shared" si="496"/>
        <v>64.936499999999995</v>
      </c>
      <c r="G1934" t="str">
        <f t="shared" si="500"/>
        <v/>
      </c>
      <c r="H1934">
        <f t="shared" si="503"/>
        <v>1</v>
      </c>
      <c r="I1934">
        <f t="shared" si="497"/>
        <v>0</v>
      </c>
      <c r="J1934">
        <f t="shared" si="498"/>
        <v>59.83</v>
      </c>
      <c r="K1934" t="str">
        <f t="shared" si="499"/>
        <v/>
      </c>
      <c r="L1934">
        <f t="shared" si="504"/>
        <v>0.1871014680734526</v>
      </c>
      <c r="M1934" t="str">
        <f t="shared" si="506"/>
        <v>VARGAIN</v>
      </c>
      <c r="N1934" t="str">
        <f t="shared" si="505"/>
        <v/>
      </c>
      <c r="O1934" t="str">
        <f t="shared" si="501"/>
        <v/>
      </c>
      <c r="P1934" t="str">
        <f t="shared" si="502"/>
        <v/>
      </c>
      <c r="Q1934">
        <f t="shared" si="495"/>
        <v>0</v>
      </c>
      <c r="R1934">
        <f t="shared" si="507"/>
        <v>1.4150221755664019</v>
      </c>
      <c r="S1934" t="str">
        <f t="shared" si="509"/>
        <v/>
      </c>
      <c r="T1934" t="str">
        <f t="shared" si="510"/>
        <v/>
      </c>
      <c r="U1934">
        <f t="shared" si="508"/>
        <v>0</v>
      </c>
    </row>
    <row r="1935" spans="1:21">
      <c r="A1935">
        <f t="shared" si="511"/>
        <v>1927</v>
      </c>
      <c r="B1935" s="1">
        <v>40029</v>
      </c>
      <c r="C1935">
        <v>72.03</v>
      </c>
      <c r="D1935">
        <v>71.709999999999994</v>
      </c>
      <c r="F1935">
        <f t="shared" si="496"/>
        <v>65.599999999999994</v>
      </c>
      <c r="G1935" t="str">
        <f t="shared" si="500"/>
        <v/>
      </c>
      <c r="H1935">
        <f t="shared" si="503"/>
        <v>1</v>
      </c>
      <c r="I1935">
        <f t="shared" si="497"/>
        <v>0</v>
      </c>
      <c r="J1935">
        <f t="shared" si="498"/>
        <v>59.83</v>
      </c>
      <c r="K1935" t="str">
        <f t="shared" si="499"/>
        <v/>
      </c>
      <c r="L1935">
        <f t="shared" si="504"/>
        <v>0.1855754914993312</v>
      </c>
      <c r="M1935" t="str">
        <f t="shared" si="506"/>
        <v>VARGAIN</v>
      </c>
      <c r="N1935" t="str">
        <f t="shared" si="505"/>
        <v/>
      </c>
      <c r="O1935" t="str">
        <f t="shared" si="501"/>
        <v/>
      </c>
      <c r="P1935" t="str">
        <f t="shared" si="502"/>
        <v/>
      </c>
      <c r="Q1935">
        <f t="shared" si="495"/>
        <v>0</v>
      </c>
      <c r="R1935">
        <f t="shared" si="507"/>
        <v>1.4150221755664019</v>
      </c>
      <c r="S1935" t="str">
        <f t="shared" si="509"/>
        <v/>
      </c>
      <c r="T1935" t="str">
        <f t="shared" si="510"/>
        <v/>
      </c>
      <c r="U1935">
        <f t="shared" si="508"/>
        <v>0</v>
      </c>
    </row>
    <row r="1936" spans="1:21">
      <c r="A1936">
        <f t="shared" si="511"/>
        <v>1928</v>
      </c>
      <c r="B1936" s="1">
        <v>40030</v>
      </c>
      <c r="C1936">
        <v>71.83</v>
      </c>
      <c r="D1936">
        <v>72.349999999999994</v>
      </c>
      <c r="F1936">
        <f t="shared" si="496"/>
        <v>66.240499999999997</v>
      </c>
      <c r="G1936" t="str">
        <f t="shared" si="500"/>
        <v/>
      </c>
      <c r="H1936">
        <f t="shared" si="503"/>
        <v>1</v>
      </c>
      <c r="I1936">
        <f t="shared" si="497"/>
        <v>0</v>
      </c>
      <c r="J1936">
        <f t="shared" si="498"/>
        <v>59.83</v>
      </c>
      <c r="K1936" t="str">
        <f t="shared" si="499"/>
        <v/>
      </c>
      <c r="L1936">
        <f t="shared" si="504"/>
        <v>0.18279500868476989</v>
      </c>
      <c r="M1936" t="str">
        <f t="shared" si="506"/>
        <v>VARGAIN</v>
      </c>
      <c r="N1936" t="str">
        <f t="shared" si="505"/>
        <v/>
      </c>
      <c r="O1936" t="str">
        <f t="shared" si="501"/>
        <v/>
      </c>
      <c r="P1936" t="str">
        <f t="shared" si="502"/>
        <v/>
      </c>
      <c r="Q1936">
        <f t="shared" ref="Q1936:Q1999" si="512">IF(OR(AND(K1936="trend rev",I1935&lt;&gt;0),O1936="Vargain",P1936="Varloss"),L1936,0)</f>
        <v>0</v>
      </c>
      <c r="R1936">
        <f t="shared" si="507"/>
        <v>1.4150221755664019</v>
      </c>
      <c r="S1936" t="str">
        <f t="shared" si="509"/>
        <v/>
      </c>
      <c r="T1936" t="str">
        <f t="shared" si="510"/>
        <v/>
      </c>
      <c r="U1936">
        <f t="shared" si="508"/>
        <v>0</v>
      </c>
    </row>
    <row r="1937" spans="1:21">
      <c r="A1937">
        <f t="shared" si="511"/>
        <v>1929</v>
      </c>
      <c r="B1937" s="1">
        <v>40031</v>
      </c>
      <c r="C1937">
        <v>72.400000000000006</v>
      </c>
      <c r="D1937">
        <v>71.97</v>
      </c>
      <c r="F1937">
        <f t="shared" si="496"/>
        <v>66.906000000000006</v>
      </c>
      <c r="G1937" t="str">
        <f t="shared" si="500"/>
        <v/>
      </c>
      <c r="H1937">
        <f t="shared" si="503"/>
        <v>1</v>
      </c>
      <c r="I1937">
        <f t="shared" si="497"/>
        <v>0</v>
      </c>
      <c r="J1937">
        <f t="shared" si="498"/>
        <v>59.83</v>
      </c>
      <c r="K1937" t="str">
        <f t="shared" si="499"/>
        <v/>
      </c>
      <c r="L1937">
        <f t="shared" si="504"/>
        <v>0.19069909198973037</v>
      </c>
      <c r="M1937" t="str">
        <f t="shared" si="506"/>
        <v>VARGAIN</v>
      </c>
      <c r="N1937" t="str">
        <f t="shared" si="505"/>
        <v/>
      </c>
      <c r="O1937" t="str">
        <f t="shared" si="501"/>
        <v/>
      </c>
      <c r="P1937" t="str">
        <f t="shared" si="502"/>
        <v/>
      </c>
      <c r="Q1937">
        <f t="shared" si="512"/>
        <v>0</v>
      </c>
      <c r="R1937">
        <f t="shared" si="507"/>
        <v>1.4150221755664019</v>
      </c>
      <c r="S1937" t="str">
        <f t="shared" si="509"/>
        <v/>
      </c>
      <c r="T1937" t="str">
        <f t="shared" si="510"/>
        <v/>
      </c>
      <c r="U1937">
        <f t="shared" si="508"/>
        <v>0</v>
      </c>
    </row>
    <row r="1938" spans="1:21">
      <c r="A1938">
        <f t="shared" si="511"/>
        <v>1930</v>
      </c>
      <c r="B1938" s="1">
        <v>40032</v>
      </c>
      <c r="C1938">
        <v>72.900000000000006</v>
      </c>
      <c r="D1938">
        <v>72.680000000000007</v>
      </c>
      <c r="F1938">
        <f t="shared" si="496"/>
        <v>67.561499999999995</v>
      </c>
      <c r="G1938" t="str">
        <f t="shared" si="500"/>
        <v/>
      </c>
      <c r="H1938">
        <f t="shared" si="503"/>
        <v>1</v>
      </c>
      <c r="I1938">
        <f t="shared" si="497"/>
        <v>0</v>
      </c>
      <c r="J1938">
        <f t="shared" si="498"/>
        <v>59.83</v>
      </c>
      <c r="K1938" t="str">
        <f t="shared" si="499"/>
        <v/>
      </c>
      <c r="L1938">
        <f t="shared" si="504"/>
        <v>0.19758143161267211</v>
      </c>
      <c r="M1938" t="str">
        <f t="shared" si="506"/>
        <v>VARGAIN</v>
      </c>
      <c r="N1938" t="str">
        <f t="shared" si="505"/>
        <v/>
      </c>
      <c r="O1938" t="str">
        <f t="shared" si="501"/>
        <v/>
      </c>
      <c r="P1938" t="str">
        <f t="shared" si="502"/>
        <v/>
      </c>
      <c r="Q1938">
        <f t="shared" si="512"/>
        <v>0</v>
      </c>
      <c r="R1938">
        <f t="shared" si="507"/>
        <v>1.4150221755664019</v>
      </c>
      <c r="S1938" t="str">
        <f t="shared" si="509"/>
        <v/>
      </c>
      <c r="T1938" t="str">
        <f t="shared" si="510"/>
        <v/>
      </c>
      <c r="U1938">
        <f t="shared" si="508"/>
        <v>0</v>
      </c>
    </row>
    <row r="1939" spans="1:21">
      <c r="A1939">
        <f t="shared" si="511"/>
        <v>1931</v>
      </c>
      <c r="B1939" s="1">
        <v>40035</v>
      </c>
      <c r="C1939">
        <v>70.91</v>
      </c>
      <c r="D1939">
        <v>72.59</v>
      </c>
      <c r="F1939">
        <f t="shared" si="496"/>
        <v>68.08250000000001</v>
      </c>
      <c r="G1939" t="str">
        <f t="shared" si="500"/>
        <v/>
      </c>
      <c r="H1939">
        <f t="shared" si="503"/>
        <v>1</v>
      </c>
      <c r="I1939">
        <f t="shared" si="497"/>
        <v>0</v>
      </c>
      <c r="J1939">
        <f t="shared" si="498"/>
        <v>59.83</v>
      </c>
      <c r="K1939" t="str">
        <f t="shared" si="499"/>
        <v/>
      </c>
      <c r="L1939">
        <f t="shared" si="504"/>
        <v>0.16990425991396477</v>
      </c>
      <c r="M1939" t="str">
        <f t="shared" si="506"/>
        <v>VARGAIN</v>
      </c>
      <c r="N1939" t="str">
        <f t="shared" si="505"/>
        <v/>
      </c>
      <c r="O1939" t="str">
        <f t="shared" si="501"/>
        <v/>
      </c>
      <c r="P1939" t="str">
        <f t="shared" si="502"/>
        <v/>
      </c>
      <c r="Q1939">
        <f t="shared" si="512"/>
        <v>0</v>
      </c>
      <c r="R1939">
        <f t="shared" si="507"/>
        <v>1.4150221755664019</v>
      </c>
      <c r="S1939" t="str">
        <f t="shared" si="509"/>
        <v/>
      </c>
      <c r="T1939" t="str">
        <f t="shared" si="510"/>
        <v/>
      </c>
      <c r="U1939">
        <f t="shared" si="508"/>
        <v>0</v>
      </c>
    </row>
    <row r="1940" spans="1:21">
      <c r="A1940">
        <f t="shared" si="511"/>
        <v>1932</v>
      </c>
      <c r="B1940" s="1">
        <v>40036</v>
      </c>
      <c r="C1940">
        <v>71.34</v>
      </c>
      <c r="D1940">
        <v>70.84</v>
      </c>
      <c r="F1940">
        <f t="shared" si="496"/>
        <v>68.618000000000009</v>
      </c>
      <c r="G1940" t="str">
        <f t="shared" si="500"/>
        <v/>
      </c>
      <c r="H1940">
        <f t="shared" si="503"/>
        <v>1</v>
      </c>
      <c r="I1940">
        <f t="shared" si="497"/>
        <v>0</v>
      </c>
      <c r="J1940">
        <f t="shared" si="498"/>
        <v>59.83</v>
      </c>
      <c r="K1940" t="str">
        <f t="shared" si="499"/>
        <v/>
      </c>
      <c r="L1940">
        <f t="shared" si="504"/>
        <v>0.1759499725288052</v>
      </c>
      <c r="M1940" t="str">
        <f t="shared" si="506"/>
        <v>VARGAIN</v>
      </c>
      <c r="N1940" t="str">
        <f t="shared" si="505"/>
        <v/>
      </c>
      <c r="O1940" t="str">
        <f t="shared" si="501"/>
        <v/>
      </c>
      <c r="P1940" t="str">
        <f t="shared" si="502"/>
        <v/>
      </c>
      <c r="Q1940">
        <f t="shared" si="512"/>
        <v>0</v>
      </c>
      <c r="R1940">
        <f t="shared" si="507"/>
        <v>1.4150221755664019</v>
      </c>
      <c r="S1940" t="str">
        <f t="shared" si="509"/>
        <v/>
      </c>
      <c r="T1940" t="str">
        <f t="shared" si="510"/>
        <v/>
      </c>
      <c r="U1940">
        <f t="shared" si="508"/>
        <v>0</v>
      </c>
    </row>
    <row r="1941" spans="1:21">
      <c r="A1941">
        <f t="shared" si="511"/>
        <v>1933</v>
      </c>
      <c r="B1941" s="1">
        <v>40037</v>
      </c>
      <c r="C1941">
        <v>72.33</v>
      </c>
      <c r="D1941">
        <v>71.38</v>
      </c>
      <c r="F1941">
        <f t="shared" si="496"/>
        <v>69.134500000000003</v>
      </c>
      <c r="G1941" t="str">
        <f t="shared" si="500"/>
        <v/>
      </c>
      <c r="H1941">
        <f t="shared" si="503"/>
        <v>1</v>
      </c>
      <c r="I1941">
        <f t="shared" si="497"/>
        <v>0</v>
      </c>
      <c r="J1941">
        <f t="shared" si="498"/>
        <v>59.83</v>
      </c>
      <c r="K1941" t="str">
        <f t="shared" si="499"/>
        <v/>
      </c>
      <c r="L1941">
        <f t="shared" si="504"/>
        <v>0.18973177345924899</v>
      </c>
      <c r="M1941" t="str">
        <f t="shared" si="506"/>
        <v>VARGAIN</v>
      </c>
      <c r="N1941" t="str">
        <f t="shared" si="505"/>
        <v/>
      </c>
      <c r="O1941" t="str">
        <f t="shared" si="501"/>
        <v/>
      </c>
      <c r="P1941" t="str">
        <f t="shared" si="502"/>
        <v/>
      </c>
      <c r="Q1941">
        <f t="shared" si="512"/>
        <v>0</v>
      </c>
      <c r="R1941">
        <f t="shared" si="507"/>
        <v>1.4150221755664019</v>
      </c>
      <c r="S1941" t="str">
        <f t="shared" si="509"/>
        <v/>
      </c>
      <c r="T1941" t="str">
        <f t="shared" si="510"/>
        <v/>
      </c>
      <c r="U1941">
        <f t="shared" si="508"/>
        <v>0</v>
      </c>
    </row>
    <row r="1942" spans="1:21">
      <c r="A1942">
        <f t="shared" si="511"/>
        <v>1934</v>
      </c>
      <c r="B1942" s="1">
        <v>40038</v>
      </c>
      <c r="C1942">
        <v>72.599999999999994</v>
      </c>
      <c r="D1942">
        <v>72.28</v>
      </c>
      <c r="F1942">
        <f t="shared" si="496"/>
        <v>69.594499999999996</v>
      </c>
      <c r="G1942" t="str">
        <f t="shared" si="500"/>
        <v/>
      </c>
      <c r="H1942">
        <f t="shared" si="503"/>
        <v>1</v>
      </c>
      <c r="I1942">
        <f t="shared" si="497"/>
        <v>0</v>
      </c>
      <c r="J1942">
        <f t="shared" si="498"/>
        <v>59.83</v>
      </c>
      <c r="K1942" t="str">
        <f t="shared" si="499"/>
        <v/>
      </c>
      <c r="L1942">
        <f t="shared" si="504"/>
        <v>0.19345771442880991</v>
      </c>
      <c r="M1942" t="str">
        <f t="shared" si="506"/>
        <v>VARGAIN</v>
      </c>
      <c r="N1942" t="str">
        <f t="shared" si="505"/>
        <v/>
      </c>
      <c r="O1942" t="str">
        <f t="shared" si="501"/>
        <v/>
      </c>
      <c r="P1942" t="str">
        <f t="shared" si="502"/>
        <v/>
      </c>
      <c r="Q1942">
        <f t="shared" si="512"/>
        <v>0</v>
      </c>
      <c r="R1942">
        <f t="shared" si="507"/>
        <v>1.4150221755664019</v>
      </c>
      <c r="S1942" t="str">
        <f t="shared" si="509"/>
        <v/>
      </c>
      <c r="T1942" t="str">
        <f t="shared" si="510"/>
        <v/>
      </c>
      <c r="U1942">
        <f t="shared" si="508"/>
        <v>0</v>
      </c>
    </row>
    <row r="1943" spans="1:21">
      <c r="A1943">
        <f t="shared" si="511"/>
        <v>1935</v>
      </c>
      <c r="B1943" s="1">
        <v>40039</v>
      </c>
      <c r="C1943">
        <v>71.319999999999993</v>
      </c>
      <c r="D1943">
        <v>72.349999999999994</v>
      </c>
      <c r="F1943">
        <f t="shared" si="496"/>
        <v>70.014499999999984</v>
      </c>
      <c r="G1943" t="str">
        <f t="shared" si="500"/>
        <v/>
      </c>
      <c r="H1943">
        <f t="shared" si="503"/>
        <v>1</v>
      </c>
      <c r="I1943">
        <f t="shared" si="497"/>
        <v>0</v>
      </c>
      <c r="J1943">
        <f t="shared" si="498"/>
        <v>59.83</v>
      </c>
      <c r="K1943" t="str">
        <f t="shared" si="499"/>
        <v/>
      </c>
      <c r="L1943">
        <f t="shared" si="504"/>
        <v>0.17566958559299914</v>
      </c>
      <c r="M1943" t="str">
        <f t="shared" si="506"/>
        <v>VARGAIN</v>
      </c>
      <c r="N1943" t="str">
        <f t="shared" si="505"/>
        <v/>
      </c>
      <c r="O1943" t="str">
        <f t="shared" si="501"/>
        <v/>
      </c>
      <c r="P1943" t="str">
        <f t="shared" si="502"/>
        <v/>
      </c>
      <c r="Q1943">
        <f t="shared" si="512"/>
        <v>0</v>
      </c>
      <c r="R1943">
        <f t="shared" si="507"/>
        <v>1.4150221755664019</v>
      </c>
      <c r="S1943" t="str">
        <f t="shared" si="509"/>
        <v/>
      </c>
      <c r="T1943" t="str">
        <f t="shared" si="510"/>
        <v/>
      </c>
      <c r="U1943">
        <f t="shared" si="508"/>
        <v>0</v>
      </c>
    </row>
    <row r="1944" spans="1:21">
      <c r="A1944">
        <f t="shared" si="511"/>
        <v>1936</v>
      </c>
      <c r="B1944" s="1">
        <v>40042</v>
      </c>
      <c r="C1944">
        <v>70.08</v>
      </c>
      <c r="D1944">
        <v>70.489999999999995</v>
      </c>
      <c r="F1944">
        <f t="shared" si="496"/>
        <v>70.326499999999982</v>
      </c>
      <c r="G1944" t="str">
        <f t="shared" si="500"/>
        <v/>
      </c>
      <c r="H1944">
        <f t="shared" si="503"/>
        <v>1</v>
      </c>
      <c r="I1944">
        <f t="shared" si="497"/>
        <v>0</v>
      </c>
      <c r="J1944">
        <f t="shared" si="498"/>
        <v>59.83</v>
      </c>
      <c r="K1944" t="str">
        <f t="shared" si="499"/>
        <v/>
      </c>
      <c r="L1944">
        <f t="shared" si="504"/>
        <v>0.1581302392261956</v>
      </c>
      <c r="M1944" t="str">
        <f t="shared" si="506"/>
        <v>VARGAIN</v>
      </c>
      <c r="N1944" t="str">
        <f t="shared" si="505"/>
        <v/>
      </c>
      <c r="O1944" t="str">
        <f t="shared" si="501"/>
        <v/>
      </c>
      <c r="P1944" t="str">
        <f t="shared" si="502"/>
        <v/>
      </c>
      <c r="Q1944">
        <f t="shared" si="512"/>
        <v>0</v>
      </c>
      <c r="R1944">
        <f t="shared" si="507"/>
        <v>1.4150221755664019</v>
      </c>
      <c r="S1944" t="str">
        <f t="shared" si="509"/>
        <v/>
      </c>
      <c r="T1944" t="str">
        <f t="shared" si="510"/>
        <v/>
      </c>
      <c r="U1944">
        <f t="shared" si="508"/>
        <v>0</v>
      </c>
    </row>
    <row r="1945" spans="1:21">
      <c r="A1945">
        <f t="shared" si="511"/>
        <v>1937</v>
      </c>
      <c r="B1945" s="1">
        <v>40043</v>
      </c>
      <c r="C1945">
        <v>70.349999999999994</v>
      </c>
      <c r="D1945">
        <v>70.39</v>
      </c>
      <c r="F1945">
        <f t="shared" si="496"/>
        <v>70.633999999999986</v>
      </c>
      <c r="G1945" t="str">
        <f t="shared" si="500"/>
        <v/>
      </c>
      <c r="H1945">
        <f t="shared" si="503"/>
        <v>1</v>
      </c>
      <c r="I1945">
        <f t="shared" si="497"/>
        <v>0</v>
      </c>
      <c r="J1945">
        <f t="shared" si="498"/>
        <v>59.83</v>
      </c>
      <c r="K1945" t="str">
        <f t="shared" si="499"/>
        <v/>
      </c>
      <c r="L1945">
        <f t="shared" si="504"/>
        <v>0.16197557615845753</v>
      </c>
      <c r="M1945" t="str">
        <f t="shared" si="506"/>
        <v>VARGAIN</v>
      </c>
      <c r="N1945" t="str">
        <f t="shared" si="505"/>
        <v/>
      </c>
      <c r="O1945" t="str">
        <f t="shared" si="501"/>
        <v/>
      </c>
      <c r="P1945" t="str">
        <f t="shared" si="502"/>
        <v/>
      </c>
      <c r="Q1945">
        <f t="shared" si="512"/>
        <v>0</v>
      </c>
      <c r="R1945">
        <f t="shared" si="507"/>
        <v>1.4150221755664019</v>
      </c>
      <c r="S1945" t="str">
        <f t="shared" si="509"/>
        <v/>
      </c>
      <c r="T1945" t="str">
        <f t="shared" si="510"/>
        <v/>
      </c>
      <c r="U1945">
        <f t="shared" si="508"/>
        <v>0</v>
      </c>
    </row>
    <row r="1946" spans="1:21">
      <c r="A1946">
        <f t="shared" si="511"/>
        <v>1938</v>
      </c>
      <c r="B1946" s="1">
        <v>40044</v>
      </c>
      <c r="C1946">
        <v>70.790000000000006</v>
      </c>
      <c r="D1946">
        <v>69.349999999999994</v>
      </c>
      <c r="F1946">
        <f t="shared" si="496"/>
        <v>70.939999999999969</v>
      </c>
      <c r="G1946" t="str">
        <f t="shared" si="500"/>
        <v/>
      </c>
      <c r="H1946">
        <f t="shared" si="503"/>
        <v>1</v>
      </c>
      <c r="I1946">
        <f t="shared" si="497"/>
        <v>0</v>
      </c>
      <c r="J1946">
        <f t="shared" si="498"/>
        <v>59.83</v>
      </c>
      <c r="K1946" t="str">
        <f t="shared" si="499"/>
        <v/>
      </c>
      <c r="L1946">
        <f t="shared" si="504"/>
        <v>0.16821054038415764</v>
      </c>
      <c r="M1946" t="str">
        <f t="shared" si="506"/>
        <v>VARGAIN</v>
      </c>
      <c r="N1946" t="str">
        <f t="shared" si="505"/>
        <v/>
      </c>
      <c r="O1946" t="str">
        <f t="shared" si="501"/>
        <v/>
      </c>
      <c r="P1946" t="str">
        <f t="shared" si="502"/>
        <v/>
      </c>
      <c r="Q1946">
        <f t="shared" si="512"/>
        <v>0</v>
      </c>
      <c r="R1946">
        <f t="shared" si="507"/>
        <v>1.4150221755664019</v>
      </c>
      <c r="S1946" t="str">
        <f t="shared" si="509"/>
        <v/>
      </c>
      <c r="T1946" t="str">
        <f t="shared" si="510"/>
        <v/>
      </c>
      <c r="U1946">
        <f t="shared" si="508"/>
        <v>0</v>
      </c>
    </row>
    <row r="1947" spans="1:21">
      <c r="A1947">
        <f t="shared" si="511"/>
        <v>1939</v>
      </c>
      <c r="B1947" s="1">
        <v>40045</v>
      </c>
      <c r="C1947">
        <v>71.23</v>
      </c>
      <c r="D1947">
        <v>70.78</v>
      </c>
      <c r="F1947">
        <f t="shared" si="496"/>
        <v>71.029999999999987</v>
      </c>
      <c r="G1947" t="str">
        <f t="shared" si="500"/>
        <v/>
      </c>
      <c r="H1947">
        <f t="shared" si="503"/>
        <v>1</v>
      </c>
      <c r="I1947">
        <f t="shared" si="497"/>
        <v>0</v>
      </c>
      <c r="J1947">
        <f t="shared" si="498"/>
        <v>59.83</v>
      </c>
      <c r="K1947" t="str">
        <f t="shared" si="499"/>
        <v/>
      </c>
      <c r="L1947">
        <f t="shared" si="504"/>
        <v>0.17440687058832213</v>
      </c>
      <c r="M1947" t="str">
        <f t="shared" si="506"/>
        <v>VARGAIN</v>
      </c>
      <c r="N1947" t="str">
        <f t="shared" si="505"/>
        <v/>
      </c>
      <c r="O1947" t="str">
        <f t="shared" si="501"/>
        <v/>
      </c>
      <c r="P1947" t="str">
        <f t="shared" si="502"/>
        <v/>
      </c>
      <c r="Q1947">
        <f t="shared" si="512"/>
        <v>0</v>
      </c>
      <c r="R1947">
        <f t="shared" si="507"/>
        <v>1.4150221755664019</v>
      </c>
      <c r="S1947" t="str">
        <f t="shared" si="509"/>
        <v/>
      </c>
      <c r="T1947" t="str">
        <f t="shared" si="510"/>
        <v/>
      </c>
      <c r="U1947">
        <f t="shared" si="508"/>
        <v>0</v>
      </c>
    </row>
    <row r="1948" spans="1:21">
      <c r="A1948">
        <f t="shared" si="511"/>
        <v>1940</v>
      </c>
      <c r="B1948" s="1">
        <v>40046</v>
      </c>
      <c r="C1948">
        <v>72.64</v>
      </c>
      <c r="D1948">
        <v>72</v>
      </c>
      <c r="F1948">
        <f t="shared" ref="F1948:F2011" si="513">AVERAGE(C1929:C1948)</f>
        <v>71.191000000000003</v>
      </c>
      <c r="G1948" t="str">
        <f t="shared" si="500"/>
        <v>LONG</v>
      </c>
      <c r="H1948">
        <f t="shared" si="503"/>
        <v>1</v>
      </c>
      <c r="I1948">
        <f t="shared" ref="I1948:I2011" si="514">IF(OR(G1948="long",G1948="short"),H1948,IF(OR(M1947=$G$7,N1947=$G$6),0,IF(I1947=0,0,H1948)))</f>
        <v>1</v>
      </c>
      <c r="J1948">
        <f t="shared" si="498"/>
        <v>72</v>
      </c>
      <c r="K1948" t="str">
        <f t="shared" si="499"/>
        <v/>
      </c>
      <c r="L1948">
        <f t="shared" si="504"/>
        <v>8.8496152769826E-3</v>
      </c>
      <c r="M1948" t="str">
        <f t="shared" si="506"/>
        <v/>
      </c>
      <c r="N1948" t="str">
        <f t="shared" si="505"/>
        <v/>
      </c>
      <c r="O1948" t="str">
        <f t="shared" si="501"/>
        <v/>
      </c>
      <c r="P1948" t="str">
        <f t="shared" si="502"/>
        <v/>
      </c>
      <c r="Q1948">
        <f t="shared" si="512"/>
        <v>0</v>
      </c>
      <c r="R1948">
        <f t="shared" si="507"/>
        <v>1.4150221755664019</v>
      </c>
      <c r="S1948" t="str">
        <f t="shared" si="509"/>
        <v/>
      </c>
      <c r="T1948" t="str">
        <f t="shared" si="510"/>
        <v/>
      </c>
      <c r="U1948">
        <f t="shared" si="508"/>
        <v>0</v>
      </c>
    </row>
    <row r="1949" spans="1:21">
      <c r="A1949">
        <f t="shared" si="511"/>
        <v>1941</v>
      </c>
      <c r="B1949" s="1">
        <v>40049</v>
      </c>
      <c r="C1949">
        <v>72.56</v>
      </c>
      <c r="D1949">
        <v>72.739999999999995</v>
      </c>
      <c r="F1949">
        <f t="shared" si="513"/>
        <v>71.323499999999996</v>
      </c>
      <c r="G1949" t="str">
        <f t="shared" si="500"/>
        <v/>
      </c>
      <c r="H1949">
        <f t="shared" si="503"/>
        <v>1</v>
      </c>
      <c r="I1949">
        <f t="shared" si="514"/>
        <v>1</v>
      </c>
      <c r="J1949">
        <f t="shared" ref="J1949:J2012" si="515">IF(OR(G1949="LONG",G1949="SHORT"),D1949,J1948)</f>
        <v>72</v>
      </c>
      <c r="K1949" t="str">
        <f t="shared" ref="K1949:K2012" si="516">IF(I1948=0,"",IF(H1949=H1948,"","Trend Rev"))</f>
        <v/>
      </c>
      <c r="L1949">
        <f t="shared" si="504"/>
        <v>7.747686790825957E-3</v>
      </c>
      <c r="M1949" t="str">
        <f t="shared" si="506"/>
        <v/>
      </c>
      <c r="N1949" t="str">
        <f t="shared" si="505"/>
        <v/>
      </c>
      <c r="O1949" t="str">
        <f t="shared" si="501"/>
        <v/>
      </c>
      <c r="P1949" t="str">
        <f t="shared" si="502"/>
        <v/>
      </c>
      <c r="Q1949">
        <f t="shared" si="512"/>
        <v>0</v>
      </c>
      <c r="R1949">
        <f t="shared" si="507"/>
        <v>1.4150221755664019</v>
      </c>
      <c r="S1949" t="str">
        <f t="shared" si="509"/>
        <v/>
      </c>
      <c r="T1949" t="str">
        <f t="shared" si="510"/>
        <v/>
      </c>
      <c r="U1949">
        <f t="shared" si="508"/>
        <v>0</v>
      </c>
    </row>
    <row r="1950" spans="1:21">
      <c r="A1950">
        <f t="shared" si="511"/>
        <v>1942</v>
      </c>
      <c r="B1950" s="1">
        <v>40050</v>
      </c>
      <c r="C1950">
        <v>72.680000000000007</v>
      </c>
      <c r="D1950">
        <v>72.62</v>
      </c>
      <c r="F1950">
        <f t="shared" si="513"/>
        <v>71.46350000000001</v>
      </c>
      <c r="G1950" t="str">
        <f t="shared" si="500"/>
        <v/>
      </c>
      <c r="H1950">
        <f t="shared" si="503"/>
        <v>1</v>
      </c>
      <c r="I1950">
        <f t="shared" si="514"/>
        <v>1</v>
      </c>
      <c r="J1950">
        <f t="shared" si="515"/>
        <v>72</v>
      </c>
      <c r="K1950" t="str">
        <f t="shared" si="516"/>
        <v/>
      </c>
      <c r="L1950">
        <f t="shared" si="504"/>
        <v>9.4001245119152681E-3</v>
      </c>
      <c r="M1950" t="str">
        <f t="shared" si="506"/>
        <v/>
      </c>
      <c r="N1950" t="str">
        <f t="shared" si="505"/>
        <v/>
      </c>
      <c r="O1950" t="str">
        <f t="shared" si="501"/>
        <v/>
      </c>
      <c r="P1950" t="str">
        <f t="shared" si="502"/>
        <v/>
      </c>
      <c r="Q1950">
        <f t="shared" si="512"/>
        <v>0</v>
      </c>
      <c r="R1950">
        <f t="shared" si="507"/>
        <v>1.4150221755664019</v>
      </c>
      <c r="S1950" t="str">
        <f t="shared" si="509"/>
        <v/>
      </c>
      <c r="T1950" t="str">
        <f t="shared" si="510"/>
        <v/>
      </c>
      <c r="U1950">
        <f t="shared" si="508"/>
        <v>0</v>
      </c>
    </row>
    <row r="1951" spans="1:21">
      <c r="A1951">
        <f t="shared" si="511"/>
        <v>1943</v>
      </c>
      <c r="B1951" s="1">
        <v>40051</v>
      </c>
      <c r="C1951">
        <v>71.42</v>
      </c>
      <c r="D1951">
        <v>72.69</v>
      </c>
      <c r="F1951">
        <f t="shared" si="513"/>
        <v>71.598500000000016</v>
      </c>
      <c r="G1951" t="str">
        <f t="shared" ref="G1951:G2014" si="517">IF(AND(C1949&lt;F1949,C1950&gt;F1950,D1951&gt;F1950),"LONG",IF(AND(C1949&gt;F1949,C1950&lt;F1950,D1951&lt;F1950),"SHORT",""))</f>
        <v/>
      </c>
      <c r="H1951">
        <f t="shared" si="503"/>
        <v>1</v>
      </c>
      <c r="I1951">
        <f t="shared" si="514"/>
        <v>1</v>
      </c>
      <c r="J1951">
        <f t="shared" si="515"/>
        <v>72</v>
      </c>
      <c r="K1951" t="str">
        <f t="shared" si="516"/>
        <v/>
      </c>
      <c r="L1951">
        <f t="shared" si="504"/>
        <v>-8.0881768497528522E-3</v>
      </c>
      <c r="M1951" t="str">
        <f t="shared" si="506"/>
        <v/>
      </c>
      <c r="N1951" t="str">
        <f t="shared" si="505"/>
        <v/>
      </c>
      <c r="O1951" t="str">
        <f t="shared" si="501"/>
        <v/>
      </c>
      <c r="P1951" t="str">
        <f t="shared" si="502"/>
        <v/>
      </c>
      <c r="Q1951">
        <f t="shared" si="512"/>
        <v>0</v>
      </c>
      <c r="R1951">
        <f t="shared" si="507"/>
        <v>1.4150221755664019</v>
      </c>
      <c r="S1951" t="str">
        <f t="shared" si="509"/>
        <v/>
      </c>
      <c r="T1951" t="str">
        <f t="shared" si="510"/>
        <v/>
      </c>
      <c r="U1951">
        <f t="shared" si="508"/>
        <v>0</v>
      </c>
    </row>
    <row r="1952" spans="1:21">
      <c r="A1952">
        <f t="shared" si="511"/>
        <v>1944</v>
      </c>
      <c r="B1952" s="1">
        <v>40052</v>
      </c>
      <c r="C1952">
        <v>71.63</v>
      </c>
      <c r="D1952">
        <v>71.48</v>
      </c>
      <c r="F1952">
        <f t="shared" si="513"/>
        <v>71.685000000000016</v>
      </c>
      <c r="G1952" t="str">
        <f t="shared" si="517"/>
        <v>SHORT</v>
      </c>
      <c r="H1952">
        <f t="shared" si="503"/>
        <v>-1</v>
      </c>
      <c r="I1952">
        <f t="shared" si="514"/>
        <v>-1</v>
      </c>
      <c r="J1952">
        <f t="shared" si="515"/>
        <v>71.48</v>
      </c>
      <c r="K1952" t="str">
        <f t="shared" si="516"/>
        <v>Trend Rev</v>
      </c>
      <c r="L1952">
        <f t="shared" si="504"/>
        <v>-2.0962903351324129E-3</v>
      </c>
      <c r="M1952" t="str">
        <f t="shared" si="506"/>
        <v/>
      </c>
      <c r="N1952" t="str">
        <f t="shared" si="505"/>
        <v/>
      </c>
      <c r="O1952" t="str">
        <f t="shared" ref="O1952:O2015" si="518">IF($I1952=0,"",M1952)</f>
        <v/>
      </c>
      <c r="P1952" t="str">
        <f t="shared" ref="P1952:P2015" si="519">IF($I1952=0,"",N1952)</f>
        <v/>
      </c>
      <c r="Q1952">
        <f t="shared" si="512"/>
        <v>-2.0962903351324129E-3</v>
      </c>
      <c r="R1952">
        <f t="shared" si="507"/>
        <v>1.4129258852312694</v>
      </c>
      <c r="S1952" t="str">
        <f t="shared" si="509"/>
        <v/>
      </c>
      <c r="T1952">
        <f t="shared" si="510"/>
        <v>-1</v>
      </c>
      <c r="U1952">
        <f t="shared" si="508"/>
        <v>0</v>
      </c>
    </row>
    <row r="1953" spans="1:21">
      <c r="A1953">
        <f t="shared" si="511"/>
        <v>1945</v>
      </c>
      <c r="B1953" s="1">
        <v>40053</v>
      </c>
      <c r="C1953">
        <v>71.92</v>
      </c>
      <c r="D1953">
        <v>71.98</v>
      </c>
      <c r="F1953">
        <f t="shared" si="513"/>
        <v>71.755000000000024</v>
      </c>
      <c r="G1953" t="str">
        <f t="shared" si="517"/>
        <v/>
      </c>
      <c r="H1953">
        <f t="shared" si="503"/>
        <v>-1</v>
      </c>
      <c r="I1953">
        <f t="shared" si="514"/>
        <v>-1</v>
      </c>
      <c r="J1953">
        <f t="shared" si="515"/>
        <v>71.48</v>
      </c>
      <c r="K1953" t="str">
        <f t="shared" si="516"/>
        <v/>
      </c>
      <c r="L1953">
        <f t="shared" si="504"/>
        <v>-6.1366998721374246E-3</v>
      </c>
      <c r="M1953" t="str">
        <f t="shared" si="506"/>
        <v/>
      </c>
      <c r="N1953" t="str">
        <f t="shared" si="505"/>
        <v/>
      </c>
      <c r="O1953" t="str">
        <f t="shared" si="518"/>
        <v/>
      </c>
      <c r="P1953" t="str">
        <f t="shared" si="519"/>
        <v/>
      </c>
      <c r="Q1953">
        <f t="shared" si="512"/>
        <v>0</v>
      </c>
      <c r="R1953">
        <f t="shared" si="507"/>
        <v>1.4129258852312694</v>
      </c>
      <c r="S1953" t="str">
        <f t="shared" si="509"/>
        <v/>
      </c>
      <c r="T1953" t="str">
        <f t="shared" si="510"/>
        <v/>
      </c>
      <c r="U1953">
        <f t="shared" si="508"/>
        <v>0</v>
      </c>
    </row>
    <row r="1954" spans="1:21">
      <c r="A1954">
        <f t="shared" si="511"/>
        <v>1946</v>
      </c>
      <c r="B1954" s="1">
        <v>40056</v>
      </c>
      <c r="C1954">
        <v>72.099999999999994</v>
      </c>
      <c r="D1954">
        <v>71.45</v>
      </c>
      <c r="F1954">
        <f t="shared" si="513"/>
        <v>71.753000000000014</v>
      </c>
      <c r="G1954" t="str">
        <f t="shared" si="517"/>
        <v/>
      </c>
      <c r="H1954">
        <f t="shared" si="503"/>
        <v>-1</v>
      </c>
      <c r="I1954">
        <f t="shared" si="514"/>
        <v>-1</v>
      </c>
      <c r="J1954">
        <f t="shared" si="515"/>
        <v>71.48</v>
      </c>
      <c r="K1954" t="str">
        <f t="shared" si="516"/>
        <v/>
      </c>
      <c r="L1954">
        <f t="shared" si="504"/>
        <v>-8.6363539996759369E-3</v>
      </c>
      <c r="M1954" t="str">
        <f t="shared" si="506"/>
        <v/>
      </c>
      <c r="N1954" t="str">
        <f t="shared" si="505"/>
        <v/>
      </c>
      <c r="O1954" t="str">
        <f t="shared" si="518"/>
        <v/>
      </c>
      <c r="P1954" t="str">
        <f t="shared" si="519"/>
        <v/>
      </c>
      <c r="Q1954">
        <f t="shared" si="512"/>
        <v>0</v>
      </c>
      <c r="R1954">
        <f t="shared" si="507"/>
        <v>1.4129258852312694</v>
      </c>
      <c r="S1954" t="str">
        <f t="shared" si="509"/>
        <v/>
      </c>
      <c r="T1954" t="str">
        <f t="shared" si="510"/>
        <v/>
      </c>
      <c r="U1954">
        <f t="shared" si="508"/>
        <v>0</v>
      </c>
    </row>
    <row r="1955" spans="1:21">
      <c r="A1955">
        <f t="shared" si="511"/>
        <v>1947</v>
      </c>
      <c r="B1955" s="1">
        <v>40057</v>
      </c>
      <c r="C1955">
        <v>70.12</v>
      </c>
      <c r="D1955">
        <v>71.81</v>
      </c>
      <c r="F1955">
        <f t="shared" si="513"/>
        <v>71.657499999999999</v>
      </c>
      <c r="G1955" t="str">
        <f t="shared" si="517"/>
        <v/>
      </c>
      <c r="H1955">
        <f t="shared" si="503"/>
        <v>-1</v>
      </c>
      <c r="I1955">
        <f t="shared" si="514"/>
        <v>-1</v>
      </c>
      <c r="J1955">
        <f t="shared" si="515"/>
        <v>71.48</v>
      </c>
      <c r="K1955" t="str">
        <f t="shared" si="516"/>
        <v/>
      </c>
      <c r="L1955">
        <f t="shared" si="504"/>
        <v>1.9209630238193512E-2</v>
      </c>
      <c r="M1955" t="str">
        <f t="shared" si="506"/>
        <v/>
      </c>
      <c r="N1955" t="str">
        <f t="shared" si="505"/>
        <v/>
      </c>
      <c r="O1955" t="str">
        <f t="shared" si="518"/>
        <v/>
      </c>
      <c r="P1955" t="str">
        <f t="shared" si="519"/>
        <v/>
      </c>
      <c r="Q1955">
        <f t="shared" si="512"/>
        <v>0</v>
      </c>
      <c r="R1955">
        <f t="shared" si="507"/>
        <v>1.4129258852312694</v>
      </c>
      <c r="S1955" t="str">
        <f t="shared" si="509"/>
        <v/>
      </c>
      <c r="T1955" t="str">
        <f t="shared" si="510"/>
        <v/>
      </c>
      <c r="U1955">
        <f t="shared" si="508"/>
        <v>0</v>
      </c>
    </row>
    <row r="1956" spans="1:21">
      <c r="A1956">
        <f t="shared" si="511"/>
        <v>1948</v>
      </c>
      <c r="B1956" s="1">
        <v>40058</v>
      </c>
      <c r="C1956">
        <v>70.58</v>
      </c>
      <c r="D1956">
        <v>70.48</v>
      </c>
      <c r="F1956">
        <f t="shared" si="513"/>
        <v>71.594999999999999</v>
      </c>
      <c r="G1956" t="str">
        <f t="shared" si="517"/>
        <v>SHORT</v>
      </c>
      <c r="H1956">
        <f t="shared" si="503"/>
        <v>-1</v>
      </c>
      <c r="I1956">
        <f t="shared" si="514"/>
        <v>-1</v>
      </c>
      <c r="J1956">
        <f t="shared" si="515"/>
        <v>70.48</v>
      </c>
      <c r="K1956" t="str">
        <f t="shared" si="516"/>
        <v/>
      </c>
      <c r="L1956">
        <f t="shared" si="504"/>
        <v>-1.4178366191998637E-3</v>
      </c>
      <c r="M1956" t="str">
        <f t="shared" si="506"/>
        <v/>
      </c>
      <c r="N1956" t="str">
        <f t="shared" si="505"/>
        <v/>
      </c>
      <c r="O1956" t="str">
        <f t="shared" si="518"/>
        <v/>
      </c>
      <c r="P1956" t="str">
        <f t="shared" si="519"/>
        <v/>
      </c>
      <c r="Q1956">
        <f t="shared" si="512"/>
        <v>0</v>
      </c>
      <c r="R1956">
        <f t="shared" si="507"/>
        <v>1.4129258852312694</v>
      </c>
      <c r="S1956" t="str">
        <f t="shared" si="509"/>
        <v/>
      </c>
      <c r="T1956" t="str">
        <f t="shared" si="510"/>
        <v/>
      </c>
      <c r="U1956">
        <f t="shared" si="508"/>
        <v>0</v>
      </c>
    </row>
    <row r="1957" spans="1:21">
      <c r="A1957">
        <f t="shared" si="511"/>
        <v>1949</v>
      </c>
      <c r="B1957" s="1">
        <v>40059</v>
      </c>
      <c r="C1957">
        <v>71.02</v>
      </c>
      <c r="D1957">
        <v>70.739999999999995</v>
      </c>
      <c r="F1957">
        <f t="shared" si="513"/>
        <v>71.525999999999996</v>
      </c>
      <c r="G1957" t="str">
        <f t="shared" si="517"/>
        <v/>
      </c>
      <c r="H1957">
        <f t="shared" si="503"/>
        <v>-1</v>
      </c>
      <c r="I1957">
        <f t="shared" si="514"/>
        <v>-1</v>
      </c>
      <c r="J1957">
        <f t="shared" si="515"/>
        <v>70.48</v>
      </c>
      <c r="K1957" t="str">
        <f t="shared" si="516"/>
        <v/>
      </c>
      <c r="L1957">
        <f t="shared" si="504"/>
        <v>-7.6325458870176218E-3</v>
      </c>
      <c r="M1957" t="str">
        <f t="shared" si="506"/>
        <v/>
      </c>
      <c r="N1957" t="str">
        <f t="shared" si="505"/>
        <v/>
      </c>
      <c r="O1957" t="str">
        <f t="shared" si="518"/>
        <v/>
      </c>
      <c r="P1957" t="str">
        <f t="shared" si="519"/>
        <v/>
      </c>
      <c r="Q1957">
        <f t="shared" si="512"/>
        <v>0</v>
      </c>
      <c r="R1957">
        <f t="shared" si="507"/>
        <v>1.4129258852312694</v>
      </c>
      <c r="S1957" t="str">
        <f t="shared" si="509"/>
        <v/>
      </c>
      <c r="T1957" t="str">
        <f t="shared" si="510"/>
        <v/>
      </c>
      <c r="U1957">
        <f t="shared" si="508"/>
        <v>0</v>
      </c>
    </row>
    <row r="1958" spans="1:21">
      <c r="A1958">
        <f t="shared" si="511"/>
        <v>1950</v>
      </c>
      <c r="B1958" s="1">
        <v>40060</v>
      </c>
      <c r="C1958">
        <v>71.349999999999994</v>
      </c>
      <c r="D1958">
        <v>70.98</v>
      </c>
      <c r="F1958">
        <f t="shared" si="513"/>
        <v>71.448499999999996</v>
      </c>
      <c r="G1958" t="str">
        <f t="shared" si="517"/>
        <v/>
      </c>
      <c r="H1958">
        <f t="shared" si="503"/>
        <v>-1</v>
      </c>
      <c r="I1958">
        <f t="shared" si="514"/>
        <v>-1</v>
      </c>
      <c r="J1958">
        <f t="shared" si="515"/>
        <v>70.48</v>
      </c>
      <c r="K1958" t="str">
        <f t="shared" si="516"/>
        <v/>
      </c>
      <c r="L1958">
        <f t="shared" si="504"/>
        <v>-1.2268362294921158E-2</v>
      </c>
      <c r="M1958" t="str">
        <f t="shared" si="506"/>
        <v/>
      </c>
      <c r="N1958" t="str">
        <f t="shared" si="505"/>
        <v/>
      </c>
      <c r="O1958" t="str">
        <f t="shared" si="518"/>
        <v/>
      </c>
      <c r="P1958" t="str">
        <f t="shared" si="519"/>
        <v/>
      </c>
      <c r="Q1958">
        <f t="shared" si="512"/>
        <v>0</v>
      </c>
      <c r="R1958">
        <f t="shared" si="507"/>
        <v>1.4129258852312694</v>
      </c>
      <c r="S1958" t="str">
        <f t="shared" si="509"/>
        <v/>
      </c>
      <c r="T1958" t="str">
        <f t="shared" si="510"/>
        <v/>
      </c>
      <c r="U1958">
        <f t="shared" si="508"/>
        <v>0</v>
      </c>
    </row>
    <row r="1959" spans="1:21">
      <c r="A1959">
        <f t="shared" si="511"/>
        <v>1951</v>
      </c>
      <c r="B1959" s="1">
        <v>40064</v>
      </c>
      <c r="C1959">
        <v>71.69</v>
      </c>
      <c r="D1959">
        <v>71.7</v>
      </c>
      <c r="F1959">
        <f t="shared" si="513"/>
        <v>71.487499999999997</v>
      </c>
      <c r="G1959" t="str">
        <f t="shared" si="517"/>
        <v/>
      </c>
      <c r="H1959">
        <f t="shared" si="503"/>
        <v>-1</v>
      </c>
      <c r="I1959">
        <f t="shared" si="514"/>
        <v>-1</v>
      </c>
      <c r="J1959">
        <f t="shared" si="515"/>
        <v>70.48</v>
      </c>
      <c r="K1959" t="str">
        <f t="shared" si="516"/>
        <v/>
      </c>
      <c r="L1959">
        <f t="shared" si="504"/>
        <v>-1.7022286236856608E-2</v>
      </c>
      <c r="M1959" t="str">
        <f t="shared" si="506"/>
        <v/>
      </c>
      <c r="N1959" t="str">
        <f t="shared" si="505"/>
        <v/>
      </c>
      <c r="O1959" t="str">
        <f t="shared" si="518"/>
        <v/>
      </c>
      <c r="P1959" t="str">
        <f t="shared" si="519"/>
        <v/>
      </c>
      <c r="Q1959">
        <f t="shared" si="512"/>
        <v>0</v>
      </c>
      <c r="R1959">
        <f t="shared" si="507"/>
        <v>1.4129258852312694</v>
      </c>
      <c r="S1959" t="str">
        <f t="shared" si="509"/>
        <v/>
      </c>
      <c r="T1959" t="str">
        <f t="shared" si="510"/>
        <v/>
      </c>
      <c r="U1959">
        <f t="shared" si="508"/>
        <v>0</v>
      </c>
    </row>
    <row r="1960" spans="1:21">
      <c r="A1960">
        <f t="shared" si="511"/>
        <v>1952</v>
      </c>
      <c r="B1960" s="1">
        <v>40065</v>
      </c>
      <c r="C1960">
        <v>73.180000000000007</v>
      </c>
      <c r="D1960">
        <v>71.61</v>
      </c>
      <c r="F1960">
        <f t="shared" si="513"/>
        <v>71.579499999999996</v>
      </c>
      <c r="G1960" t="str">
        <f t="shared" si="517"/>
        <v>LONG</v>
      </c>
      <c r="H1960">
        <f t="shared" si="503"/>
        <v>1</v>
      </c>
      <c r="I1960">
        <f t="shared" si="514"/>
        <v>1</v>
      </c>
      <c r="J1960">
        <f t="shared" si="515"/>
        <v>71.61</v>
      </c>
      <c r="K1960" t="str">
        <f t="shared" si="516"/>
        <v>Trend Rev</v>
      </c>
      <c r="L1960">
        <f t="shared" si="504"/>
        <v>2.16874305722125E-2</v>
      </c>
      <c r="M1960" t="str">
        <f t="shared" si="506"/>
        <v/>
      </c>
      <c r="N1960" t="str">
        <f t="shared" si="505"/>
        <v/>
      </c>
      <c r="O1960" t="str">
        <f t="shared" si="518"/>
        <v/>
      </c>
      <c r="P1960" t="str">
        <f t="shared" si="519"/>
        <v/>
      </c>
      <c r="Q1960">
        <f t="shared" si="512"/>
        <v>2.16874305722125E-2</v>
      </c>
      <c r="R1960">
        <f t="shared" si="507"/>
        <v>1.4346133158034819</v>
      </c>
      <c r="S1960">
        <f t="shared" si="509"/>
        <v>1</v>
      </c>
      <c r="T1960">
        <f t="shared" si="510"/>
        <v>1</v>
      </c>
      <c r="U1960">
        <f t="shared" si="508"/>
        <v>1</v>
      </c>
    </row>
    <row r="1961" spans="1:21">
      <c r="A1961">
        <f t="shared" si="511"/>
        <v>1953</v>
      </c>
      <c r="B1961" s="1">
        <v>40066</v>
      </c>
      <c r="C1961">
        <v>74.39</v>
      </c>
      <c r="D1961">
        <v>73.05</v>
      </c>
      <c r="F1961">
        <f t="shared" si="513"/>
        <v>71.682500000000005</v>
      </c>
      <c r="G1961" t="str">
        <f t="shared" si="517"/>
        <v/>
      </c>
      <c r="H1961">
        <f t="shared" si="503"/>
        <v>1</v>
      </c>
      <c r="I1961">
        <f t="shared" si="514"/>
        <v>1</v>
      </c>
      <c r="J1961">
        <f t="shared" si="515"/>
        <v>71.61</v>
      </c>
      <c r="K1961" t="str">
        <f t="shared" si="516"/>
        <v/>
      </c>
      <c r="L1961">
        <f t="shared" si="504"/>
        <v>3.8086795184401639E-2</v>
      </c>
      <c r="M1961" t="str">
        <f t="shared" si="506"/>
        <v/>
      </c>
      <c r="N1961" t="str">
        <f t="shared" si="505"/>
        <v/>
      </c>
      <c r="O1961" t="str">
        <f t="shared" si="518"/>
        <v/>
      </c>
      <c r="P1961" t="str">
        <f t="shared" si="519"/>
        <v/>
      </c>
      <c r="Q1961">
        <f t="shared" si="512"/>
        <v>0</v>
      </c>
      <c r="R1961">
        <f t="shared" si="507"/>
        <v>1.4346133158034819</v>
      </c>
      <c r="S1961" t="str">
        <f t="shared" si="509"/>
        <v/>
      </c>
      <c r="T1961" t="str">
        <f t="shared" si="510"/>
        <v/>
      </c>
      <c r="U1961">
        <f t="shared" si="508"/>
        <v>0</v>
      </c>
    </row>
    <row r="1962" spans="1:21">
      <c r="A1962">
        <f t="shared" si="511"/>
        <v>1954</v>
      </c>
      <c r="B1962" s="1">
        <v>40067</v>
      </c>
      <c r="C1962">
        <v>74</v>
      </c>
      <c r="D1962">
        <v>74.41</v>
      </c>
      <c r="F1962">
        <f t="shared" si="513"/>
        <v>71.752500000000012</v>
      </c>
      <c r="G1962" t="str">
        <f t="shared" si="517"/>
        <v/>
      </c>
      <c r="H1962">
        <f t="shared" si="503"/>
        <v>1</v>
      </c>
      <c r="I1962">
        <f t="shared" si="514"/>
        <v>1</v>
      </c>
      <c r="J1962">
        <f t="shared" si="515"/>
        <v>71.61</v>
      </c>
      <c r="K1962" t="str">
        <f t="shared" si="516"/>
        <v/>
      </c>
      <c r="L1962">
        <f t="shared" si="504"/>
        <v>3.283036418532137E-2</v>
      </c>
      <c r="M1962" t="str">
        <f t="shared" si="506"/>
        <v/>
      </c>
      <c r="N1962" t="str">
        <f t="shared" si="505"/>
        <v/>
      </c>
      <c r="O1962" t="str">
        <f t="shared" si="518"/>
        <v/>
      </c>
      <c r="P1962" t="str">
        <f t="shared" si="519"/>
        <v/>
      </c>
      <c r="Q1962">
        <f t="shared" si="512"/>
        <v>0</v>
      </c>
      <c r="R1962">
        <f t="shared" si="507"/>
        <v>1.4346133158034819</v>
      </c>
      <c r="S1962" t="str">
        <f t="shared" si="509"/>
        <v/>
      </c>
      <c r="T1962" t="str">
        <f t="shared" si="510"/>
        <v/>
      </c>
      <c r="U1962">
        <f t="shared" si="508"/>
        <v>0</v>
      </c>
    </row>
    <row r="1963" spans="1:21">
      <c r="A1963">
        <f t="shared" si="511"/>
        <v>1955</v>
      </c>
      <c r="B1963" s="1">
        <v>40070</v>
      </c>
      <c r="C1963">
        <v>74.56</v>
      </c>
      <c r="D1963">
        <v>73.72</v>
      </c>
      <c r="F1963">
        <f t="shared" si="513"/>
        <v>71.914500000000004</v>
      </c>
      <c r="G1963" t="str">
        <f t="shared" si="517"/>
        <v/>
      </c>
      <c r="H1963">
        <f t="shared" si="503"/>
        <v>1</v>
      </c>
      <c r="I1963">
        <f t="shared" si="514"/>
        <v>1</v>
      </c>
      <c r="J1963">
        <f t="shared" si="515"/>
        <v>71.61</v>
      </c>
      <c r="K1963" t="str">
        <f t="shared" si="516"/>
        <v/>
      </c>
      <c r="L1963">
        <f t="shared" si="504"/>
        <v>4.036944135848735E-2</v>
      </c>
      <c r="M1963" t="str">
        <f t="shared" si="506"/>
        <v/>
      </c>
      <c r="N1963" t="str">
        <f t="shared" si="505"/>
        <v/>
      </c>
      <c r="O1963" t="str">
        <f t="shared" si="518"/>
        <v/>
      </c>
      <c r="P1963" t="str">
        <f t="shared" si="519"/>
        <v/>
      </c>
      <c r="Q1963">
        <f t="shared" si="512"/>
        <v>0</v>
      </c>
      <c r="R1963">
        <f t="shared" si="507"/>
        <v>1.4346133158034819</v>
      </c>
      <c r="S1963" t="str">
        <f t="shared" si="509"/>
        <v/>
      </c>
      <c r="T1963" t="str">
        <f t="shared" si="510"/>
        <v/>
      </c>
      <c r="U1963">
        <f t="shared" si="508"/>
        <v>0</v>
      </c>
    </row>
    <row r="1964" spans="1:21">
      <c r="A1964">
        <f t="shared" si="511"/>
        <v>1956</v>
      </c>
      <c r="B1964" s="1">
        <v>40071</v>
      </c>
      <c r="C1964">
        <v>74.680000000000007</v>
      </c>
      <c r="D1964">
        <v>74.63</v>
      </c>
      <c r="F1964">
        <f t="shared" si="513"/>
        <v>72.144500000000008</v>
      </c>
      <c r="G1964" t="str">
        <f t="shared" si="517"/>
        <v/>
      </c>
      <c r="H1964">
        <f t="shared" si="503"/>
        <v>1</v>
      </c>
      <c r="I1964">
        <f t="shared" si="514"/>
        <v>1</v>
      </c>
      <c r="J1964">
        <f t="shared" si="515"/>
        <v>71.61</v>
      </c>
      <c r="K1964" t="str">
        <f t="shared" si="516"/>
        <v/>
      </c>
      <c r="L1964">
        <f t="shared" si="504"/>
        <v>4.1977589654673561E-2</v>
      </c>
      <c r="M1964" t="str">
        <f t="shared" si="506"/>
        <v/>
      </c>
      <c r="N1964" t="str">
        <f t="shared" si="505"/>
        <v/>
      </c>
      <c r="O1964" t="str">
        <f t="shared" si="518"/>
        <v/>
      </c>
      <c r="P1964" t="str">
        <f t="shared" si="519"/>
        <v/>
      </c>
      <c r="Q1964">
        <f t="shared" si="512"/>
        <v>0</v>
      </c>
      <c r="R1964">
        <f t="shared" si="507"/>
        <v>1.4346133158034819</v>
      </c>
      <c r="S1964" t="str">
        <f t="shared" si="509"/>
        <v/>
      </c>
      <c r="T1964" t="str">
        <f t="shared" si="510"/>
        <v/>
      </c>
      <c r="U1964">
        <f t="shared" si="508"/>
        <v>0</v>
      </c>
    </row>
    <row r="1965" spans="1:21">
      <c r="A1965">
        <f t="shared" si="511"/>
        <v>1957</v>
      </c>
      <c r="B1965" s="1">
        <v>40072</v>
      </c>
      <c r="C1965">
        <v>75.38</v>
      </c>
      <c r="D1965">
        <v>74.760000000000005</v>
      </c>
      <c r="F1965">
        <f t="shared" si="513"/>
        <v>72.396000000000001</v>
      </c>
      <c r="G1965" t="str">
        <f t="shared" si="517"/>
        <v/>
      </c>
      <c r="H1965">
        <f t="shared" si="503"/>
        <v>1</v>
      </c>
      <c r="I1965">
        <f t="shared" si="514"/>
        <v>1</v>
      </c>
      <c r="J1965">
        <f t="shared" si="515"/>
        <v>71.61</v>
      </c>
      <c r="K1965" t="str">
        <f t="shared" si="516"/>
        <v/>
      </c>
      <c r="L1965">
        <f t="shared" si="504"/>
        <v>5.1307258820140846E-2</v>
      </c>
      <c r="M1965" t="str">
        <f t="shared" si="506"/>
        <v>VARGAIN</v>
      </c>
      <c r="N1965" t="str">
        <f t="shared" si="505"/>
        <v/>
      </c>
      <c r="O1965" t="str">
        <f t="shared" si="518"/>
        <v>VARGAIN</v>
      </c>
      <c r="P1965" t="str">
        <f t="shared" si="519"/>
        <v/>
      </c>
      <c r="Q1965">
        <f t="shared" si="512"/>
        <v>5.1307258820140846E-2</v>
      </c>
      <c r="R1965">
        <f t="shared" si="507"/>
        <v>1.4859205746236228</v>
      </c>
      <c r="S1965" t="str">
        <f t="shared" si="509"/>
        <v/>
      </c>
      <c r="T1965" t="str">
        <f t="shared" si="510"/>
        <v/>
      </c>
      <c r="U1965">
        <f t="shared" si="508"/>
        <v>0</v>
      </c>
    </row>
    <row r="1966" spans="1:21">
      <c r="A1966">
        <f t="shared" si="511"/>
        <v>1958</v>
      </c>
      <c r="B1966" s="1">
        <v>40073</v>
      </c>
      <c r="C1966">
        <v>74.89</v>
      </c>
      <c r="D1966">
        <v>75.34</v>
      </c>
      <c r="F1966">
        <f t="shared" si="513"/>
        <v>72.601000000000013</v>
      </c>
      <c r="G1966" t="str">
        <f t="shared" si="517"/>
        <v/>
      </c>
      <c r="H1966">
        <f t="shared" ref="H1966:H2029" si="520">IF(G1966="Long",1,IF(G1966="short",-1,H1965))</f>
        <v>1</v>
      </c>
      <c r="I1966">
        <f t="shared" si="514"/>
        <v>0</v>
      </c>
      <c r="J1966">
        <f t="shared" si="515"/>
        <v>71.61</v>
      </c>
      <c r="K1966" t="str">
        <f t="shared" si="516"/>
        <v/>
      </c>
      <c r="L1966">
        <f t="shared" ref="L1966:L2029" si="521">LN(C1966/J1966)*H1966</f>
        <v>4.4785641242427413E-2</v>
      </c>
      <c r="M1966" t="str">
        <f t="shared" si="506"/>
        <v/>
      </c>
      <c r="N1966" t="str">
        <f t="shared" ref="N1966:N2029" si="522">IF(L1966&lt;$H$6,$G$6,"")</f>
        <v/>
      </c>
      <c r="O1966" t="str">
        <f t="shared" si="518"/>
        <v/>
      </c>
      <c r="P1966" t="str">
        <f t="shared" si="519"/>
        <v/>
      </c>
      <c r="Q1966">
        <f t="shared" si="512"/>
        <v>0</v>
      </c>
      <c r="R1966">
        <f t="shared" si="507"/>
        <v>1.4859205746236228</v>
      </c>
      <c r="S1966" t="str">
        <f t="shared" si="509"/>
        <v/>
      </c>
      <c r="T1966" t="str">
        <f t="shared" si="510"/>
        <v/>
      </c>
      <c r="U1966">
        <f t="shared" si="508"/>
        <v>0</v>
      </c>
    </row>
    <row r="1967" spans="1:21">
      <c r="A1967">
        <f t="shared" si="511"/>
        <v>1959</v>
      </c>
      <c r="B1967" s="1">
        <v>40074</v>
      </c>
      <c r="C1967">
        <v>74.62</v>
      </c>
      <c r="D1967">
        <v>75.12</v>
      </c>
      <c r="F1967">
        <f t="shared" si="513"/>
        <v>72.770500000000013</v>
      </c>
      <c r="G1967" t="str">
        <f t="shared" si="517"/>
        <v/>
      </c>
      <c r="H1967">
        <f t="shared" si="520"/>
        <v>1</v>
      </c>
      <c r="I1967">
        <f t="shared" si="514"/>
        <v>0</v>
      </c>
      <c r="J1967">
        <f t="shared" si="515"/>
        <v>71.61</v>
      </c>
      <c r="K1967" t="str">
        <f t="shared" si="516"/>
        <v/>
      </c>
      <c r="L1967">
        <f t="shared" si="521"/>
        <v>4.1173838774163335E-2</v>
      </c>
      <c r="M1967" t="str">
        <f t="shared" ref="M1967:M2030" si="523">IF(L1967&gt;$H$7,$G$7,"")</f>
        <v/>
      </c>
      <c r="N1967" t="str">
        <f t="shared" si="522"/>
        <v/>
      </c>
      <c r="O1967" t="str">
        <f t="shared" si="518"/>
        <v/>
      </c>
      <c r="P1967" t="str">
        <f t="shared" si="519"/>
        <v/>
      </c>
      <c r="Q1967">
        <f t="shared" si="512"/>
        <v>0</v>
      </c>
      <c r="R1967">
        <f t="shared" ref="R1967:R2030" si="524">Q1967+R1966</f>
        <v>1.4859205746236228</v>
      </c>
      <c r="S1967" t="str">
        <f t="shared" si="509"/>
        <v/>
      </c>
      <c r="T1967" t="str">
        <f t="shared" si="510"/>
        <v/>
      </c>
      <c r="U1967">
        <f t="shared" ref="U1967:U2030" si="525">IFERROR(S1967*T1967,0)</f>
        <v>0</v>
      </c>
    </row>
    <row r="1968" spans="1:21">
      <c r="A1968">
        <f t="shared" si="511"/>
        <v>1960</v>
      </c>
      <c r="B1968" s="1">
        <v>40077</v>
      </c>
      <c r="C1968">
        <v>74.540000000000006</v>
      </c>
      <c r="D1968">
        <v>73.91</v>
      </c>
      <c r="F1968">
        <f t="shared" si="513"/>
        <v>72.865500000000026</v>
      </c>
      <c r="G1968" t="str">
        <f t="shared" si="517"/>
        <v/>
      </c>
      <c r="H1968">
        <f t="shared" si="520"/>
        <v>1</v>
      </c>
      <c r="I1968">
        <f t="shared" si="514"/>
        <v>0</v>
      </c>
      <c r="J1968">
        <f t="shared" si="515"/>
        <v>71.61</v>
      </c>
      <c r="K1968" t="str">
        <f t="shared" si="516"/>
        <v/>
      </c>
      <c r="L1968">
        <f t="shared" si="521"/>
        <v>4.0101165032264054E-2</v>
      </c>
      <c r="M1968" t="str">
        <f t="shared" si="523"/>
        <v/>
      </c>
      <c r="N1968" t="str">
        <f t="shared" si="522"/>
        <v/>
      </c>
      <c r="O1968" t="str">
        <f t="shared" si="518"/>
        <v/>
      </c>
      <c r="P1968" t="str">
        <f t="shared" si="519"/>
        <v/>
      </c>
      <c r="Q1968">
        <f t="shared" si="512"/>
        <v>0</v>
      </c>
      <c r="R1968">
        <f t="shared" si="524"/>
        <v>1.4859205746236228</v>
      </c>
      <c r="S1968" t="str">
        <f t="shared" si="509"/>
        <v/>
      </c>
      <c r="T1968" t="str">
        <f t="shared" si="510"/>
        <v/>
      </c>
      <c r="U1968">
        <f t="shared" si="525"/>
        <v>0</v>
      </c>
    </row>
    <row r="1969" spans="1:21">
      <c r="A1969">
        <f t="shared" si="511"/>
        <v>1961</v>
      </c>
      <c r="B1969" s="1">
        <v>40078</v>
      </c>
      <c r="C1969">
        <v>74.97</v>
      </c>
      <c r="D1969">
        <v>74.819999999999993</v>
      </c>
      <c r="F1969">
        <f t="shared" si="513"/>
        <v>72.986000000000018</v>
      </c>
      <c r="G1969" t="str">
        <f t="shared" si="517"/>
        <v/>
      </c>
      <c r="H1969">
        <f t="shared" si="520"/>
        <v>1</v>
      </c>
      <c r="I1969">
        <f t="shared" si="514"/>
        <v>0</v>
      </c>
      <c r="J1969">
        <f t="shared" si="515"/>
        <v>71.61</v>
      </c>
      <c r="K1969" t="str">
        <f t="shared" si="516"/>
        <v/>
      </c>
      <c r="L1969">
        <f t="shared" si="521"/>
        <v>4.5853304496122245E-2</v>
      </c>
      <c r="M1969" t="str">
        <f t="shared" si="523"/>
        <v/>
      </c>
      <c r="N1969" t="str">
        <f t="shared" si="522"/>
        <v/>
      </c>
      <c r="O1969" t="str">
        <f t="shared" si="518"/>
        <v/>
      </c>
      <c r="P1969" t="str">
        <f t="shared" si="519"/>
        <v/>
      </c>
      <c r="Q1969">
        <f t="shared" si="512"/>
        <v>0</v>
      </c>
      <c r="R1969">
        <f t="shared" si="524"/>
        <v>1.4859205746236228</v>
      </c>
      <c r="S1969" t="str">
        <f t="shared" ref="S1969:S2032" si="526">IF(AND(K1969="trend rev",L1969&gt;0),1,"")</f>
        <v/>
      </c>
      <c r="T1969" t="str">
        <f t="shared" ref="T1969:T2032" si="527">IF(AND(H1969=1,K1969="trend rev"),1,IF(AND(H1969=-1,K1969="trend rev"),-1,""))</f>
        <v/>
      </c>
      <c r="U1969">
        <f t="shared" si="525"/>
        <v>0</v>
      </c>
    </row>
    <row r="1970" spans="1:21">
      <c r="A1970">
        <f t="shared" si="511"/>
        <v>1962</v>
      </c>
      <c r="B1970" s="1">
        <v>40079</v>
      </c>
      <c r="C1970">
        <v>74.42</v>
      </c>
      <c r="D1970">
        <v>75.12</v>
      </c>
      <c r="F1970">
        <f t="shared" si="513"/>
        <v>73.073000000000008</v>
      </c>
      <c r="G1970" t="str">
        <f t="shared" si="517"/>
        <v/>
      </c>
      <c r="H1970">
        <f t="shared" si="520"/>
        <v>1</v>
      </c>
      <c r="I1970">
        <f t="shared" si="514"/>
        <v>0</v>
      </c>
      <c r="J1970">
        <f t="shared" si="515"/>
        <v>71.61</v>
      </c>
      <c r="K1970" t="str">
        <f t="shared" si="516"/>
        <v/>
      </c>
      <c r="L1970">
        <f t="shared" si="521"/>
        <v>3.8489993899628046E-2</v>
      </c>
      <c r="M1970" t="str">
        <f t="shared" si="523"/>
        <v/>
      </c>
      <c r="N1970" t="str">
        <f t="shared" si="522"/>
        <v/>
      </c>
      <c r="O1970" t="str">
        <f t="shared" si="518"/>
        <v/>
      </c>
      <c r="P1970" t="str">
        <f t="shared" si="519"/>
        <v/>
      </c>
      <c r="Q1970">
        <f t="shared" si="512"/>
        <v>0</v>
      </c>
      <c r="R1970">
        <f t="shared" si="524"/>
        <v>1.4859205746236228</v>
      </c>
      <c r="S1970" t="str">
        <f t="shared" si="526"/>
        <v/>
      </c>
      <c r="T1970" t="str">
        <f t="shared" si="527"/>
        <v/>
      </c>
      <c r="U1970">
        <f t="shared" si="525"/>
        <v>0</v>
      </c>
    </row>
    <row r="1971" spans="1:21">
      <c r="A1971">
        <f t="shared" si="511"/>
        <v>1963</v>
      </c>
      <c r="B1971" s="1">
        <v>40080</v>
      </c>
      <c r="C1971">
        <v>74.099999999999994</v>
      </c>
      <c r="D1971">
        <v>74.650000000000006</v>
      </c>
      <c r="F1971">
        <f t="shared" si="513"/>
        <v>73.207000000000008</v>
      </c>
      <c r="G1971" t="str">
        <f t="shared" si="517"/>
        <v/>
      </c>
      <c r="H1971">
        <f t="shared" si="520"/>
        <v>1</v>
      </c>
      <c r="I1971">
        <f t="shared" si="514"/>
        <v>0</v>
      </c>
      <c r="J1971">
        <f t="shared" si="515"/>
        <v>71.61</v>
      </c>
      <c r="K1971" t="str">
        <f t="shared" si="516"/>
        <v/>
      </c>
      <c r="L1971">
        <f t="shared" si="521"/>
        <v>3.4180803283192784E-2</v>
      </c>
      <c r="M1971" t="str">
        <f t="shared" si="523"/>
        <v/>
      </c>
      <c r="N1971" t="str">
        <f t="shared" si="522"/>
        <v/>
      </c>
      <c r="O1971" t="str">
        <f t="shared" si="518"/>
        <v/>
      </c>
      <c r="P1971" t="str">
        <f t="shared" si="519"/>
        <v/>
      </c>
      <c r="Q1971">
        <f t="shared" si="512"/>
        <v>0</v>
      </c>
      <c r="R1971">
        <f t="shared" si="524"/>
        <v>1.4859205746236228</v>
      </c>
      <c r="S1971" t="str">
        <f t="shared" si="526"/>
        <v/>
      </c>
      <c r="T1971" t="str">
        <f t="shared" si="527"/>
        <v/>
      </c>
      <c r="U1971">
        <f t="shared" si="525"/>
        <v>0</v>
      </c>
    </row>
    <row r="1972" spans="1:21">
      <c r="A1972">
        <f t="shared" si="511"/>
        <v>1964</v>
      </c>
      <c r="B1972" s="1">
        <v>40081</v>
      </c>
      <c r="C1972">
        <v>73.8</v>
      </c>
      <c r="D1972">
        <v>74.040000000000006</v>
      </c>
      <c r="F1972">
        <f t="shared" si="513"/>
        <v>73.3155</v>
      </c>
      <c r="G1972" t="str">
        <f t="shared" si="517"/>
        <v/>
      </c>
      <c r="H1972">
        <f t="shared" si="520"/>
        <v>1</v>
      </c>
      <c r="I1972">
        <f t="shared" si="514"/>
        <v>0</v>
      </c>
      <c r="J1972">
        <f t="shared" si="515"/>
        <v>71.61</v>
      </c>
      <c r="K1972" t="str">
        <f t="shared" si="516"/>
        <v/>
      </c>
      <c r="L1972">
        <f t="shared" si="521"/>
        <v>3.0124002587578275E-2</v>
      </c>
      <c r="M1972" t="str">
        <f t="shared" si="523"/>
        <v/>
      </c>
      <c r="N1972" t="str">
        <f t="shared" si="522"/>
        <v/>
      </c>
      <c r="O1972" t="str">
        <f t="shared" si="518"/>
        <v/>
      </c>
      <c r="P1972" t="str">
        <f t="shared" si="519"/>
        <v/>
      </c>
      <c r="Q1972">
        <f t="shared" si="512"/>
        <v>0</v>
      </c>
      <c r="R1972">
        <f t="shared" si="524"/>
        <v>1.4859205746236228</v>
      </c>
      <c r="S1972" t="str">
        <f t="shared" si="526"/>
        <v/>
      </c>
      <c r="T1972" t="str">
        <f t="shared" si="527"/>
        <v/>
      </c>
      <c r="U1972">
        <f t="shared" si="525"/>
        <v>0</v>
      </c>
    </row>
    <row r="1973" spans="1:21">
      <c r="A1973">
        <f t="shared" si="511"/>
        <v>1965</v>
      </c>
      <c r="B1973" s="1">
        <v>40084</v>
      </c>
      <c r="C1973">
        <v>75.010000000000005</v>
      </c>
      <c r="D1973">
        <v>73.930000000000007</v>
      </c>
      <c r="F1973">
        <f t="shared" si="513"/>
        <v>73.47</v>
      </c>
      <c r="G1973" t="str">
        <f t="shared" si="517"/>
        <v/>
      </c>
      <c r="H1973">
        <f t="shared" si="520"/>
        <v>1</v>
      </c>
      <c r="I1973">
        <f t="shared" si="514"/>
        <v>0</v>
      </c>
      <c r="J1973">
        <f t="shared" si="515"/>
        <v>71.61</v>
      </c>
      <c r="K1973" t="str">
        <f t="shared" si="516"/>
        <v/>
      </c>
      <c r="L1973">
        <f t="shared" si="521"/>
        <v>4.6386708962696498E-2</v>
      </c>
      <c r="M1973" t="str">
        <f t="shared" si="523"/>
        <v/>
      </c>
      <c r="N1973" t="str">
        <f t="shared" si="522"/>
        <v/>
      </c>
      <c r="O1973" t="str">
        <f t="shared" si="518"/>
        <v/>
      </c>
      <c r="P1973" t="str">
        <f t="shared" si="519"/>
        <v/>
      </c>
      <c r="Q1973">
        <f t="shared" si="512"/>
        <v>0</v>
      </c>
      <c r="R1973">
        <f t="shared" si="524"/>
        <v>1.4859205746236228</v>
      </c>
      <c r="S1973" t="str">
        <f t="shared" si="526"/>
        <v/>
      </c>
      <c r="T1973" t="str">
        <f t="shared" si="527"/>
        <v/>
      </c>
      <c r="U1973">
        <f t="shared" si="525"/>
        <v>0</v>
      </c>
    </row>
    <row r="1974" spans="1:21">
      <c r="A1974">
        <f t="shared" si="511"/>
        <v>1966</v>
      </c>
      <c r="B1974" s="1">
        <v>40085</v>
      </c>
      <c r="C1974">
        <v>73.94</v>
      </c>
      <c r="D1974">
        <v>74.78</v>
      </c>
      <c r="F1974">
        <f t="shared" si="513"/>
        <v>73.561999999999998</v>
      </c>
      <c r="G1974" t="str">
        <f t="shared" si="517"/>
        <v/>
      </c>
      <c r="H1974">
        <f t="shared" si="520"/>
        <v>1</v>
      </c>
      <c r="I1974">
        <f t="shared" si="514"/>
        <v>0</v>
      </c>
      <c r="J1974">
        <f t="shared" si="515"/>
        <v>71.61</v>
      </c>
      <c r="K1974" t="str">
        <f t="shared" si="516"/>
        <v/>
      </c>
      <c r="L1974">
        <f t="shared" si="521"/>
        <v>3.2019224489637316E-2</v>
      </c>
      <c r="M1974" t="str">
        <f t="shared" si="523"/>
        <v/>
      </c>
      <c r="N1974" t="str">
        <f t="shared" si="522"/>
        <v/>
      </c>
      <c r="O1974" t="str">
        <f t="shared" si="518"/>
        <v/>
      </c>
      <c r="P1974" t="str">
        <f t="shared" si="519"/>
        <v/>
      </c>
      <c r="Q1974">
        <f t="shared" si="512"/>
        <v>0</v>
      </c>
      <c r="R1974">
        <f t="shared" si="524"/>
        <v>1.4859205746236228</v>
      </c>
      <c r="S1974" t="str">
        <f t="shared" si="526"/>
        <v/>
      </c>
      <c r="T1974" t="str">
        <f t="shared" si="527"/>
        <v/>
      </c>
      <c r="U1974">
        <f t="shared" si="525"/>
        <v>0</v>
      </c>
    </row>
    <row r="1975" spans="1:21">
      <c r="A1975">
        <f t="shared" si="511"/>
        <v>1967</v>
      </c>
      <c r="B1975" s="1">
        <v>40086</v>
      </c>
      <c r="C1975">
        <v>73.8</v>
      </c>
      <c r="D1975">
        <v>74.06</v>
      </c>
      <c r="F1975">
        <f t="shared" si="513"/>
        <v>73.745999999999995</v>
      </c>
      <c r="G1975" t="str">
        <f t="shared" si="517"/>
        <v/>
      </c>
      <c r="H1975">
        <f t="shared" si="520"/>
        <v>1</v>
      </c>
      <c r="I1975">
        <f t="shared" si="514"/>
        <v>0</v>
      </c>
      <c r="J1975">
        <f t="shared" si="515"/>
        <v>71.61</v>
      </c>
      <c r="K1975" t="str">
        <f t="shared" si="516"/>
        <v/>
      </c>
      <c r="L1975">
        <f t="shared" si="521"/>
        <v>3.0124002587578275E-2</v>
      </c>
      <c r="M1975" t="str">
        <f t="shared" si="523"/>
        <v/>
      </c>
      <c r="N1975" t="str">
        <f t="shared" si="522"/>
        <v/>
      </c>
      <c r="O1975" t="str">
        <f t="shared" si="518"/>
        <v/>
      </c>
      <c r="P1975" t="str">
        <f t="shared" si="519"/>
        <v/>
      </c>
      <c r="Q1975">
        <f t="shared" si="512"/>
        <v>0</v>
      </c>
      <c r="R1975">
        <f t="shared" si="524"/>
        <v>1.4859205746236228</v>
      </c>
      <c r="S1975" t="str">
        <f t="shared" si="526"/>
        <v/>
      </c>
      <c r="T1975" t="str">
        <f t="shared" si="527"/>
        <v/>
      </c>
      <c r="U1975">
        <f t="shared" si="525"/>
        <v>0</v>
      </c>
    </row>
    <row r="1976" spans="1:21">
      <c r="A1976">
        <f t="shared" si="511"/>
        <v>1968</v>
      </c>
      <c r="B1976" s="1">
        <v>40087</v>
      </c>
      <c r="C1976">
        <v>72.55</v>
      </c>
      <c r="D1976">
        <v>73.56</v>
      </c>
      <c r="F1976">
        <f t="shared" si="513"/>
        <v>73.844499999999996</v>
      </c>
      <c r="G1976" t="str">
        <f t="shared" si="517"/>
        <v/>
      </c>
      <c r="H1976">
        <f t="shared" si="520"/>
        <v>1</v>
      </c>
      <c r="I1976">
        <f t="shared" si="514"/>
        <v>0</v>
      </c>
      <c r="J1976">
        <f t="shared" si="515"/>
        <v>71.61</v>
      </c>
      <c r="K1976" t="str">
        <f t="shared" si="516"/>
        <v/>
      </c>
      <c r="L1976">
        <f t="shared" si="521"/>
        <v>1.3041250311348392E-2</v>
      </c>
      <c r="M1976" t="str">
        <f t="shared" si="523"/>
        <v/>
      </c>
      <c r="N1976" t="str">
        <f t="shared" si="522"/>
        <v/>
      </c>
      <c r="O1976" t="str">
        <f t="shared" si="518"/>
        <v/>
      </c>
      <c r="P1976" t="str">
        <f t="shared" si="519"/>
        <v/>
      </c>
      <c r="Q1976">
        <f t="shared" si="512"/>
        <v>0</v>
      </c>
      <c r="R1976">
        <f t="shared" si="524"/>
        <v>1.4859205746236228</v>
      </c>
      <c r="S1976" t="str">
        <f t="shared" si="526"/>
        <v/>
      </c>
      <c r="T1976" t="str">
        <f t="shared" si="527"/>
        <v/>
      </c>
      <c r="U1976">
        <f t="shared" si="525"/>
        <v>0</v>
      </c>
    </row>
    <row r="1977" spans="1:21">
      <c r="A1977">
        <f t="shared" si="511"/>
        <v>1969</v>
      </c>
      <c r="B1977" s="1">
        <v>40088</v>
      </c>
      <c r="C1977">
        <v>71.930000000000007</v>
      </c>
      <c r="D1977">
        <v>71.81</v>
      </c>
      <c r="F1977">
        <f t="shared" si="513"/>
        <v>73.89</v>
      </c>
      <c r="G1977" t="str">
        <f t="shared" si="517"/>
        <v>SHORT</v>
      </c>
      <c r="H1977">
        <f t="shared" si="520"/>
        <v>-1</v>
      </c>
      <c r="I1977">
        <f t="shared" si="514"/>
        <v>-1</v>
      </c>
      <c r="J1977">
        <f t="shared" si="515"/>
        <v>71.81</v>
      </c>
      <c r="K1977" t="str">
        <f t="shared" si="516"/>
        <v/>
      </c>
      <c r="L1977">
        <f t="shared" si="521"/>
        <v>-1.6696817570388183E-3</v>
      </c>
      <c r="M1977" t="str">
        <f t="shared" si="523"/>
        <v/>
      </c>
      <c r="N1977" t="str">
        <f t="shared" si="522"/>
        <v/>
      </c>
      <c r="O1977" t="str">
        <f t="shared" si="518"/>
        <v/>
      </c>
      <c r="P1977" t="str">
        <f t="shared" si="519"/>
        <v/>
      </c>
      <c r="Q1977">
        <f t="shared" si="512"/>
        <v>0</v>
      </c>
      <c r="R1977">
        <f t="shared" si="524"/>
        <v>1.4859205746236228</v>
      </c>
      <c r="S1977" t="str">
        <f t="shared" si="526"/>
        <v/>
      </c>
      <c r="T1977" t="str">
        <f t="shared" si="527"/>
        <v/>
      </c>
      <c r="U1977">
        <f t="shared" si="525"/>
        <v>0</v>
      </c>
    </row>
    <row r="1978" spans="1:21">
      <c r="A1978">
        <f t="shared" si="511"/>
        <v>1970</v>
      </c>
      <c r="B1978" s="1">
        <v>40091</v>
      </c>
      <c r="C1978">
        <v>73.02</v>
      </c>
      <c r="D1978">
        <v>71.94</v>
      </c>
      <c r="F1978">
        <f t="shared" si="513"/>
        <v>73.973500000000001</v>
      </c>
      <c r="G1978" t="str">
        <f t="shared" si="517"/>
        <v/>
      </c>
      <c r="H1978">
        <f t="shared" si="520"/>
        <v>-1</v>
      </c>
      <c r="I1978">
        <f t="shared" si="514"/>
        <v>-1</v>
      </c>
      <c r="J1978">
        <f t="shared" si="515"/>
        <v>71.81</v>
      </c>
      <c r="K1978" t="str">
        <f t="shared" si="516"/>
        <v/>
      </c>
      <c r="L1978">
        <f t="shared" si="521"/>
        <v>-1.6709634105264659E-2</v>
      </c>
      <c r="M1978" t="str">
        <f t="shared" si="523"/>
        <v/>
      </c>
      <c r="N1978" t="str">
        <f t="shared" si="522"/>
        <v/>
      </c>
      <c r="O1978" t="str">
        <f t="shared" si="518"/>
        <v/>
      </c>
      <c r="P1978" t="str">
        <f t="shared" si="519"/>
        <v/>
      </c>
      <c r="Q1978">
        <f t="shared" si="512"/>
        <v>0</v>
      </c>
      <c r="R1978">
        <f t="shared" si="524"/>
        <v>1.4859205746236228</v>
      </c>
      <c r="S1978" t="str">
        <f t="shared" si="526"/>
        <v/>
      </c>
      <c r="T1978" t="str">
        <f t="shared" si="527"/>
        <v/>
      </c>
      <c r="U1978">
        <f t="shared" si="525"/>
        <v>0</v>
      </c>
    </row>
    <row r="1979" spans="1:21">
      <c r="A1979">
        <f t="shared" si="511"/>
        <v>1971</v>
      </c>
      <c r="B1979" s="1">
        <v>40092</v>
      </c>
      <c r="C1979">
        <v>73.930000000000007</v>
      </c>
      <c r="D1979">
        <v>73.459999999999994</v>
      </c>
      <c r="F1979">
        <f t="shared" si="513"/>
        <v>74.085499999999996</v>
      </c>
      <c r="G1979" t="str">
        <f t="shared" si="517"/>
        <v/>
      </c>
      <c r="H1979">
        <f t="shared" si="520"/>
        <v>-1</v>
      </c>
      <c r="I1979">
        <f t="shared" si="514"/>
        <v>-1</v>
      </c>
      <c r="J1979">
        <f t="shared" si="515"/>
        <v>71.81</v>
      </c>
      <c r="K1979" t="str">
        <f t="shared" si="516"/>
        <v/>
      </c>
      <c r="L1979">
        <f t="shared" si="521"/>
        <v>-2.9094957446782557E-2</v>
      </c>
      <c r="M1979" t="str">
        <f t="shared" si="523"/>
        <v/>
      </c>
      <c r="N1979" t="str">
        <f t="shared" si="522"/>
        <v/>
      </c>
      <c r="O1979" t="str">
        <f t="shared" si="518"/>
        <v/>
      </c>
      <c r="P1979" t="str">
        <f t="shared" si="519"/>
        <v/>
      </c>
      <c r="Q1979">
        <f t="shared" si="512"/>
        <v>0</v>
      </c>
      <c r="R1979">
        <f t="shared" si="524"/>
        <v>1.4859205746236228</v>
      </c>
      <c r="S1979" t="str">
        <f t="shared" si="526"/>
        <v/>
      </c>
      <c r="T1979" t="str">
        <f t="shared" si="527"/>
        <v/>
      </c>
      <c r="U1979">
        <f t="shared" si="525"/>
        <v>0</v>
      </c>
    </row>
    <row r="1980" spans="1:21">
      <c r="A1980">
        <f t="shared" si="511"/>
        <v>1972</v>
      </c>
      <c r="B1980" s="1">
        <v>40093</v>
      </c>
      <c r="C1980">
        <v>73.14</v>
      </c>
      <c r="D1980">
        <v>73.540000000000006</v>
      </c>
      <c r="F1980">
        <f t="shared" si="513"/>
        <v>74.083500000000001</v>
      </c>
      <c r="G1980" t="str">
        <f t="shared" si="517"/>
        <v/>
      </c>
      <c r="H1980">
        <f t="shared" si="520"/>
        <v>-1</v>
      </c>
      <c r="I1980">
        <f t="shared" si="514"/>
        <v>-1</v>
      </c>
      <c r="J1980">
        <f t="shared" si="515"/>
        <v>71.81</v>
      </c>
      <c r="K1980" t="str">
        <f t="shared" si="516"/>
        <v/>
      </c>
      <c r="L1980">
        <f t="shared" si="521"/>
        <v>-1.8351670599008923E-2</v>
      </c>
      <c r="M1980" t="str">
        <f t="shared" si="523"/>
        <v/>
      </c>
      <c r="N1980" t="str">
        <f t="shared" si="522"/>
        <v/>
      </c>
      <c r="O1980" t="str">
        <f t="shared" si="518"/>
        <v/>
      </c>
      <c r="P1980" t="str">
        <f t="shared" si="519"/>
        <v/>
      </c>
      <c r="Q1980">
        <f t="shared" si="512"/>
        <v>0</v>
      </c>
      <c r="R1980">
        <f t="shared" si="524"/>
        <v>1.4859205746236228</v>
      </c>
      <c r="S1980" t="str">
        <f t="shared" si="526"/>
        <v/>
      </c>
      <c r="T1980" t="str">
        <f t="shared" si="527"/>
        <v/>
      </c>
      <c r="U1980">
        <f t="shared" si="525"/>
        <v>0</v>
      </c>
    </row>
    <row r="1981" spans="1:21">
      <c r="A1981">
        <f t="shared" si="511"/>
        <v>1973</v>
      </c>
      <c r="B1981" s="1">
        <v>40094</v>
      </c>
      <c r="C1981">
        <v>74.53</v>
      </c>
      <c r="D1981">
        <v>73.38</v>
      </c>
      <c r="F1981">
        <f t="shared" si="513"/>
        <v>74.090499999999992</v>
      </c>
      <c r="G1981" t="str">
        <f t="shared" si="517"/>
        <v/>
      </c>
      <c r="H1981">
        <f t="shared" si="520"/>
        <v>-1</v>
      </c>
      <c r="I1981">
        <f t="shared" si="514"/>
        <v>-1</v>
      </c>
      <c r="J1981">
        <f t="shared" si="515"/>
        <v>71.81</v>
      </c>
      <c r="K1981" t="str">
        <f t="shared" si="516"/>
        <v/>
      </c>
      <c r="L1981">
        <f t="shared" si="521"/>
        <v>-3.7177986771376327E-2</v>
      </c>
      <c r="M1981" t="str">
        <f t="shared" si="523"/>
        <v/>
      </c>
      <c r="N1981" t="str">
        <f t="shared" si="522"/>
        <v>VARLOSS</v>
      </c>
      <c r="O1981" t="str">
        <f t="shared" si="518"/>
        <v/>
      </c>
      <c r="P1981" t="str">
        <f t="shared" si="519"/>
        <v>VARLOSS</v>
      </c>
      <c r="Q1981">
        <f t="shared" si="512"/>
        <v>-3.7177986771376327E-2</v>
      </c>
      <c r="R1981">
        <f t="shared" si="524"/>
        <v>1.4487425878522464</v>
      </c>
      <c r="S1981" t="str">
        <f t="shared" si="526"/>
        <v/>
      </c>
      <c r="T1981" t="str">
        <f t="shared" si="527"/>
        <v/>
      </c>
      <c r="U1981">
        <f t="shared" si="525"/>
        <v>0</v>
      </c>
    </row>
    <row r="1982" spans="1:21">
      <c r="A1982">
        <f t="shared" si="511"/>
        <v>1974</v>
      </c>
      <c r="B1982" s="1">
        <v>40095</v>
      </c>
      <c r="C1982">
        <v>74.73</v>
      </c>
      <c r="D1982">
        <v>74.459999999999994</v>
      </c>
      <c r="F1982">
        <f t="shared" si="513"/>
        <v>74.126999999999995</v>
      </c>
      <c r="G1982" t="str">
        <f t="shared" si="517"/>
        <v>LONG</v>
      </c>
      <c r="H1982">
        <f t="shared" si="520"/>
        <v>1</v>
      </c>
      <c r="I1982">
        <f t="shared" si="514"/>
        <v>1</v>
      </c>
      <c r="J1982">
        <f t="shared" si="515"/>
        <v>74.459999999999994</v>
      </c>
      <c r="K1982" t="str">
        <f t="shared" si="516"/>
        <v>Trend Rev</v>
      </c>
      <c r="L1982">
        <f t="shared" si="521"/>
        <v>3.619549497628138E-3</v>
      </c>
      <c r="M1982" t="str">
        <f t="shared" si="523"/>
        <v/>
      </c>
      <c r="N1982" t="str">
        <f t="shared" si="522"/>
        <v/>
      </c>
      <c r="O1982" t="str">
        <f t="shared" si="518"/>
        <v/>
      </c>
      <c r="P1982" t="str">
        <f t="shared" si="519"/>
        <v/>
      </c>
      <c r="Q1982">
        <f t="shared" si="512"/>
        <v>3.619549497628138E-3</v>
      </c>
      <c r="R1982">
        <f t="shared" si="524"/>
        <v>1.4523621373498745</v>
      </c>
      <c r="S1982">
        <f t="shared" si="526"/>
        <v>1</v>
      </c>
      <c r="T1982">
        <f t="shared" si="527"/>
        <v>1</v>
      </c>
      <c r="U1982">
        <f t="shared" si="525"/>
        <v>1</v>
      </c>
    </row>
    <row r="1983" spans="1:21">
      <c r="A1983">
        <f t="shared" si="511"/>
        <v>1975</v>
      </c>
      <c r="B1983" s="1">
        <v>40098</v>
      </c>
      <c r="C1983">
        <v>74.88</v>
      </c>
      <c r="D1983">
        <v>74.849999999999994</v>
      </c>
      <c r="F1983">
        <f t="shared" si="513"/>
        <v>74.143000000000001</v>
      </c>
      <c r="G1983" t="str">
        <f t="shared" si="517"/>
        <v/>
      </c>
      <c r="H1983">
        <f t="shared" si="520"/>
        <v>1</v>
      </c>
      <c r="I1983">
        <f t="shared" si="514"/>
        <v>1</v>
      </c>
      <c r="J1983">
        <f t="shared" si="515"/>
        <v>74.459999999999994</v>
      </c>
      <c r="K1983" t="str">
        <f t="shared" si="516"/>
        <v/>
      </c>
      <c r="L1983">
        <f t="shared" si="521"/>
        <v>5.6247637247657878E-3</v>
      </c>
      <c r="M1983" t="str">
        <f t="shared" si="523"/>
        <v/>
      </c>
      <c r="N1983" t="str">
        <f t="shared" si="522"/>
        <v/>
      </c>
      <c r="O1983" t="str">
        <f t="shared" si="518"/>
        <v/>
      </c>
      <c r="P1983" t="str">
        <f t="shared" si="519"/>
        <v/>
      </c>
      <c r="Q1983">
        <f t="shared" si="512"/>
        <v>0</v>
      </c>
      <c r="R1983">
        <f t="shared" si="524"/>
        <v>1.4523621373498745</v>
      </c>
      <c r="S1983" t="str">
        <f t="shared" si="526"/>
        <v/>
      </c>
      <c r="T1983" t="str">
        <f t="shared" si="527"/>
        <v/>
      </c>
      <c r="U1983">
        <f t="shared" si="525"/>
        <v>0</v>
      </c>
    </row>
    <row r="1984" spans="1:21">
      <c r="A1984">
        <f t="shared" si="511"/>
        <v>1976</v>
      </c>
      <c r="B1984" s="1">
        <v>40099</v>
      </c>
      <c r="C1984">
        <v>74.650000000000006</v>
      </c>
      <c r="D1984">
        <v>74.8</v>
      </c>
      <c r="F1984">
        <f t="shared" si="513"/>
        <v>74.141499999999994</v>
      </c>
      <c r="G1984" t="str">
        <f t="shared" si="517"/>
        <v/>
      </c>
      <c r="H1984">
        <f t="shared" si="520"/>
        <v>1</v>
      </c>
      <c r="I1984">
        <f t="shared" si="514"/>
        <v>1</v>
      </c>
      <c r="J1984">
        <f t="shared" si="515"/>
        <v>74.459999999999994</v>
      </c>
      <c r="K1984" t="str">
        <f t="shared" si="516"/>
        <v/>
      </c>
      <c r="L1984">
        <f t="shared" si="521"/>
        <v>2.5484555406287079E-3</v>
      </c>
      <c r="M1984" t="str">
        <f t="shared" si="523"/>
        <v/>
      </c>
      <c r="N1984" t="str">
        <f t="shared" si="522"/>
        <v/>
      </c>
      <c r="O1984" t="str">
        <f t="shared" si="518"/>
        <v/>
      </c>
      <c r="P1984" t="str">
        <f t="shared" si="519"/>
        <v/>
      </c>
      <c r="Q1984">
        <f t="shared" si="512"/>
        <v>0</v>
      </c>
      <c r="R1984">
        <f t="shared" si="524"/>
        <v>1.4523621373498745</v>
      </c>
      <c r="S1984" t="str">
        <f t="shared" si="526"/>
        <v/>
      </c>
      <c r="T1984" t="str">
        <f t="shared" si="527"/>
        <v/>
      </c>
      <c r="U1984">
        <f t="shared" si="525"/>
        <v>0</v>
      </c>
    </row>
    <row r="1985" spans="1:21">
      <c r="A1985">
        <f t="shared" si="511"/>
        <v>1977</v>
      </c>
      <c r="B1985" s="1">
        <v>40100</v>
      </c>
      <c r="C1985">
        <v>76.569999999999993</v>
      </c>
      <c r="D1985">
        <v>75.349999999999994</v>
      </c>
      <c r="F1985">
        <f t="shared" si="513"/>
        <v>74.201000000000008</v>
      </c>
      <c r="G1985" t="str">
        <f t="shared" si="517"/>
        <v/>
      </c>
      <c r="H1985">
        <f t="shared" si="520"/>
        <v>1</v>
      </c>
      <c r="I1985">
        <f t="shared" si="514"/>
        <v>1</v>
      </c>
      <c r="J1985">
        <f t="shared" si="515"/>
        <v>74.459999999999994</v>
      </c>
      <c r="K1985" t="str">
        <f t="shared" si="516"/>
        <v/>
      </c>
      <c r="L1985">
        <f t="shared" si="521"/>
        <v>2.7943286680461268E-2</v>
      </c>
      <c r="M1985" t="str">
        <f t="shared" si="523"/>
        <v/>
      </c>
      <c r="N1985" t="str">
        <f t="shared" si="522"/>
        <v/>
      </c>
      <c r="O1985" t="str">
        <f t="shared" si="518"/>
        <v/>
      </c>
      <c r="P1985" t="str">
        <f t="shared" si="519"/>
        <v/>
      </c>
      <c r="Q1985">
        <f t="shared" si="512"/>
        <v>0</v>
      </c>
      <c r="R1985">
        <f t="shared" si="524"/>
        <v>1.4523621373498745</v>
      </c>
      <c r="S1985" t="str">
        <f t="shared" si="526"/>
        <v/>
      </c>
      <c r="T1985" t="str">
        <f t="shared" si="527"/>
        <v/>
      </c>
      <c r="U1985">
        <f t="shared" si="525"/>
        <v>0</v>
      </c>
    </row>
    <row r="1986" spans="1:21">
      <c r="A1986">
        <f t="shared" si="511"/>
        <v>1978</v>
      </c>
      <c r="B1986" s="1">
        <v>40101</v>
      </c>
      <c r="C1986">
        <v>76.77</v>
      </c>
      <c r="D1986">
        <v>76.2</v>
      </c>
      <c r="F1986">
        <f t="shared" si="513"/>
        <v>74.295000000000016</v>
      </c>
      <c r="G1986" t="str">
        <f t="shared" si="517"/>
        <v/>
      </c>
      <c r="H1986">
        <f t="shared" si="520"/>
        <v>1</v>
      </c>
      <c r="I1986">
        <f t="shared" si="514"/>
        <v>1</v>
      </c>
      <c r="J1986">
        <f t="shared" si="515"/>
        <v>74.459999999999994</v>
      </c>
      <c r="K1986" t="str">
        <f t="shared" si="516"/>
        <v/>
      </c>
      <c r="L1986">
        <f t="shared" si="521"/>
        <v>3.0551870395236411E-2</v>
      </c>
      <c r="M1986" t="str">
        <f t="shared" si="523"/>
        <v/>
      </c>
      <c r="N1986" t="str">
        <f t="shared" si="522"/>
        <v/>
      </c>
      <c r="O1986" t="str">
        <f t="shared" si="518"/>
        <v/>
      </c>
      <c r="P1986" t="str">
        <f t="shared" si="519"/>
        <v/>
      </c>
      <c r="Q1986">
        <f t="shared" si="512"/>
        <v>0</v>
      </c>
      <c r="R1986">
        <f t="shared" si="524"/>
        <v>1.4523621373498745</v>
      </c>
      <c r="S1986" t="str">
        <f t="shared" si="526"/>
        <v/>
      </c>
      <c r="T1986" t="str">
        <f t="shared" si="527"/>
        <v/>
      </c>
      <c r="U1986">
        <f t="shared" si="525"/>
        <v>0</v>
      </c>
    </row>
    <row r="1987" spans="1:21">
      <c r="A1987">
        <f t="shared" si="511"/>
        <v>1979</v>
      </c>
      <c r="B1987" s="1">
        <v>40102</v>
      </c>
      <c r="C1987">
        <v>76.02</v>
      </c>
      <c r="D1987">
        <v>76.02</v>
      </c>
      <c r="F1987">
        <f t="shared" si="513"/>
        <v>74.364999999999995</v>
      </c>
      <c r="G1987" t="str">
        <f t="shared" si="517"/>
        <v/>
      </c>
      <c r="H1987">
        <f t="shared" si="520"/>
        <v>1</v>
      </c>
      <c r="I1987">
        <f t="shared" si="514"/>
        <v>1</v>
      </c>
      <c r="J1987">
        <f t="shared" si="515"/>
        <v>74.459999999999994</v>
      </c>
      <c r="K1987" t="str">
        <f t="shared" si="516"/>
        <v/>
      </c>
      <c r="L1987">
        <f t="shared" si="521"/>
        <v>2.0734395116531926E-2</v>
      </c>
      <c r="M1987" t="str">
        <f t="shared" si="523"/>
        <v/>
      </c>
      <c r="N1987" t="str">
        <f t="shared" si="522"/>
        <v/>
      </c>
      <c r="O1987" t="str">
        <f t="shared" si="518"/>
        <v/>
      </c>
      <c r="P1987" t="str">
        <f t="shared" si="519"/>
        <v/>
      </c>
      <c r="Q1987">
        <f t="shared" si="512"/>
        <v>0</v>
      </c>
      <c r="R1987">
        <f t="shared" si="524"/>
        <v>1.4523621373498745</v>
      </c>
      <c r="S1987" t="str">
        <f t="shared" si="526"/>
        <v/>
      </c>
      <c r="T1987" t="str">
        <f t="shared" si="527"/>
        <v/>
      </c>
      <c r="U1987">
        <f t="shared" si="525"/>
        <v>0</v>
      </c>
    </row>
    <row r="1988" spans="1:21">
      <c r="A1988">
        <f t="shared" si="511"/>
        <v>1980</v>
      </c>
      <c r="B1988" s="1">
        <v>40105</v>
      </c>
      <c r="C1988">
        <v>76.319999999999993</v>
      </c>
      <c r="D1988">
        <v>76.27</v>
      </c>
      <c r="F1988">
        <f t="shared" si="513"/>
        <v>74.453999999999994</v>
      </c>
      <c r="G1988" t="str">
        <f t="shared" si="517"/>
        <v/>
      </c>
      <c r="H1988">
        <f t="shared" si="520"/>
        <v>1</v>
      </c>
      <c r="I1988">
        <f t="shared" si="514"/>
        <v>1</v>
      </c>
      <c r="J1988">
        <f t="shared" si="515"/>
        <v>74.459999999999994</v>
      </c>
      <c r="K1988" t="str">
        <f t="shared" si="516"/>
        <v/>
      </c>
      <c r="L1988">
        <f t="shared" si="521"/>
        <v>2.467295869546034E-2</v>
      </c>
      <c r="M1988" t="str">
        <f t="shared" si="523"/>
        <v/>
      </c>
      <c r="N1988" t="str">
        <f t="shared" si="522"/>
        <v/>
      </c>
      <c r="O1988" t="str">
        <f t="shared" si="518"/>
        <v/>
      </c>
      <c r="P1988" t="str">
        <f t="shared" si="519"/>
        <v/>
      </c>
      <c r="Q1988">
        <f t="shared" si="512"/>
        <v>0</v>
      </c>
      <c r="R1988">
        <f t="shared" si="524"/>
        <v>1.4523621373498745</v>
      </c>
      <c r="S1988" t="str">
        <f t="shared" si="526"/>
        <v/>
      </c>
      <c r="T1988" t="str">
        <f t="shared" si="527"/>
        <v/>
      </c>
      <c r="U1988">
        <f t="shared" si="525"/>
        <v>0</v>
      </c>
    </row>
    <row r="1989" spans="1:21">
      <c r="A1989">
        <f t="shared" si="511"/>
        <v>1981</v>
      </c>
      <c r="B1989" s="1">
        <v>40106</v>
      </c>
      <c r="C1989">
        <v>75.95</v>
      </c>
      <c r="D1989">
        <v>76.260000000000005</v>
      </c>
      <c r="F1989">
        <f t="shared" si="513"/>
        <v>74.503</v>
      </c>
      <c r="G1989" t="str">
        <f t="shared" si="517"/>
        <v/>
      </c>
      <c r="H1989">
        <f t="shared" si="520"/>
        <v>1</v>
      </c>
      <c r="I1989">
        <f t="shared" si="514"/>
        <v>1</v>
      </c>
      <c r="J1989">
        <f t="shared" si="515"/>
        <v>74.459999999999994</v>
      </c>
      <c r="K1989" t="str">
        <f t="shared" si="516"/>
        <v/>
      </c>
      <c r="L1989">
        <f t="shared" si="521"/>
        <v>1.9813160597211173E-2</v>
      </c>
      <c r="M1989" t="str">
        <f t="shared" si="523"/>
        <v/>
      </c>
      <c r="N1989" t="str">
        <f t="shared" si="522"/>
        <v/>
      </c>
      <c r="O1989" t="str">
        <f t="shared" si="518"/>
        <v/>
      </c>
      <c r="P1989" t="str">
        <f t="shared" si="519"/>
        <v/>
      </c>
      <c r="Q1989">
        <f t="shared" si="512"/>
        <v>0</v>
      </c>
      <c r="R1989">
        <f t="shared" si="524"/>
        <v>1.4523621373498745</v>
      </c>
      <c r="S1989" t="str">
        <f t="shared" si="526"/>
        <v/>
      </c>
      <c r="T1989" t="str">
        <f t="shared" si="527"/>
        <v/>
      </c>
      <c r="U1989">
        <f t="shared" si="525"/>
        <v>0</v>
      </c>
    </row>
    <row r="1990" spans="1:21">
      <c r="A1990">
        <f t="shared" si="511"/>
        <v>1982</v>
      </c>
      <c r="B1990" s="1">
        <v>40107</v>
      </c>
      <c r="C1990">
        <v>76.33</v>
      </c>
      <c r="D1990">
        <v>75.73</v>
      </c>
      <c r="F1990">
        <f t="shared" si="513"/>
        <v>74.598499999999987</v>
      </c>
      <c r="G1990" t="str">
        <f t="shared" si="517"/>
        <v/>
      </c>
      <c r="H1990">
        <f t="shared" si="520"/>
        <v>1</v>
      </c>
      <c r="I1990">
        <f t="shared" si="514"/>
        <v>1</v>
      </c>
      <c r="J1990">
        <f t="shared" si="515"/>
        <v>74.459999999999994</v>
      </c>
      <c r="K1990" t="str">
        <f t="shared" si="516"/>
        <v/>
      </c>
      <c r="L1990">
        <f t="shared" si="521"/>
        <v>2.4803977365808191E-2</v>
      </c>
      <c r="M1990" t="str">
        <f t="shared" si="523"/>
        <v/>
      </c>
      <c r="N1990" t="str">
        <f t="shared" si="522"/>
        <v/>
      </c>
      <c r="O1990" t="str">
        <f t="shared" si="518"/>
        <v/>
      </c>
      <c r="P1990" t="str">
        <f t="shared" si="519"/>
        <v/>
      </c>
      <c r="Q1990">
        <f t="shared" si="512"/>
        <v>0</v>
      </c>
      <c r="R1990">
        <f t="shared" si="524"/>
        <v>1.4523621373498745</v>
      </c>
      <c r="S1990" t="str">
        <f t="shared" si="526"/>
        <v/>
      </c>
      <c r="T1990" t="str">
        <f t="shared" si="527"/>
        <v/>
      </c>
      <c r="U1990">
        <f t="shared" si="525"/>
        <v>0</v>
      </c>
    </row>
    <row r="1991" spans="1:21">
      <c r="A1991">
        <f t="shared" si="511"/>
        <v>1983</v>
      </c>
      <c r="B1991" s="1">
        <v>40108</v>
      </c>
      <c r="C1991">
        <v>78.790000000000006</v>
      </c>
      <c r="D1991">
        <v>78</v>
      </c>
      <c r="F1991">
        <f t="shared" si="513"/>
        <v>74.832999999999998</v>
      </c>
      <c r="G1991" t="str">
        <f t="shared" si="517"/>
        <v/>
      </c>
      <c r="H1991">
        <f t="shared" si="520"/>
        <v>1</v>
      </c>
      <c r="I1991">
        <f t="shared" si="514"/>
        <v>1</v>
      </c>
      <c r="J1991">
        <f t="shared" si="515"/>
        <v>74.459999999999994</v>
      </c>
      <c r="K1991" t="str">
        <f t="shared" si="516"/>
        <v/>
      </c>
      <c r="L1991">
        <f t="shared" si="521"/>
        <v>5.6524016813026032E-2</v>
      </c>
      <c r="M1991" t="str">
        <f t="shared" si="523"/>
        <v>VARGAIN</v>
      </c>
      <c r="N1991" t="str">
        <f t="shared" si="522"/>
        <v/>
      </c>
      <c r="O1991" t="str">
        <f t="shared" si="518"/>
        <v>VARGAIN</v>
      </c>
      <c r="P1991" t="str">
        <f t="shared" si="519"/>
        <v/>
      </c>
      <c r="Q1991">
        <f t="shared" si="512"/>
        <v>5.6524016813026032E-2</v>
      </c>
      <c r="R1991">
        <f t="shared" si="524"/>
        <v>1.5088861541629006</v>
      </c>
      <c r="S1991" t="str">
        <f t="shared" si="526"/>
        <v/>
      </c>
      <c r="T1991" t="str">
        <f t="shared" si="527"/>
        <v/>
      </c>
      <c r="U1991">
        <f t="shared" si="525"/>
        <v>0</v>
      </c>
    </row>
    <row r="1992" spans="1:21">
      <c r="A1992">
        <f t="shared" si="511"/>
        <v>1984</v>
      </c>
      <c r="B1992" s="1">
        <v>40109</v>
      </c>
      <c r="C1992">
        <v>77.819999999999993</v>
      </c>
      <c r="D1992">
        <v>78.42</v>
      </c>
      <c r="F1992">
        <f t="shared" si="513"/>
        <v>75.033999999999992</v>
      </c>
      <c r="G1992" t="str">
        <f t="shared" si="517"/>
        <v/>
      </c>
      <c r="H1992">
        <f t="shared" si="520"/>
        <v>1</v>
      </c>
      <c r="I1992">
        <f t="shared" si="514"/>
        <v>0</v>
      </c>
      <c r="J1992">
        <f t="shared" si="515"/>
        <v>74.459999999999994</v>
      </c>
      <c r="K1992" t="str">
        <f t="shared" si="516"/>
        <v/>
      </c>
      <c r="L1992">
        <f t="shared" si="521"/>
        <v>4.413639911183663E-2</v>
      </c>
      <c r="M1992" t="str">
        <f t="shared" si="523"/>
        <v/>
      </c>
      <c r="N1992" t="str">
        <f t="shared" si="522"/>
        <v/>
      </c>
      <c r="O1992" t="str">
        <f t="shared" si="518"/>
        <v/>
      </c>
      <c r="P1992" t="str">
        <f t="shared" si="519"/>
        <v/>
      </c>
      <c r="Q1992">
        <f t="shared" si="512"/>
        <v>0</v>
      </c>
      <c r="R1992">
        <f t="shared" si="524"/>
        <v>1.5088861541629006</v>
      </c>
      <c r="S1992" t="str">
        <f t="shared" si="526"/>
        <v/>
      </c>
      <c r="T1992" t="str">
        <f t="shared" si="527"/>
        <v/>
      </c>
      <c r="U1992">
        <f t="shared" si="525"/>
        <v>0</v>
      </c>
    </row>
    <row r="1993" spans="1:21">
      <c r="A1993">
        <f t="shared" si="511"/>
        <v>1985</v>
      </c>
      <c r="B1993" s="1">
        <v>40112</v>
      </c>
      <c r="C1993">
        <v>76.819999999999993</v>
      </c>
      <c r="D1993">
        <v>77.66</v>
      </c>
      <c r="F1993">
        <f t="shared" si="513"/>
        <v>75.124499999999983</v>
      </c>
      <c r="G1993" t="str">
        <f t="shared" si="517"/>
        <v/>
      </c>
      <c r="H1993">
        <f t="shared" si="520"/>
        <v>1</v>
      </c>
      <c r="I1993">
        <f t="shared" si="514"/>
        <v>0</v>
      </c>
      <c r="J1993">
        <f t="shared" si="515"/>
        <v>74.459999999999994</v>
      </c>
      <c r="K1993" t="str">
        <f t="shared" si="516"/>
        <v/>
      </c>
      <c r="L1993">
        <f t="shared" si="521"/>
        <v>3.1202954473187876E-2</v>
      </c>
      <c r="M1993" t="str">
        <f t="shared" si="523"/>
        <v/>
      </c>
      <c r="N1993" t="str">
        <f t="shared" si="522"/>
        <v/>
      </c>
      <c r="O1993" t="str">
        <f t="shared" si="518"/>
        <v/>
      </c>
      <c r="P1993" t="str">
        <f t="shared" si="519"/>
        <v/>
      </c>
      <c r="Q1993">
        <f t="shared" si="512"/>
        <v>0</v>
      </c>
      <c r="R1993">
        <f t="shared" si="524"/>
        <v>1.5088861541629006</v>
      </c>
      <c r="S1993" t="str">
        <f t="shared" si="526"/>
        <v/>
      </c>
      <c r="T1993" t="str">
        <f t="shared" si="527"/>
        <v/>
      </c>
      <c r="U1993">
        <f t="shared" si="525"/>
        <v>0</v>
      </c>
    </row>
    <row r="1994" spans="1:21">
      <c r="A1994">
        <f t="shared" si="511"/>
        <v>1986</v>
      </c>
      <c r="B1994" s="1">
        <v>40113</v>
      </c>
      <c r="C1994">
        <v>76</v>
      </c>
      <c r="D1994">
        <v>76.989999999999995</v>
      </c>
      <c r="F1994">
        <f t="shared" si="513"/>
        <v>75.227499999999992</v>
      </c>
      <c r="G1994" t="str">
        <f t="shared" si="517"/>
        <v/>
      </c>
      <c r="H1994">
        <f t="shared" si="520"/>
        <v>1</v>
      </c>
      <c r="I1994">
        <f t="shared" si="514"/>
        <v>0</v>
      </c>
      <c r="J1994">
        <f t="shared" si="515"/>
        <v>74.459999999999994</v>
      </c>
      <c r="K1994" t="str">
        <f t="shared" si="516"/>
        <v/>
      </c>
      <c r="L1994">
        <f t="shared" si="521"/>
        <v>2.0471271841760244E-2</v>
      </c>
      <c r="M1994" t="str">
        <f t="shared" si="523"/>
        <v/>
      </c>
      <c r="N1994" t="str">
        <f t="shared" si="522"/>
        <v/>
      </c>
      <c r="O1994" t="str">
        <f t="shared" si="518"/>
        <v/>
      </c>
      <c r="P1994" t="str">
        <f t="shared" si="519"/>
        <v/>
      </c>
      <c r="Q1994">
        <f t="shared" si="512"/>
        <v>0</v>
      </c>
      <c r="R1994">
        <f t="shared" si="524"/>
        <v>1.5088861541629006</v>
      </c>
      <c r="S1994" t="str">
        <f t="shared" si="526"/>
        <v/>
      </c>
      <c r="T1994" t="str">
        <f t="shared" si="527"/>
        <v/>
      </c>
      <c r="U1994">
        <f t="shared" si="525"/>
        <v>0</v>
      </c>
    </row>
    <row r="1995" spans="1:21">
      <c r="A1995">
        <f t="shared" ref="A1995:A2058" si="528">A1994+1</f>
        <v>1987</v>
      </c>
      <c r="B1995" s="1">
        <v>40114</v>
      </c>
      <c r="C1995">
        <v>74.459999999999994</v>
      </c>
      <c r="D1995">
        <v>76.05</v>
      </c>
      <c r="F1995">
        <f t="shared" si="513"/>
        <v>75.260499999999993</v>
      </c>
      <c r="G1995" t="str">
        <f t="shared" si="517"/>
        <v/>
      </c>
      <c r="H1995">
        <f t="shared" si="520"/>
        <v>1</v>
      </c>
      <c r="I1995">
        <f t="shared" si="514"/>
        <v>0</v>
      </c>
      <c r="J1995">
        <f t="shared" si="515"/>
        <v>74.459999999999994</v>
      </c>
      <c r="K1995" t="str">
        <f t="shared" si="516"/>
        <v/>
      </c>
      <c r="L1995">
        <f t="shared" si="521"/>
        <v>0</v>
      </c>
      <c r="M1995" t="str">
        <f t="shared" si="523"/>
        <v/>
      </c>
      <c r="N1995" t="str">
        <f t="shared" si="522"/>
        <v/>
      </c>
      <c r="O1995" t="str">
        <f t="shared" si="518"/>
        <v/>
      </c>
      <c r="P1995" t="str">
        <f t="shared" si="519"/>
        <v/>
      </c>
      <c r="Q1995">
        <f t="shared" si="512"/>
        <v>0</v>
      </c>
      <c r="R1995">
        <f t="shared" si="524"/>
        <v>1.5088861541629006</v>
      </c>
      <c r="S1995" t="str">
        <f t="shared" si="526"/>
        <v/>
      </c>
      <c r="T1995" t="str">
        <f t="shared" si="527"/>
        <v/>
      </c>
      <c r="U1995">
        <f t="shared" si="525"/>
        <v>0</v>
      </c>
    </row>
    <row r="1996" spans="1:21">
      <c r="A1996">
        <f t="shared" si="528"/>
        <v>1988</v>
      </c>
      <c r="B1996" s="1">
        <v>40115</v>
      </c>
      <c r="C1996">
        <v>75.48</v>
      </c>
      <c r="D1996">
        <v>74.680000000000007</v>
      </c>
      <c r="F1996">
        <f t="shared" si="513"/>
        <v>75.406999999999982</v>
      </c>
      <c r="G1996" t="str">
        <f t="shared" si="517"/>
        <v>SHORT</v>
      </c>
      <c r="H1996">
        <f t="shared" si="520"/>
        <v>-1</v>
      </c>
      <c r="I1996">
        <f t="shared" si="514"/>
        <v>-1</v>
      </c>
      <c r="J1996">
        <f t="shared" si="515"/>
        <v>74.680000000000007</v>
      </c>
      <c r="K1996" t="str">
        <f t="shared" si="516"/>
        <v/>
      </c>
      <c r="L1996">
        <f t="shared" si="521"/>
        <v>-1.0655401826827622E-2</v>
      </c>
      <c r="M1996" t="str">
        <f t="shared" si="523"/>
        <v/>
      </c>
      <c r="N1996" t="str">
        <f t="shared" si="522"/>
        <v/>
      </c>
      <c r="O1996" t="str">
        <f t="shared" si="518"/>
        <v/>
      </c>
      <c r="P1996" t="str">
        <f t="shared" si="519"/>
        <v/>
      </c>
      <c r="Q1996">
        <f t="shared" si="512"/>
        <v>0</v>
      </c>
      <c r="R1996">
        <f t="shared" si="524"/>
        <v>1.5088861541629006</v>
      </c>
      <c r="S1996" t="str">
        <f t="shared" si="526"/>
        <v/>
      </c>
      <c r="T1996" t="str">
        <f t="shared" si="527"/>
        <v/>
      </c>
      <c r="U1996">
        <f t="shared" si="525"/>
        <v>0</v>
      </c>
    </row>
    <row r="1997" spans="1:21">
      <c r="A1997">
        <f t="shared" si="528"/>
        <v>1989</v>
      </c>
      <c r="B1997" s="1">
        <v>40116</v>
      </c>
      <c r="C1997">
        <v>73.569999999999993</v>
      </c>
      <c r="D1997">
        <v>75.099999999999994</v>
      </c>
      <c r="F1997">
        <f t="shared" si="513"/>
        <v>75.489000000000004</v>
      </c>
      <c r="G1997" t="str">
        <f t="shared" si="517"/>
        <v/>
      </c>
      <c r="H1997">
        <f t="shared" si="520"/>
        <v>-1</v>
      </c>
      <c r="I1997">
        <f t="shared" si="514"/>
        <v>-1</v>
      </c>
      <c r="J1997">
        <f t="shared" si="515"/>
        <v>74.680000000000007</v>
      </c>
      <c r="K1997" t="str">
        <f t="shared" si="516"/>
        <v/>
      </c>
      <c r="L1997">
        <f t="shared" si="521"/>
        <v>1.4974984729349031E-2</v>
      </c>
      <c r="M1997" t="str">
        <f t="shared" si="523"/>
        <v/>
      </c>
      <c r="N1997" t="str">
        <f t="shared" si="522"/>
        <v/>
      </c>
      <c r="O1997" t="str">
        <f t="shared" si="518"/>
        <v/>
      </c>
      <c r="P1997" t="str">
        <f t="shared" si="519"/>
        <v/>
      </c>
      <c r="Q1997">
        <f t="shared" si="512"/>
        <v>0</v>
      </c>
      <c r="R1997">
        <f t="shared" si="524"/>
        <v>1.5088861541629006</v>
      </c>
      <c r="S1997" t="str">
        <f t="shared" si="526"/>
        <v/>
      </c>
      <c r="T1997" t="str">
        <f t="shared" si="527"/>
        <v/>
      </c>
      <c r="U1997">
        <f t="shared" si="525"/>
        <v>0</v>
      </c>
    </row>
    <row r="1998" spans="1:21">
      <c r="A1998">
        <f t="shared" si="528"/>
        <v>1990</v>
      </c>
      <c r="B1998" s="1">
        <v>40119</v>
      </c>
      <c r="C1998">
        <v>74.28</v>
      </c>
      <c r="D1998">
        <v>73.86</v>
      </c>
      <c r="F1998">
        <f t="shared" si="513"/>
        <v>75.551999999999992</v>
      </c>
      <c r="G1998" t="str">
        <f t="shared" si="517"/>
        <v>SHORT</v>
      </c>
      <c r="H1998">
        <f t="shared" si="520"/>
        <v>-1</v>
      </c>
      <c r="I1998">
        <f t="shared" si="514"/>
        <v>-1</v>
      </c>
      <c r="J1998">
        <f t="shared" si="515"/>
        <v>73.86</v>
      </c>
      <c r="K1998" t="str">
        <f t="shared" si="516"/>
        <v/>
      </c>
      <c r="L1998">
        <f t="shared" si="521"/>
        <v>-5.6703270600879496E-3</v>
      </c>
      <c r="M1998" t="str">
        <f t="shared" si="523"/>
        <v/>
      </c>
      <c r="N1998" t="str">
        <f t="shared" si="522"/>
        <v/>
      </c>
      <c r="O1998" t="str">
        <f t="shared" si="518"/>
        <v/>
      </c>
      <c r="P1998" t="str">
        <f t="shared" si="519"/>
        <v/>
      </c>
      <c r="Q1998">
        <f t="shared" si="512"/>
        <v>0</v>
      </c>
      <c r="R1998">
        <f t="shared" si="524"/>
        <v>1.5088861541629006</v>
      </c>
      <c r="S1998" t="str">
        <f t="shared" si="526"/>
        <v/>
      </c>
      <c r="T1998" t="str">
        <f t="shared" si="527"/>
        <v/>
      </c>
      <c r="U1998">
        <f t="shared" si="525"/>
        <v>0</v>
      </c>
    </row>
    <row r="1999" spans="1:21">
      <c r="A1999">
        <f t="shared" si="528"/>
        <v>1991</v>
      </c>
      <c r="B1999" s="1">
        <v>40120</v>
      </c>
      <c r="C1999">
        <v>74.06</v>
      </c>
      <c r="D1999">
        <v>74.010000000000005</v>
      </c>
      <c r="F1999">
        <f t="shared" si="513"/>
        <v>75.558500000000009</v>
      </c>
      <c r="G1999" t="str">
        <f t="shared" si="517"/>
        <v/>
      </c>
      <c r="H1999">
        <f t="shared" si="520"/>
        <v>-1</v>
      </c>
      <c r="I1999">
        <f t="shared" si="514"/>
        <v>-1</v>
      </c>
      <c r="J1999">
        <f t="shared" si="515"/>
        <v>73.86</v>
      </c>
      <c r="K1999" t="str">
        <f t="shared" si="516"/>
        <v/>
      </c>
      <c r="L1999">
        <f t="shared" si="521"/>
        <v>-2.7041660610496029E-3</v>
      </c>
      <c r="M1999" t="str">
        <f t="shared" si="523"/>
        <v/>
      </c>
      <c r="N1999" t="str">
        <f t="shared" si="522"/>
        <v/>
      </c>
      <c r="O1999" t="str">
        <f t="shared" si="518"/>
        <v/>
      </c>
      <c r="P1999" t="str">
        <f t="shared" si="519"/>
        <v/>
      </c>
      <c r="Q1999">
        <f t="shared" si="512"/>
        <v>0</v>
      </c>
      <c r="R1999">
        <f t="shared" si="524"/>
        <v>1.5088861541629006</v>
      </c>
      <c r="S1999" t="str">
        <f t="shared" si="526"/>
        <v/>
      </c>
      <c r="T1999" t="str">
        <f t="shared" si="527"/>
        <v/>
      </c>
      <c r="U1999">
        <f t="shared" si="525"/>
        <v>0</v>
      </c>
    </row>
    <row r="2000" spans="1:21">
      <c r="A2000">
        <f t="shared" si="528"/>
        <v>1992</v>
      </c>
      <c r="B2000" s="1">
        <v>40121</v>
      </c>
      <c r="C2000">
        <v>74.069999999999993</v>
      </c>
      <c r="D2000">
        <v>74.680000000000007</v>
      </c>
      <c r="F2000">
        <f t="shared" si="513"/>
        <v>75.60499999999999</v>
      </c>
      <c r="G2000" t="str">
        <f t="shared" si="517"/>
        <v/>
      </c>
      <c r="H2000">
        <f t="shared" si="520"/>
        <v>-1</v>
      </c>
      <c r="I2000">
        <f t="shared" si="514"/>
        <v>-1</v>
      </c>
      <c r="J2000">
        <f t="shared" si="515"/>
        <v>73.86</v>
      </c>
      <c r="K2000" t="str">
        <f t="shared" si="516"/>
        <v/>
      </c>
      <c r="L2000">
        <f t="shared" si="521"/>
        <v>-2.8391826007805971E-3</v>
      </c>
      <c r="M2000" t="str">
        <f t="shared" si="523"/>
        <v/>
      </c>
      <c r="N2000" t="str">
        <f t="shared" si="522"/>
        <v/>
      </c>
      <c r="O2000" t="str">
        <f t="shared" si="518"/>
        <v/>
      </c>
      <c r="P2000" t="str">
        <f t="shared" si="519"/>
        <v/>
      </c>
      <c r="Q2000">
        <f t="shared" ref="Q2000:Q2063" si="529">IF(OR(AND(K2000="trend rev",I1999&lt;&gt;0),O2000="Vargain",P2000="Varloss"),L2000,0)</f>
        <v>0</v>
      </c>
      <c r="R2000">
        <f t="shared" si="524"/>
        <v>1.5088861541629006</v>
      </c>
      <c r="S2000" t="str">
        <f t="shared" si="526"/>
        <v/>
      </c>
      <c r="T2000" t="str">
        <f t="shared" si="527"/>
        <v/>
      </c>
      <c r="U2000">
        <f t="shared" si="525"/>
        <v>0</v>
      </c>
    </row>
    <row r="2001" spans="1:21">
      <c r="A2001">
        <f t="shared" si="528"/>
        <v>1993</v>
      </c>
      <c r="B2001" s="1">
        <v>40122</v>
      </c>
      <c r="C2001">
        <v>75.459999999999994</v>
      </c>
      <c r="D2001">
        <v>74.5</v>
      </c>
      <c r="F2001">
        <f t="shared" si="513"/>
        <v>75.651499999999999</v>
      </c>
      <c r="G2001" t="str">
        <f t="shared" si="517"/>
        <v/>
      </c>
      <c r="H2001">
        <f t="shared" si="520"/>
        <v>-1</v>
      </c>
      <c r="I2001">
        <f t="shared" si="514"/>
        <v>-1</v>
      </c>
      <c r="J2001">
        <f t="shared" si="515"/>
        <v>73.86</v>
      </c>
      <c r="K2001" t="str">
        <f t="shared" si="516"/>
        <v/>
      </c>
      <c r="L2001">
        <f t="shared" si="521"/>
        <v>-2.1431305111747095E-2</v>
      </c>
      <c r="M2001" t="str">
        <f t="shared" si="523"/>
        <v/>
      </c>
      <c r="N2001" t="str">
        <f t="shared" si="522"/>
        <v/>
      </c>
      <c r="O2001" t="str">
        <f t="shared" si="518"/>
        <v/>
      </c>
      <c r="P2001" t="str">
        <f t="shared" si="519"/>
        <v/>
      </c>
      <c r="Q2001">
        <f t="shared" si="529"/>
        <v>0</v>
      </c>
      <c r="R2001">
        <f t="shared" si="524"/>
        <v>1.5088861541629006</v>
      </c>
      <c r="S2001" t="str">
        <f t="shared" si="526"/>
        <v/>
      </c>
      <c r="T2001" t="str">
        <f t="shared" si="527"/>
        <v/>
      </c>
      <c r="U2001">
        <f t="shared" si="525"/>
        <v>0</v>
      </c>
    </row>
    <row r="2002" spans="1:21">
      <c r="A2002">
        <f t="shared" si="528"/>
        <v>1994</v>
      </c>
      <c r="B2002" s="1">
        <v>40123</v>
      </c>
      <c r="C2002">
        <v>75.41</v>
      </c>
      <c r="D2002">
        <v>74.87</v>
      </c>
      <c r="F2002">
        <f t="shared" si="513"/>
        <v>75.68549999999999</v>
      </c>
      <c r="G2002" t="str">
        <f t="shared" si="517"/>
        <v/>
      </c>
      <c r="H2002">
        <f t="shared" si="520"/>
        <v>-1</v>
      </c>
      <c r="I2002">
        <f t="shared" si="514"/>
        <v>-1</v>
      </c>
      <c r="J2002">
        <f t="shared" si="515"/>
        <v>73.86</v>
      </c>
      <c r="K2002" t="str">
        <f t="shared" si="516"/>
        <v/>
      </c>
      <c r="L2002">
        <f t="shared" si="521"/>
        <v>-2.0768482790138484E-2</v>
      </c>
      <c r="M2002" t="str">
        <f t="shared" si="523"/>
        <v/>
      </c>
      <c r="N2002" t="str">
        <f t="shared" si="522"/>
        <v/>
      </c>
      <c r="O2002" t="str">
        <f t="shared" si="518"/>
        <v/>
      </c>
      <c r="P2002" t="str">
        <f t="shared" si="519"/>
        <v/>
      </c>
      <c r="Q2002">
        <f t="shared" si="529"/>
        <v>0</v>
      </c>
      <c r="R2002">
        <f t="shared" si="524"/>
        <v>1.5088861541629006</v>
      </c>
      <c r="S2002" t="str">
        <f t="shared" si="526"/>
        <v/>
      </c>
      <c r="T2002" t="str">
        <f t="shared" si="527"/>
        <v/>
      </c>
      <c r="U2002">
        <f t="shared" si="525"/>
        <v>0</v>
      </c>
    </row>
    <row r="2003" spans="1:21">
      <c r="A2003">
        <f t="shared" si="528"/>
        <v>1995</v>
      </c>
      <c r="B2003" s="1">
        <v>40126</v>
      </c>
      <c r="C2003">
        <v>77.2</v>
      </c>
      <c r="D2003">
        <v>75.930000000000007</v>
      </c>
      <c r="F2003">
        <f t="shared" si="513"/>
        <v>75.801500000000004</v>
      </c>
      <c r="G2003" t="str">
        <f t="shared" si="517"/>
        <v/>
      </c>
      <c r="H2003">
        <f t="shared" si="520"/>
        <v>-1</v>
      </c>
      <c r="I2003">
        <f t="shared" si="514"/>
        <v>-1</v>
      </c>
      <c r="J2003">
        <f t="shared" si="515"/>
        <v>73.86</v>
      </c>
      <c r="K2003" t="str">
        <f t="shared" si="516"/>
        <v/>
      </c>
      <c r="L2003">
        <f t="shared" si="521"/>
        <v>-4.4228047606313471E-2</v>
      </c>
      <c r="M2003" t="str">
        <f t="shared" si="523"/>
        <v/>
      </c>
      <c r="N2003" t="str">
        <f t="shared" si="522"/>
        <v>VARLOSS</v>
      </c>
      <c r="O2003" t="str">
        <f t="shared" si="518"/>
        <v/>
      </c>
      <c r="P2003" t="str">
        <f t="shared" si="519"/>
        <v>VARLOSS</v>
      </c>
      <c r="Q2003">
        <f t="shared" si="529"/>
        <v>-4.4228047606313471E-2</v>
      </c>
      <c r="R2003">
        <f t="shared" si="524"/>
        <v>1.4646581065565871</v>
      </c>
      <c r="S2003" t="str">
        <f t="shared" si="526"/>
        <v/>
      </c>
      <c r="T2003" t="str">
        <f t="shared" si="527"/>
        <v/>
      </c>
      <c r="U2003">
        <f t="shared" si="525"/>
        <v>0</v>
      </c>
    </row>
    <row r="2004" spans="1:21">
      <c r="A2004">
        <f t="shared" si="528"/>
        <v>1996</v>
      </c>
      <c r="B2004" s="1">
        <v>40127</v>
      </c>
      <c r="C2004">
        <v>77.989999999999995</v>
      </c>
      <c r="D2004">
        <v>77.040000000000006</v>
      </c>
      <c r="F2004">
        <f t="shared" si="513"/>
        <v>75.968499999999992</v>
      </c>
      <c r="G2004" t="str">
        <f t="shared" si="517"/>
        <v>LONG</v>
      </c>
      <c r="H2004">
        <f t="shared" si="520"/>
        <v>1</v>
      </c>
      <c r="I2004">
        <f t="shared" si="514"/>
        <v>1</v>
      </c>
      <c r="J2004">
        <f t="shared" si="515"/>
        <v>77.040000000000006</v>
      </c>
      <c r="K2004" t="str">
        <f t="shared" si="516"/>
        <v>Trend Rev</v>
      </c>
      <c r="L2004">
        <f t="shared" si="521"/>
        <v>1.2255845852536345E-2</v>
      </c>
      <c r="M2004" t="str">
        <f t="shared" si="523"/>
        <v/>
      </c>
      <c r="N2004" t="str">
        <f t="shared" si="522"/>
        <v/>
      </c>
      <c r="O2004" t="str">
        <f t="shared" si="518"/>
        <v/>
      </c>
      <c r="P2004" t="str">
        <f t="shared" si="519"/>
        <v/>
      </c>
      <c r="Q2004">
        <f t="shared" si="529"/>
        <v>1.2255845852536345E-2</v>
      </c>
      <c r="R2004">
        <f t="shared" si="524"/>
        <v>1.4769139524091235</v>
      </c>
      <c r="S2004">
        <f t="shared" si="526"/>
        <v>1</v>
      </c>
      <c r="T2004">
        <f t="shared" si="527"/>
        <v>1</v>
      </c>
      <c r="U2004">
        <f t="shared" si="525"/>
        <v>1</v>
      </c>
    </row>
    <row r="2005" spans="1:21">
      <c r="A2005">
        <f t="shared" si="528"/>
        <v>1997</v>
      </c>
      <c r="B2005" s="1">
        <v>40128</v>
      </c>
      <c r="C2005">
        <v>77.959999999999994</v>
      </c>
      <c r="D2005">
        <v>78.09</v>
      </c>
      <c r="F2005">
        <f t="shared" si="513"/>
        <v>76.037999999999997</v>
      </c>
      <c r="G2005" t="str">
        <f t="shared" si="517"/>
        <v/>
      </c>
      <c r="H2005">
        <f t="shared" si="520"/>
        <v>1</v>
      </c>
      <c r="I2005">
        <f t="shared" si="514"/>
        <v>1</v>
      </c>
      <c r="J2005">
        <f t="shared" si="515"/>
        <v>77.040000000000006</v>
      </c>
      <c r="K2005" t="str">
        <f t="shared" si="516"/>
        <v/>
      </c>
      <c r="L2005">
        <f t="shared" si="521"/>
        <v>1.1871107149489746E-2</v>
      </c>
      <c r="M2005" t="str">
        <f t="shared" si="523"/>
        <v/>
      </c>
      <c r="N2005" t="str">
        <f t="shared" si="522"/>
        <v/>
      </c>
      <c r="O2005" t="str">
        <f t="shared" si="518"/>
        <v/>
      </c>
      <c r="P2005" t="str">
        <f t="shared" si="519"/>
        <v/>
      </c>
      <c r="Q2005">
        <f t="shared" si="529"/>
        <v>0</v>
      </c>
      <c r="R2005">
        <f t="shared" si="524"/>
        <v>1.4769139524091235</v>
      </c>
      <c r="S2005" t="str">
        <f t="shared" si="526"/>
        <v/>
      </c>
      <c r="T2005" t="str">
        <f t="shared" si="527"/>
        <v/>
      </c>
      <c r="U2005">
        <f t="shared" si="525"/>
        <v>0</v>
      </c>
    </row>
    <row r="2006" spans="1:21">
      <c r="A2006">
        <f t="shared" si="528"/>
        <v>1998</v>
      </c>
      <c r="B2006" s="1">
        <v>40129</v>
      </c>
      <c r="C2006">
        <v>77.209999999999994</v>
      </c>
      <c r="D2006">
        <v>77.91</v>
      </c>
      <c r="F2006">
        <f t="shared" si="513"/>
        <v>76.06</v>
      </c>
      <c r="G2006" t="str">
        <f t="shared" si="517"/>
        <v/>
      </c>
      <c r="H2006">
        <f t="shared" si="520"/>
        <v>1</v>
      </c>
      <c r="I2006">
        <f t="shared" si="514"/>
        <v>1</v>
      </c>
      <c r="J2006">
        <f t="shared" si="515"/>
        <v>77.040000000000006</v>
      </c>
      <c r="K2006" t="str">
        <f t="shared" si="516"/>
        <v/>
      </c>
      <c r="L2006">
        <f t="shared" si="521"/>
        <v>2.204214830854213E-3</v>
      </c>
      <c r="M2006" t="str">
        <f t="shared" si="523"/>
        <v/>
      </c>
      <c r="N2006" t="str">
        <f t="shared" si="522"/>
        <v/>
      </c>
      <c r="O2006" t="str">
        <f t="shared" si="518"/>
        <v/>
      </c>
      <c r="P2006" t="str">
        <f t="shared" si="519"/>
        <v/>
      </c>
      <c r="Q2006">
        <f t="shared" si="529"/>
        <v>0</v>
      </c>
      <c r="R2006">
        <f t="shared" si="524"/>
        <v>1.4769139524091235</v>
      </c>
      <c r="S2006" t="str">
        <f t="shared" si="526"/>
        <v/>
      </c>
      <c r="T2006" t="str">
        <f t="shared" si="527"/>
        <v/>
      </c>
      <c r="U2006">
        <f t="shared" si="525"/>
        <v>0</v>
      </c>
    </row>
    <row r="2007" spans="1:21">
      <c r="A2007">
        <f t="shared" si="528"/>
        <v>1999</v>
      </c>
      <c r="B2007" s="1">
        <v>40130</v>
      </c>
      <c r="C2007">
        <v>77.319999999999993</v>
      </c>
      <c r="D2007">
        <v>77.22</v>
      </c>
      <c r="F2007">
        <f t="shared" si="513"/>
        <v>76.125</v>
      </c>
      <c r="G2007" t="str">
        <f t="shared" si="517"/>
        <v/>
      </c>
      <c r="H2007">
        <f t="shared" si="520"/>
        <v>1</v>
      </c>
      <c r="I2007">
        <f t="shared" si="514"/>
        <v>1</v>
      </c>
      <c r="J2007">
        <f t="shared" si="515"/>
        <v>77.040000000000006</v>
      </c>
      <c r="K2007" t="str">
        <f t="shared" si="516"/>
        <v/>
      </c>
      <c r="L2007">
        <f t="shared" si="521"/>
        <v>3.6278868502599032E-3</v>
      </c>
      <c r="M2007" t="str">
        <f t="shared" si="523"/>
        <v/>
      </c>
      <c r="N2007" t="str">
        <f t="shared" si="522"/>
        <v/>
      </c>
      <c r="O2007" t="str">
        <f t="shared" si="518"/>
        <v/>
      </c>
      <c r="P2007" t="str">
        <f t="shared" si="519"/>
        <v/>
      </c>
      <c r="Q2007">
        <f t="shared" si="529"/>
        <v>0</v>
      </c>
      <c r="R2007">
        <f t="shared" si="524"/>
        <v>1.4769139524091235</v>
      </c>
      <c r="S2007" t="str">
        <f t="shared" si="526"/>
        <v/>
      </c>
      <c r="T2007" t="str">
        <f t="shared" si="527"/>
        <v/>
      </c>
      <c r="U2007">
        <f t="shared" si="525"/>
        <v>0</v>
      </c>
    </row>
    <row r="2008" spans="1:21">
      <c r="A2008">
        <f t="shared" si="528"/>
        <v>2000</v>
      </c>
      <c r="B2008" s="1">
        <v>40133</v>
      </c>
      <c r="C2008">
        <v>78.02</v>
      </c>
      <c r="D2008">
        <v>77.55</v>
      </c>
      <c r="F2008">
        <f t="shared" si="513"/>
        <v>76.210000000000008</v>
      </c>
      <c r="G2008" t="str">
        <f t="shared" si="517"/>
        <v/>
      </c>
      <c r="H2008">
        <f t="shared" si="520"/>
        <v>1</v>
      </c>
      <c r="I2008">
        <f t="shared" si="514"/>
        <v>1</v>
      </c>
      <c r="J2008">
        <f t="shared" si="515"/>
        <v>77.040000000000006</v>
      </c>
      <c r="K2008" t="str">
        <f t="shared" si="516"/>
        <v/>
      </c>
      <c r="L2008">
        <f t="shared" si="521"/>
        <v>1.2640436588640109E-2</v>
      </c>
      <c r="M2008" t="str">
        <f t="shared" si="523"/>
        <v/>
      </c>
      <c r="N2008" t="str">
        <f t="shared" si="522"/>
        <v/>
      </c>
      <c r="O2008" t="str">
        <f t="shared" si="518"/>
        <v/>
      </c>
      <c r="P2008" t="str">
        <f t="shared" si="519"/>
        <v/>
      </c>
      <c r="Q2008">
        <f t="shared" si="529"/>
        <v>0</v>
      </c>
      <c r="R2008">
        <f t="shared" si="524"/>
        <v>1.4769139524091235</v>
      </c>
      <c r="S2008" t="str">
        <f t="shared" si="526"/>
        <v/>
      </c>
      <c r="T2008" t="str">
        <f t="shared" si="527"/>
        <v/>
      </c>
      <c r="U2008">
        <f t="shared" si="525"/>
        <v>0</v>
      </c>
    </row>
    <row r="2009" spans="1:21">
      <c r="A2009">
        <f t="shared" si="528"/>
        <v>2001</v>
      </c>
      <c r="B2009" s="1">
        <v>40134</v>
      </c>
      <c r="C2009">
        <v>78.78</v>
      </c>
      <c r="D2009">
        <v>77.89</v>
      </c>
      <c r="F2009">
        <f t="shared" si="513"/>
        <v>76.351499999999987</v>
      </c>
      <c r="G2009" t="str">
        <f t="shared" si="517"/>
        <v/>
      </c>
      <c r="H2009">
        <f t="shared" si="520"/>
        <v>1</v>
      </c>
      <c r="I2009">
        <f t="shared" si="514"/>
        <v>1</v>
      </c>
      <c r="J2009">
        <f t="shared" si="515"/>
        <v>77.040000000000006</v>
      </c>
      <c r="K2009" t="str">
        <f t="shared" si="516"/>
        <v/>
      </c>
      <c r="L2009">
        <f t="shared" si="521"/>
        <v>2.233439005288957E-2</v>
      </c>
      <c r="M2009" t="str">
        <f t="shared" si="523"/>
        <v/>
      </c>
      <c r="N2009" t="str">
        <f t="shared" si="522"/>
        <v/>
      </c>
      <c r="O2009" t="str">
        <f t="shared" si="518"/>
        <v/>
      </c>
      <c r="P2009" t="str">
        <f t="shared" si="519"/>
        <v/>
      </c>
      <c r="Q2009">
        <f t="shared" si="529"/>
        <v>0</v>
      </c>
      <c r="R2009">
        <f t="shared" si="524"/>
        <v>1.4769139524091235</v>
      </c>
      <c r="S2009" t="str">
        <f t="shared" si="526"/>
        <v/>
      </c>
      <c r="T2009" t="str">
        <f t="shared" si="527"/>
        <v/>
      </c>
      <c r="U2009">
        <f t="shared" si="525"/>
        <v>0</v>
      </c>
    </row>
    <row r="2010" spans="1:21">
      <c r="A2010">
        <f t="shared" si="528"/>
        <v>2002</v>
      </c>
      <c r="B2010" s="1">
        <v>40135</v>
      </c>
      <c r="C2010">
        <v>77.8</v>
      </c>
      <c r="D2010">
        <v>78.06</v>
      </c>
      <c r="F2010">
        <f t="shared" si="513"/>
        <v>76.424999999999983</v>
      </c>
      <c r="G2010" t="str">
        <f t="shared" si="517"/>
        <v/>
      </c>
      <c r="H2010">
        <f t="shared" si="520"/>
        <v>1</v>
      </c>
      <c r="I2010">
        <f t="shared" si="514"/>
        <v>1</v>
      </c>
      <c r="J2010">
        <f t="shared" si="515"/>
        <v>77.040000000000006</v>
      </c>
      <c r="K2010" t="str">
        <f t="shared" si="516"/>
        <v/>
      </c>
      <c r="L2010">
        <f t="shared" si="521"/>
        <v>9.8166636944756747E-3</v>
      </c>
      <c r="M2010" t="str">
        <f t="shared" si="523"/>
        <v/>
      </c>
      <c r="N2010" t="str">
        <f t="shared" si="522"/>
        <v/>
      </c>
      <c r="O2010" t="str">
        <f t="shared" si="518"/>
        <v/>
      </c>
      <c r="P2010" t="str">
        <f t="shared" si="519"/>
        <v/>
      </c>
      <c r="Q2010">
        <f t="shared" si="529"/>
        <v>0</v>
      </c>
      <c r="R2010">
        <f t="shared" si="524"/>
        <v>1.4769139524091235</v>
      </c>
      <c r="S2010" t="str">
        <f t="shared" si="526"/>
        <v/>
      </c>
      <c r="T2010" t="str">
        <f t="shared" si="527"/>
        <v/>
      </c>
      <c r="U2010">
        <f t="shared" si="525"/>
        <v>0</v>
      </c>
    </row>
    <row r="2011" spans="1:21">
      <c r="A2011">
        <f t="shared" si="528"/>
        <v>2003</v>
      </c>
      <c r="B2011" s="1">
        <v>40136</v>
      </c>
      <c r="C2011">
        <v>77.25</v>
      </c>
      <c r="D2011">
        <v>77.459999999999994</v>
      </c>
      <c r="F2011">
        <f t="shared" si="513"/>
        <v>76.347999999999985</v>
      </c>
      <c r="G2011" t="str">
        <f t="shared" si="517"/>
        <v/>
      </c>
      <c r="H2011">
        <f t="shared" si="520"/>
        <v>1</v>
      </c>
      <c r="I2011">
        <f t="shared" si="514"/>
        <v>1</v>
      </c>
      <c r="J2011">
        <f t="shared" si="515"/>
        <v>77.040000000000006</v>
      </c>
      <c r="K2011" t="str">
        <f t="shared" si="516"/>
        <v/>
      </c>
      <c r="L2011">
        <f t="shared" si="521"/>
        <v>2.7221482879846303E-3</v>
      </c>
      <c r="M2011" t="str">
        <f t="shared" si="523"/>
        <v/>
      </c>
      <c r="N2011" t="str">
        <f t="shared" si="522"/>
        <v/>
      </c>
      <c r="O2011" t="str">
        <f t="shared" si="518"/>
        <v/>
      </c>
      <c r="P2011" t="str">
        <f t="shared" si="519"/>
        <v/>
      </c>
      <c r="Q2011">
        <f t="shared" si="529"/>
        <v>0</v>
      </c>
      <c r="R2011">
        <f t="shared" si="524"/>
        <v>1.4769139524091235</v>
      </c>
      <c r="S2011" t="str">
        <f t="shared" si="526"/>
        <v/>
      </c>
      <c r="T2011" t="str">
        <f t="shared" si="527"/>
        <v/>
      </c>
      <c r="U2011">
        <f t="shared" si="525"/>
        <v>0</v>
      </c>
    </row>
    <row r="2012" spans="1:21">
      <c r="A2012">
        <f t="shared" si="528"/>
        <v>2004</v>
      </c>
      <c r="B2012" s="1">
        <v>40137</v>
      </c>
      <c r="C2012">
        <v>76.64</v>
      </c>
      <c r="D2012">
        <v>77.12</v>
      </c>
      <c r="F2012">
        <f t="shared" ref="F2012:F2075" si="530">AVERAGE(C1993:C2012)</f>
        <v>76.289000000000001</v>
      </c>
      <c r="G2012" t="str">
        <f t="shared" si="517"/>
        <v/>
      </c>
      <c r="H2012">
        <f t="shared" si="520"/>
        <v>1</v>
      </c>
      <c r="I2012">
        <f t="shared" ref="I2012:I2075" si="531">IF(OR(G2012="long",G2012="short"),H2012,IF(OR(M2011=$G$7,N2011=$G$6),0,IF(I2011=0,0,H2012)))</f>
        <v>1</v>
      </c>
      <c r="J2012">
        <f t="shared" si="515"/>
        <v>77.040000000000006</v>
      </c>
      <c r="K2012" t="str">
        <f t="shared" si="516"/>
        <v/>
      </c>
      <c r="L2012">
        <f t="shared" si="521"/>
        <v>-5.2056338272650493E-3</v>
      </c>
      <c r="M2012" t="str">
        <f t="shared" si="523"/>
        <v/>
      </c>
      <c r="N2012" t="str">
        <f t="shared" si="522"/>
        <v/>
      </c>
      <c r="O2012" t="str">
        <f t="shared" si="518"/>
        <v/>
      </c>
      <c r="P2012" t="str">
        <f t="shared" si="519"/>
        <v/>
      </c>
      <c r="Q2012">
        <f t="shared" si="529"/>
        <v>0</v>
      </c>
      <c r="R2012">
        <f t="shared" si="524"/>
        <v>1.4769139524091235</v>
      </c>
      <c r="S2012" t="str">
        <f t="shared" si="526"/>
        <v/>
      </c>
      <c r="T2012" t="str">
        <f t="shared" si="527"/>
        <v/>
      </c>
      <c r="U2012">
        <f t="shared" si="525"/>
        <v>0</v>
      </c>
    </row>
    <row r="2013" spans="1:21">
      <c r="A2013">
        <f t="shared" si="528"/>
        <v>2005</v>
      </c>
      <c r="B2013" s="1">
        <v>40140</v>
      </c>
      <c r="C2013">
        <v>77.73</v>
      </c>
      <c r="D2013">
        <v>77.150000000000006</v>
      </c>
      <c r="F2013">
        <f t="shared" si="530"/>
        <v>76.334500000000006</v>
      </c>
      <c r="G2013" t="str">
        <f t="shared" si="517"/>
        <v/>
      </c>
      <c r="H2013">
        <f t="shared" si="520"/>
        <v>1</v>
      </c>
      <c r="I2013">
        <f t="shared" si="531"/>
        <v>1</v>
      </c>
      <c r="J2013">
        <f t="shared" ref="J2013:J2076" si="532">IF(OR(G2013="LONG",G2013="SHORT"),D2013,J2012)</f>
        <v>77.040000000000006</v>
      </c>
      <c r="K2013" t="str">
        <f t="shared" ref="K2013:K2076" si="533">IF(I2012=0,"",IF(H2013=H2012,"","Trend Rev"))</f>
        <v/>
      </c>
      <c r="L2013">
        <f t="shared" si="521"/>
        <v>8.9165157522580838E-3</v>
      </c>
      <c r="M2013" t="str">
        <f t="shared" si="523"/>
        <v/>
      </c>
      <c r="N2013" t="str">
        <f t="shared" si="522"/>
        <v/>
      </c>
      <c r="O2013" t="str">
        <f t="shared" si="518"/>
        <v/>
      </c>
      <c r="P2013" t="str">
        <f t="shared" si="519"/>
        <v/>
      </c>
      <c r="Q2013">
        <f t="shared" si="529"/>
        <v>0</v>
      </c>
      <c r="R2013">
        <f t="shared" si="524"/>
        <v>1.4769139524091235</v>
      </c>
      <c r="S2013" t="str">
        <f t="shared" si="526"/>
        <v/>
      </c>
      <c r="T2013" t="str">
        <f t="shared" si="527"/>
        <v/>
      </c>
      <c r="U2013">
        <f t="shared" si="525"/>
        <v>0</v>
      </c>
    </row>
    <row r="2014" spans="1:21">
      <c r="A2014">
        <f t="shared" si="528"/>
        <v>2006</v>
      </c>
      <c r="B2014" s="1">
        <v>40141</v>
      </c>
      <c r="C2014">
        <v>77.61</v>
      </c>
      <c r="D2014">
        <v>77.53</v>
      </c>
      <c r="F2014">
        <f t="shared" si="530"/>
        <v>76.414999999999992</v>
      </c>
      <c r="G2014" t="str">
        <f t="shared" si="517"/>
        <v/>
      </c>
      <c r="H2014">
        <f t="shared" si="520"/>
        <v>1</v>
      </c>
      <c r="I2014">
        <f t="shared" si="531"/>
        <v>1</v>
      </c>
      <c r="J2014">
        <f t="shared" si="532"/>
        <v>77.040000000000006</v>
      </c>
      <c r="K2014" t="str">
        <f t="shared" si="533"/>
        <v/>
      </c>
      <c r="L2014">
        <f t="shared" si="521"/>
        <v>7.3715173761772978E-3</v>
      </c>
      <c r="M2014" t="str">
        <f t="shared" si="523"/>
        <v/>
      </c>
      <c r="N2014" t="str">
        <f t="shared" si="522"/>
        <v/>
      </c>
      <c r="O2014" t="str">
        <f t="shared" si="518"/>
        <v/>
      </c>
      <c r="P2014" t="str">
        <f t="shared" si="519"/>
        <v/>
      </c>
      <c r="Q2014">
        <f t="shared" si="529"/>
        <v>0</v>
      </c>
      <c r="R2014">
        <f t="shared" si="524"/>
        <v>1.4769139524091235</v>
      </c>
      <c r="S2014" t="str">
        <f t="shared" si="526"/>
        <v/>
      </c>
      <c r="T2014" t="str">
        <f t="shared" si="527"/>
        <v/>
      </c>
      <c r="U2014">
        <f t="shared" si="525"/>
        <v>0</v>
      </c>
    </row>
    <row r="2015" spans="1:21">
      <c r="A2015">
        <f t="shared" si="528"/>
        <v>2007</v>
      </c>
      <c r="B2015" s="1">
        <v>40142</v>
      </c>
      <c r="C2015">
        <v>77.91</v>
      </c>
      <c r="D2015">
        <v>77.87</v>
      </c>
      <c r="F2015">
        <f t="shared" si="530"/>
        <v>76.587500000000006</v>
      </c>
      <c r="G2015" t="str">
        <f t="shared" ref="G2015:G2078" si="534">IF(AND(C2013&lt;F2013,C2014&gt;F2014,D2015&gt;F2014),"LONG",IF(AND(C2013&gt;F2013,C2014&lt;F2014,D2015&lt;F2014),"SHORT",""))</f>
        <v/>
      </c>
      <c r="H2015">
        <f t="shared" si="520"/>
        <v>1</v>
      </c>
      <c r="I2015">
        <f t="shared" si="531"/>
        <v>1</v>
      </c>
      <c r="J2015">
        <f t="shared" si="532"/>
        <v>77.040000000000006</v>
      </c>
      <c r="K2015" t="str">
        <f t="shared" si="533"/>
        <v/>
      </c>
      <c r="L2015">
        <f t="shared" si="521"/>
        <v>1.1229546852896474E-2</v>
      </c>
      <c r="M2015" t="str">
        <f t="shared" si="523"/>
        <v/>
      </c>
      <c r="N2015" t="str">
        <f t="shared" si="522"/>
        <v/>
      </c>
      <c r="O2015" t="str">
        <f t="shared" si="518"/>
        <v/>
      </c>
      <c r="P2015" t="str">
        <f t="shared" si="519"/>
        <v/>
      </c>
      <c r="Q2015">
        <f t="shared" si="529"/>
        <v>0</v>
      </c>
      <c r="R2015">
        <f t="shared" si="524"/>
        <v>1.4769139524091235</v>
      </c>
      <c r="S2015" t="str">
        <f t="shared" si="526"/>
        <v/>
      </c>
      <c r="T2015" t="str">
        <f t="shared" si="527"/>
        <v/>
      </c>
      <c r="U2015">
        <f t="shared" si="525"/>
        <v>0</v>
      </c>
    </row>
    <row r="2016" spans="1:21">
      <c r="A2016">
        <f t="shared" si="528"/>
        <v>2008</v>
      </c>
      <c r="B2016" s="1">
        <v>40144</v>
      </c>
      <c r="C2016">
        <v>76.75</v>
      </c>
      <c r="D2016">
        <v>76.12</v>
      </c>
      <c r="F2016">
        <f t="shared" si="530"/>
        <v>76.65100000000001</v>
      </c>
      <c r="G2016" t="str">
        <f t="shared" si="534"/>
        <v/>
      </c>
      <c r="H2016">
        <f t="shared" si="520"/>
        <v>1</v>
      </c>
      <c r="I2016">
        <f t="shared" si="531"/>
        <v>1</v>
      </c>
      <c r="J2016">
        <f t="shared" si="532"/>
        <v>77.040000000000006</v>
      </c>
      <c r="K2016" t="str">
        <f t="shared" si="533"/>
        <v/>
      </c>
      <c r="L2016">
        <f t="shared" si="521"/>
        <v>-3.77138102256367E-3</v>
      </c>
      <c r="M2016" t="str">
        <f t="shared" si="523"/>
        <v/>
      </c>
      <c r="N2016" t="str">
        <f t="shared" si="522"/>
        <v/>
      </c>
      <c r="O2016" t="str">
        <f t="shared" ref="O2016:O2079" si="535">IF($I2016=0,"",M2016)</f>
        <v/>
      </c>
      <c r="P2016" t="str">
        <f t="shared" ref="P2016:P2079" si="536">IF($I2016=0,"",N2016)</f>
        <v/>
      </c>
      <c r="Q2016">
        <f t="shared" si="529"/>
        <v>0</v>
      </c>
      <c r="R2016">
        <f t="shared" si="524"/>
        <v>1.4769139524091235</v>
      </c>
      <c r="S2016" t="str">
        <f t="shared" si="526"/>
        <v/>
      </c>
      <c r="T2016" t="str">
        <f t="shared" si="527"/>
        <v/>
      </c>
      <c r="U2016">
        <f t="shared" si="525"/>
        <v>0</v>
      </c>
    </row>
    <row r="2017" spans="1:21">
      <c r="A2017">
        <f t="shared" si="528"/>
        <v>2009</v>
      </c>
      <c r="B2017" s="1">
        <v>40147</v>
      </c>
      <c r="C2017">
        <v>77.44</v>
      </c>
      <c r="D2017">
        <v>76.89</v>
      </c>
      <c r="F2017">
        <f t="shared" si="530"/>
        <v>76.844500000000011</v>
      </c>
      <c r="G2017" t="str">
        <f t="shared" si="534"/>
        <v/>
      </c>
      <c r="H2017">
        <f t="shared" si="520"/>
        <v>1</v>
      </c>
      <c r="I2017">
        <f t="shared" si="531"/>
        <v>1</v>
      </c>
      <c r="J2017">
        <f t="shared" si="532"/>
        <v>77.040000000000006</v>
      </c>
      <c r="K2017" t="str">
        <f t="shared" si="533"/>
        <v/>
      </c>
      <c r="L2017">
        <f t="shared" si="521"/>
        <v>5.1786754784512766E-3</v>
      </c>
      <c r="M2017" t="str">
        <f t="shared" si="523"/>
        <v/>
      </c>
      <c r="N2017" t="str">
        <f t="shared" si="522"/>
        <v/>
      </c>
      <c r="O2017" t="str">
        <f t="shared" si="535"/>
        <v/>
      </c>
      <c r="P2017" t="str">
        <f t="shared" si="536"/>
        <v/>
      </c>
      <c r="Q2017">
        <f t="shared" si="529"/>
        <v>0</v>
      </c>
      <c r="R2017">
        <f t="shared" si="524"/>
        <v>1.4769139524091235</v>
      </c>
      <c r="S2017" t="str">
        <f t="shared" si="526"/>
        <v/>
      </c>
      <c r="T2017" t="str">
        <f t="shared" si="527"/>
        <v/>
      </c>
      <c r="U2017">
        <f t="shared" si="525"/>
        <v>0</v>
      </c>
    </row>
    <row r="2018" spans="1:21">
      <c r="A2018">
        <f t="shared" si="528"/>
        <v>2010</v>
      </c>
      <c r="B2018" s="1">
        <v>40148</v>
      </c>
      <c r="C2018">
        <v>78.63</v>
      </c>
      <c r="D2018">
        <v>77.849999999999994</v>
      </c>
      <c r="F2018">
        <f t="shared" si="530"/>
        <v>77.062000000000012</v>
      </c>
      <c r="G2018" t="str">
        <f t="shared" si="534"/>
        <v/>
      </c>
      <c r="H2018">
        <f t="shared" si="520"/>
        <v>1</v>
      </c>
      <c r="I2018">
        <f t="shared" si="531"/>
        <v>1</v>
      </c>
      <c r="J2018">
        <f t="shared" si="532"/>
        <v>77.040000000000006</v>
      </c>
      <c r="K2018" t="str">
        <f t="shared" si="533"/>
        <v/>
      </c>
      <c r="L2018">
        <f t="shared" si="521"/>
        <v>2.0428538513554483E-2</v>
      </c>
      <c r="M2018" t="str">
        <f t="shared" si="523"/>
        <v/>
      </c>
      <c r="N2018" t="str">
        <f t="shared" si="522"/>
        <v/>
      </c>
      <c r="O2018" t="str">
        <f t="shared" si="535"/>
        <v/>
      </c>
      <c r="P2018" t="str">
        <f t="shared" si="536"/>
        <v/>
      </c>
      <c r="Q2018">
        <f t="shared" si="529"/>
        <v>0</v>
      </c>
      <c r="R2018">
        <f t="shared" si="524"/>
        <v>1.4769139524091235</v>
      </c>
      <c r="S2018" t="str">
        <f t="shared" si="526"/>
        <v/>
      </c>
      <c r="T2018" t="str">
        <f t="shared" si="527"/>
        <v/>
      </c>
      <c r="U2018">
        <f t="shared" si="525"/>
        <v>0</v>
      </c>
    </row>
    <row r="2019" spans="1:21">
      <c r="A2019">
        <f t="shared" si="528"/>
        <v>2011</v>
      </c>
      <c r="B2019" s="1">
        <v>40149</v>
      </c>
      <c r="C2019">
        <v>78.41</v>
      </c>
      <c r="D2019">
        <v>78.42</v>
      </c>
      <c r="F2019">
        <f t="shared" si="530"/>
        <v>77.279499999999999</v>
      </c>
      <c r="G2019" t="str">
        <f t="shared" si="534"/>
        <v/>
      </c>
      <c r="H2019">
        <f t="shared" si="520"/>
        <v>1</v>
      </c>
      <c r="I2019">
        <f t="shared" si="531"/>
        <v>1</v>
      </c>
      <c r="J2019">
        <f t="shared" si="532"/>
        <v>77.040000000000006</v>
      </c>
      <c r="K2019" t="str">
        <f t="shared" si="533"/>
        <v/>
      </c>
      <c r="L2019">
        <f t="shared" si="521"/>
        <v>1.7626702752960278E-2</v>
      </c>
      <c r="M2019" t="str">
        <f t="shared" si="523"/>
        <v/>
      </c>
      <c r="N2019" t="str">
        <f t="shared" si="522"/>
        <v/>
      </c>
      <c r="O2019" t="str">
        <f t="shared" si="535"/>
        <v/>
      </c>
      <c r="P2019" t="str">
        <f t="shared" si="536"/>
        <v/>
      </c>
      <c r="Q2019">
        <f t="shared" si="529"/>
        <v>0</v>
      </c>
      <c r="R2019">
        <f t="shared" si="524"/>
        <v>1.4769139524091235</v>
      </c>
      <c r="S2019" t="str">
        <f t="shared" si="526"/>
        <v/>
      </c>
      <c r="T2019" t="str">
        <f t="shared" si="527"/>
        <v/>
      </c>
      <c r="U2019">
        <f t="shared" si="525"/>
        <v>0</v>
      </c>
    </row>
    <row r="2020" spans="1:21">
      <c r="A2020">
        <f t="shared" si="528"/>
        <v>2012</v>
      </c>
      <c r="B2020" s="1">
        <v>40150</v>
      </c>
      <c r="C2020">
        <v>77.150000000000006</v>
      </c>
      <c r="D2020">
        <v>78.400000000000006</v>
      </c>
      <c r="F2020">
        <f t="shared" si="530"/>
        <v>77.433500000000009</v>
      </c>
      <c r="G2020" t="str">
        <f t="shared" si="534"/>
        <v/>
      </c>
      <c r="H2020">
        <f t="shared" si="520"/>
        <v>1</v>
      </c>
      <c r="I2020">
        <f t="shared" si="531"/>
        <v>1</v>
      </c>
      <c r="J2020">
        <f t="shared" si="532"/>
        <v>77.040000000000006</v>
      </c>
      <c r="K2020" t="str">
        <f t="shared" si="533"/>
        <v/>
      </c>
      <c r="L2020">
        <f t="shared" si="521"/>
        <v>1.426811319299679E-3</v>
      </c>
      <c r="M2020" t="str">
        <f t="shared" si="523"/>
        <v/>
      </c>
      <c r="N2020" t="str">
        <f t="shared" si="522"/>
        <v/>
      </c>
      <c r="O2020" t="str">
        <f t="shared" si="535"/>
        <v/>
      </c>
      <c r="P2020" t="str">
        <f t="shared" si="536"/>
        <v/>
      </c>
      <c r="Q2020">
        <f t="shared" si="529"/>
        <v>0</v>
      </c>
      <c r="R2020">
        <f t="shared" si="524"/>
        <v>1.4769139524091235</v>
      </c>
      <c r="S2020" t="str">
        <f t="shared" si="526"/>
        <v/>
      </c>
      <c r="T2020" t="str">
        <f t="shared" si="527"/>
        <v/>
      </c>
      <c r="U2020">
        <f t="shared" si="525"/>
        <v>0</v>
      </c>
    </row>
    <row r="2021" spans="1:21">
      <c r="A2021">
        <f t="shared" si="528"/>
        <v>2013</v>
      </c>
      <c r="B2021" s="1">
        <v>40151</v>
      </c>
      <c r="C2021">
        <v>78.239999999999995</v>
      </c>
      <c r="D2021">
        <v>77.58</v>
      </c>
      <c r="F2021">
        <f t="shared" si="530"/>
        <v>77.572500000000019</v>
      </c>
      <c r="G2021" t="str">
        <f t="shared" si="534"/>
        <v/>
      </c>
      <c r="H2021">
        <f t="shared" si="520"/>
        <v>1</v>
      </c>
      <c r="I2021">
        <f t="shared" si="531"/>
        <v>1</v>
      </c>
      <c r="J2021">
        <f t="shared" si="532"/>
        <v>77.040000000000006</v>
      </c>
      <c r="K2021" t="str">
        <f t="shared" si="533"/>
        <v/>
      </c>
      <c r="L2021">
        <f t="shared" si="521"/>
        <v>1.5456258236691672E-2</v>
      </c>
      <c r="M2021" t="str">
        <f t="shared" si="523"/>
        <v/>
      </c>
      <c r="N2021" t="str">
        <f t="shared" si="522"/>
        <v/>
      </c>
      <c r="O2021" t="str">
        <f t="shared" si="535"/>
        <v/>
      </c>
      <c r="P2021" t="str">
        <f t="shared" si="536"/>
        <v/>
      </c>
      <c r="Q2021">
        <f t="shared" si="529"/>
        <v>0</v>
      </c>
      <c r="R2021">
        <f t="shared" si="524"/>
        <v>1.4769139524091235</v>
      </c>
      <c r="S2021" t="str">
        <f t="shared" si="526"/>
        <v/>
      </c>
      <c r="T2021" t="str">
        <f t="shared" si="527"/>
        <v/>
      </c>
      <c r="U2021">
        <f t="shared" si="525"/>
        <v>0</v>
      </c>
    </row>
    <row r="2022" spans="1:21">
      <c r="A2022">
        <f t="shared" si="528"/>
        <v>2014</v>
      </c>
      <c r="B2022" s="1">
        <v>40154</v>
      </c>
      <c r="C2022">
        <v>77.91</v>
      </c>
      <c r="D2022">
        <v>77.91</v>
      </c>
      <c r="F2022">
        <f t="shared" si="530"/>
        <v>77.697500000000005</v>
      </c>
      <c r="G2022" t="str">
        <f t="shared" si="534"/>
        <v>LONG</v>
      </c>
      <c r="H2022">
        <f t="shared" si="520"/>
        <v>1</v>
      </c>
      <c r="I2022">
        <f t="shared" si="531"/>
        <v>1</v>
      </c>
      <c r="J2022">
        <f t="shared" si="532"/>
        <v>77.91</v>
      </c>
      <c r="K2022" t="str">
        <f t="shared" si="533"/>
        <v/>
      </c>
      <c r="L2022">
        <f t="shared" si="521"/>
        <v>0</v>
      </c>
      <c r="M2022" t="str">
        <f t="shared" si="523"/>
        <v/>
      </c>
      <c r="N2022" t="str">
        <f t="shared" si="522"/>
        <v/>
      </c>
      <c r="O2022" t="str">
        <f t="shared" si="535"/>
        <v/>
      </c>
      <c r="P2022" t="str">
        <f t="shared" si="536"/>
        <v/>
      </c>
      <c r="Q2022">
        <f t="shared" si="529"/>
        <v>0</v>
      </c>
      <c r="R2022">
        <f t="shared" si="524"/>
        <v>1.4769139524091235</v>
      </c>
      <c r="S2022" t="str">
        <f t="shared" si="526"/>
        <v/>
      </c>
      <c r="T2022" t="str">
        <f t="shared" si="527"/>
        <v/>
      </c>
      <c r="U2022">
        <f t="shared" si="525"/>
        <v>0</v>
      </c>
    </row>
    <row r="2023" spans="1:21">
      <c r="A2023">
        <f t="shared" si="528"/>
        <v>2015</v>
      </c>
      <c r="B2023" s="1">
        <v>40155</v>
      </c>
      <c r="C2023">
        <v>77.11</v>
      </c>
      <c r="D2023">
        <v>76.349999999999994</v>
      </c>
      <c r="F2023">
        <f t="shared" si="530"/>
        <v>77.693000000000012</v>
      </c>
      <c r="G2023" t="str">
        <f t="shared" si="534"/>
        <v/>
      </c>
      <c r="H2023">
        <f t="shared" si="520"/>
        <v>1</v>
      </c>
      <c r="I2023">
        <f t="shared" si="531"/>
        <v>1</v>
      </c>
      <c r="J2023">
        <f t="shared" si="532"/>
        <v>77.91</v>
      </c>
      <c r="K2023" t="str">
        <f t="shared" si="533"/>
        <v/>
      </c>
      <c r="L2023">
        <f t="shared" si="521"/>
        <v>-1.0321340497897458E-2</v>
      </c>
      <c r="M2023" t="str">
        <f t="shared" si="523"/>
        <v/>
      </c>
      <c r="N2023" t="str">
        <f t="shared" si="522"/>
        <v/>
      </c>
      <c r="O2023" t="str">
        <f t="shared" si="535"/>
        <v/>
      </c>
      <c r="P2023" t="str">
        <f t="shared" si="536"/>
        <v/>
      </c>
      <c r="Q2023">
        <f t="shared" si="529"/>
        <v>0</v>
      </c>
      <c r="R2023">
        <f t="shared" si="524"/>
        <v>1.4769139524091235</v>
      </c>
      <c r="S2023" t="str">
        <f t="shared" si="526"/>
        <v/>
      </c>
      <c r="T2023" t="str">
        <f t="shared" si="527"/>
        <v/>
      </c>
      <c r="U2023">
        <f t="shared" si="525"/>
        <v>0</v>
      </c>
    </row>
    <row r="2024" spans="1:21">
      <c r="A2024">
        <f t="shared" si="528"/>
        <v>2016</v>
      </c>
      <c r="B2024" s="1">
        <v>40156</v>
      </c>
      <c r="C2024">
        <v>79.739999999999995</v>
      </c>
      <c r="D2024">
        <v>78.25</v>
      </c>
      <c r="F2024">
        <f t="shared" si="530"/>
        <v>77.780499999999989</v>
      </c>
      <c r="G2024" t="str">
        <f t="shared" si="534"/>
        <v/>
      </c>
      <c r="H2024">
        <f t="shared" si="520"/>
        <v>1</v>
      </c>
      <c r="I2024">
        <f t="shared" si="531"/>
        <v>1</v>
      </c>
      <c r="J2024">
        <f t="shared" si="532"/>
        <v>77.91</v>
      </c>
      <c r="K2024" t="str">
        <f t="shared" si="533"/>
        <v/>
      </c>
      <c r="L2024">
        <f t="shared" si="521"/>
        <v>2.3217027610442271E-2</v>
      </c>
      <c r="M2024" t="str">
        <f t="shared" si="523"/>
        <v/>
      </c>
      <c r="N2024" t="str">
        <f t="shared" si="522"/>
        <v/>
      </c>
      <c r="O2024" t="str">
        <f t="shared" si="535"/>
        <v/>
      </c>
      <c r="P2024" t="str">
        <f t="shared" si="536"/>
        <v/>
      </c>
      <c r="Q2024">
        <f t="shared" si="529"/>
        <v>0</v>
      </c>
      <c r="R2024">
        <f t="shared" si="524"/>
        <v>1.4769139524091235</v>
      </c>
      <c r="S2024" t="str">
        <f t="shared" si="526"/>
        <v/>
      </c>
      <c r="T2024" t="str">
        <f t="shared" si="527"/>
        <v/>
      </c>
      <c r="U2024">
        <f t="shared" si="525"/>
        <v>0</v>
      </c>
    </row>
    <row r="2025" spans="1:21">
      <c r="A2025">
        <f t="shared" si="528"/>
        <v>2017</v>
      </c>
      <c r="B2025" s="1">
        <v>40157</v>
      </c>
      <c r="C2025">
        <v>80.680000000000007</v>
      </c>
      <c r="D2025">
        <v>79.959999999999994</v>
      </c>
      <c r="F2025">
        <f t="shared" si="530"/>
        <v>77.916500000000013</v>
      </c>
      <c r="G2025" t="str">
        <f t="shared" si="534"/>
        <v>LONG</v>
      </c>
      <c r="H2025">
        <f t="shared" si="520"/>
        <v>1</v>
      </c>
      <c r="I2025">
        <f t="shared" si="531"/>
        <v>1</v>
      </c>
      <c r="J2025">
        <f t="shared" si="532"/>
        <v>79.959999999999994</v>
      </c>
      <c r="K2025" t="str">
        <f t="shared" si="533"/>
        <v/>
      </c>
      <c r="L2025">
        <f t="shared" si="521"/>
        <v>8.9642034538119555E-3</v>
      </c>
      <c r="M2025" t="str">
        <f t="shared" si="523"/>
        <v/>
      </c>
      <c r="N2025" t="str">
        <f t="shared" si="522"/>
        <v/>
      </c>
      <c r="O2025" t="str">
        <f t="shared" si="535"/>
        <v/>
      </c>
      <c r="P2025" t="str">
        <f t="shared" si="536"/>
        <v/>
      </c>
      <c r="Q2025">
        <f t="shared" si="529"/>
        <v>0</v>
      </c>
      <c r="R2025">
        <f t="shared" si="524"/>
        <v>1.4769139524091235</v>
      </c>
      <c r="S2025" t="str">
        <f t="shared" si="526"/>
        <v/>
      </c>
      <c r="T2025" t="str">
        <f t="shared" si="527"/>
        <v/>
      </c>
      <c r="U2025">
        <f t="shared" si="525"/>
        <v>0</v>
      </c>
    </row>
    <row r="2026" spans="1:21">
      <c r="A2026">
        <f t="shared" si="528"/>
        <v>2018</v>
      </c>
      <c r="B2026" s="1">
        <v>40158</v>
      </c>
      <c r="C2026">
        <v>81.75</v>
      </c>
      <c r="D2026">
        <v>80.58</v>
      </c>
      <c r="F2026">
        <f t="shared" si="530"/>
        <v>78.143500000000003</v>
      </c>
      <c r="G2026" t="str">
        <f t="shared" si="534"/>
        <v/>
      </c>
      <c r="H2026">
        <f t="shared" si="520"/>
        <v>1</v>
      </c>
      <c r="I2026">
        <f t="shared" si="531"/>
        <v>1</v>
      </c>
      <c r="J2026">
        <f t="shared" si="532"/>
        <v>79.959999999999994</v>
      </c>
      <c r="K2026" t="str">
        <f t="shared" si="533"/>
        <v/>
      </c>
      <c r="L2026">
        <f t="shared" si="521"/>
        <v>2.2139300145163507E-2</v>
      </c>
      <c r="M2026" t="str">
        <f t="shared" si="523"/>
        <v/>
      </c>
      <c r="N2026" t="str">
        <f t="shared" si="522"/>
        <v/>
      </c>
      <c r="O2026" t="str">
        <f t="shared" si="535"/>
        <v/>
      </c>
      <c r="P2026" t="str">
        <f t="shared" si="536"/>
        <v/>
      </c>
      <c r="Q2026">
        <f t="shared" si="529"/>
        <v>0</v>
      </c>
      <c r="R2026">
        <f t="shared" si="524"/>
        <v>1.4769139524091235</v>
      </c>
      <c r="S2026" t="str">
        <f t="shared" si="526"/>
        <v/>
      </c>
      <c r="T2026" t="str">
        <f t="shared" si="527"/>
        <v/>
      </c>
      <c r="U2026">
        <f t="shared" si="525"/>
        <v>0</v>
      </c>
    </row>
    <row r="2027" spans="1:21">
      <c r="A2027">
        <f t="shared" si="528"/>
        <v>2019</v>
      </c>
      <c r="B2027" s="1">
        <v>40161</v>
      </c>
      <c r="C2027">
        <v>81.91</v>
      </c>
      <c r="D2027">
        <v>82.01</v>
      </c>
      <c r="F2027">
        <f t="shared" si="530"/>
        <v>78.373000000000005</v>
      </c>
      <c r="G2027" t="str">
        <f t="shared" si="534"/>
        <v/>
      </c>
      <c r="H2027">
        <f t="shared" si="520"/>
        <v>1</v>
      </c>
      <c r="I2027">
        <f t="shared" si="531"/>
        <v>1</v>
      </c>
      <c r="J2027">
        <f t="shared" si="532"/>
        <v>79.959999999999994</v>
      </c>
      <c r="K2027" t="str">
        <f t="shared" si="533"/>
        <v/>
      </c>
      <c r="L2027">
        <f t="shared" si="521"/>
        <v>2.4094573895311486E-2</v>
      </c>
      <c r="M2027" t="str">
        <f t="shared" si="523"/>
        <v/>
      </c>
      <c r="N2027" t="str">
        <f t="shared" si="522"/>
        <v/>
      </c>
      <c r="O2027" t="str">
        <f t="shared" si="535"/>
        <v/>
      </c>
      <c r="P2027" t="str">
        <f t="shared" si="536"/>
        <v/>
      </c>
      <c r="Q2027">
        <f t="shared" si="529"/>
        <v>0</v>
      </c>
      <c r="R2027">
        <f t="shared" si="524"/>
        <v>1.4769139524091235</v>
      </c>
      <c r="S2027" t="str">
        <f t="shared" si="526"/>
        <v/>
      </c>
      <c r="T2027" t="str">
        <f t="shared" si="527"/>
        <v/>
      </c>
      <c r="U2027">
        <f t="shared" si="525"/>
        <v>0</v>
      </c>
    </row>
    <row r="2028" spans="1:21">
      <c r="A2028">
        <f t="shared" si="528"/>
        <v>2020</v>
      </c>
      <c r="B2028" s="1">
        <v>40162</v>
      </c>
      <c r="C2028">
        <v>82.7</v>
      </c>
      <c r="D2028">
        <v>82.1</v>
      </c>
      <c r="F2028">
        <f t="shared" si="530"/>
        <v>78.606999999999999</v>
      </c>
      <c r="G2028" t="str">
        <f t="shared" si="534"/>
        <v/>
      </c>
      <c r="H2028">
        <f t="shared" si="520"/>
        <v>1</v>
      </c>
      <c r="I2028">
        <f t="shared" si="531"/>
        <v>1</v>
      </c>
      <c r="J2028">
        <f t="shared" si="532"/>
        <v>79.959999999999994</v>
      </c>
      <c r="K2028" t="str">
        <f t="shared" si="533"/>
        <v/>
      </c>
      <c r="L2028">
        <f t="shared" si="521"/>
        <v>3.3693092397446382E-2</v>
      </c>
      <c r="M2028" t="str">
        <f t="shared" si="523"/>
        <v/>
      </c>
      <c r="N2028" t="str">
        <f t="shared" si="522"/>
        <v/>
      </c>
      <c r="O2028" t="str">
        <f t="shared" si="535"/>
        <v/>
      </c>
      <c r="P2028" t="str">
        <f t="shared" si="536"/>
        <v/>
      </c>
      <c r="Q2028">
        <f t="shared" si="529"/>
        <v>0</v>
      </c>
      <c r="R2028">
        <f t="shared" si="524"/>
        <v>1.4769139524091235</v>
      </c>
      <c r="S2028" t="str">
        <f t="shared" si="526"/>
        <v/>
      </c>
      <c r="T2028" t="str">
        <f t="shared" si="527"/>
        <v/>
      </c>
      <c r="U2028">
        <f t="shared" si="525"/>
        <v>0</v>
      </c>
    </row>
    <row r="2029" spans="1:21">
      <c r="A2029">
        <f t="shared" si="528"/>
        <v>2021</v>
      </c>
      <c r="B2029" s="1">
        <v>40163</v>
      </c>
      <c r="C2029">
        <v>81.72</v>
      </c>
      <c r="D2029">
        <v>82.52</v>
      </c>
      <c r="F2029">
        <f t="shared" si="530"/>
        <v>78.754000000000005</v>
      </c>
      <c r="G2029" t="str">
        <f t="shared" si="534"/>
        <v/>
      </c>
      <c r="H2029">
        <f t="shared" si="520"/>
        <v>1</v>
      </c>
      <c r="I2029">
        <f t="shared" si="531"/>
        <v>1</v>
      </c>
      <c r="J2029">
        <f t="shared" si="532"/>
        <v>79.959999999999994</v>
      </c>
      <c r="K2029" t="str">
        <f t="shared" si="533"/>
        <v/>
      </c>
      <c r="L2029">
        <f t="shared" si="521"/>
        <v>2.1772260317221986E-2</v>
      </c>
      <c r="M2029" t="str">
        <f t="shared" si="523"/>
        <v/>
      </c>
      <c r="N2029" t="str">
        <f t="shared" si="522"/>
        <v/>
      </c>
      <c r="O2029" t="str">
        <f t="shared" si="535"/>
        <v/>
      </c>
      <c r="P2029" t="str">
        <f t="shared" si="536"/>
        <v/>
      </c>
      <c r="Q2029">
        <f t="shared" si="529"/>
        <v>0</v>
      </c>
      <c r="R2029">
        <f t="shared" si="524"/>
        <v>1.4769139524091235</v>
      </c>
      <c r="S2029" t="str">
        <f t="shared" si="526"/>
        <v/>
      </c>
      <c r="T2029" t="str">
        <f t="shared" si="527"/>
        <v/>
      </c>
      <c r="U2029">
        <f t="shared" si="525"/>
        <v>0</v>
      </c>
    </row>
    <row r="2030" spans="1:21">
      <c r="A2030">
        <f t="shared" si="528"/>
        <v>2022</v>
      </c>
      <c r="B2030" s="1">
        <v>40164</v>
      </c>
      <c r="C2030">
        <v>80.47</v>
      </c>
      <c r="D2030">
        <v>81.39</v>
      </c>
      <c r="F2030">
        <f t="shared" si="530"/>
        <v>78.887500000000003</v>
      </c>
      <c r="G2030" t="str">
        <f t="shared" si="534"/>
        <v/>
      </c>
      <c r="H2030">
        <f t="shared" ref="H2030:H2093" si="537">IF(G2030="Long",1,IF(G2030="short",-1,H2029))</f>
        <v>1</v>
      </c>
      <c r="I2030">
        <f t="shared" si="531"/>
        <v>1</v>
      </c>
      <c r="J2030">
        <f t="shared" si="532"/>
        <v>79.959999999999994</v>
      </c>
      <c r="K2030" t="str">
        <f t="shared" si="533"/>
        <v/>
      </c>
      <c r="L2030">
        <f t="shared" ref="L2030:L2093" si="538">LN(C2030/J2030)*H2030</f>
        <v>6.35793452584223E-3</v>
      </c>
      <c r="M2030" t="str">
        <f t="shared" si="523"/>
        <v/>
      </c>
      <c r="N2030" t="str">
        <f t="shared" ref="N2030:N2093" si="539">IF(L2030&lt;$H$6,$G$6,"")</f>
        <v/>
      </c>
      <c r="O2030" t="str">
        <f t="shared" si="535"/>
        <v/>
      </c>
      <c r="P2030" t="str">
        <f t="shared" si="536"/>
        <v/>
      </c>
      <c r="Q2030">
        <f t="shared" si="529"/>
        <v>0</v>
      </c>
      <c r="R2030">
        <f t="shared" si="524"/>
        <v>1.4769139524091235</v>
      </c>
      <c r="S2030" t="str">
        <f t="shared" si="526"/>
        <v/>
      </c>
      <c r="T2030" t="str">
        <f t="shared" si="527"/>
        <v/>
      </c>
      <c r="U2030">
        <f t="shared" si="525"/>
        <v>0</v>
      </c>
    </row>
    <row r="2031" spans="1:21">
      <c r="A2031">
        <f t="shared" si="528"/>
        <v>2023</v>
      </c>
      <c r="B2031" s="1">
        <v>40165</v>
      </c>
      <c r="C2031">
        <v>80.97</v>
      </c>
      <c r="D2031">
        <v>80.8</v>
      </c>
      <c r="F2031">
        <f t="shared" si="530"/>
        <v>79.07350000000001</v>
      </c>
      <c r="G2031" t="str">
        <f t="shared" si="534"/>
        <v/>
      </c>
      <c r="H2031">
        <f t="shared" si="537"/>
        <v>1</v>
      </c>
      <c r="I2031">
        <f t="shared" si="531"/>
        <v>1</v>
      </c>
      <c r="J2031">
        <f t="shared" si="532"/>
        <v>79.959999999999994</v>
      </c>
      <c r="K2031" t="str">
        <f t="shared" si="533"/>
        <v/>
      </c>
      <c r="L2031">
        <f t="shared" si="538"/>
        <v>1.2552206065823792E-2</v>
      </c>
      <c r="M2031" t="str">
        <f t="shared" ref="M2031:M2094" si="540">IF(L2031&gt;$H$7,$G$7,"")</f>
        <v/>
      </c>
      <c r="N2031" t="str">
        <f t="shared" si="539"/>
        <v/>
      </c>
      <c r="O2031" t="str">
        <f t="shared" si="535"/>
        <v/>
      </c>
      <c r="P2031" t="str">
        <f t="shared" si="536"/>
        <v/>
      </c>
      <c r="Q2031">
        <f t="shared" si="529"/>
        <v>0</v>
      </c>
      <c r="R2031">
        <f t="shared" ref="R2031:R2094" si="541">Q2031+R2030</f>
        <v>1.4769139524091235</v>
      </c>
      <c r="S2031" t="str">
        <f t="shared" si="526"/>
        <v/>
      </c>
      <c r="T2031" t="str">
        <f t="shared" si="527"/>
        <v/>
      </c>
      <c r="U2031">
        <f t="shared" ref="U2031:U2094" si="542">IFERROR(S2031*T2031,0)</f>
        <v>0</v>
      </c>
    </row>
    <row r="2032" spans="1:21">
      <c r="A2032">
        <f t="shared" si="528"/>
        <v>2024</v>
      </c>
      <c r="B2032" s="1">
        <v>40168</v>
      </c>
      <c r="C2032">
        <v>81.430000000000007</v>
      </c>
      <c r="D2032">
        <v>81.03</v>
      </c>
      <c r="F2032">
        <f t="shared" si="530"/>
        <v>79.313000000000017</v>
      </c>
      <c r="G2032" t="str">
        <f t="shared" si="534"/>
        <v/>
      </c>
      <c r="H2032">
        <f t="shared" si="537"/>
        <v>1</v>
      </c>
      <c r="I2032">
        <f t="shared" si="531"/>
        <v>1</v>
      </c>
      <c r="J2032">
        <f t="shared" si="532"/>
        <v>79.959999999999994</v>
      </c>
      <c r="K2032" t="str">
        <f t="shared" si="533"/>
        <v/>
      </c>
      <c r="L2032">
        <f t="shared" si="538"/>
        <v>1.8217245846840743E-2</v>
      </c>
      <c r="M2032" t="str">
        <f t="shared" si="540"/>
        <v/>
      </c>
      <c r="N2032" t="str">
        <f t="shared" si="539"/>
        <v/>
      </c>
      <c r="O2032" t="str">
        <f t="shared" si="535"/>
        <v/>
      </c>
      <c r="P2032" t="str">
        <f t="shared" si="536"/>
        <v/>
      </c>
      <c r="Q2032">
        <f t="shared" si="529"/>
        <v>0</v>
      </c>
      <c r="R2032">
        <f t="shared" si="541"/>
        <v>1.4769139524091235</v>
      </c>
      <c r="S2032" t="str">
        <f t="shared" si="526"/>
        <v/>
      </c>
      <c r="T2032" t="str">
        <f t="shared" si="527"/>
        <v/>
      </c>
      <c r="U2032">
        <f t="shared" si="542"/>
        <v>0</v>
      </c>
    </row>
    <row r="2033" spans="1:21">
      <c r="A2033">
        <f t="shared" si="528"/>
        <v>2025</v>
      </c>
      <c r="B2033" s="1">
        <v>40169</v>
      </c>
      <c r="C2033">
        <v>81.96</v>
      </c>
      <c r="D2033">
        <v>81.849999999999994</v>
      </c>
      <c r="F2033">
        <f t="shared" si="530"/>
        <v>79.524500000000018</v>
      </c>
      <c r="G2033" t="str">
        <f t="shared" si="534"/>
        <v/>
      </c>
      <c r="H2033">
        <f t="shared" si="537"/>
        <v>1</v>
      </c>
      <c r="I2033">
        <f t="shared" si="531"/>
        <v>1</v>
      </c>
      <c r="J2033">
        <f t="shared" si="532"/>
        <v>79.959999999999994</v>
      </c>
      <c r="K2033" t="str">
        <f t="shared" si="533"/>
        <v/>
      </c>
      <c r="L2033">
        <f t="shared" si="538"/>
        <v>2.4704813738499695E-2</v>
      </c>
      <c r="M2033" t="str">
        <f t="shared" si="540"/>
        <v/>
      </c>
      <c r="N2033" t="str">
        <f t="shared" si="539"/>
        <v/>
      </c>
      <c r="O2033" t="str">
        <f t="shared" si="535"/>
        <v/>
      </c>
      <c r="P2033" t="str">
        <f t="shared" si="536"/>
        <v/>
      </c>
      <c r="Q2033">
        <f t="shared" si="529"/>
        <v>0</v>
      </c>
      <c r="R2033">
        <f t="shared" si="541"/>
        <v>1.4769139524091235</v>
      </c>
      <c r="S2033" t="str">
        <f t="shared" ref="S2033:S2096" si="543">IF(AND(K2033="trend rev",L2033&gt;0),1,"")</f>
        <v/>
      </c>
      <c r="T2033" t="str">
        <f t="shared" ref="T2033:T2096" si="544">IF(AND(H2033=1,K2033="trend rev"),1,IF(AND(H2033=-1,K2033="trend rev"),-1,""))</f>
        <v/>
      </c>
      <c r="U2033">
        <f t="shared" si="542"/>
        <v>0</v>
      </c>
    </row>
    <row r="2034" spans="1:21">
      <c r="A2034">
        <f t="shared" si="528"/>
        <v>2026</v>
      </c>
      <c r="B2034" s="1">
        <v>40170</v>
      </c>
      <c r="C2034">
        <v>82.19</v>
      </c>
      <c r="D2034">
        <v>81.96</v>
      </c>
      <c r="F2034">
        <f t="shared" si="530"/>
        <v>79.753500000000003</v>
      </c>
      <c r="G2034" t="str">
        <f t="shared" si="534"/>
        <v/>
      </c>
      <c r="H2034">
        <f t="shared" si="537"/>
        <v>1</v>
      </c>
      <c r="I2034">
        <f t="shared" si="531"/>
        <v>1</v>
      </c>
      <c r="J2034">
        <f t="shared" si="532"/>
        <v>79.959999999999994</v>
      </c>
      <c r="K2034" t="str">
        <f t="shared" si="533"/>
        <v/>
      </c>
      <c r="L2034">
        <f t="shared" si="538"/>
        <v>2.7507130528209321E-2</v>
      </c>
      <c r="M2034" t="str">
        <f t="shared" si="540"/>
        <v/>
      </c>
      <c r="N2034" t="str">
        <f t="shared" si="539"/>
        <v/>
      </c>
      <c r="O2034" t="str">
        <f t="shared" si="535"/>
        <v/>
      </c>
      <c r="P2034" t="str">
        <f t="shared" si="536"/>
        <v/>
      </c>
      <c r="Q2034">
        <f t="shared" si="529"/>
        <v>0</v>
      </c>
      <c r="R2034">
        <f t="shared" si="541"/>
        <v>1.4769139524091235</v>
      </c>
      <c r="S2034" t="str">
        <f t="shared" si="543"/>
        <v/>
      </c>
      <c r="T2034" t="str">
        <f t="shared" si="544"/>
        <v/>
      </c>
      <c r="U2034">
        <f t="shared" si="542"/>
        <v>0</v>
      </c>
    </row>
    <row r="2035" spans="1:21">
      <c r="A2035">
        <f t="shared" si="528"/>
        <v>2027</v>
      </c>
      <c r="B2035" s="1">
        <v>40171</v>
      </c>
      <c r="C2035">
        <v>82.55</v>
      </c>
      <c r="D2035">
        <v>82.31</v>
      </c>
      <c r="F2035">
        <f t="shared" si="530"/>
        <v>79.985500000000002</v>
      </c>
      <c r="G2035" t="str">
        <f t="shared" si="534"/>
        <v/>
      </c>
      <c r="H2035">
        <f t="shared" si="537"/>
        <v>1</v>
      </c>
      <c r="I2035">
        <f t="shared" si="531"/>
        <v>1</v>
      </c>
      <c r="J2035">
        <f t="shared" si="532"/>
        <v>79.959999999999994</v>
      </c>
      <c r="K2035" t="str">
        <f t="shared" si="533"/>
        <v/>
      </c>
      <c r="L2035">
        <f t="shared" si="538"/>
        <v>3.1877660733937704E-2</v>
      </c>
      <c r="M2035" t="str">
        <f t="shared" si="540"/>
        <v/>
      </c>
      <c r="N2035" t="str">
        <f t="shared" si="539"/>
        <v/>
      </c>
      <c r="O2035" t="str">
        <f t="shared" si="535"/>
        <v/>
      </c>
      <c r="P2035" t="str">
        <f t="shared" si="536"/>
        <v/>
      </c>
      <c r="Q2035">
        <f t="shared" si="529"/>
        <v>0</v>
      </c>
      <c r="R2035">
        <f t="shared" si="541"/>
        <v>1.4769139524091235</v>
      </c>
      <c r="S2035" t="str">
        <f t="shared" si="543"/>
        <v/>
      </c>
      <c r="T2035" t="str">
        <f t="shared" si="544"/>
        <v/>
      </c>
      <c r="U2035">
        <f t="shared" si="542"/>
        <v>0</v>
      </c>
    </row>
    <row r="2036" spans="1:21">
      <c r="A2036">
        <f t="shared" si="528"/>
        <v>2028</v>
      </c>
      <c r="B2036" s="1">
        <v>40175</v>
      </c>
      <c r="C2036">
        <v>83.45</v>
      </c>
      <c r="D2036">
        <v>82.78</v>
      </c>
      <c r="F2036">
        <f t="shared" si="530"/>
        <v>80.32050000000001</v>
      </c>
      <c r="G2036" t="str">
        <f t="shared" si="534"/>
        <v/>
      </c>
      <c r="H2036">
        <f t="shared" si="537"/>
        <v>1</v>
      </c>
      <c r="I2036">
        <f t="shared" si="531"/>
        <v>1</v>
      </c>
      <c r="J2036">
        <f t="shared" si="532"/>
        <v>79.959999999999994</v>
      </c>
      <c r="K2036" t="str">
        <f t="shared" si="533"/>
        <v/>
      </c>
      <c r="L2036">
        <f t="shared" si="538"/>
        <v>4.272114047564491E-2</v>
      </c>
      <c r="M2036" t="str">
        <f t="shared" si="540"/>
        <v/>
      </c>
      <c r="N2036" t="str">
        <f t="shared" si="539"/>
        <v/>
      </c>
      <c r="O2036" t="str">
        <f t="shared" si="535"/>
        <v/>
      </c>
      <c r="P2036" t="str">
        <f t="shared" si="536"/>
        <v/>
      </c>
      <c r="Q2036">
        <f t="shared" si="529"/>
        <v>0</v>
      </c>
      <c r="R2036">
        <f t="shared" si="541"/>
        <v>1.4769139524091235</v>
      </c>
      <c r="S2036" t="str">
        <f t="shared" si="543"/>
        <v/>
      </c>
      <c r="T2036" t="str">
        <f t="shared" si="544"/>
        <v/>
      </c>
      <c r="U2036">
        <f t="shared" si="542"/>
        <v>0</v>
      </c>
    </row>
    <row r="2037" spans="1:21">
      <c r="A2037">
        <f t="shared" si="528"/>
        <v>2029</v>
      </c>
      <c r="B2037" s="1">
        <v>40176</v>
      </c>
      <c r="C2037">
        <v>84.13</v>
      </c>
      <c r="D2037">
        <v>83.78</v>
      </c>
      <c r="F2037">
        <f t="shared" si="530"/>
        <v>80.655000000000015</v>
      </c>
      <c r="G2037" t="str">
        <f t="shared" si="534"/>
        <v/>
      </c>
      <c r="H2037">
        <f t="shared" si="537"/>
        <v>1</v>
      </c>
      <c r="I2037">
        <f t="shared" si="531"/>
        <v>1</v>
      </c>
      <c r="J2037">
        <f t="shared" si="532"/>
        <v>79.959999999999994</v>
      </c>
      <c r="K2037" t="str">
        <f t="shared" si="533"/>
        <v/>
      </c>
      <c r="L2037">
        <f t="shared" si="538"/>
        <v>5.0836711930522999E-2</v>
      </c>
      <c r="M2037" t="str">
        <f t="shared" si="540"/>
        <v>VARGAIN</v>
      </c>
      <c r="N2037" t="str">
        <f t="shared" si="539"/>
        <v/>
      </c>
      <c r="O2037" t="str">
        <f t="shared" si="535"/>
        <v>VARGAIN</v>
      </c>
      <c r="P2037" t="str">
        <f t="shared" si="536"/>
        <v/>
      </c>
      <c r="Q2037">
        <f t="shared" si="529"/>
        <v>5.0836711930522999E-2</v>
      </c>
      <c r="R2037">
        <f t="shared" si="541"/>
        <v>1.5277506643396466</v>
      </c>
      <c r="S2037" t="str">
        <f t="shared" si="543"/>
        <v/>
      </c>
      <c r="T2037" t="str">
        <f t="shared" si="544"/>
        <v/>
      </c>
      <c r="U2037">
        <f t="shared" si="542"/>
        <v>0</v>
      </c>
    </row>
    <row r="2038" spans="1:21">
      <c r="A2038">
        <f t="shared" si="528"/>
        <v>2030</v>
      </c>
      <c r="B2038" s="1">
        <v>40177</v>
      </c>
      <c r="C2038">
        <v>83.9</v>
      </c>
      <c r="D2038">
        <v>84</v>
      </c>
      <c r="F2038">
        <f t="shared" si="530"/>
        <v>80.918500000000023</v>
      </c>
      <c r="G2038" t="str">
        <f t="shared" si="534"/>
        <v/>
      </c>
      <c r="H2038">
        <f t="shared" si="537"/>
        <v>1</v>
      </c>
      <c r="I2038">
        <f t="shared" si="531"/>
        <v>0</v>
      </c>
      <c r="J2038">
        <f t="shared" si="532"/>
        <v>79.959999999999994</v>
      </c>
      <c r="K2038" t="str">
        <f t="shared" si="533"/>
        <v/>
      </c>
      <c r="L2038">
        <f t="shared" si="538"/>
        <v>4.8099103840961284E-2</v>
      </c>
      <c r="M2038" t="str">
        <f t="shared" si="540"/>
        <v/>
      </c>
      <c r="N2038" t="str">
        <f t="shared" si="539"/>
        <v/>
      </c>
      <c r="O2038" t="str">
        <f t="shared" si="535"/>
        <v/>
      </c>
      <c r="P2038" t="str">
        <f t="shared" si="536"/>
        <v/>
      </c>
      <c r="Q2038">
        <f t="shared" si="529"/>
        <v>0</v>
      </c>
      <c r="R2038">
        <f t="shared" si="541"/>
        <v>1.5277506643396466</v>
      </c>
      <c r="S2038" t="str">
        <f t="shared" si="543"/>
        <v/>
      </c>
      <c r="T2038" t="str">
        <f t="shared" si="544"/>
        <v/>
      </c>
      <c r="U2038">
        <f t="shared" si="542"/>
        <v>0</v>
      </c>
    </row>
    <row r="2039" spans="1:21">
      <c r="A2039">
        <f t="shared" si="528"/>
        <v>2031</v>
      </c>
      <c r="B2039" s="1">
        <v>40178</v>
      </c>
      <c r="C2039">
        <v>82.67</v>
      </c>
      <c r="D2039">
        <v>83.79</v>
      </c>
      <c r="F2039">
        <f t="shared" si="530"/>
        <v>81.131500000000003</v>
      </c>
      <c r="G2039" t="str">
        <f t="shared" si="534"/>
        <v/>
      </c>
      <c r="H2039">
        <f t="shared" si="537"/>
        <v>1</v>
      </c>
      <c r="I2039">
        <f t="shared" si="531"/>
        <v>0</v>
      </c>
      <c r="J2039">
        <f t="shared" si="532"/>
        <v>79.959999999999994</v>
      </c>
      <c r="K2039" t="str">
        <f t="shared" si="533"/>
        <v/>
      </c>
      <c r="L2039">
        <f t="shared" si="538"/>
        <v>3.3330269632384939E-2</v>
      </c>
      <c r="M2039" t="str">
        <f t="shared" si="540"/>
        <v/>
      </c>
      <c r="N2039" t="str">
        <f t="shared" si="539"/>
        <v/>
      </c>
      <c r="O2039" t="str">
        <f t="shared" si="535"/>
        <v/>
      </c>
      <c r="P2039" t="str">
        <f t="shared" si="536"/>
        <v/>
      </c>
      <c r="Q2039">
        <f t="shared" si="529"/>
        <v>0</v>
      </c>
      <c r="R2039">
        <f t="shared" si="541"/>
        <v>1.5277506643396466</v>
      </c>
      <c r="S2039" t="str">
        <f t="shared" si="543"/>
        <v/>
      </c>
      <c r="T2039" t="str">
        <f t="shared" si="544"/>
        <v/>
      </c>
      <c r="U2039">
        <f t="shared" si="542"/>
        <v>0</v>
      </c>
    </row>
    <row r="2040" spans="1:21">
      <c r="A2040">
        <f t="shared" si="528"/>
        <v>2032</v>
      </c>
      <c r="B2040" s="1">
        <v>40182</v>
      </c>
      <c r="C2040">
        <v>83.02</v>
      </c>
      <c r="D2040">
        <v>83.09</v>
      </c>
      <c r="F2040">
        <f t="shared" si="530"/>
        <v>81.425000000000026</v>
      </c>
      <c r="G2040" t="str">
        <f t="shared" si="534"/>
        <v/>
      </c>
      <c r="H2040">
        <f t="shared" si="537"/>
        <v>1</v>
      </c>
      <c r="I2040">
        <f t="shared" si="531"/>
        <v>0</v>
      </c>
      <c r="J2040">
        <f t="shared" si="532"/>
        <v>79.959999999999994</v>
      </c>
      <c r="K2040" t="str">
        <f t="shared" si="533"/>
        <v/>
      </c>
      <c r="L2040">
        <f t="shared" si="538"/>
        <v>3.7555032992693388E-2</v>
      </c>
      <c r="M2040" t="str">
        <f t="shared" si="540"/>
        <v/>
      </c>
      <c r="N2040" t="str">
        <f t="shared" si="539"/>
        <v/>
      </c>
      <c r="O2040" t="str">
        <f t="shared" si="535"/>
        <v/>
      </c>
      <c r="P2040" t="str">
        <f t="shared" si="536"/>
        <v/>
      </c>
      <c r="Q2040">
        <f t="shared" si="529"/>
        <v>0</v>
      </c>
      <c r="R2040">
        <f t="shared" si="541"/>
        <v>1.5277506643396466</v>
      </c>
      <c r="S2040" t="str">
        <f t="shared" si="543"/>
        <v/>
      </c>
      <c r="T2040" t="str">
        <f t="shared" si="544"/>
        <v/>
      </c>
      <c r="U2040">
        <f t="shared" si="542"/>
        <v>0</v>
      </c>
    </row>
    <row r="2041" spans="1:21">
      <c r="A2041">
        <f t="shared" si="528"/>
        <v>2033</v>
      </c>
      <c r="B2041" s="1">
        <v>40183</v>
      </c>
      <c r="C2041">
        <v>82.5</v>
      </c>
      <c r="D2041">
        <v>82.8</v>
      </c>
      <c r="F2041">
        <f t="shared" si="530"/>
        <v>81.638000000000005</v>
      </c>
      <c r="G2041" t="str">
        <f t="shared" si="534"/>
        <v/>
      </c>
      <c r="H2041">
        <f t="shared" si="537"/>
        <v>1</v>
      </c>
      <c r="I2041">
        <f t="shared" si="531"/>
        <v>0</v>
      </c>
      <c r="J2041">
        <f t="shared" si="532"/>
        <v>79.959999999999994</v>
      </c>
      <c r="K2041" t="str">
        <f t="shared" si="533"/>
        <v/>
      </c>
      <c r="L2041">
        <f t="shared" si="538"/>
        <v>3.1271783708436113E-2</v>
      </c>
      <c r="M2041" t="str">
        <f t="shared" si="540"/>
        <v/>
      </c>
      <c r="N2041" t="str">
        <f t="shared" si="539"/>
        <v/>
      </c>
      <c r="O2041" t="str">
        <f t="shared" si="535"/>
        <v/>
      </c>
      <c r="P2041" t="str">
        <f t="shared" si="536"/>
        <v/>
      </c>
      <c r="Q2041">
        <f t="shared" si="529"/>
        <v>0</v>
      </c>
      <c r="R2041">
        <f t="shared" si="541"/>
        <v>1.5277506643396466</v>
      </c>
      <c r="S2041" t="str">
        <f t="shared" si="543"/>
        <v/>
      </c>
      <c r="T2041" t="str">
        <f t="shared" si="544"/>
        <v/>
      </c>
      <c r="U2041">
        <f t="shared" si="542"/>
        <v>0</v>
      </c>
    </row>
    <row r="2042" spans="1:21">
      <c r="A2042">
        <f t="shared" si="528"/>
        <v>2034</v>
      </c>
      <c r="B2042" s="1">
        <v>40184</v>
      </c>
      <c r="C2042">
        <v>83.67</v>
      </c>
      <c r="D2042">
        <v>83.88</v>
      </c>
      <c r="F2042">
        <f t="shared" si="530"/>
        <v>81.926000000000016</v>
      </c>
      <c r="G2042" t="str">
        <f t="shared" si="534"/>
        <v/>
      </c>
      <c r="H2042">
        <f t="shared" si="537"/>
        <v>1</v>
      </c>
      <c r="I2042">
        <f t="shared" si="531"/>
        <v>0</v>
      </c>
      <c r="J2042">
        <f t="shared" si="532"/>
        <v>79.959999999999994</v>
      </c>
      <c r="K2042" t="str">
        <f t="shared" si="533"/>
        <v/>
      </c>
      <c r="L2042">
        <f t="shared" si="538"/>
        <v>4.5353980675308082E-2</v>
      </c>
      <c r="M2042" t="str">
        <f t="shared" si="540"/>
        <v/>
      </c>
      <c r="N2042" t="str">
        <f t="shared" si="539"/>
        <v/>
      </c>
      <c r="O2042" t="str">
        <f t="shared" si="535"/>
        <v/>
      </c>
      <c r="P2042" t="str">
        <f t="shared" si="536"/>
        <v/>
      </c>
      <c r="Q2042">
        <f t="shared" si="529"/>
        <v>0</v>
      </c>
      <c r="R2042">
        <f t="shared" si="541"/>
        <v>1.5277506643396466</v>
      </c>
      <c r="S2042" t="str">
        <f t="shared" si="543"/>
        <v/>
      </c>
      <c r="T2042" t="str">
        <f t="shared" si="544"/>
        <v/>
      </c>
      <c r="U2042">
        <f t="shared" si="542"/>
        <v>0</v>
      </c>
    </row>
    <row r="2043" spans="1:21">
      <c r="A2043">
        <f t="shared" si="528"/>
        <v>2035</v>
      </c>
      <c r="B2043" s="1">
        <v>40185</v>
      </c>
      <c r="C2043">
        <v>83.73</v>
      </c>
      <c r="D2043">
        <v>83.32</v>
      </c>
      <c r="F2043">
        <f t="shared" si="530"/>
        <v>82.257000000000019</v>
      </c>
      <c r="G2043" t="str">
        <f t="shared" si="534"/>
        <v/>
      </c>
      <c r="H2043">
        <f t="shared" si="537"/>
        <v>1</v>
      </c>
      <c r="I2043">
        <f t="shared" si="531"/>
        <v>0</v>
      </c>
      <c r="J2043">
        <f t="shared" si="532"/>
        <v>79.959999999999994</v>
      </c>
      <c r="K2043" t="str">
        <f t="shared" si="533"/>
        <v/>
      </c>
      <c r="L2043">
        <f t="shared" si="538"/>
        <v>4.6070826584141404E-2</v>
      </c>
      <c r="M2043" t="str">
        <f t="shared" si="540"/>
        <v/>
      </c>
      <c r="N2043" t="str">
        <f t="shared" si="539"/>
        <v/>
      </c>
      <c r="O2043" t="str">
        <f t="shared" si="535"/>
        <v/>
      </c>
      <c r="P2043" t="str">
        <f t="shared" si="536"/>
        <v/>
      </c>
      <c r="Q2043">
        <f t="shared" si="529"/>
        <v>0</v>
      </c>
      <c r="R2043">
        <f t="shared" si="541"/>
        <v>1.5277506643396466</v>
      </c>
      <c r="S2043" t="str">
        <f t="shared" si="543"/>
        <v/>
      </c>
      <c r="T2043" t="str">
        <f t="shared" si="544"/>
        <v/>
      </c>
      <c r="U2043">
        <f t="shared" si="542"/>
        <v>0</v>
      </c>
    </row>
    <row r="2044" spans="1:21">
      <c r="A2044">
        <f t="shared" si="528"/>
        <v>2036</v>
      </c>
      <c r="B2044" s="1">
        <v>40186</v>
      </c>
      <c r="C2044">
        <v>84.32</v>
      </c>
      <c r="D2044">
        <v>83.69</v>
      </c>
      <c r="F2044">
        <f t="shared" si="530"/>
        <v>82.486000000000018</v>
      </c>
      <c r="G2044" t="str">
        <f t="shared" si="534"/>
        <v/>
      </c>
      <c r="H2044">
        <f t="shared" si="537"/>
        <v>1</v>
      </c>
      <c r="I2044">
        <f t="shared" si="531"/>
        <v>0</v>
      </c>
      <c r="J2044">
        <f t="shared" si="532"/>
        <v>79.959999999999994</v>
      </c>
      <c r="K2044" t="str">
        <f t="shared" si="533"/>
        <v/>
      </c>
      <c r="L2044">
        <f t="shared" si="538"/>
        <v>5.3092575160852896E-2</v>
      </c>
      <c r="M2044" t="str">
        <f t="shared" si="540"/>
        <v>VARGAIN</v>
      </c>
      <c r="N2044" t="str">
        <f t="shared" si="539"/>
        <v/>
      </c>
      <c r="O2044" t="str">
        <f t="shared" si="535"/>
        <v/>
      </c>
      <c r="P2044" t="str">
        <f t="shared" si="536"/>
        <v/>
      </c>
      <c r="Q2044">
        <f t="shared" si="529"/>
        <v>0</v>
      </c>
      <c r="R2044">
        <f t="shared" si="541"/>
        <v>1.5277506643396466</v>
      </c>
      <c r="S2044" t="str">
        <f t="shared" si="543"/>
        <v/>
      </c>
      <c r="T2044" t="str">
        <f t="shared" si="544"/>
        <v/>
      </c>
      <c r="U2044">
        <f t="shared" si="542"/>
        <v>0</v>
      </c>
    </row>
    <row r="2045" spans="1:21">
      <c r="A2045">
        <f t="shared" si="528"/>
        <v>2037</v>
      </c>
      <c r="B2045" s="1">
        <v>40189</v>
      </c>
      <c r="C2045">
        <v>83.98</v>
      </c>
      <c r="D2045">
        <v>84.38</v>
      </c>
      <c r="F2045">
        <f t="shared" si="530"/>
        <v>82.65100000000001</v>
      </c>
      <c r="G2045" t="str">
        <f t="shared" si="534"/>
        <v/>
      </c>
      <c r="H2045">
        <f t="shared" si="537"/>
        <v>1</v>
      </c>
      <c r="I2045">
        <f t="shared" si="531"/>
        <v>0</v>
      </c>
      <c r="J2045">
        <f t="shared" si="532"/>
        <v>79.959999999999994</v>
      </c>
      <c r="K2045" t="str">
        <f t="shared" si="533"/>
        <v/>
      </c>
      <c r="L2045">
        <f t="shared" si="538"/>
        <v>4.905216562384794E-2</v>
      </c>
      <c r="M2045" t="str">
        <f t="shared" si="540"/>
        <v/>
      </c>
      <c r="N2045" t="str">
        <f t="shared" si="539"/>
        <v/>
      </c>
      <c r="O2045" t="str">
        <f t="shared" si="535"/>
        <v/>
      </c>
      <c r="P2045" t="str">
        <f t="shared" si="536"/>
        <v/>
      </c>
      <c r="Q2045">
        <f t="shared" si="529"/>
        <v>0</v>
      </c>
      <c r="R2045">
        <f t="shared" si="541"/>
        <v>1.5277506643396466</v>
      </c>
      <c r="S2045" t="str">
        <f t="shared" si="543"/>
        <v/>
      </c>
      <c r="T2045" t="str">
        <f t="shared" si="544"/>
        <v/>
      </c>
      <c r="U2045">
        <f t="shared" si="542"/>
        <v>0</v>
      </c>
    </row>
    <row r="2046" spans="1:21">
      <c r="A2046">
        <f t="shared" si="528"/>
        <v>2038</v>
      </c>
      <c r="B2046" s="1">
        <v>40190</v>
      </c>
      <c r="C2046">
        <v>84.05</v>
      </c>
      <c r="D2046">
        <v>83.58</v>
      </c>
      <c r="F2046">
        <f t="shared" si="530"/>
        <v>82.765999999999991</v>
      </c>
      <c r="G2046" t="str">
        <f t="shared" si="534"/>
        <v/>
      </c>
      <c r="H2046">
        <f t="shared" si="537"/>
        <v>1</v>
      </c>
      <c r="I2046">
        <f t="shared" si="531"/>
        <v>0</v>
      </c>
      <c r="J2046">
        <f t="shared" si="532"/>
        <v>79.959999999999994</v>
      </c>
      <c r="K2046" t="str">
        <f t="shared" si="533"/>
        <v/>
      </c>
      <c r="L2046">
        <f t="shared" si="538"/>
        <v>4.9885350222425254E-2</v>
      </c>
      <c r="M2046" t="str">
        <f t="shared" si="540"/>
        <v/>
      </c>
      <c r="N2046" t="str">
        <f t="shared" si="539"/>
        <v/>
      </c>
      <c r="O2046" t="str">
        <f t="shared" si="535"/>
        <v/>
      </c>
      <c r="P2046" t="str">
        <f t="shared" si="536"/>
        <v/>
      </c>
      <c r="Q2046">
        <f t="shared" si="529"/>
        <v>0</v>
      </c>
      <c r="R2046">
        <f t="shared" si="541"/>
        <v>1.5277506643396466</v>
      </c>
      <c r="S2046" t="str">
        <f t="shared" si="543"/>
        <v/>
      </c>
      <c r="T2046" t="str">
        <f t="shared" si="544"/>
        <v/>
      </c>
      <c r="U2046">
        <f t="shared" si="542"/>
        <v>0</v>
      </c>
    </row>
    <row r="2047" spans="1:21">
      <c r="A2047">
        <f t="shared" si="528"/>
        <v>2039</v>
      </c>
      <c r="B2047" s="1">
        <v>40191</v>
      </c>
      <c r="C2047">
        <v>83.78</v>
      </c>
      <c r="D2047">
        <v>84.11</v>
      </c>
      <c r="F2047">
        <f t="shared" si="530"/>
        <v>82.859499999999997</v>
      </c>
      <c r="G2047" t="str">
        <f t="shared" si="534"/>
        <v/>
      </c>
      <c r="H2047">
        <f t="shared" si="537"/>
        <v>1</v>
      </c>
      <c r="I2047">
        <f t="shared" si="531"/>
        <v>0</v>
      </c>
      <c r="J2047">
        <f t="shared" si="532"/>
        <v>79.959999999999994</v>
      </c>
      <c r="K2047" t="str">
        <f t="shared" si="533"/>
        <v/>
      </c>
      <c r="L2047">
        <f t="shared" si="538"/>
        <v>4.6667805886689603E-2</v>
      </c>
      <c r="M2047" t="str">
        <f t="shared" si="540"/>
        <v/>
      </c>
      <c r="N2047" t="str">
        <f t="shared" si="539"/>
        <v/>
      </c>
      <c r="O2047" t="str">
        <f t="shared" si="535"/>
        <v/>
      </c>
      <c r="P2047" t="str">
        <f t="shared" si="536"/>
        <v/>
      </c>
      <c r="Q2047">
        <f t="shared" si="529"/>
        <v>0</v>
      </c>
      <c r="R2047">
        <f t="shared" si="541"/>
        <v>1.5277506643396466</v>
      </c>
      <c r="S2047" t="str">
        <f t="shared" si="543"/>
        <v/>
      </c>
      <c r="T2047" t="str">
        <f t="shared" si="544"/>
        <v/>
      </c>
      <c r="U2047">
        <f t="shared" si="542"/>
        <v>0</v>
      </c>
    </row>
    <row r="2048" spans="1:21">
      <c r="A2048">
        <f t="shared" si="528"/>
        <v>2040</v>
      </c>
      <c r="B2048" s="1">
        <v>40192</v>
      </c>
      <c r="C2048">
        <v>83.5</v>
      </c>
      <c r="D2048">
        <v>83.74</v>
      </c>
      <c r="F2048">
        <f t="shared" si="530"/>
        <v>82.899500000000003</v>
      </c>
      <c r="G2048" t="str">
        <f t="shared" si="534"/>
        <v/>
      </c>
      <c r="H2048">
        <f t="shared" si="537"/>
        <v>1</v>
      </c>
      <c r="I2048">
        <f t="shared" si="531"/>
        <v>0</v>
      </c>
      <c r="J2048">
        <f t="shared" si="532"/>
        <v>79.959999999999994</v>
      </c>
      <c r="K2048" t="str">
        <f t="shared" si="533"/>
        <v/>
      </c>
      <c r="L2048">
        <f t="shared" si="538"/>
        <v>4.3320122224610506E-2</v>
      </c>
      <c r="M2048" t="str">
        <f t="shared" si="540"/>
        <v/>
      </c>
      <c r="N2048" t="str">
        <f t="shared" si="539"/>
        <v/>
      </c>
      <c r="O2048" t="str">
        <f t="shared" si="535"/>
        <v/>
      </c>
      <c r="P2048" t="str">
        <f t="shared" si="536"/>
        <v/>
      </c>
      <c r="Q2048">
        <f t="shared" si="529"/>
        <v>0</v>
      </c>
      <c r="R2048">
        <f t="shared" si="541"/>
        <v>1.5277506643396466</v>
      </c>
      <c r="S2048" t="str">
        <f t="shared" si="543"/>
        <v/>
      </c>
      <c r="T2048" t="str">
        <f t="shared" si="544"/>
        <v/>
      </c>
      <c r="U2048">
        <f t="shared" si="542"/>
        <v>0</v>
      </c>
    </row>
    <row r="2049" spans="1:21">
      <c r="A2049">
        <f t="shared" si="528"/>
        <v>2041</v>
      </c>
      <c r="B2049" s="1">
        <v>40193</v>
      </c>
      <c r="C2049">
        <v>83.37</v>
      </c>
      <c r="D2049">
        <v>83.52</v>
      </c>
      <c r="F2049">
        <f t="shared" si="530"/>
        <v>82.981999999999999</v>
      </c>
      <c r="G2049" t="str">
        <f t="shared" si="534"/>
        <v/>
      </c>
      <c r="H2049">
        <f t="shared" si="537"/>
        <v>1</v>
      </c>
      <c r="I2049">
        <f t="shared" si="531"/>
        <v>0</v>
      </c>
      <c r="J2049">
        <f t="shared" si="532"/>
        <v>79.959999999999994</v>
      </c>
      <c r="K2049" t="str">
        <f t="shared" si="533"/>
        <v/>
      </c>
      <c r="L2049">
        <f t="shared" si="538"/>
        <v>4.1762022790322942E-2</v>
      </c>
      <c r="M2049" t="str">
        <f t="shared" si="540"/>
        <v/>
      </c>
      <c r="N2049" t="str">
        <f t="shared" si="539"/>
        <v/>
      </c>
      <c r="O2049" t="str">
        <f t="shared" si="535"/>
        <v/>
      </c>
      <c r="P2049" t="str">
        <f t="shared" si="536"/>
        <v/>
      </c>
      <c r="Q2049">
        <f t="shared" si="529"/>
        <v>0</v>
      </c>
      <c r="R2049">
        <f t="shared" si="541"/>
        <v>1.5277506643396466</v>
      </c>
      <c r="S2049" t="str">
        <f t="shared" si="543"/>
        <v/>
      </c>
      <c r="T2049" t="str">
        <f t="shared" si="544"/>
        <v/>
      </c>
      <c r="U2049">
        <f t="shared" si="542"/>
        <v>0</v>
      </c>
    </row>
    <row r="2050" spans="1:21">
      <c r="A2050">
        <f t="shared" si="528"/>
        <v>2042</v>
      </c>
      <c r="B2050" s="1">
        <v>40197</v>
      </c>
      <c r="C2050">
        <v>85.12</v>
      </c>
      <c r="D2050">
        <v>83.82</v>
      </c>
      <c r="F2050">
        <f t="shared" si="530"/>
        <v>83.214499999999973</v>
      </c>
      <c r="G2050" t="str">
        <f t="shared" si="534"/>
        <v/>
      </c>
      <c r="H2050">
        <f t="shared" si="537"/>
        <v>1</v>
      </c>
      <c r="I2050">
        <f t="shared" si="531"/>
        <v>0</v>
      </c>
      <c r="J2050">
        <f t="shared" si="532"/>
        <v>79.959999999999994</v>
      </c>
      <c r="K2050" t="str">
        <f t="shared" si="533"/>
        <v/>
      </c>
      <c r="L2050">
        <f t="shared" si="538"/>
        <v>6.253551596113513E-2</v>
      </c>
      <c r="M2050" t="str">
        <f t="shared" si="540"/>
        <v>VARGAIN</v>
      </c>
      <c r="N2050" t="str">
        <f t="shared" si="539"/>
        <v/>
      </c>
      <c r="O2050" t="str">
        <f t="shared" si="535"/>
        <v/>
      </c>
      <c r="P2050" t="str">
        <f t="shared" si="536"/>
        <v/>
      </c>
      <c r="Q2050">
        <f t="shared" si="529"/>
        <v>0</v>
      </c>
      <c r="R2050">
        <f t="shared" si="541"/>
        <v>1.5277506643396466</v>
      </c>
      <c r="S2050" t="str">
        <f t="shared" si="543"/>
        <v/>
      </c>
      <c r="T2050" t="str">
        <f t="shared" si="544"/>
        <v/>
      </c>
      <c r="U2050">
        <f t="shared" si="542"/>
        <v>0</v>
      </c>
    </row>
    <row r="2051" spans="1:21">
      <c r="A2051">
        <f t="shared" si="528"/>
        <v>2043</v>
      </c>
      <c r="B2051" s="1">
        <v>40198</v>
      </c>
      <c r="C2051">
        <v>84.72</v>
      </c>
      <c r="D2051">
        <v>84.83</v>
      </c>
      <c r="F2051">
        <f t="shared" si="530"/>
        <v>83.401999999999987</v>
      </c>
      <c r="G2051" t="str">
        <f t="shared" si="534"/>
        <v/>
      </c>
      <c r="H2051">
        <f t="shared" si="537"/>
        <v>1</v>
      </c>
      <c r="I2051">
        <f t="shared" si="531"/>
        <v>0</v>
      </c>
      <c r="J2051">
        <f t="shared" si="532"/>
        <v>79.959999999999994</v>
      </c>
      <c r="K2051" t="str">
        <f t="shared" si="533"/>
        <v/>
      </c>
      <c r="L2051">
        <f t="shared" si="538"/>
        <v>5.7825191660951805E-2</v>
      </c>
      <c r="M2051" t="str">
        <f t="shared" si="540"/>
        <v>VARGAIN</v>
      </c>
      <c r="N2051" t="str">
        <f t="shared" si="539"/>
        <v/>
      </c>
      <c r="O2051" t="str">
        <f t="shared" si="535"/>
        <v/>
      </c>
      <c r="P2051" t="str">
        <f t="shared" si="536"/>
        <v/>
      </c>
      <c r="Q2051">
        <f t="shared" si="529"/>
        <v>0</v>
      </c>
      <c r="R2051">
        <f t="shared" si="541"/>
        <v>1.5277506643396466</v>
      </c>
      <c r="S2051" t="str">
        <f t="shared" si="543"/>
        <v/>
      </c>
      <c r="T2051" t="str">
        <f t="shared" si="544"/>
        <v/>
      </c>
      <c r="U2051">
        <f t="shared" si="542"/>
        <v>0</v>
      </c>
    </row>
    <row r="2052" spans="1:21">
      <c r="A2052">
        <f t="shared" si="528"/>
        <v>2044</v>
      </c>
      <c r="B2052" s="1">
        <v>40199</v>
      </c>
      <c r="C2052">
        <v>82.7</v>
      </c>
      <c r="D2052">
        <v>84.6</v>
      </c>
      <c r="F2052">
        <f t="shared" si="530"/>
        <v>83.465499999999992</v>
      </c>
      <c r="G2052" t="str">
        <f t="shared" si="534"/>
        <v/>
      </c>
      <c r="H2052">
        <f t="shared" si="537"/>
        <v>1</v>
      </c>
      <c r="I2052">
        <f t="shared" si="531"/>
        <v>0</v>
      </c>
      <c r="J2052">
        <f t="shared" si="532"/>
        <v>79.959999999999994</v>
      </c>
      <c r="K2052" t="str">
        <f t="shared" si="533"/>
        <v/>
      </c>
      <c r="L2052">
        <f t="shared" si="538"/>
        <v>3.3693092397446382E-2</v>
      </c>
      <c r="M2052" t="str">
        <f t="shared" si="540"/>
        <v/>
      </c>
      <c r="N2052" t="str">
        <f t="shared" si="539"/>
        <v/>
      </c>
      <c r="O2052" t="str">
        <f t="shared" si="535"/>
        <v/>
      </c>
      <c r="P2052" t="str">
        <f t="shared" si="536"/>
        <v/>
      </c>
      <c r="Q2052">
        <f t="shared" si="529"/>
        <v>0</v>
      </c>
      <c r="R2052">
        <f t="shared" si="541"/>
        <v>1.5277506643396466</v>
      </c>
      <c r="S2052" t="str">
        <f t="shared" si="543"/>
        <v/>
      </c>
      <c r="T2052" t="str">
        <f t="shared" si="544"/>
        <v/>
      </c>
      <c r="U2052">
        <f t="shared" si="542"/>
        <v>0</v>
      </c>
    </row>
    <row r="2053" spans="1:21">
      <c r="A2053">
        <f t="shared" si="528"/>
        <v>2045</v>
      </c>
      <c r="B2053" s="1">
        <v>40200</v>
      </c>
      <c r="C2053">
        <v>81.48</v>
      </c>
      <c r="D2053">
        <v>82.4</v>
      </c>
      <c r="F2053">
        <f t="shared" si="530"/>
        <v>83.441499999999991</v>
      </c>
      <c r="G2053" t="str">
        <f t="shared" si="534"/>
        <v>SHORT</v>
      </c>
      <c r="H2053">
        <f t="shared" si="537"/>
        <v>-1</v>
      </c>
      <c r="I2053">
        <f t="shared" si="531"/>
        <v>-1</v>
      </c>
      <c r="J2053">
        <f t="shared" si="532"/>
        <v>82.4</v>
      </c>
      <c r="K2053" t="str">
        <f t="shared" si="533"/>
        <v/>
      </c>
      <c r="L2053">
        <f t="shared" si="538"/>
        <v>1.1227845556821008E-2</v>
      </c>
      <c r="M2053" t="str">
        <f t="shared" si="540"/>
        <v/>
      </c>
      <c r="N2053" t="str">
        <f t="shared" si="539"/>
        <v/>
      </c>
      <c r="O2053" t="str">
        <f t="shared" si="535"/>
        <v/>
      </c>
      <c r="P2053" t="str">
        <f t="shared" si="536"/>
        <v/>
      </c>
      <c r="Q2053">
        <f t="shared" si="529"/>
        <v>0</v>
      </c>
      <c r="R2053">
        <f t="shared" si="541"/>
        <v>1.5277506643396466</v>
      </c>
      <c r="S2053" t="str">
        <f t="shared" si="543"/>
        <v/>
      </c>
      <c r="T2053" t="str">
        <f t="shared" si="544"/>
        <v/>
      </c>
      <c r="U2053">
        <f t="shared" si="542"/>
        <v>0</v>
      </c>
    </row>
    <row r="2054" spans="1:21">
      <c r="A2054">
        <f t="shared" si="528"/>
        <v>2046</v>
      </c>
      <c r="B2054" s="1">
        <v>40203</v>
      </c>
      <c r="C2054">
        <v>81.83</v>
      </c>
      <c r="D2054">
        <v>82.33</v>
      </c>
      <c r="F2054">
        <f t="shared" si="530"/>
        <v>83.42349999999999</v>
      </c>
      <c r="G2054" t="str">
        <f t="shared" si="534"/>
        <v/>
      </c>
      <c r="H2054">
        <f t="shared" si="537"/>
        <v>-1</v>
      </c>
      <c r="I2054">
        <f t="shared" si="531"/>
        <v>-1</v>
      </c>
      <c r="J2054">
        <f t="shared" si="532"/>
        <v>82.4</v>
      </c>
      <c r="K2054" t="str">
        <f t="shared" si="533"/>
        <v/>
      </c>
      <c r="L2054">
        <f t="shared" si="538"/>
        <v>6.941512376135702E-3</v>
      </c>
      <c r="M2054" t="str">
        <f t="shared" si="540"/>
        <v/>
      </c>
      <c r="N2054" t="str">
        <f t="shared" si="539"/>
        <v/>
      </c>
      <c r="O2054" t="str">
        <f t="shared" si="535"/>
        <v/>
      </c>
      <c r="P2054" t="str">
        <f t="shared" si="536"/>
        <v/>
      </c>
      <c r="Q2054">
        <f t="shared" si="529"/>
        <v>0</v>
      </c>
      <c r="R2054">
        <f t="shared" si="541"/>
        <v>1.5277506643396466</v>
      </c>
      <c r="S2054" t="str">
        <f t="shared" si="543"/>
        <v/>
      </c>
      <c r="T2054" t="str">
        <f t="shared" si="544"/>
        <v/>
      </c>
      <c r="U2054">
        <f t="shared" si="542"/>
        <v>0</v>
      </c>
    </row>
    <row r="2055" spans="1:21">
      <c r="A2055">
        <f t="shared" si="528"/>
        <v>2047</v>
      </c>
      <c r="B2055" s="1">
        <v>40204</v>
      </c>
      <c r="C2055">
        <v>81.63</v>
      </c>
      <c r="D2055">
        <v>81.459999999999994</v>
      </c>
      <c r="F2055">
        <f t="shared" si="530"/>
        <v>83.377499999999984</v>
      </c>
      <c r="G2055" t="str">
        <f t="shared" si="534"/>
        <v/>
      </c>
      <c r="H2055">
        <f t="shared" si="537"/>
        <v>-1</v>
      </c>
      <c r="I2055">
        <f t="shared" si="531"/>
        <v>-1</v>
      </c>
      <c r="J2055">
        <f t="shared" si="532"/>
        <v>82.4</v>
      </c>
      <c r="K2055" t="str">
        <f t="shared" si="533"/>
        <v/>
      </c>
      <c r="L2055">
        <f t="shared" si="538"/>
        <v>9.3885954521615439E-3</v>
      </c>
      <c r="M2055" t="str">
        <f t="shared" si="540"/>
        <v/>
      </c>
      <c r="N2055" t="str">
        <f t="shared" si="539"/>
        <v/>
      </c>
      <c r="O2055" t="str">
        <f t="shared" si="535"/>
        <v/>
      </c>
      <c r="P2055" t="str">
        <f t="shared" si="536"/>
        <v/>
      </c>
      <c r="Q2055">
        <f t="shared" si="529"/>
        <v>0</v>
      </c>
      <c r="R2055">
        <f t="shared" si="541"/>
        <v>1.5277506643396466</v>
      </c>
      <c r="S2055" t="str">
        <f t="shared" si="543"/>
        <v/>
      </c>
      <c r="T2055" t="str">
        <f t="shared" si="544"/>
        <v/>
      </c>
      <c r="U2055">
        <f t="shared" si="542"/>
        <v>0</v>
      </c>
    </row>
    <row r="2056" spans="1:21">
      <c r="A2056">
        <f t="shared" si="528"/>
        <v>2048</v>
      </c>
      <c r="B2056" s="1">
        <v>40205</v>
      </c>
      <c r="C2056">
        <v>82.3</v>
      </c>
      <c r="D2056">
        <v>81.33</v>
      </c>
      <c r="F2056">
        <f t="shared" si="530"/>
        <v>83.32</v>
      </c>
      <c r="G2056" t="str">
        <f t="shared" si="534"/>
        <v/>
      </c>
      <c r="H2056">
        <f t="shared" si="537"/>
        <v>-1</v>
      </c>
      <c r="I2056">
        <f t="shared" si="531"/>
        <v>-1</v>
      </c>
      <c r="J2056">
        <f t="shared" si="532"/>
        <v>82.4</v>
      </c>
      <c r="K2056" t="str">
        <f t="shared" si="533"/>
        <v/>
      </c>
      <c r="L2056">
        <f t="shared" si="538"/>
        <v>1.2143292324019422E-3</v>
      </c>
      <c r="M2056" t="str">
        <f t="shared" si="540"/>
        <v/>
      </c>
      <c r="N2056" t="str">
        <f t="shared" si="539"/>
        <v/>
      </c>
      <c r="O2056" t="str">
        <f t="shared" si="535"/>
        <v/>
      </c>
      <c r="P2056" t="str">
        <f t="shared" si="536"/>
        <v/>
      </c>
      <c r="Q2056">
        <f t="shared" si="529"/>
        <v>0</v>
      </c>
      <c r="R2056">
        <f t="shared" si="541"/>
        <v>1.5277506643396466</v>
      </c>
      <c r="S2056" t="str">
        <f t="shared" si="543"/>
        <v/>
      </c>
      <c r="T2056" t="str">
        <f t="shared" si="544"/>
        <v/>
      </c>
      <c r="U2056">
        <f t="shared" si="542"/>
        <v>0</v>
      </c>
    </row>
    <row r="2057" spans="1:21">
      <c r="A2057">
        <f t="shared" si="528"/>
        <v>2049</v>
      </c>
      <c r="B2057" s="1">
        <v>40206</v>
      </c>
      <c r="C2057">
        <v>80.75</v>
      </c>
      <c r="D2057">
        <v>82.62</v>
      </c>
      <c r="F2057">
        <f t="shared" si="530"/>
        <v>83.150999999999982</v>
      </c>
      <c r="G2057" t="str">
        <f t="shared" si="534"/>
        <v/>
      </c>
      <c r="H2057">
        <f t="shared" si="537"/>
        <v>-1</v>
      </c>
      <c r="I2057">
        <f t="shared" si="531"/>
        <v>-1</v>
      </c>
      <c r="J2057">
        <f t="shared" si="532"/>
        <v>82.4</v>
      </c>
      <c r="K2057" t="str">
        <f t="shared" si="533"/>
        <v/>
      </c>
      <c r="L2057">
        <f t="shared" si="538"/>
        <v>2.0227474812660171E-2</v>
      </c>
      <c r="M2057" t="str">
        <f t="shared" si="540"/>
        <v/>
      </c>
      <c r="N2057" t="str">
        <f t="shared" si="539"/>
        <v/>
      </c>
      <c r="O2057" t="str">
        <f t="shared" si="535"/>
        <v/>
      </c>
      <c r="P2057" t="str">
        <f t="shared" si="536"/>
        <v/>
      </c>
      <c r="Q2057">
        <f t="shared" si="529"/>
        <v>0</v>
      </c>
      <c r="R2057">
        <f t="shared" si="541"/>
        <v>1.5277506643396466</v>
      </c>
      <c r="S2057" t="str">
        <f t="shared" si="543"/>
        <v/>
      </c>
      <c r="T2057" t="str">
        <f t="shared" si="544"/>
        <v/>
      </c>
      <c r="U2057">
        <f t="shared" si="542"/>
        <v>0</v>
      </c>
    </row>
    <row r="2058" spans="1:21">
      <c r="A2058">
        <f t="shared" si="528"/>
        <v>2050</v>
      </c>
      <c r="B2058" s="1">
        <v>40207</v>
      </c>
      <c r="C2058">
        <v>80.489999999999995</v>
      </c>
      <c r="D2058">
        <v>81.349999999999994</v>
      </c>
      <c r="F2058">
        <f t="shared" si="530"/>
        <v>82.980499999999978</v>
      </c>
      <c r="G2058" t="str">
        <f t="shared" si="534"/>
        <v/>
      </c>
      <c r="H2058">
        <f t="shared" si="537"/>
        <v>-1</v>
      </c>
      <c r="I2058">
        <f t="shared" si="531"/>
        <v>-1</v>
      </c>
      <c r="J2058">
        <f t="shared" si="532"/>
        <v>82.4</v>
      </c>
      <c r="K2058" t="str">
        <f t="shared" si="533"/>
        <v/>
      </c>
      <c r="L2058">
        <f t="shared" si="538"/>
        <v>2.345248380978366E-2</v>
      </c>
      <c r="M2058" t="str">
        <f t="shared" si="540"/>
        <v/>
      </c>
      <c r="N2058" t="str">
        <f t="shared" si="539"/>
        <v/>
      </c>
      <c r="O2058" t="str">
        <f t="shared" si="535"/>
        <v/>
      </c>
      <c r="P2058" t="str">
        <f t="shared" si="536"/>
        <v/>
      </c>
      <c r="Q2058">
        <f t="shared" si="529"/>
        <v>0</v>
      </c>
      <c r="R2058">
        <f t="shared" si="541"/>
        <v>1.5277506643396466</v>
      </c>
      <c r="S2058" t="str">
        <f t="shared" si="543"/>
        <v/>
      </c>
      <c r="T2058" t="str">
        <f t="shared" si="544"/>
        <v/>
      </c>
      <c r="U2058">
        <f t="shared" si="542"/>
        <v>0</v>
      </c>
    </row>
    <row r="2059" spans="1:21">
      <c r="A2059">
        <f t="shared" ref="A2059:A2122" si="545">A2058+1</f>
        <v>2051</v>
      </c>
      <c r="B2059" s="1">
        <v>40210</v>
      </c>
      <c r="C2059">
        <v>80.44</v>
      </c>
      <c r="D2059">
        <v>80.84</v>
      </c>
      <c r="F2059">
        <f t="shared" si="530"/>
        <v>82.869</v>
      </c>
      <c r="G2059" t="str">
        <f t="shared" si="534"/>
        <v/>
      </c>
      <c r="H2059">
        <f t="shared" si="537"/>
        <v>-1</v>
      </c>
      <c r="I2059">
        <f t="shared" si="531"/>
        <v>-1</v>
      </c>
      <c r="J2059">
        <f t="shared" si="532"/>
        <v>82.4</v>
      </c>
      <c r="K2059" t="str">
        <f t="shared" si="533"/>
        <v/>
      </c>
      <c r="L2059">
        <f t="shared" si="538"/>
        <v>2.4073872010974797E-2</v>
      </c>
      <c r="M2059" t="str">
        <f t="shared" si="540"/>
        <v/>
      </c>
      <c r="N2059" t="str">
        <f t="shared" si="539"/>
        <v/>
      </c>
      <c r="O2059" t="str">
        <f t="shared" si="535"/>
        <v/>
      </c>
      <c r="P2059" t="str">
        <f t="shared" si="536"/>
        <v/>
      </c>
      <c r="Q2059">
        <f t="shared" si="529"/>
        <v>0</v>
      </c>
      <c r="R2059">
        <f t="shared" si="541"/>
        <v>1.5277506643396466</v>
      </c>
      <c r="S2059" t="str">
        <f t="shared" si="543"/>
        <v/>
      </c>
      <c r="T2059" t="str">
        <f t="shared" si="544"/>
        <v/>
      </c>
      <c r="U2059">
        <f t="shared" si="542"/>
        <v>0</v>
      </c>
    </row>
    <row r="2060" spans="1:21">
      <c r="A2060">
        <f t="shared" si="545"/>
        <v>2052</v>
      </c>
      <c r="B2060" s="1">
        <v>40211</v>
      </c>
      <c r="C2060">
        <v>80.430000000000007</v>
      </c>
      <c r="D2060">
        <v>80.7</v>
      </c>
      <c r="F2060">
        <f t="shared" si="530"/>
        <v>82.739500000000007</v>
      </c>
      <c r="G2060" t="str">
        <f t="shared" si="534"/>
        <v/>
      </c>
      <c r="H2060">
        <f t="shared" si="537"/>
        <v>-1</v>
      </c>
      <c r="I2060">
        <f t="shared" si="531"/>
        <v>-1</v>
      </c>
      <c r="J2060">
        <f t="shared" si="532"/>
        <v>82.4</v>
      </c>
      <c r="K2060" t="str">
        <f t="shared" si="533"/>
        <v/>
      </c>
      <c r="L2060">
        <f t="shared" si="538"/>
        <v>2.4198195999448426E-2</v>
      </c>
      <c r="M2060" t="str">
        <f t="shared" si="540"/>
        <v/>
      </c>
      <c r="N2060" t="str">
        <f t="shared" si="539"/>
        <v/>
      </c>
      <c r="O2060" t="str">
        <f t="shared" si="535"/>
        <v/>
      </c>
      <c r="P2060" t="str">
        <f t="shared" si="536"/>
        <v/>
      </c>
      <c r="Q2060">
        <f t="shared" si="529"/>
        <v>0</v>
      </c>
      <c r="R2060">
        <f t="shared" si="541"/>
        <v>1.5277506643396466</v>
      </c>
      <c r="S2060" t="str">
        <f t="shared" si="543"/>
        <v/>
      </c>
      <c r="T2060" t="str">
        <f t="shared" si="544"/>
        <v/>
      </c>
      <c r="U2060">
        <f t="shared" si="542"/>
        <v>0</v>
      </c>
    </row>
    <row r="2061" spans="1:21">
      <c r="A2061">
        <f t="shared" si="545"/>
        <v>2053</v>
      </c>
      <c r="B2061" s="1">
        <v>40212</v>
      </c>
      <c r="C2061">
        <v>81.5</v>
      </c>
      <c r="D2061">
        <v>79.83</v>
      </c>
      <c r="F2061">
        <f t="shared" si="530"/>
        <v>82.68950000000001</v>
      </c>
      <c r="G2061" t="str">
        <f t="shared" si="534"/>
        <v/>
      </c>
      <c r="H2061">
        <f t="shared" si="537"/>
        <v>-1</v>
      </c>
      <c r="I2061">
        <f t="shared" si="531"/>
        <v>-1</v>
      </c>
      <c r="J2061">
        <f t="shared" si="532"/>
        <v>82.4</v>
      </c>
      <c r="K2061" t="str">
        <f t="shared" si="533"/>
        <v/>
      </c>
      <c r="L2061">
        <f t="shared" si="538"/>
        <v>1.0982416668609041E-2</v>
      </c>
      <c r="M2061" t="str">
        <f t="shared" si="540"/>
        <v/>
      </c>
      <c r="N2061" t="str">
        <f t="shared" si="539"/>
        <v/>
      </c>
      <c r="O2061" t="str">
        <f t="shared" si="535"/>
        <v/>
      </c>
      <c r="P2061" t="str">
        <f t="shared" si="536"/>
        <v/>
      </c>
      <c r="Q2061">
        <f t="shared" si="529"/>
        <v>0</v>
      </c>
      <c r="R2061">
        <f t="shared" si="541"/>
        <v>1.5277506643396466</v>
      </c>
      <c r="S2061" t="str">
        <f t="shared" si="543"/>
        <v/>
      </c>
      <c r="T2061" t="str">
        <f t="shared" si="544"/>
        <v/>
      </c>
      <c r="U2061">
        <f t="shared" si="542"/>
        <v>0</v>
      </c>
    </row>
    <row r="2062" spans="1:21">
      <c r="A2062">
        <f t="shared" si="545"/>
        <v>2054</v>
      </c>
      <c r="B2062" s="1">
        <v>40213</v>
      </c>
      <c r="C2062">
        <v>79.209999999999994</v>
      </c>
      <c r="D2062">
        <v>81.13</v>
      </c>
      <c r="F2062">
        <f t="shared" si="530"/>
        <v>82.466500000000011</v>
      </c>
      <c r="G2062" t="str">
        <f t="shared" si="534"/>
        <v/>
      </c>
      <c r="H2062">
        <f t="shared" si="537"/>
        <v>-1</v>
      </c>
      <c r="I2062">
        <f t="shared" si="531"/>
        <v>-1</v>
      </c>
      <c r="J2062">
        <f t="shared" si="532"/>
        <v>82.4</v>
      </c>
      <c r="K2062" t="str">
        <f t="shared" si="533"/>
        <v/>
      </c>
      <c r="L2062">
        <f t="shared" si="538"/>
        <v>3.9482883439237858E-2</v>
      </c>
      <c r="M2062" t="str">
        <f t="shared" si="540"/>
        <v/>
      </c>
      <c r="N2062" t="str">
        <f t="shared" si="539"/>
        <v/>
      </c>
      <c r="O2062" t="str">
        <f t="shared" si="535"/>
        <v/>
      </c>
      <c r="P2062" t="str">
        <f t="shared" si="536"/>
        <v/>
      </c>
      <c r="Q2062">
        <f t="shared" si="529"/>
        <v>0</v>
      </c>
      <c r="R2062">
        <f t="shared" si="541"/>
        <v>1.5277506643396466</v>
      </c>
      <c r="S2062" t="str">
        <f t="shared" si="543"/>
        <v/>
      </c>
      <c r="T2062" t="str">
        <f t="shared" si="544"/>
        <v/>
      </c>
      <c r="U2062">
        <f t="shared" si="542"/>
        <v>0</v>
      </c>
    </row>
    <row r="2063" spans="1:21">
      <c r="A2063">
        <f t="shared" si="545"/>
        <v>2055</v>
      </c>
      <c r="B2063" s="1">
        <v>40214</v>
      </c>
      <c r="C2063">
        <v>78.540000000000006</v>
      </c>
      <c r="D2063">
        <v>79.16</v>
      </c>
      <c r="F2063">
        <f t="shared" si="530"/>
        <v>82.207000000000022</v>
      </c>
      <c r="G2063" t="str">
        <f t="shared" si="534"/>
        <v/>
      </c>
      <c r="H2063">
        <f t="shared" si="537"/>
        <v>-1</v>
      </c>
      <c r="I2063">
        <f t="shared" si="531"/>
        <v>-1</v>
      </c>
      <c r="J2063">
        <f t="shared" si="532"/>
        <v>82.4</v>
      </c>
      <c r="K2063" t="str">
        <f t="shared" si="533"/>
        <v/>
      </c>
      <c r="L2063">
        <f t="shared" si="538"/>
        <v>4.7977387765562464E-2</v>
      </c>
      <c r="M2063" t="str">
        <f t="shared" si="540"/>
        <v/>
      </c>
      <c r="N2063" t="str">
        <f t="shared" si="539"/>
        <v/>
      </c>
      <c r="O2063" t="str">
        <f t="shared" si="535"/>
        <v/>
      </c>
      <c r="P2063" t="str">
        <f t="shared" si="536"/>
        <v/>
      </c>
      <c r="Q2063">
        <f t="shared" si="529"/>
        <v>0</v>
      </c>
      <c r="R2063">
        <f t="shared" si="541"/>
        <v>1.5277506643396466</v>
      </c>
      <c r="S2063" t="str">
        <f t="shared" si="543"/>
        <v/>
      </c>
      <c r="T2063" t="str">
        <f t="shared" si="544"/>
        <v/>
      </c>
      <c r="U2063">
        <f t="shared" si="542"/>
        <v>0</v>
      </c>
    </row>
    <row r="2064" spans="1:21">
      <c r="A2064">
        <f t="shared" si="545"/>
        <v>2056</v>
      </c>
      <c r="B2064" s="1">
        <v>40217</v>
      </c>
      <c r="C2064">
        <v>77.53</v>
      </c>
      <c r="D2064">
        <v>78.48</v>
      </c>
      <c r="F2064">
        <f t="shared" si="530"/>
        <v>81.867500000000007</v>
      </c>
      <c r="G2064" t="str">
        <f t="shared" si="534"/>
        <v/>
      </c>
      <c r="H2064">
        <f t="shared" si="537"/>
        <v>-1</v>
      </c>
      <c r="I2064">
        <f t="shared" si="531"/>
        <v>-1</v>
      </c>
      <c r="J2064">
        <f t="shared" si="532"/>
        <v>82.4</v>
      </c>
      <c r="K2064" t="str">
        <f t="shared" si="533"/>
        <v/>
      </c>
      <c r="L2064">
        <f t="shared" si="538"/>
        <v>6.0920478684558438E-2</v>
      </c>
      <c r="M2064" t="str">
        <f t="shared" si="540"/>
        <v>VARGAIN</v>
      </c>
      <c r="N2064" t="str">
        <f t="shared" si="539"/>
        <v/>
      </c>
      <c r="O2064" t="str">
        <f t="shared" si="535"/>
        <v>VARGAIN</v>
      </c>
      <c r="P2064" t="str">
        <f t="shared" si="536"/>
        <v/>
      </c>
      <c r="Q2064">
        <f t="shared" ref="Q2064:Q2127" si="546">IF(OR(AND(K2064="trend rev",I2063&lt;&gt;0),O2064="Vargain",P2064="Varloss"),L2064,0)</f>
        <v>6.0920478684558438E-2</v>
      </c>
      <c r="R2064">
        <f t="shared" si="541"/>
        <v>1.5886711430242051</v>
      </c>
      <c r="S2064" t="str">
        <f t="shared" si="543"/>
        <v/>
      </c>
      <c r="T2064" t="str">
        <f t="shared" si="544"/>
        <v/>
      </c>
      <c r="U2064">
        <f t="shared" si="542"/>
        <v>0</v>
      </c>
    </row>
    <row r="2065" spans="1:21">
      <c r="A2065">
        <f t="shared" si="545"/>
        <v>2057</v>
      </c>
      <c r="B2065" s="1">
        <v>40218</v>
      </c>
      <c r="C2065">
        <v>78.72</v>
      </c>
      <c r="D2065">
        <v>78.28</v>
      </c>
      <c r="F2065">
        <f t="shared" si="530"/>
        <v>81.604500000000002</v>
      </c>
      <c r="G2065" t="str">
        <f t="shared" si="534"/>
        <v/>
      </c>
      <c r="H2065">
        <f t="shared" si="537"/>
        <v>-1</v>
      </c>
      <c r="I2065">
        <f t="shared" si="531"/>
        <v>0</v>
      </c>
      <c r="J2065">
        <f t="shared" si="532"/>
        <v>82.4</v>
      </c>
      <c r="K2065" t="str">
        <f t="shared" si="533"/>
        <v/>
      </c>
      <c r="L2065">
        <f t="shared" si="538"/>
        <v>4.5688184171428059E-2</v>
      </c>
      <c r="M2065" t="str">
        <f t="shared" si="540"/>
        <v/>
      </c>
      <c r="N2065" t="str">
        <f t="shared" si="539"/>
        <v/>
      </c>
      <c r="O2065" t="str">
        <f t="shared" si="535"/>
        <v/>
      </c>
      <c r="P2065" t="str">
        <f t="shared" si="536"/>
        <v/>
      </c>
      <c r="Q2065">
        <f t="shared" si="546"/>
        <v>0</v>
      </c>
      <c r="R2065">
        <f t="shared" si="541"/>
        <v>1.5886711430242051</v>
      </c>
      <c r="S2065" t="str">
        <f t="shared" si="543"/>
        <v/>
      </c>
      <c r="T2065" t="str">
        <f t="shared" si="544"/>
        <v/>
      </c>
      <c r="U2065">
        <f t="shared" si="542"/>
        <v>0</v>
      </c>
    </row>
    <row r="2066" spans="1:21">
      <c r="A2066">
        <f t="shared" si="545"/>
        <v>2058</v>
      </c>
      <c r="B2066" s="1">
        <v>40219</v>
      </c>
      <c r="C2066">
        <v>78.62</v>
      </c>
      <c r="D2066">
        <v>78.8</v>
      </c>
      <c r="F2066">
        <f t="shared" si="530"/>
        <v>81.332999999999998</v>
      </c>
      <c r="G2066" t="str">
        <f t="shared" si="534"/>
        <v/>
      </c>
      <c r="H2066">
        <f t="shared" si="537"/>
        <v>-1</v>
      </c>
      <c r="I2066">
        <f t="shared" si="531"/>
        <v>0</v>
      </c>
      <c r="J2066">
        <f t="shared" si="532"/>
        <v>82.4</v>
      </c>
      <c r="K2066" t="str">
        <f t="shared" si="533"/>
        <v/>
      </c>
      <c r="L2066">
        <f t="shared" si="538"/>
        <v>4.6959316921711715E-2</v>
      </c>
      <c r="M2066" t="str">
        <f t="shared" si="540"/>
        <v/>
      </c>
      <c r="N2066" t="str">
        <f t="shared" si="539"/>
        <v/>
      </c>
      <c r="O2066" t="str">
        <f t="shared" si="535"/>
        <v/>
      </c>
      <c r="P2066" t="str">
        <f t="shared" si="536"/>
        <v/>
      </c>
      <c r="Q2066">
        <f t="shared" si="546"/>
        <v>0</v>
      </c>
      <c r="R2066">
        <f t="shared" si="541"/>
        <v>1.5886711430242051</v>
      </c>
      <c r="S2066" t="str">
        <f t="shared" si="543"/>
        <v/>
      </c>
      <c r="T2066" t="str">
        <f t="shared" si="544"/>
        <v/>
      </c>
      <c r="U2066">
        <f t="shared" si="542"/>
        <v>0</v>
      </c>
    </row>
    <row r="2067" spans="1:21">
      <c r="A2067">
        <f t="shared" si="545"/>
        <v>2059</v>
      </c>
      <c r="B2067" s="1">
        <v>40220</v>
      </c>
      <c r="C2067">
        <v>80.27</v>
      </c>
      <c r="D2067">
        <v>79.22</v>
      </c>
      <c r="F2067">
        <f t="shared" si="530"/>
        <v>81.157499999999999</v>
      </c>
      <c r="G2067" t="str">
        <f t="shared" si="534"/>
        <v/>
      </c>
      <c r="H2067">
        <f t="shared" si="537"/>
        <v>-1</v>
      </c>
      <c r="I2067">
        <f t="shared" si="531"/>
        <v>0</v>
      </c>
      <c r="J2067">
        <f t="shared" si="532"/>
        <v>82.4</v>
      </c>
      <c r="K2067" t="str">
        <f t="shared" si="533"/>
        <v/>
      </c>
      <c r="L2067">
        <f t="shared" si="538"/>
        <v>2.6189484771940649E-2</v>
      </c>
      <c r="M2067" t="str">
        <f t="shared" si="540"/>
        <v/>
      </c>
      <c r="N2067" t="str">
        <f t="shared" si="539"/>
        <v/>
      </c>
      <c r="O2067" t="str">
        <f t="shared" si="535"/>
        <v/>
      </c>
      <c r="P2067" t="str">
        <f t="shared" si="536"/>
        <v/>
      </c>
      <c r="Q2067">
        <f t="shared" si="546"/>
        <v>0</v>
      </c>
      <c r="R2067">
        <f t="shared" si="541"/>
        <v>1.5886711430242051</v>
      </c>
      <c r="S2067" t="str">
        <f t="shared" si="543"/>
        <v/>
      </c>
      <c r="T2067" t="str">
        <f t="shared" si="544"/>
        <v/>
      </c>
      <c r="U2067">
        <f t="shared" si="542"/>
        <v>0</v>
      </c>
    </row>
    <row r="2068" spans="1:21">
      <c r="A2068">
        <f t="shared" si="545"/>
        <v>2060</v>
      </c>
      <c r="B2068" s="1">
        <v>40221</v>
      </c>
      <c r="C2068">
        <v>79.180000000000007</v>
      </c>
      <c r="D2068">
        <v>79.14</v>
      </c>
      <c r="F2068">
        <f t="shared" si="530"/>
        <v>80.941500000000005</v>
      </c>
      <c r="G2068" t="str">
        <f t="shared" si="534"/>
        <v/>
      </c>
      <c r="H2068">
        <f t="shared" si="537"/>
        <v>-1</v>
      </c>
      <c r="I2068">
        <f t="shared" si="531"/>
        <v>0</v>
      </c>
      <c r="J2068">
        <f t="shared" si="532"/>
        <v>82.4</v>
      </c>
      <c r="K2068" t="str">
        <f t="shared" si="533"/>
        <v/>
      </c>
      <c r="L2068">
        <f t="shared" si="538"/>
        <v>3.9861695237441451E-2</v>
      </c>
      <c r="M2068" t="str">
        <f t="shared" si="540"/>
        <v/>
      </c>
      <c r="N2068" t="str">
        <f t="shared" si="539"/>
        <v/>
      </c>
      <c r="O2068" t="str">
        <f t="shared" si="535"/>
        <v/>
      </c>
      <c r="P2068" t="str">
        <f t="shared" si="536"/>
        <v/>
      </c>
      <c r="Q2068">
        <f t="shared" si="546"/>
        <v>0</v>
      </c>
      <c r="R2068">
        <f t="shared" si="541"/>
        <v>1.5886711430242051</v>
      </c>
      <c r="S2068" t="str">
        <f t="shared" si="543"/>
        <v/>
      </c>
      <c r="T2068" t="str">
        <f t="shared" si="544"/>
        <v/>
      </c>
      <c r="U2068">
        <f t="shared" si="542"/>
        <v>0</v>
      </c>
    </row>
    <row r="2069" spans="1:21">
      <c r="A2069">
        <f t="shared" si="545"/>
        <v>2061</v>
      </c>
      <c r="B2069" s="1">
        <v>40225</v>
      </c>
      <c r="C2069">
        <v>80.47</v>
      </c>
      <c r="D2069">
        <v>80.08</v>
      </c>
      <c r="F2069">
        <f t="shared" si="530"/>
        <v>80.796500000000009</v>
      </c>
      <c r="G2069" t="str">
        <f t="shared" si="534"/>
        <v/>
      </c>
      <c r="H2069">
        <f t="shared" si="537"/>
        <v>-1</v>
      </c>
      <c r="I2069">
        <f t="shared" si="531"/>
        <v>0</v>
      </c>
      <c r="J2069">
        <f t="shared" si="532"/>
        <v>82.4</v>
      </c>
      <c r="K2069" t="str">
        <f t="shared" si="533"/>
        <v/>
      </c>
      <c r="L2069">
        <f t="shared" si="538"/>
        <v>2.3700992757384666E-2</v>
      </c>
      <c r="M2069" t="str">
        <f t="shared" si="540"/>
        <v/>
      </c>
      <c r="N2069" t="str">
        <f t="shared" si="539"/>
        <v/>
      </c>
      <c r="O2069" t="str">
        <f t="shared" si="535"/>
        <v/>
      </c>
      <c r="P2069" t="str">
        <f t="shared" si="536"/>
        <v/>
      </c>
      <c r="Q2069">
        <f t="shared" si="546"/>
        <v>0</v>
      </c>
      <c r="R2069">
        <f t="shared" si="541"/>
        <v>1.5886711430242051</v>
      </c>
      <c r="S2069" t="str">
        <f t="shared" si="543"/>
        <v/>
      </c>
      <c r="T2069" t="str">
        <f t="shared" si="544"/>
        <v/>
      </c>
      <c r="U2069">
        <f t="shared" si="542"/>
        <v>0</v>
      </c>
    </row>
    <row r="2070" spans="1:21">
      <c r="A2070">
        <f t="shared" si="545"/>
        <v>2062</v>
      </c>
      <c r="B2070" s="1">
        <v>40226</v>
      </c>
      <c r="C2070">
        <v>80.14</v>
      </c>
      <c r="D2070">
        <v>80.42</v>
      </c>
      <c r="F2070">
        <f t="shared" si="530"/>
        <v>80.547500000000028</v>
      </c>
      <c r="G2070" t="str">
        <f t="shared" si="534"/>
        <v/>
      </c>
      <c r="H2070">
        <f t="shared" si="537"/>
        <v>-1</v>
      </c>
      <c r="I2070">
        <f t="shared" si="531"/>
        <v>0</v>
      </c>
      <c r="J2070">
        <f t="shared" si="532"/>
        <v>82.4</v>
      </c>
      <c r="K2070" t="str">
        <f t="shared" si="533"/>
        <v/>
      </c>
      <c r="L2070">
        <f t="shared" si="538"/>
        <v>2.7810331707427541E-2</v>
      </c>
      <c r="M2070" t="str">
        <f t="shared" si="540"/>
        <v/>
      </c>
      <c r="N2070" t="str">
        <f t="shared" si="539"/>
        <v/>
      </c>
      <c r="O2070" t="str">
        <f t="shared" si="535"/>
        <v/>
      </c>
      <c r="P2070" t="str">
        <f t="shared" si="536"/>
        <v/>
      </c>
      <c r="Q2070">
        <f t="shared" si="546"/>
        <v>0</v>
      </c>
      <c r="R2070">
        <f t="shared" si="541"/>
        <v>1.5886711430242051</v>
      </c>
      <c r="S2070" t="str">
        <f t="shared" si="543"/>
        <v/>
      </c>
      <c r="T2070" t="str">
        <f t="shared" si="544"/>
        <v/>
      </c>
      <c r="U2070">
        <f t="shared" si="542"/>
        <v>0</v>
      </c>
    </row>
    <row r="2071" spans="1:21">
      <c r="A2071">
        <f t="shared" si="545"/>
        <v>2063</v>
      </c>
      <c r="B2071" s="1">
        <v>40227</v>
      </c>
      <c r="C2071">
        <v>81.11</v>
      </c>
      <c r="D2071">
        <v>80.06</v>
      </c>
      <c r="F2071">
        <f t="shared" si="530"/>
        <v>80.367000000000004</v>
      </c>
      <c r="G2071" t="str">
        <f t="shared" si="534"/>
        <v/>
      </c>
      <c r="H2071">
        <f t="shared" si="537"/>
        <v>-1</v>
      </c>
      <c r="I2071">
        <f t="shared" si="531"/>
        <v>0</v>
      </c>
      <c r="J2071">
        <f t="shared" si="532"/>
        <v>82.4</v>
      </c>
      <c r="K2071" t="str">
        <f t="shared" si="533"/>
        <v/>
      </c>
      <c r="L2071">
        <f t="shared" si="538"/>
        <v>1.5779178833172761E-2</v>
      </c>
      <c r="M2071" t="str">
        <f t="shared" si="540"/>
        <v/>
      </c>
      <c r="N2071" t="str">
        <f t="shared" si="539"/>
        <v/>
      </c>
      <c r="O2071" t="str">
        <f t="shared" si="535"/>
        <v/>
      </c>
      <c r="P2071" t="str">
        <f t="shared" si="536"/>
        <v/>
      </c>
      <c r="Q2071">
        <f t="shared" si="546"/>
        <v>0</v>
      </c>
      <c r="R2071">
        <f t="shared" si="541"/>
        <v>1.5886711430242051</v>
      </c>
      <c r="S2071" t="str">
        <f t="shared" si="543"/>
        <v/>
      </c>
      <c r="T2071" t="str">
        <f t="shared" si="544"/>
        <v/>
      </c>
      <c r="U2071">
        <f t="shared" si="542"/>
        <v>0</v>
      </c>
    </row>
    <row r="2072" spans="1:21">
      <c r="A2072">
        <f t="shared" si="545"/>
        <v>2064</v>
      </c>
      <c r="B2072" s="1">
        <v>40228</v>
      </c>
      <c r="C2072">
        <v>81.52</v>
      </c>
      <c r="D2072">
        <v>81.14</v>
      </c>
      <c r="F2072">
        <f t="shared" si="530"/>
        <v>80.308000000000021</v>
      </c>
      <c r="G2072" t="str">
        <f t="shared" si="534"/>
        <v>LONG</v>
      </c>
      <c r="H2072">
        <f t="shared" si="537"/>
        <v>1</v>
      </c>
      <c r="I2072">
        <f t="shared" si="531"/>
        <v>1</v>
      </c>
      <c r="J2072">
        <f t="shared" si="532"/>
        <v>81.14</v>
      </c>
      <c r="K2072" t="str">
        <f t="shared" si="533"/>
        <v/>
      </c>
      <c r="L2072">
        <f t="shared" si="538"/>
        <v>4.6723311361681411E-3</v>
      </c>
      <c r="M2072" t="str">
        <f t="shared" si="540"/>
        <v/>
      </c>
      <c r="N2072" t="str">
        <f t="shared" si="539"/>
        <v/>
      </c>
      <c r="O2072" t="str">
        <f t="shared" si="535"/>
        <v/>
      </c>
      <c r="P2072" t="str">
        <f t="shared" si="536"/>
        <v/>
      </c>
      <c r="Q2072">
        <f t="shared" si="546"/>
        <v>0</v>
      </c>
      <c r="R2072">
        <f t="shared" si="541"/>
        <v>1.5886711430242051</v>
      </c>
      <c r="S2072" t="str">
        <f t="shared" si="543"/>
        <v/>
      </c>
      <c r="T2072" t="str">
        <f t="shared" si="544"/>
        <v/>
      </c>
      <c r="U2072">
        <f t="shared" si="542"/>
        <v>0</v>
      </c>
    </row>
    <row r="2073" spans="1:21">
      <c r="A2073">
        <f t="shared" si="545"/>
        <v>2065</v>
      </c>
      <c r="B2073" s="1">
        <v>40231</v>
      </c>
      <c r="C2073">
        <v>80.680000000000007</v>
      </c>
      <c r="D2073">
        <v>81.709999999999994</v>
      </c>
      <c r="F2073">
        <f t="shared" si="530"/>
        <v>80.268000000000001</v>
      </c>
      <c r="G2073" t="str">
        <f t="shared" si="534"/>
        <v/>
      </c>
      <c r="H2073">
        <f t="shared" si="537"/>
        <v>1</v>
      </c>
      <c r="I2073">
        <f t="shared" si="531"/>
        <v>1</v>
      </c>
      <c r="J2073">
        <f t="shared" si="532"/>
        <v>81.14</v>
      </c>
      <c r="K2073" t="str">
        <f t="shared" si="533"/>
        <v/>
      </c>
      <c r="L2073">
        <f t="shared" si="538"/>
        <v>-5.6853446922900935E-3</v>
      </c>
      <c r="M2073" t="str">
        <f t="shared" si="540"/>
        <v/>
      </c>
      <c r="N2073" t="str">
        <f t="shared" si="539"/>
        <v/>
      </c>
      <c r="O2073" t="str">
        <f t="shared" si="535"/>
        <v/>
      </c>
      <c r="P2073" t="str">
        <f t="shared" si="536"/>
        <v/>
      </c>
      <c r="Q2073">
        <f t="shared" si="546"/>
        <v>0</v>
      </c>
      <c r="R2073">
        <f t="shared" si="541"/>
        <v>1.5886711430242051</v>
      </c>
      <c r="S2073" t="str">
        <f t="shared" si="543"/>
        <v/>
      </c>
      <c r="T2073" t="str">
        <f t="shared" si="544"/>
        <v/>
      </c>
      <c r="U2073">
        <f t="shared" si="542"/>
        <v>0</v>
      </c>
    </row>
    <row r="2074" spans="1:21">
      <c r="A2074">
        <f t="shared" si="545"/>
        <v>2066</v>
      </c>
      <c r="B2074" s="1">
        <v>40232</v>
      </c>
      <c r="C2074">
        <v>79.709999999999994</v>
      </c>
      <c r="D2074">
        <v>80.41</v>
      </c>
      <c r="F2074">
        <f t="shared" si="530"/>
        <v>80.162000000000006</v>
      </c>
      <c r="G2074" t="str">
        <f t="shared" si="534"/>
        <v/>
      </c>
      <c r="H2074">
        <f t="shared" si="537"/>
        <v>1</v>
      </c>
      <c r="I2074">
        <f t="shared" si="531"/>
        <v>1</v>
      </c>
      <c r="J2074">
        <f t="shared" si="532"/>
        <v>81.14</v>
      </c>
      <c r="K2074" t="str">
        <f t="shared" si="533"/>
        <v/>
      </c>
      <c r="L2074">
        <f t="shared" si="538"/>
        <v>-1.7781009338469423E-2</v>
      </c>
      <c r="M2074" t="str">
        <f t="shared" si="540"/>
        <v/>
      </c>
      <c r="N2074" t="str">
        <f t="shared" si="539"/>
        <v/>
      </c>
      <c r="O2074" t="str">
        <f t="shared" si="535"/>
        <v/>
      </c>
      <c r="P2074" t="str">
        <f t="shared" si="536"/>
        <v/>
      </c>
      <c r="Q2074">
        <f t="shared" si="546"/>
        <v>0</v>
      </c>
      <c r="R2074">
        <f t="shared" si="541"/>
        <v>1.5886711430242051</v>
      </c>
      <c r="S2074" t="str">
        <f t="shared" si="543"/>
        <v/>
      </c>
      <c r="T2074" t="str">
        <f t="shared" si="544"/>
        <v/>
      </c>
      <c r="U2074">
        <f t="shared" si="542"/>
        <v>0</v>
      </c>
    </row>
    <row r="2075" spans="1:21">
      <c r="A2075">
        <f t="shared" si="545"/>
        <v>2067</v>
      </c>
      <c r="B2075" s="1">
        <v>40233</v>
      </c>
      <c r="C2075">
        <v>80.069999999999993</v>
      </c>
      <c r="D2075">
        <v>80</v>
      </c>
      <c r="F2075">
        <f t="shared" si="530"/>
        <v>80.084000000000003</v>
      </c>
      <c r="G2075" t="str">
        <f t="shared" si="534"/>
        <v>SHORT</v>
      </c>
      <c r="H2075">
        <f t="shared" si="537"/>
        <v>-1</v>
      </c>
      <c r="I2075">
        <f t="shared" si="531"/>
        <v>-1</v>
      </c>
      <c r="J2075">
        <f t="shared" si="532"/>
        <v>80</v>
      </c>
      <c r="K2075" t="str">
        <f t="shared" si="533"/>
        <v>Trend Rev</v>
      </c>
      <c r="L2075">
        <f t="shared" si="538"/>
        <v>-8.7461741066080794E-4</v>
      </c>
      <c r="M2075" t="str">
        <f t="shared" si="540"/>
        <v/>
      </c>
      <c r="N2075" t="str">
        <f t="shared" si="539"/>
        <v/>
      </c>
      <c r="O2075" t="str">
        <f t="shared" si="535"/>
        <v/>
      </c>
      <c r="P2075" t="str">
        <f t="shared" si="536"/>
        <v/>
      </c>
      <c r="Q2075">
        <f t="shared" si="546"/>
        <v>-8.7461741066080794E-4</v>
      </c>
      <c r="R2075">
        <f t="shared" si="541"/>
        <v>1.5877965256135442</v>
      </c>
      <c r="S2075" t="str">
        <f t="shared" si="543"/>
        <v/>
      </c>
      <c r="T2075">
        <f t="shared" si="544"/>
        <v>-1</v>
      </c>
      <c r="U2075">
        <f t="shared" si="542"/>
        <v>0</v>
      </c>
    </row>
    <row r="2076" spans="1:21">
      <c r="A2076">
        <f t="shared" si="545"/>
        <v>2068</v>
      </c>
      <c r="B2076" s="1">
        <v>40234</v>
      </c>
      <c r="C2076">
        <v>79.739999999999995</v>
      </c>
      <c r="D2076">
        <v>79.16</v>
      </c>
      <c r="F2076">
        <f t="shared" ref="F2076:F2139" si="547">AVERAGE(C2057:C2076)</f>
        <v>79.956000000000003</v>
      </c>
      <c r="G2076" t="str">
        <f t="shared" si="534"/>
        <v/>
      </c>
      <c r="H2076">
        <f t="shared" si="537"/>
        <v>-1</v>
      </c>
      <c r="I2076">
        <f t="shared" ref="I2076:I2139" si="548">IF(OR(G2076="long",G2076="short"),H2076,IF(OR(M2075=$G$7,N2075=$G$6),0,IF(I2075=0,0,H2076)))</f>
        <v>-1</v>
      </c>
      <c r="J2076">
        <f t="shared" si="532"/>
        <v>80</v>
      </c>
      <c r="K2076" t="str">
        <f t="shared" si="533"/>
        <v/>
      </c>
      <c r="L2076">
        <f t="shared" si="538"/>
        <v>3.2552927206727362E-3</v>
      </c>
      <c r="M2076" t="str">
        <f t="shared" si="540"/>
        <v/>
      </c>
      <c r="N2076" t="str">
        <f t="shared" si="539"/>
        <v/>
      </c>
      <c r="O2076" t="str">
        <f t="shared" si="535"/>
        <v/>
      </c>
      <c r="P2076" t="str">
        <f t="shared" si="536"/>
        <v/>
      </c>
      <c r="Q2076">
        <f t="shared" si="546"/>
        <v>0</v>
      </c>
      <c r="R2076">
        <f t="shared" si="541"/>
        <v>1.5877965256135442</v>
      </c>
      <c r="S2076" t="str">
        <f t="shared" si="543"/>
        <v/>
      </c>
      <c r="T2076" t="str">
        <f t="shared" si="544"/>
        <v/>
      </c>
      <c r="U2076">
        <f t="shared" si="542"/>
        <v>0</v>
      </c>
    </row>
    <row r="2077" spans="1:21">
      <c r="A2077">
        <f t="shared" si="545"/>
        <v>2069</v>
      </c>
      <c r="B2077" s="1">
        <v>40235</v>
      </c>
      <c r="C2077">
        <v>80.150000000000006</v>
      </c>
      <c r="D2077">
        <v>79.739999999999995</v>
      </c>
      <c r="F2077">
        <f t="shared" si="547"/>
        <v>79.926000000000016</v>
      </c>
      <c r="G2077" t="str">
        <f t="shared" si="534"/>
        <v/>
      </c>
      <c r="H2077">
        <f t="shared" si="537"/>
        <v>-1</v>
      </c>
      <c r="I2077">
        <f t="shared" si="548"/>
        <v>-1</v>
      </c>
      <c r="J2077">
        <f t="shared" ref="J2077:J2140" si="549">IF(OR(G2077="LONG",G2077="SHORT"),D2077,J2076)</f>
        <v>80</v>
      </c>
      <c r="K2077" t="str">
        <f t="shared" ref="K2077:K2140" si="550">IF(I2076=0,"",IF(H2077=H2076,"","Trend Rev"))</f>
        <v/>
      </c>
      <c r="L2077">
        <f t="shared" si="538"/>
        <v>-1.8732443816804189E-3</v>
      </c>
      <c r="M2077" t="str">
        <f t="shared" si="540"/>
        <v/>
      </c>
      <c r="N2077" t="str">
        <f t="shared" si="539"/>
        <v/>
      </c>
      <c r="O2077" t="str">
        <f t="shared" si="535"/>
        <v/>
      </c>
      <c r="P2077" t="str">
        <f t="shared" si="536"/>
        <v/>
      </c>
      <c r="Q2077">
        <f t="shared" si="546"/>
        <v>0</v>
      </c>
      <c r="R2077">
        <f t="shared" si="541"/>
        <v>1.5877965256135442</v>
      </c>
      <c r="S2077" t="str">
        <f t="shared" si="543"/>
        <v/>
      </c>
      <c r="T2077" t="str">
        <f t="shared" si="544"/>
        <v/>
      </c>
      <c r="U2077">
        <f t="shared" si="542"/>
        <v>0</v>
      </c>
    </row>
    <row r="2078" spans="1:21">
      <c r="A2078">
        <f t="shared" si="545"/>
        <v>2070</v>
      </c>
      <c r="B2078" s="1">
        <v>40238</v>
      </c>
      <c r="C2078">
        <v>80.58</v>
      </c>
      <c r="D2078">
        <v>80.569999999999993</v>
      </c>
      <c r="F2078">
        <f t="shared" si="547"/>
        <v>79.930500000000009</v>
      </c>
      <c r="G2078" t="str">
        <f t="shared" si="534"/>
        <v>LONG</v>
      </c>
      <c r="H2078">
        <f t="shared" si="537"/>
        <v>1</v>
      </c>
      <c r="I2078">
        <f t="shared" si="548"/>
        <v>1</v>
      </c>
      <c r="J2078">
        <f t="shared" si="549"/>
        <v>80.569999999999993</v>
      </c>
      <c r="K2078" t="str">
        <f t="shared" si="550"/>
        <v>Trend Rev</v>
      </c>
      <c r="L2078">
        <f t="shared" si="538"/>
        <v>1.2410797409660417E-4</v>
      </c>
      <c r="M2078" t="str">
        <f t="shared" si="540"/>
        <v/>
      </c>
      <c r="N2078" t="str">
        <f t="shared" si="539"/>
        <v/>
      </c>
      <c r="O2078" t="str">
        <f t="shared" si="535"/>
        <v/>
      </c>
      <c r="P2078" t="str">
        <f t="shared" si="536"/>
        <v/>
      </c>
      <c r="Q2078">
        <f t="shared" si="546"/>
        <v>1.2410797409660417E-4</v>
      </c>
      <c r="R2078">
        <f t="shared" si="541"/>
        <v>1.5879206335876408</v>
      </c>
      <c r="S2078">
        <f t="shared" si="543"/>
        <v>1</v>
      </c>
      <c r="T2078">
        <f t="shared" si="544"/>
        <v>1</v>
      </c>
      <c r="U2078">
        <f t="shared" si="542"/>
        <v>1</v>
      </c>
    </row>
    <row r="2079" spans="1:21">
      <c r="A2079">
        <f t="shared" si="545"/>
        <v>2071</v>
      </c>
      <c r="B2079" s="1">
        <v>40239</v>
      </c>
      <c r="C2079">
        <v>81.13</v>
      </c>
      <c r="D2079">
        <v>80.739999999999995</v>
      </c>
      <c r="F2079">
        <f t="shared" si="547"/>
        <v>79.965000000000003</v>
      </c>
      <c r="G2079" t="str">
        <f t="shared" ref="G2079:G2142" si="551">IF(AND(C2077&lt;F2077,C2078&gt;F2078,D2079&gt;F2078),"LONG",IF(AND(C2077&gt;F2077,C2078&lt;F2078,D2079&lt;F2078),"SHORT",""))</f>
        <v/>
      </c>
      <c r="H2079">
        <f t="shared" si="537"/>
        <v>1</v>
      </c>
      <c r="I2079">
        <f t="shared" si="548"/>
        <v>1</v>
      </c>
      <c r="J2079">
        <f t="shared" si="549"/>
        <v>80.569999999999993</v>
      </c>
      <c r="K2079" t="str">
        <f t="shared" si="550"/>
        <v/>
      </c>
      <c r="L2079">
        <f t="shared" si="538"/>
        <v>6.9264346178691616E-3</v>
      </c>
      <c r="M2079" t="str">
        <f t="shared" si="540"/>
        <v/>
      </c>
      <c r="N2079" t="str">
        <f t="shared" si="539"/>
        <v/>
      </c>
      <c r="O2079" t="str">
        <f t="shared" si="535"/>
        <v/>
      </c>
      <c r="P2079" t="str">
        <f t="shared" si="536"/>
        <v/>
      </c>
      <c r="Q2079">
        <f t="shared" si="546"/>
        <v>0</v>
      </c>
      <c r="R2079">
        <f t="shared" si="541"/>
        <v>1.5879206335876408</v>
      </c>
      <c r="S2079" t="str">
        <f t="shared" si="543"/>
        <v/>
      </c>
      <c r="T2079" t="str">
        <f t="shared" si="544"/>
        <v/>
      </c>
      <c r="U2079">
        <f t="shared" si="542"/>
        <v>0</v>
      </c>
    </row>
    <row r="2080" spans="1:21">
      <c r="A2080">
        <f t="shared" si="545"/>
        <v>2072</v>
      </c>
      <c r="B2080" s="1">
        <v>40240</v>
      </c>
      <c r="C2080">
        <v>81</v>
      </c>
      <c r="D2080">
        <v>81.16</v>
      </c>
      <c r="F2080">
        <f t="shared" si="547"/>
        <v>79.993499999999997</v>
      </c>
      <c r="G2080" t="str">
        <f t="shared" si="551"/>
        <v/>
      </c>
      <c r="H2080">
        <f t="shared" si="537"/>
        <v>1</v>
      </c>
      <c r="I2080">
        <f t="shared" si="548"/>
        <v>1</v>
      </c>
      <c r="J2080">
        <f t="shared" si="549"/>
        <v>80.569999999999993</v>
      </c>
      <c r="K2080" t="str">
        <f t="shared" si="550"/>
        <v/>
      </c>
      <c r="L2080">
        <f t="shared" si="538"/>
        <v>5.3227828833343456E-3</v>
      </c>
      <c r="M2080" t="str">
        <f t="shared" si="540"/>
        <v/>
      </c>
      <c r="N2080" t="str">
        <f t="shared" si="539"/>
        <v/>
      </c>
      <c r="O2080" t="str">
        <f t="shared" ref="O2080:O2143" si="552">IF($I2080=0,"",M2080)</f>
        <v/>
      </c>
      <c r="P2080" t="str">
        <f t="shared" ref="P2080:P2143" si="553">IF($I2080=0,"",N2080)</f>
        <v/>
      </c>
      <c r="Q2080">
        <f t="shared" si="546"/>
        <v>0</v>
      </c>
      <c r="R2080">
        <f t="shared" si="541"/>
        <v>1.5879206335876408</v>
      </c>
      <c r="S2080" t="str">
        <f t="shared" si="543"/>
        <v/>
      </c>
      <c r="T2080" t="str">
        <f t="shared" si="544"/>
        <v/>
      </c>
      <c r="U2080">
        <f t="shared" si="542"/>
        <v>0</v>
      </c>
    </row>
    <row r="2081" spans="1:21">
      <c r="A2081">
        <f t="shared" si="545"/>
        <v>2073</v>
      </c>
      <c r="B2081" s="1">
        <v>40241</v>
      </c>
      <c r="C2081">
        <v>81.02</v>
      </c>
      <c r="D2081">
        <v>81.209999999999994</v>
      </c>
      <c r="F2081">
        <f t="shared" si="547"/>
        <v>79.969499999999996</v>
      </c>
      <c r="G2081" t="str">
        <f t="shared" si="551"/>
        <v/>
      </c>
      <c r="H2081">
        <f t="shared" si="537"/>
        <v>1</v>
      </c>
      <c r="I2081">
        <f t="shared" si="548"/>
        <v>1</v>
      </c>
      <c r="J2081">
        <f t="shared" si="549"/>
        <v>80.569999999999993</v>
      </c>
      <c r="K2081" t="str">
        <f t="shared" si="550"/>
        <v/>
      </c>
      <c r="L2081">
        <f t="shared" si="538"/>
        <v>5.5696659854400348E-3</v>
      </c>
      <c r="M2081" t="str">
        <f t="shared" si="540"/>
        <v/>
      </c>
      <c r="N2081" t="str">
        <f t="shared" si="539"/>
        <v/>
      </c>
      <c r="O2081" t="str">
        <f t="shared" si="552"/>
        <v/>
      </c>
      <c r="P2081" t="str">
        <f t="shared" si="553"/>
        <v/>
      </c>
      <c r="Q2081">
        <f t="shared" si="546"/>
        <v>0</v>
      </c>
      <c r="R2081">
        <f t="shared" si="541"/>
        <v>1.5879206335876408</v>
      </c>
      <c r="S2081" t="str">
        <f t="shared" si="543"/>
        <v/>
      </c>
      <c r="T2081" t="str">
        <f t="shared" si="544"/>
        <v/>
      </c>
      <c r="U2081">
        <f t="shared" si="542"/>
        <v>0</v>
      </c>
    </row>
    <row r="2082" spans="1:21">
      <c r="A2082">
        <f t="shared" si="545"/>
        <v>2074</v>
      </c>
      <c r="B2082" s="1">
        <v>40242</v>
      </c>
      <c r="C2082">
        <v>82.44</v>
      </c>
      <c r="D2082">
        <v>81.344999999999999</v>
      </c>
      <c r="F2082">
        <f t="shared" si="547"/>
        <v>80.131</v>
      </c>
      <c r="G2082" t="str">
        <f t="shared" si="551"/>
        <v/>
      </c>
      <c r="H2082">
        <f t="shared" si="537"/>
        <v>1</v>
      </c>
      <c r="I2082">
        <f t="shared" si="548"/>
        <v>1</v>
      </c>
      <c r="J2082">
        <f t="shared" si="549"/>
        <v>80.569999999999993</v>
      </c>
      <c r="K2082" t="str">
        <f t="shared" si="550"/>
        <v/>
      </c>
      <c r="L2082">
        <f t="shared" si="538"/>
        <v>2.2944384233153797E-2</v>
      </c>
      <c r="M2082" t="str">
        <f t="shared" si="540"/>
        <v/>
      </c>
      <c r="N2082" t="str">
        <f t="shared" si="539"/>
        <v/>
      </c>
      <c r="O2082" t="str">
        <f t="shared" si="552"/>
        <v/>
      </c>
      <c r="P2082" t="str">
        <f t="shared" si="553"/>
        <v/>
      </c>
      <c r="Q2082">
        <f t="shared" si="546"/>
        <v>0</v>
      </c>
      <c r="R2082">
        <f t="shared" si="541"/>
        <v>1.5879206335876408</v>
      </c>
      <c r="S2082" t="str">
        <f t="shared" si="543"/>
        <v/>
      </c>
      <c r="T2082" t="str">
        <f t="shared" si="544"/>
        <v/>
      </c>
      <c r="U2082">
        <f t="shared" si="542"/>
        <v>0</v>
      </c>
    </row>
    <row r="2083" spans="1:21">
      <c r="A2083">
        <f t="shared" si="545"/>
        <v>2075</v>
      </c>
      <c r="B2083" s="1">
        <v>40245</v>
      </c>
      <c r="C2083">
        <v>81.31</v>
      </c>
      <c r="D2083">
        <v>82.42</v>
      </c>
      <c r="F2083">
        <f t="shared" si="547"/>
        <v>80.269499999999994</v>
      </c>
      <c r="G2083" t="str">
        <f t="shared" si="551"/>
        <v/>
      </c>
      <c r="H2083">
        <f t="shared" si="537"/>
        <v>1</v>
      </c>
      <c r="I2083">
        <f t="shared" si="548"/>
        <v>1</v>
      </c>
      <c r="J2083">
        <f t="shared" si="549"/>
        <v>80.569999999999993</v>
      </c>
      <c r="K2083" t="str">
        <f t="shared" si="550"/>
        <v/>
      </c>
      <c r="L2083">
        <f t="shared" si="538"/>
        <v>9.1426384306417287E-3</v>
      </c>
      <c r="M2083" t="str">
        <f t="shared" si="540"/>
        <v/>
      </c>
      <c r="N2083" t="str">
        <f t="shared" si="539"/>
        <v/>
      </c>
      <c r="O2083" t="str">
        <f t="shared" si="552"/>
        <v/>
      </c>
      <c r="P2083" t="str">
        <f t="shared" si="553"/>
        <v/>
      </c>
      <c r="Q2083">
        <f t="shared" si="546"/>
        <v>0</v>
      </c>
      <c r="R2083">
        <f t="shared" si="541"/>
        <v>1.5879206335876408</v>
      </c>
      <c r="S2083" t="str">
        <f t="shared" si="543"/>
        <v/>
      </c>
      <c r="T2083" t="str">
        <f t="shared" si="544"/>
        <v/>
      </c>
      <c r="U2083">
        <f t="shared" si="542"/>
        <v>0</v>
      </c>
    </row>
    <row r="2084" spans="1:21">
      <c r="A2084">
        <f t="shared" si="545"/>
        <v>2076</v>
      </c>
      <c r="B2084" s="1">
        <v>40246</v>
      </c>
      <c r="C2084">
        <v>81.99</v>
      </c>
      <c r="D2084">
        <v>81.150000000000006</v>
      </c>
      <c r="F2084">
        <f t="shared" si="547"/>
        <v>80.492500000000007</v>
      </c>
      <c r="G2084" t="str">
        <f t="shared" si="551"/>
        <v/>
      </c>
      <c r="H2084">
        <f t="shared" si="537"/>
        <v>1</v>
      </c>
      <c r="I2084">
        <f t="shared" si="548"/>
        <v>1</v>
      </c>
      <c r="J2084">
        <f t="shared" si="549"/>
        <v>80.569999999999993</v>
      </c>
      <c r="K2084" t="str">
        <f t="shared" si="550"/>
        <v/>
      </c>
      <c r="L2084">
        <f t="shared" si="538"/>
        <v>1.7470916818981733E-2</v>
      </c>
      <c r="M2084" t="str">
        <f t="shared" si="540"/>
        <v/>
      </c>
      <c r="N2084" t="str">
        <f t="shared" si="539"/>
        <v/>
      </c>
      <c r="O2084" t="str">
        <f t="shared" si="552"/>
        <v/>
      </c>
      <c r="P2084" t="str">
        <f t="shared" si="553"/>
        <v/>
      </c>
      <c r="Q2084">
        <f t="shared" si="546"/>
        <v>0</v>
      </c>
      <c r="R2084">
        <f t="shared" si="541"/>
        <v>1.5879206335876408</v>
      </c>
      <c r="S2084" t="str">
        <f t="shared" si="543"/>
        <v/>
      </c>
      <c r="T2084" t="str">
        <f t="shared" si="544"/>
        <v/>
      </c>
      <c r="U2084">
        <f t="shared" si="542"/>
        <v>0</v>
      </c>
    </row>
    <row r="2085" spans="1:21">
      <c r="A2085">
        <f t="shared" si="545"/>
        <v>2077</v>
      </c>
      <c r="B2085" s="1">
        <v>40247</v>
      </c>
      <c r="C2085">
        <v>81.56</v>
      </c>
      <c r="D2085">
        <v>81.92</v>
      </c>
      <c r="F2085">
        <f t="shared" si="547"/>
        <v>80.634499999999989</v>
      </c>
      <c r="G2085" t="str">
        <f t="shared" si="551"/>
        <v/>
      </c>
      <c r="H2085">
        <f t="shared" si="537"/>
        <v>1</v>
      </c>
      <c r="I2085">
        <f t="shared" si="548"/>
        <v>1</v>
      </c>
      <c r="J2085">
        <f t="shared" si="549"/>
        <v>80.569999999999993</v>
      </c>
      <c r="K2085" t="str">
        <f t="shared" si="550"/>
        <v/>
      </c>
      <c r="L2085">
        <f t="shared" si="538"/>
        <v>1.2212573917149883E-2</v>
      </c>
      <c r="M2085" t="str">
        <f t="shared" si="540"/>
        <v/>
      </c>
      <c r="N2085" t="str">
        <f t="shared" si="539"/>
        <v/>
      </c>
      <c r="O2085" t="str">
        <f t="shared" si="552"/>
        <v/>
      </c>
      <c r="P2085" t="str">
        <f t="shared" si="553"/>
        <v/>
      </c>
      <c r="Q2085">
        <f t="shared" si="546"/>
        <v>0</v>
      </c>
      <c r="R2085">
        <f t="shared" si="541"/>
        <v>1.5879206335876408</v>
      </c>
      <c r="S2085" t="str">
        <f t="shared" si="543"/>
        <v/>
      </c>
      <c r="T2085" t="str">
        <f t="shared" si="544"/>
        <v/>
      </c>
      <c r="U2085">
        <f t="shared" si="542"/>
        <v>0</v>
      </c>
    </row>
    <row r="2086" spans="1:21">
      <c r="A2086">
        <f t="shared" si="545"/>
        <v>2078</v>
      </c>
      <c r="B2086" s="1">
        <v>40248</v>
      </c>
      <c r="C2086">
        <v>81.260000000000005</v>
      </c>
      <c r="D2086">
        <v>81.260000000000005</v>
      </c>
      <c r="F2086">
        <f t="shared" si="547"/>
        <v>80.766499999999994</v>
      </c>
      <c r="G2086" t="str">
        <f t="shared" si="551"/>
        <v/>
      </c>
      <c r="H2086">
        <f t="shared" si="537"/>
        <v>1</v>
      </c>
      <c r="I2086">
        <f t="shared" si="548"/>
        <v>1</v>
      </c>
      <c r="J2086">
        <f t="shared" si="549"/>
        <v>80.569999999999993</v>
      </c>
      <c r="K2086" t="str">
        <f t="shared" si="550"/>
        <v/>
      </c>
      <c r="L2086">
        <f t="shared" si="538"/>
        <v>8.5275187704763611E-3</v>
      </c>
      <c r="M2086" t="str">
        <f t="shared" si="540"/>
        <v/>
      </c>
      <c r="N2086" t="str">
        <f t="shared" si="539"/>
        <v/>
      </c>
      <c r="O2086" t="str">
        <f t="shared" si="552"/>
        <v/>
      </c>
      <c r="P2086" t="str">
        <f t="shared" si="553"/>
        <v/>
      </c>
      <c r="Q2086">
        <f t="shared" si="546"/>
        <v>0</v>
      </c>
      <c r="R2086">
        <f t="shared" si="541"/>
        <v>1.5879206335876408</v>
      </c>
      <c r="S2086" t="str">
        <f t="shared" si="543"/>
        <v/>
      </c>
      <c r="T2086" t="str">
        <f t="shared" si="544"/>
        <v/>
      </c>
      <c r="U2086">
        <f t="shared" si="542"/>
        <v>0</v>
      </c>
    </row>
    <row r="2087" spans="1:21">
      <c r="A2087">
        <f t="shared" si="545"/>
        <v>2079</v>
      </c>
      <c r="B2087" s="1">
        <v>40249</v>
      </c>
      <c r="C2087">
        <v>81.38</v>
      </c>
      <c r="D2087">
        <v>81.569999999999993</v>
      </c>
      <c r="F2087">
        <f t="shared" si="547"/>
        <v>80.822000000000003</v>
      </c>
      <c r="G2087" t="str">
        <f t="shared" si="551"/>
        <v/>
      </c>
      <c r="H2087">
        <f t="shared" si="537"/>
        <v>1</v>
      </c>
      <c r="I2087">
        <f t="shared" si="548"/>
        <v>1</v>
      </c>
      <c r="J2087">
        <f t="shared" si="549"/>
        <v>80.569999999999993</v>
      </c>
      <c r="K2087" t="str">
        <f t="shared" si="550"/>
        <v/>
      </c>
      <c r="L2087">
        <f t="shared" si="538"/>
        <v>1.0003170784439304E-2</v>
      </c>
      <c r="M2087" t="str">
        <f t="shared" si="540"/>
        <v/>
      </c>
      <c r="N2087" t="str">
        <f t="shared" si="539"/>
        <v/>
      </c>
      <c r="O2087" t="str">
        <f t="shared" si="552"/>
        <v/>
      </c>
      <c r="P2087" t="str">
        <f t="shared" si="553"/>
        <v/>
      </c>
      <c r="Q2087">
        <f t="shared" si="546"/>
        <v>0</v>
      </c>
      <c r="R2087">
        <f t="shared" si="541"/>
        <v>1.5879206335876408</v>
      </c>
      <c r="S2087" t="str">
        <f t="shared" si="543"/>
        <v/>
      </c>
      <c r="T2087" t="str">
        <f t="shared" si="544"/>
        <v/>
      </c>
      <c r="U2087">
        <f t="shared" si="542"/>
        <v>0</v>
      </c>
    </row>
    <row r="2088" spans="1:21">
      <c r="A2088">
        <f t="shared" si="545"/>
        <v>2080</v>
      </c>
      <c r="B2088" s="1">
        <v>40252</v>
      </c>
      <c r="C2088">
        <v>81.260000000000005</v>
      </c>
      <c r="D2088">
        <v>81.16</v>
      </c>
      <c r="F2088">
        <f t="shared" si="547"/>
        <v>80.926000000000016</v>
      </c>
      <c r="G2088" t="str">
        <f t="shared" si="551"/>
        <v/>
      </c>
      <c r="H2088">
        <f t="shared" si="537"/>
        <v>1</v>
      </c>
      <c r="I2088">
        <f t="shared" si="548"/>
        <v>1</v>
      </c>
      <c r="J2088">
        <f t="shared" si="549"/>
        <v>80.569999999999993</v>
      </c>
      <c r="K2088" t="str">
        <f t="shared" si="550"/>
        <v/>
      </c>
      <c r="L2088">
        <f t="shared" si="538"/>
        <v>8.5275187704763611E-3</v>
      </c>
      <c r="M2088" t="str">
        <f t="shared" si="540"/>
        <v/>
      </c>
      <c r="N2088" t="str">
        <f t="shared" si="539"/>
        <v/>
      </c>
      <c r="O2088" t="str">
        <f t="shared" si="552"/>
        <v/>
      </c>
      <c r="P2088" t="str">
        <f t="shared" si="553"/>
        <v/>
      </c>
      <c r="Q2088">
        <f t="shared" si="546"/>
        <v>0</v>
      </c>
      <c r="R2088">
        <f t="shared" si="541"/>
        <v>1.5879206335876408</v>
      </c>
      <c r="S2088" t="str">
        <f t="shared" si="543"/>
        <v/>
      </c>
      <c r="T2088" t="str">
        <f t="shared" si="544"/>
        <v/>
      </c>
      <c r="U2088">
        <f t="shared" si="542"/>
        <v>0</v>
      </c>
    </row>
    <row r="2089" spans="1:21">
      <c r="A2089">
        <f t="shared" si="545"/>
        <v>2081</v>
      </c>
      <c r="B2089" s="1">
        <v>40253</v>
      </c>
      <c r="C2089">
        <v>81.66</v>
      </c>
      <c r="D2089">
        <v>81.260000000000005</v>
      </c>
      <c r="F2089">
        <f t="shared" si="547"/>
        <v>80.985500000000002</v>
      </c>
      <c r="G2089" t="str">
        <f t="shared" si="551"/>
        <v/>
      </c>
      <c r="H2089">
        <f t="shared" si="537"/>
        <v>1</v>
      </c>
      <c r="I2089">
        <f t="shared" si="548"/>
        <v>1</v>
      </c>
      <c r="J2089">
        <f t="shared" si="549"/>
        <v>80.569999999999993</v>
      </c>
      <c r="K2089" t="str">
        <f t="shared" si="550"/>
        <v/>
      </c>
      <c r="L2089">
        <f t="shared" si="538"/>
        <v>1.3437914102325163E-2</v>
      </c>
      <c r="M2089" t="str">
        <f t="shared" si="540"/>
        <v/>
      </c>
      <c r="N2089" t="str">
        <f t="shared" si="539"/>
        <v/>
      </c>
      <c r="O2089" t="str">
        <f t="shared" si="552"/>
        <v/>
      </c>
      <c r="P2089" t="str">
        <f t="shared" si="553"/>
        <v/>
      </c>
      <c r="Q2089">
        <f t="shared" si="546"/>
        <v>0</v>
      </c>
      <c r="R2089">
        <f t="shared" si="541"/>
        <v>1.5879206335876408</v>
      </c>
      <c r="S2089" t="str">
        <f t="shared" si="543"/>
        <v/>
      </c>
      <c r="T2089" t="str">
        <f t="shared" si="544"/>
        <v/>
      </c>
      <c r="U2089">
        <f t="shared" si="542"/>
        <v>0</v>
      </c>
    </row>
    <row r="2090" spans="1:21">
      <c r="A2090">
        <f t="shared" si="545"/>
        <v>2082</v>
      </c>
      <c r="B2090" s="1">
        <v>40254</v>
      </c>
      <c r="C2090">
        <v>82.18</v>
      </c>
      <c r="D2090">
        <v>81.93</v>
      </c>
      <c r="F2090">
        <f t="shared" si="547"/>
        <v>81.087500000000006</v>
      </c>
      <c r="G2090" t="str">
        <f t="shared" si="551"/>
        <v/>
      </c>
      <c r="H2090">
        <f t="shared" si="537"/>
        <v>1</v>
      </c>
      <c r="I2090">
        <f t="shared" si="548"/>
        <v>1</v>
      </c>
      <c r="J2090">
        <f t="shared" si="549"/>
        <v>80.569999999999993</v>
      </c>
      <c r="K2090" t="str">
        <f t="shared" si="550"/>
        <v/>
      </c>
      <c r="L2090">
        <f t="shared" si="538"/>
        <v>1.9785591666159334E-2</v>
      </c>
      <c r="M2090" t="str">
        <f t="shared" si="540"/>
        <v/>
      </c>
      <c r="N2090" t="str">
        <f t="shared" si="539"/>
        <v/>
      </c>
      <c r="O2090" t="str">
        <f t="shared" si="552"/>
        <v/>
      </c>
      <c r="P2090" t="str">
        <f t="shared" si="553"/>
        <v/>
      </c>
      <c r="Q2090">
        <f t="shared" si="546"/>
        <v>0</v>
      </c>
      <c r="R2090">
        <f t="shared" si="541"/>
        <v>1.5879206335876408</v>
      </c>
      <c r="S2090" t="str">
        <f t="shared" si="543"/>
        <v/>
      </c>
      <c r="T2090" t="str">
        <f t="shared" si="544"/>
        <v/>
      </c>
      <c r="U2090">
        <f t="shared" si="542"/>
        <v>0</v>
      </c>
    </row>
    <row r="2091" spans="1:21">
      <c r="A2091">
        <f t="shared" si="545"/>
        <v>2083</v>
      </c>
      <c r="B2091" s="1">
        <v>40255</v>
      </c>
      <c r="C2091">
        <v>83.67</v>
      </c>
      <c r="D2091">
        <v>82.3</v>
      </c>
      <c r="F2091">
        <f t="shared" si="547"/>
        <v>81.215500000000006</v>
      </c>
      <c r="G2091" t="str">
        <f t="shared" si="551"/>
        <v/>
      </c>
      <c r="H2091">
        <f t="shared" si="537"/>
        <v>1</v>
      </c>
      <c r="I2091">
        <f t="shared" si="548"/>
        <v>1</v>
      </c>
      <c r="J2091">
        <f t="shared" si="549"/>
        <v>80.569999999999993</v>
      </c>
      <c r="K2091" t="str">
        <f t="shared" si="550"/>
        <v/>
      </c>
      <c r="L2091">
        <f t="shared" si="538"/>
        <v>3.7754118518402741E-2</v>
      </c>
      <c r="M2091" t="str">
        <f t="shared" si="540"/>
        <v/>
      </c>
      <c r="N2091" t="str">
        <f t="shared" si="539"/>
        <v/>
      </c>
      <c r="O2091" t="str">
        <f t="shared" si="552"/>
        <v/>
      </c>
      <c r="P2091" t="str">
        <f t="shared" si="553"/>
        <v/>
      </c>
      <c r="Q2091">
        <f t="shared" si="546"/>
        <v>0</v>
      </c>
      <c r="R2091">
        <f t="shared" si="541"/>
        <v>1.5879206335876408</v>
      </c>
      <c r="S2091" t="str">
        <f t="shared" si="543"/>
        <v/>
      </c>
      <c r="T2091" t="str">
        <f t="shared" si="544"/>
        <v/>
      </c>
      <c r="U2091">
        <f t="shared" si="542"/>
        <v>0</v>
      </c>
    </row>
    <row r="2092" spans="1:21">
      <c r="A2092">
        <f t="shared" si="545"/>
        <v>2084</v>
      </c>
      <c r="B2092" s="1">
        <v>40256</v>
      </c>
      <c r="C2092">
        <v>81.96</v>
      </c>
      <c r="D2092">
        <v>83.8</v>
      </c>
      <c r="F2092">
        <f t="shared" si="547"/>
        <v>81.237500000000011</v>
      </c>
      <c r="G2092" t="str">
        <f t="shared" si="551"/>
        <v/>
      </c>
      <c r="H2092">
        <f t="shared" si="537"/>
        <v>1</v>
      </c>
      <c r="I2092">
        <f t="shared" si="548"/>
        <v>1</v>
      </c>
      <c r="J2092">
        <f t="shared" si="549"/>
        <v>80.569999999999993</v>
      </c>
      <c r="K2092" t="str">
        <f t="shared" si="550"/>
        <v/>
      </c>
      <c r="L2092">
        <f t="shared" si="538"/>
        <v>1.7104951581594467E-2</v>
      </c>
      <c r="M2092" t="str">
        <f t="shared" si="540"/>
        <v/>
      </c>
      <c r="N2092" t="str">
        <f t="shared" si="539"/>
        <v/>
      </c>
      <c r="O2092" t="str">
        <f t="shared" si="552"/>
        <v/>
      </c>
      <c r="P2092" t="str">
        <f t="shared" si="553"/>
        <v/>
      </c>
      <c r="Q2092">
        <f t="shared" si="546"/>
        <v>0</v>
      </c>
      <c r="R2092">
        <f t="shared" si="541"/>
        <v>1.5879206335876408</v>
      </c>
      <c r="S2092" t="str">
        <f t="shared" si="543"/>
        <v/>
      </c>
      <c r="T2092" t="str">
        <f t="shared" si="544"/>
        <v/>
      </c>
      <c r="U2092">
        <f t="shared" si="542"/>
        <v>0</v>
      </c>
    </row>
    <row r="2093" spans="1:21">
      <c r="A2093">
        <f t="shared" si="545"/>
        <v>2085</v>
      </c>
      <c r="B2093" s="1">
        <v>40259</v>
      </c>
      <c r="C2093">
        <v>81.84</v>
      </c>
      <c r="D2093">
        <v>81.5</v>
      </c>
      <c r="F2093">
        <f t="shared" si="547"/>
        <v>81.29549999999999</v>
      </c>
      <c r="G2093" t="str">
        <f t="shared" si="551"/>
        <v/>
      </c>
      <c r="H2093">
        <f t="shared" si="537"/>
        <v>1</v>
      </c>
      <c r="I2093">
        <f t="shared" si="548"/>
        <v>1</v>
      </c>
      <c r="J2093">
        <f t="shared" si="549"/>
        <v>80.569999999999993</v>
      </c>
      <c r="K2093" t="str">
        <f t="shared" si="550"/>
        <v/>
      </c>
      <c r="L2093">
        <f t="shared" si="538"/>
        <v>1.5639749854266544E-2</v>
      </c>
      <c r="M2093" t="str">
        <f t="shared" si="540"/>
        <v/>
      </c>
      <c r="N2093" t="str">
        <f t="shared" si="539"/>
        <v/>
      </c>
      <c r="O2093" t="str">
        <f t="shared" si="552"/>
        <v/>
      </c>
      <c r="P2093" t="str">
        <f t="shared" si="553"/>
        <v/>
      </c>
      <c r="Q2093">
        <f t="shared" si="546"/>
        <v>0</v>
      </c>
      <c r="R2093">
        <f t="shared" si="541"/>
        <v>1.5879206335876408</v>
      </c>
      <c r="S2093" t="str">
        <f t="shared" si="543"/>
        <v/>
      </c>
      <c r="T2093" t="str">
        <f t="shared" si="544"/>
        <v/>
      </c>
      <c r="U2093">
        <f t="shared" si="542"/>
        <v>0</v>
      </c>
    </row>
    <row r="2094" spans="1:21">
      <c r="A2094">
        <f t="shared" si="545"/>
        <v>2086</v>
      </c>
      <c r="B2094" s="1">
        <v>40260</v>
      </c>
      <c r="C2094">
        <v>82.35</v>
      </c>
      <c r="D2094">
        <v>82.1</v>
      </c>
      <c r="F2094">
        <f t="shared" si="547"/>
        <v>81.427500000000009</v>
      </c>
      <c r="G2094" t="str">
        <f t="shared" si="551"/>
        <v/>
      </c>
      <c r="H2094">
        <f t="shared" ref="H2094:H2157" si="554">IF(G2094="Long",1,IF(G2094="short",-1,H2093))</f>
        <v>1</v>
      </c>
      <c r="I2094">
        <f t="shared" si="548"/>
        <v>1</v>
      </c>
      <c r="J2094">
        <f t="shared" si="549"/>
        <v>80.569999999999993</v>
      </c>
      <c r="K2094" t="str">
        <f t="shared" si="550"/>
        <v/>
      </c>
      <c r="L2094">
        <f t="shared" ref="L2094:L2157" si="555">LN(C2094/J2094)*H2094</f>
        <v>2.1852084834544819E-2</v>
      </c>
      <c r="M2094" t="str">
        <f t="shared" si="540"/>
        <v/>
      </c>
      <c r="N2094" t="str">
        <f t="shared" ref="N2094:N2157" si="556">IF(L2094&lt;$H$6,$G$6,"")</f>
        <v/>
      </c>
      <c r="O2094" t="str">
        <f t="shared" si="552"/>
        <v/>
      </c>
      <c r="P2094" t="str">
        <f t="shared" si="553"/>
        <v/>
      </c>
      <c r="Q2094">
        <f t="shared" si="546"/>
        <v>0</v>
      </c>
      <c r="R2094">
        <f t="shared" si="541"/>
        <v>1.5879206335876408</v>
      </c>
      <c r="S2094" t="str">
        <f t="shared" si="543"/>
        <v/>
      </c>
      <c r="T2094" t="str">
        <f t="shared" si="544"/>
        <v/>
      </c>
      <c r="U2094">
        <f t="shared" si="542"/>
        <v>0</v>
      </c>
    </row>
    <row r="2095" spans="1:21">
      <c r="A2095">
        <f t="shared" si="545"/>
        <v>2087</v>
      </c>
      <c r="B2095" s="1">
        <v>40261</v>
      </c>
      <c r="C2095">
        <v>81.61</v>
      </c>
      <c r="D2095">
        <v>81.86</v>
      </c>
      <c r="F2095">
        <f t="shared" si="547"/>
        <v>81.504499999999993</v>
      </c>
      <c r="G2095" t="str">
        <f t="shared" si="551"/>
        <v/>
      </c>
      <c r="H2095">
        <f t="shared" si="554"/>
        <v>1</v>
      </c>
      <c r="I2095">
        <f t="shared" si="548"/>
        <v>1</v>
      </c>
      <c r="J2095">
        <f t="shared" si="549"/>
        <v>80.569999999999993</v>
      </c>
      <c r="K2095" t="str">
        <f t="shared" si="550"/>
        <v/>
      </c>
      <c r="L2095">
        <f t="shared" si="555"/>
        <v>1.2825431692047067E-2</v>
      </c>
      <c r="M2095" t="str">
        <f t="shared" ref="M2095:M2158" si="557">IF(L2095&gt;$H$7,$G$7,"")</f>
        <v/>
      </c>
      <c r="N2095" t="str">
        <f t="shared" si="556"/>
        <v/>
      </c>
      <c r="O2095" t="str">
        <f t="shared" si="552"/>
        <v/>
      </c>
      <c r="P2095" t="str">
        <f t="shared" si="553"/>
        <v/>
      </c>
      <c r="Q2095">
        <f t="shared" si="546"/>
        <v>0</v>
      </c>
      <c r="R2095">
        <f t="shared" ref="R2095:R2158" si="558">Q2095+R2094</f>
        <v>1.5879206335876408</v>
      </c>
      <c r="S2095" t="str">
        <f t="shared" si="543"/>
        <v/>
      </c>
      <c r="T2095" t="str">
        <f t="shared" si="544"/>
        <v/>
      </c>
      <c r="U2095">
        <f t="shared" ref="U2095:U2158" si="559">IFERROR(S2095*T2095,0)</f>
        <v>0</v>
      </c>
    </row>
    <row r="2096" spans="1:21">
      <c r="A2096">
        <f t="shared" si="545"/>
        <v>2088</v>
      </c>
      <c r="B2096" s="1">
        <v>40262</v>
      </c>
      <c r="C2096">
        <v>80.930000000000007</v>
      </c>
      <c r="D2096">
        <v>82.01</v>
      </c>
      <c r="F2096">
        <f t="shared" si="547"/>
        <v>81.563999999999993</v>
      </c>
      <c r="G2096" t="str">
        <f t="shared" si="551"/>
        <v/>
      </c>
      <c r="H2096">
        <f t="shared" si="554"/>
        <v>1</v>
      </c>
      <c r="I2096">
        <f t="shared" si="548"/>
        <v>1</v>
      </c>
      <c r="J2096">
        <f t="shared" si="549"/>
        <v>80.569999999999993</v>
      </c>
      <c r="K2096" t="str">
        <f t="shared" si="550"/>
        <v/>
      </c>
      <c r="L2096">
        <f t="shared" si="555"/>
        <v>4.45821171850603E-3</v>
      </c>
      <c r="M2096" t="str">
        <f t="shared" si="557"/>
        <v/>
      </c>
      <c r="N2096" t="str">
        <f t="shared" si="556"/>
        <v/>
      </c>
      <c r="O2096" t="str">
        <f t="shared" si="552"/>
        <v/>
      </c>
      <c r="P2096" t="str">
        <f t="shared" si="553"/>
        <v/>
      </c>
      <c r="Q2096">
        <f t="shared" si="546"/>
        <v>0</v>
      </c>
      <c r="R2096">
        <f t="shared" si="558"/>
        <v>1.5879206335876408</v>
      </c>
      <c r="S2096" t="str">
        <f t="shared" si="543"/>
        <v/>
      </c>
      <c r="T2096" t="str">
        <f t="shared" si="544"/>
        <v/>
      </c>
      <c r="U2096">
        <f t="shared" si="559"/>
        <v>0</v>
      </c>
    </row>
    <row r="2097" spans="1:21">
      <c r="A2097">
        <f t="shared" si="545"/>
        <v>2089</v>
      </c>
      <c r="B2097" s="1">
        <v>40263</v>
      </c>
      <c r="C2097">
        <v>81</v>
      </c>
      <c r="D2097">
        <v>81.099999999999994</v>
      </c>
      <c r="F2097">
        <f t="shared" si="547"/>
        <v>81.606499999999997</v>
      </c>
      <c r="G2097" t="str">
        <f t="shared" si="551"/>
        <v>SHORT</v>
      </c>
      <c r="H2097">
        <f t="shared" si="554"/>
        <v>-1</v>
      </c>
      <c r="I2097">
        <f t="shared" si="548"/>
        <v>-1</v>
      </c>
      <c r="J2097">
        <f t="shared" si="549"/>
        <v>81.099999999999994</v>
      </c>
      <c r="K2097" t="str">
        <f t="shared" si="550"/>
        <v>Trend Rev</v>
      </c>
      <c r="L2097">
        <f t="shared" si="555"/>
        <v>1.2338064489284325E-3</v>
      </c>
      <c r="M2097" t="str">
        <f t="shared" si="557"/>
        <v/>
      </c>
      <c r="N2097" t="str">
        <f t="shared" si="556"/>
        <v/>
      </c>
      <c r="O2097" t="str">
        <f t="shared" si="552"/>
        <v/>
      </c>
      <c r="P2097" t="str">
        <f t="shared" si="553"/>
        <v/>
      </c>
      <c r="Q2097">
        <f t="shared" si="546"/>
        <v>1.2338064489284325E-3</v>
      </c>
      <c r="R2097">
        <f t="shared" si="558"/>
        <v>1.5891544400365691</v>
      </c>
      <c r="S2097">
        <f t="shared" ref="S2097:S2160" si="560">IF(AND(K2097="trend rev",L2097&gt;0),1,"")</f>
        <v>1</v>
      </c>
      <c r="T2097">
        <f t="shared" ref="T2097:T2160" si="561">IF(AND(H2097=1,K2097="trend rev"),1,IF(AND(H2097=-1,K2097="trend rev"),-1,""))</f>
        <v>-1</v>
      </c>
      <c r="U2097">
        <f t="shared" si="559"/>
        <v>-1</v>
      </c>
    </row>
    <row r="2098" spans="1:21">
      <c r="A2098">
        <f t="shared" si="545"/>
        <v>2090</v>
      </c>
      <c r="B2098" s="1">
        <v>40266</v>
      </c>
      <c r="C2098">
        <v>81.36</v>
      </c>
      <c r="D2098">
        <v>81.239999999999995</v>
      </c>
      <c r="F2098">
        <f t="shared" si="547"/>
        <v>81.645499999999998</v>
      </c>
      <c r="G2098" t="str">
        <f t="shared" si="551"/>
        <v/>
      </c>
      <c r="H2098">
        <f t="shared" si="554"/>
        <v>-1</v>
      </c>
      <c r="I2098">
        <f t="shared" si="548"/>
        <v>-1</v>
      </c>
      <c r="J2098">
        <f t="shared" si="549"/>
        <v>81.099999999999994</v>
      </c>
      <c r="K2098" t="str">
        <f t="shared" si="550"/>
        <v/>
      </c>
      <c r="L2098">
        <f t="shared" si="555"/>
        <v>-3.2007906189373725E-3</v>
      </c>
      <c r="M2098" t="str">
        <f t="shared" si="557"/>
        <v/>
      </c>
      <c r="N2098" t="str">
        <f t="shared" si="556"/>
        <v/>
      </c>
      <c r="O2098" t="str">
        <f t="shared" si="552"/>
        <v/>
      </c>
      <c r="P2098" t="str">
        <f t="shared" si="553"/>
        <v/>
      </c>
      <c r="Q2098">
        <f t="shared" si="546"/>
        <v>0</v>
      </c>
      <c r="R2098">
        <f t="shared" si="558"/>
        <v>1.5891544400365691</v>
      </c>
      <c r="S2098" t="str">
        <f t="shared" si="560"/>
        <v/>
      </c>
      <c r="T2098" t="str">
        <f t="shared" si="561"/>
        <v/>
      </c>
      <c r="U2098">
        <f t="shared" si="559"/>
        <v>0</v>
      </c>
    </row>
    <row r="2099" spans="1:21">
      <c r="A2099">
        <f t="shared" si="545"/>
        <v>2091</v>
      </c>
      <c r="B2099" s="1">
        <v>40267</v>
      </c>
      <c r="C2099">
        <v>84.28</v>
      </c>
      <c r="D2099">
        <v>82.36</v>
      </c>
      <c r="F2099">
        <f t="shared" si="547"/>
        <v>81.802999999999969</v>
      </c>
      <c r="G2099" t="str">
        <f t="shared" si="551"/>
        <v/>
      </c>
      <c r="H2099">
        <f t="shared" si="554"/>
        <v>-1</v>
      </c>
      <c r="I2099">
        <f t="shared" si="548"/>
        <v>-1</v>
      </c>
      <c r="J2099">
        <f t="shared" si="549"/>
        <v>81.099999999999994</v>
      </c>
      <c r="K2099" t="str">
        <f t="shared" si="550"/>
        <v/>
      </c>
      <c r="L2099">
        <f t="shared" si="555"/>
        <v>-3.846162781462107E-2</v>
      </c>
      <c r="M2099" t="str">
        <f t="shared" si="557"/>
        <v/>
      </c>
      <c r="N2099" t="str">
        <f t="shared" si="556"/>
        <v>VARLOSS</v>
      </c>
      <c r="O2099" t="str">
        <f t="shared" si="552"/>
        <v/>
      </c>
      <c r="P2099" t="str">
        <f t="shared" si="553"/>
        <v>VARLOSS</v>
      </c>
      <c r="Q2099">
        <f t="shared" si="546"/>
        <v>-3.846162781462107E-2</v>
      </c>
      <c r="R2099">
        <f t="shared" si="558"/>
        <v>1.5506928122219481</v>
      </c>
      <c r="S2099" t="str">
        <f t="shared" si="560"/>
        <v/>
      </c>
      <c r="T2099" t="str">
        <f t="shared" si="561"/>
        <v/>
      </c>
      <c r="U2099">
        <f t="shared" si="559"/>
        <v>0</v>
      </c>
    </row>
    <row r="2100" spans="1:21">
      <c r="A2100">
        <f t="shared" si="545"/>
        <v>2092</v>
      </c>
      <c r="B2100" s="1">
        <v>40268</v>
      </c>
      <c r="C2100">
        <v>83.57</v>
      </c>
      <c r="D2100">
        <v>84.05</v>
      </c>
      <c r="F2100">
        <f t="shared" si="547"/>
        <v>81.931499999999986</v>
      </c>
      <c r="G2100" t="str">
        <f t="shared" si="551"/>
        <v>LONG</v>
      </c>
      <c r="H2100">
        <f t="shared" si="554"/>
        <v>1</v>
      </c>
      <c r="I2100">
        <f t="shared" si="548"/>
        <v>1</v>
      </c>
      <c r="J2100">
        <f t="shared" si="549"/>
        <v>84.05</v>
      </c>
      <c r="K2100" t="str">
        <f t="shared" si="550"/>
        <v>Trend Rev</v>
      </c>
      <c r="L2100">
        <f t="shared" si="555"/>
        <v>-5.7272558412799187E-3</v>
      </c>
      <c r="M2100" t="str">
        <f t="shared" si="557"/>
        <v/>
      </c>
      <c r="N2100" t="str">
        <f t="shared" si="556"/>
        <v/>
      </c>
      <c r="O2100" t="str">
        <f t="shared" si="552"/>
        <v/>
      </c>
      <c r="P2100" t="str">
        <f t="shared" si="553"/>
        <v/>
      </c>
      <c r="Q2100">
        <f t="shared" si="546"/>
        <v>-5.7272558412799187E-3</v>
      </c>
      <c r="R2100">
        <f t="shared" si="558"/>
        <v>1.5449655563806681</v>
      </c>
      <c r="S2100" t="str">
        <f t="shared" si="560"/>
        <v/>
      </c>
      <c r="T2100">
        <f t="shared" si="561"/>
        <v>1</v>
      </c>
      <c r="U2100">
        <f t="shared" si="559"/>
        <v>0</v>
      </c>
    </row>
    <row r="2101" spans="1:21">
      <c r="A2101">
        <f t="shared" si="545"/>
        <v>2093</v>
      </c>
      <c r="B2101" s="1">
        <v>40269</v>
      </c>
      <c r="C2101">
        <v>83.85</v>
      </c>
      <c r="D2101">
        <v>83.87</v>
      </c>
      <c r="F2101">
        <f t="shared" si="547"/>
        <v>82.072999999999979</v>
      </c>
      <c r="G2101" t="str">
        <f t="shared" si="551"/>
        <v/>
      </c>
      <c r="H2101">
        <f t="shared" si="554"/>
        <v>1</v>
      </c>
      <c r="I2101">
        <f t="shared" si="548"/>
        <v>1</v>
      </c>
      <c r="J2101">
        <f t="shared" si="549"/>
        <v>84.05</v>
      </c>
      <c r="K2101" t="str">
        <f t="shared" si="550"/>
        <v/>
      </c>
      <c r="L2101">
        <f t="shared" si="555"/>
        <v>-2.382371585406808E-3</v>
      </c>
      <c r="M2101" t="str">
        <f t="shared" si="557"/>
        <v/>
      </c>
      <c r="N2101" t="str">
        <f t="shared" si="556"/>
        <v/>
      </c>
      <c r="O2101" t="str">
        <f t="shared" si="552"/>
        <v/>
      </c>
      <c r="P2101" t="str">
        <f t="shared" si="553"/>
        <v/>
      </c>
      <c r="Q2101">
        <f t="shared" si="546"/>
        <v>0</v>
      </c>
      <c r="R2101">
        <f t="shared" si="558"/>
        <v>1.5449655563806681</v>
      </c>
      <c r="S2101" t="str">
        <f t="shared" si="560"/>
        <v/>
      </c>
      <c r="T2101" t="str">
        <f t="shared" si="561"/>
        <v/>
      </c>
      <c r="U2101">
        <f t="shared" si="559"/>
        <v>0</v>
      </c>
    </row>
    <row r="2102" spans="1:21">
      <c r="A2102">
        <f t="shared" si="545"/>
        <v>2094</v>
      </c>
      <c r="B2102" s="1">
        <v>40273</v>
      </c>
      <c r="C2102">
        <v>84.19</v>
      </c>
      <c r="D2102">
        <v>84.22</v>
      </c>
      <c r="F2102">
        <f t="shared" si="547"/>
        <v>82.160499999999985</v>
      </c>
      <c r="G2102" t="str">
        <f t="shared" si="551"/>
        <v/>
      </c>
      <c r="H2102">
        <f t="shared" si="554"/>
        <v>1</v>
      </c>
      <c r="I2102">
        <f t="shared" si="548"/>
        <v>1</v>
      </c>
      <c r="J2102">
        <f t="shared" si="549"/>
        <v>84.05</v>
      </c>
      <c r="K2102" t="str">
        <f t="shared" si="550"/>
        <v/>
      </c>
      <c r="L2102">
        <f t="shared" si="555"/>
        <v>1.6642894949479752E-3</v>
      </c>
      <c r="M2102" t="str">
        <f t="shared" si="557"/>
        <v/>
      </c>
      <c r="N2102" t="str">
        <f t="shared" si="556"/>
        <v/>
      </c>
      <c r="O2102" t="str">
        <f t="shared" si="552"/>
        <v/>
      </c>
      <c r="P2102" t="str">
        <f t="shared" si="553"/>
        <v/>
      </c>
      <c r="Q2102">
        <f t="shared" si="546"/>
        <v>0</v>
      </c>
      <c r="R2102">
        <f t="shared" si="558"/>
        <v>1.5449655563806681</v>
      </c>
      <c r="S2102" t="str">
        <f t="shared" si="560"/>
        <v/>
      </c>
      <c r="T2102" t="str">
        <f t="shared" si="561"/>
        <v/>
      </c>
      <c r="U2102">
        <f t="shared" si="559"/>
        <v>0</v>
      </c>
    </row>
    <row r="2103" spans="1:21">
      <c r="A2103">
        <f t="shared" si="545"/>
        <v>2095</v>
      </c>
      <c r="B2103" s="1">
        <v>40274</v>
      </c>
      <c r="C2103">
        <v>84.35</v>
      </c>
      <c r="D2103">
        <v>83.9</v>
      </c>
      <c r="F2103">
        <f t="shared" si="547"/>
        <v>82.312499999999986</v>
      </c>
      <c r="G2103" t="str">
        <f t="shared" si="551"/>
        <v/>
      </c>
      <c r="H2103">
        <f t="shared" si="554"/>
        <v>1</v>
      </c>
      <c r="I2103">
        <f t="shared" si="548"/>
        <v>1</v>
      </c>
      <c r="J2103">
        <f t="shared" si="549"/>
        <v>84.05</v>
      </c>
      <c r="K2103" t="str">
        <f t="shared" si="550"/>
        <v/>
      </c>
      <c r="L2103">
        <f t="shared" si="555"/>
        <v>3.562949137352658E-3</v>
      </c>
      <c r="M2103" t="str">
        <f t="shared" si="557"/>
        <v/>
      </c>
      <c r="N2103" t="str">
        <f t="shared" si="556"/>
        <v/>
      </c>
      <c r="O2103" t="str">
        <f t="shared" si="552"/>
        <v/>
      </c>
      <c r="P2103" t="str">
        <f t="shared" si="553"/>
        <v/>
      </c>
      <c r="Q2103">
        <f t="shared" si="546"/>
        <v>0</v>
      </c>
      <c r="R2103">
        <f t="shared" si="558"/>
        <v>1.5449655563806681</v>
      </c>
      <c r="S2103" t="str">
        <f t="shared" si="560"/>
        <v/>
      </c>
      <c r="T2103" t="str">
        <f t="shared" si="561"/>
        <v/>
      </c>
      <c r="U2103">
        <f t="shared" si="559"/>
        <v>0</v>
      </c>
    </row>
    <row r="2104" spans="1:21">
      <c r="A2104">
        <f t="shared" si="545"/>
        <v>2096</v>
      </c>
      <c r="B2104" s="1">
        <v>40275</v>
      </c>
      <c r="C2104">
        <v>83.66</v>
      </c>
      <c r="D2104">
        <v>84.11</v>
      </c>
      <c r="F2104">
        <f t="shared" si="547"/>
        <v>82.395999999999987</v>
      </c>
      <c r="G2104" t="str">
        <f t="shared" si="551"/>
        <v/>
      </c>
      <c r="H2104">
        <f t="shared" si="554"/>
        <v>1</v>
      </c>
      <c r="I2104">
        <f t="shared" si="548"/>
        <v>1</v>
      </c>
      <c r="J2104">
        <f t="shared" si="549"/>
        <v>84.05</v>
      </c>
      <c r="K2104" t="str">
        <f t="shared" si="550"/>
        <v/>
      </c>
      <c r="L2104">
        <f t="shared" si="555"/>
        <v>-4.6508938405722244E-3</v>
      </c>
      <c r="M2104" t="str">
        <f t="shared" si="557"/>
        <v/>
      </c>
      <c r="N2104" t="str">
        <f t="shared" si="556"/>
        <v/>
      </c>
      <c r="O2104" t="str">
        <f t="shared" si="552"/>
        <v/>
      </c>
      <c r="P2104" t="str">
        <f t="shared" si="553"/>
        <v/>
      </c>
      <c r="Q2104">
        <f t="shared" si="546"/>
        <v>0</v>
      </c>
      <c r="R2104">
        <f t="shared" si="558"/>
        <v>1.5449655563806681</v>
      </c>
      <c r="S2104" t="str">
        <f t="shared" si="560"/>
        <v/>
      </c>
      <c r="T2104" t="str">
        <f t="shared" si="561"/>
        <v/>
      </c>
      <c r="U2104">
        <f t="shared" si="559"/>
        <v>0</v>
      </c>
    </row>
    <row r="2105" spans="1:21">
      <c r="A2105">
        <f t="shared" si="545"/>
        <v>2097</v>
      </c>
      <c r="B2105" s="1">
        <v>40276</v>
      </c>
      <c r="C2105">
        <v>82.95</v>
      </c>
      <c r="D2105">
        <v>83.41</v>
      </c>
      <c r="F2105">
        <f t="shared" si="547"/>
        <v>82.465499999999992</v>
      </c>
      <c r="G2105" t="str">
        <f t="shared" si="551"/>
        <v/>
      </c>
      <c r="H2105">
        <f t="shared" si="554"/>
        <v>1</v>
      </c>
      <c r="I2105">
        <f t="shared" si="548"/>
        <v>1</v>
      </c>
      <c r="J2105">
        <f t="shared" si="549"/>
        <v>84.05</v>
      </c>
      <c r="K2105" t="str">
        <f t="shared" si="550"/>
        <v/>
      </c>
      <c r="L2105">
        <f t="shared" si="555"/>
        <v>-1.3173843218171062E-2</v>
      </c>
      <c r="M2105" t="str">
        <f t="shared" si="557"/>
        <v/>
      </c>
      <c r="N2105" t="str">
        <f t="shared" si="556"/>
        <v/>
      </c>
      <c r="O2105" t="str">
        <f t="shared" si="552"/>
        <v/>
      </c>
      <c r="P2105" t="str">
        <f t="shared" si="553"/>
        <v/>
      </c>
      <c r="Q2105">
        <f t="shared" si="546"/>
        <v>0</v>
      </c>
      <c r="R2105">
        <f t="shared" si="558"/>
        <v>1.5449655563806681</v>
      </c>
      <c r="S2105" t="str">
        <f t="shared" si="560"/>
        <v/>
      </c>
      <c r="T2105" t="str">
        <f t="shared" si="561"/>
        <v/>
      </c>
      <c r="U2105">
        <f t="shared" si="559"/>
        <v>0</v>
      </c>
    </row>
    <row r="2106" spans="1:21">
      <c r="A2106">
        <f t="shared" si="545"/>
        <v>2098</v>
      </c>
      <c r="B2106" s="1">
        <v>40277</v>
      </c>
      <c r="C2106">
        <v>83.49</v>
      </c>
      <c r="D2106">
        <v>82.97</v>
      </c>
      <c r="F2106">
        <f t="shared" si="547"/>
        <v>82.577000000000012</v>
      </c>
      <c r="G2106" t="str">
        <f t="shared" si="551"/>
        <v/>
      </c>
      <c r="H2106">
        <f t="shared" si="554"/>
        <v>1</v>
      </c>
      <c r="I2106">
        <f t="shared" si="548"/>
        <v>1</v>
      </c>
      <c r="J2106">
        <f t="shared" si="549"/>
        <v>84.05</v>
      </c>
      <c r="K2106" t="str">
        <f t="shared" si="550"/>
        <v/>
      </c>
      <c r="L2106">
        <f t="shared" si="555"/>
        <v>-6.6849956487154989E-3</v>
      </c>
      <c r="M2106" t="str">
        <f t="shared" si="557"/>
        <v/>
      </c>
      <c r="N2106" t="str">
        <f t="shared" si="556"/>
        <v/>
      </c>
      <c r="O2106" t="str">
        <f t="shared" si="552"/>
        <v/>
      </c>
      <c r="P2106" t="str">
        <f t="shared" si="553"/>
        <v/>
      </c>
      <c r="Q2106">
        <f t="shared" si="546"/>
        <v>0</v>
      </c>
      <c r="R2106">
        <f t="shared" si="558"/>
        <v>1.5449655563806681</v>
      </c>
      <c r="S2106" t="str">
        <f t="shared" si="560"/>
        <v/>
      </c>
      <c r="T2106" t="str">
        <f t="shared" si="561"/>
        <v/>
      </c>
      <c r="U2106">
        <f t="shared" si="559"/>
        <v>0</v>
      </c>
    </row>
    <row r="2107" spans="1:21">
      <c r="A2107">
        <f t="shared" si="545"/>
        <v>2099</v>
      </c>
      <c r="B2107" s="1">
        <v>40280</v>
      </c>
      <c r="C2107">
        <v>83.28</v>
      </c>
      <c r="D2107">
        <v>83.76</v>
      </c>
      <c r="F2107">
        <f t="shared" si="547"/>
        <v>82.671999999999997</v>
      </c>
      <c r="G2107" t="str">
        <f t="shared" si="551"/>
        <v/>
      </c>
      <c r="H2107">
        <f t="shared" si="554"/>
        <v>1</v>
      </c>
      <c r="I2107">
        <f t="shared" si="548"/>
        <v>1</v>
      </c>
      <c r="J2107">
        <f t="shared" si="549"/>
        <v>84.05</v>
      </c>
      <c r="K2107" t="str">
        <f t="shared" si="550"/>
        <v/>
      </c>
      <c r="L2107">
        <f t="shared" si="555"/>
        <v>-9.20343554791111E-3</v>
      </c>
      <c r="M2107" t="str">
        <f t="shared" si="557"/>
        <v/>
      </c>
      <c r="N2107" t="str">
        <f t="shared" si="556"/>
        <v/>
      </c>
      <c r="O2107" t="str">
        <f t="shared" si="552"/>
        <v/>
      </c>
      <c r="P2107" t="str">
        <f t="shared" si="553"/>
        <v/>
      </c>
      <c r="Q2107">
        <f t="shared" si="546"/>
        <v>0</v>
      </c>
      <c r="R2107">
        <f t="shared" si="558"/>
        <v>1.5449655563806681</v>
      </c>
      <c r="S2107" t="str">
        <f t="shared" si="560"/>
        <v/>
      </c>
      <c r="T2107" t="str">
        <f t="shared" si="561"/>
        <v/>
      </c>
      <c r="U2107">
        <f t="shared" si="559"/>
        <v>0</v>
      </c>
    </row>
    <row r="2108" spans="1:21">
      <c r="A2108">
        <f t="shared" si="545"/>
        <v>2100</v>
      </c>
      <c r="B2108" s="1">
        <v>40281</v>
      </c>
      <c r="C2108">
        <v>83.94</v>
      </c>
      <c r="D2108">
        <v>83.04</v>
      </c>
      <c r="F2108">
        <f t="shared" si="547"/>
        <v>82.806000000000012</v>
      </c>
      <c r="G2108" t="str">
        <f t="shared" si="551"/>
        <v/>
      </c>
      <c r="H2108">
        <f t="shared" si="554"/>
        <v>1</v>
      </c>
      <c r="I2108">
        <f t="shared" si="548"/>
        <v>1</v>
      </c>
      <c r="J2108">
        <f t="shared" si="549"/>
        <v>84.05</v>
      </c>
      <c r="K2108" t="str">
        <f t="shared" si="550"/>
        <v/>
      </c>
      <c r="L2108">
        <f t="shared" si="555"/>
        <v>-1.3096019491798453E-3</v>
      </c>
      <c r="M2108" t="str">
        <f t="shared" si="557"/>
        <v/>
      </c>
      <c r="N2108" t="str">
        <f t="shared" si="556"/>
        <v/>
      </c>
      <c r="O2108" t="str">
        <f t="shared" si="552"/>
        <v/>
      </c>
      <c r="P2108" t="str">
        <f t="shared" si="553"/>
        <v/>
      </c>
      <c r="Q2108">
        <f t="shared" si="546"/>
        <v>0</v>
      </c>
      <c r="R2108">
        <f t="shared" si="558"/>
        <v>1.5449655563806681</v>
      </c>
      <c r="S2108" t="str">
        <f t="shared" si="560"/>
        <v/>
      </c>
      <c r="T2108" t="str">
        <f t="shared" si="561"/>
        <v/>
      </c>
      <c r="U2108">
        <f t="shared" si="559"/>
        <v>0</v>
      </c>
    </row>
    <row r="2109" spans="1:21">
      <c r="A2109">
        <f t="shared" si="545"/>
        <v>2101</v>
      </c>
      <c r="B2109" s="1">
        <v>40282</v>
      </c>
      <c r="C2109">
        <v>84.39</v>
      </c>
      <c r="D2109">
        <v>83.91</v>
      </c>
      <c r="F2109">
        <f t="shared" si="547"/>
        <v>82.94250000000001</v>
      </c>
      <c r="G2109" t="str">
        <f t="shared" si="551"/>
        <v/>
      </c>
      <c r="H2109">
        <f t="shared" si="554"/>
        <v>1</v>
      </c>
      <c r="I2109">
        <f t="shared" si="548"/>
        <v>1</v>
      </c>
      <c r="J2109">
        <f t="shared" si="549"/>
        <v>84.05</v>
      </c>
      <c r="K2109" t="str">
        <f t="shared" si="550"/>
        <v/>
      </c>
      <c r="L2109">
        <f t="shared" si="555"/>
        <v>4.0370513152505781E-3</v>
      </c>
      <c r="M2109" t="str">
        <f t="shared" si="557"/>
        <v/>
      </c>
      <c r="N2109" t="str">
        <f t="shared" si="556"/>
        <v/>
      </c>
      <c r="O2109" t="str">
        <f t="shared" si="552"/>
        <v/>
      </c>
      <c r="P2109" t="str">
        <f t="shared" si="553"/>
        <v/>
      </c>
      <c r="Q2109">
        <f t="shared" si="546"/>
        <v>0</v>
      </c>
      <c r="R2109">
        <f t="shared" si="558"/>
        <v>1.5449655563806681</v>
      </c>
      <c r="S2109" t="str">
        <f t="shared" si="560"/>
        <v/>
      </c>
      <c r="T2109" t="str">
        <f t="shared" si="561"/>
        <v/>
      </c>
      <c r="U2109">
        <f t="shared" si="559"/>
        <v>0</v>
      </c>
    </row>
    <row r="2110" spans="1:21">
      <c r="A2110">
        <f t="shared" si="545"/>
        <v>2102</v>
      </c>
      <c r="B2110" s="1">
        <v>40283</v>
      </c>
      <c r="C2110">
        <v>85</v>
      </c>
      <c r="D2110">
        <v>84.14</v>
      </c>
      <c r="F2110">
        <f t="shared" si="547"/>
        <v>83.083500000000001</v>
      </c>
      <c r="G2110" t="str">
        <f t="shared" si="551"/>
        <v/>
      </c>
      <c r="H2110">
        <f t="shared" si="554"/>
        <v>1</v>
      </c>
      <c r="I2110">
        <f t="shared" si="548"/>
        <v>1</v>
      </c>
      <c r="J2110">
        <f t="shared" si="549"/>
        <v>84.05</v>
      </c>
      <c r="K2110" t="str">
        <f t="shared" si="550"/>
        <v/>
      </c>
      <c r="L2110">
        <f t="shared" si="555"/>
        <v>1.1239396635691914E-2</v>
      </c>
      <c r="M2110" t="str">
        <f t="shared" si="557"/>
        <v/>
      </c>
      <c r="N2110" t="str">
        <f t="shared" si="556"/>
        <v/>
      </c>
      <c r="O2110" t="str">
        <f t="shared" si="552"/>
        <v/>
      </c>
      <c r="P2110" t="str">
        <f t="shared" si="553"/>
        <v/>
      </c>
      <c r="Q2110">
        <f t="shared" si="546"/>
        <v>0</v>
      </c>
      <c r="R2110">
        <f t="shared" si="558"/>
        <v>1.5449655563806681</v>
      </c>
      <c r="S2110" t="str">
        <f t="shared" si="560"/>
        <v/>
      </c>
      <c r="T2110" t="str">
        <f t="shared" si="561"/>
        <v/>
      </c>
      <c r="U2110">
        <f t="shared" si="559"/>
        <v>0</v>
      </c>
    </row>
    <row r="2111" spans="1:21">
      <c r="A2111">
        <f t="shared" si="545"/>
        <v>2103</v>
      </c>
      <c r="B2111" s="1">
        <v>40284</v>
      </c>
      <c r="C2111">
        <v>83.76</v>
      </c>
      <c r="D2111">
        <v>84.7</v>
      </c>
      <c r="F2111">
        <f t="shared" si="547"/>
        <v>83.087999999999994</v>
      </c>
      <c r="G2111" t="str">
        <f t="shared" si="551"/>
        <v/>
      </c>
      <c r="H2111">
        <f t="shared" si="554"/>
        <v>1</v>
      </c>
      <c r="I2111">
        <f t="shared" si="548"/>
        <v>1</v>
      </c>
      <c r="J2111">
        <f t="shared" si="549"/>
        <v>84.05</v>
      </c>
      <c r="K2111" t="str">
        <f t="shared" si="550"/>
        <v/>
      </c>
      <c r="L2111">
        <f t="shared" si="555"/>
        <v>-3.456293292343151E-3</v>
      </c>
      <c r="M2111" t="str">
        <f t="shared" si="557"/>
        <v/>
      </c>
      <c r="N2111" t="str">
        <f t="shared" si="556"/>
        <v/>
      </c>
      <c r="O2111" t="str">
        <f t="shared" si="552"/>
        <v/>
      </c>
      <c r="P2111" t="str">
        <f t="shared" si="553"/>
        <v/>
      </c>
      <c r="Q2111">
        <f t="shared" si="546"/>
        <v>0</v>
      </c>
      <c r="R2111">
        <f t="shared" si="558"/>
        <v>1.5449655563806681</v>
      </c>
      <c r="S2111" t="str">
        <f t="shared" si="560"/>
        <v/>
      </c>
      <c r="T2111" t="str">
        <f t="shared" si="561"/>
        <v/>
      </c>
      <c r="U2111">
        <f t="shared" si="559"/>
        <v>0</v>
      </c>
    </row>
    <row r="2112" spans="1:21">
      <c r="A2112">
        <f t="shared" si="545"/>
        <v>2104</v>
      </c>
      <c r="B2112" s="1">
        <v>40287</v>
      </c>
      <c r="C2112">
        <v>83.9</v>
      </c>
      <c r="D2112">
        <v>83.61</v>
      </c>
      <c r="F2112">
        <f t="shared" si="547"/>
        <v>83.185000000000016</v>
      </c>
      <c r="G2112" t="str">
        <f t="shared" si="551"/>
        <v/>
      </c>
      <c r="H2112">
        <f t="shared" si="554"/>
        <v>1</v>
      </c>
      <c r="I2112">
        <f t="shared" si="548"/>
        <v>1</v>
      </c>
      <c r="J2112">
        <f t="shared" si="549"/>
        <v>84.05</v>
      </c>
      <c r="K2112" t="str">
        <f t="shared" si="550"/>
        <v/>
      </c>
      <c r="L2112">
        <f t="shared" si="555"/>
        <v>-1.7862463814639926E-3</v>
      </c>
      <c r="M2112" t="str">
        <f t="shared" si="557"/>
        <v/>
      </c>
      <c r="N2112" t="str">
        <f t="shared" si="556"/>
        <v/>
      </c>
      <c r="O2112" t="str">
        <f t="shared" si="552"/>
        <v/>
      </c>
      <c r="P2112" t="str">
        <f t="shared" si="553"/>
        <v/>
      </c>
      <c r="Q2112">
        <f t="shared" si="546"/>
        <v>0</v>
      </c>
      <c r="R2112">
        <f t="shared" si="558"/>
        <v>1.5449655563806681</v>
      </c>
      <c r="S2112" t="str">
        <f t="shared" si="560"/>
        <v/>
      </c>
      <c r="T2112" t="str">
        <f t="shared" si="561"/>
        <v/>
      </c>
      <c r="U2112">
        <f t="shared" si="559"/>
        <v>0</v>
      </c>
    </row>
    <row r="2113" spans="1:21">
      <c r="A2113">
        <f t="shared" si="545"/>
        <v>2105</v>
      </c>
      <c r="B2113" s="1">
        <v>40288</v>
      </c>
      <c r="C2113">
        <v>85.27</v>
      </c>
      <c r="D2113">
        <v>84.41</v>
      </c>
      <c r="F2113">
        <f t="shared" si="547"/>
        <v>83.356500000000011</v>
      </c>
      <c r="G2113" t="str">
        <f t="shared" si="551"/>
        <v/>
      </c>
      <c r="H2113">
        <f t="shared" si="554"/>
        <v>1</v>
      </c>
      <c r="I2113">
        <f t="shared" si="548"/>
        <v>1</v>
      </c>
      <c r="J2113">
        <f t="shared" si="549"/>
        <v>84.05</v>
      </c>
      <c r="K2113" t="str">
        <f t="shared" si="550"/>
        <v/>
      </c>
      <c r="L2113">
        <f t="shared" si="555"/>
        <v>1.4410832899333493E-2</v>
      </c>
      <c r="M2113" t="str">
        <f t="shared" si="557"/>
        <v/>
      </c>
      <c r="N2113" t="str">
        <f t="shared" si="556"/>
        <v/>
      </c>
      <c r="O2113" t="str">
        <f t="shared" si="552"/>
        <v/>
      </c>
      <c r="P2113" t="str">
        <f t="shared" si="553"/>
        <v/>
      </c>
      <c r="Q2113">
        <f t="shared" si="546"/>
        <v>0</v>
      </c>
      <c r="R2113">
        <f t="shared" si="558"/>
        <v>1.5449655563806681</v>
      </c>
      <c r="S2113" t="str">
        <f t="shared" si="560"/>
        <v/>
      </c>
      <c r="T2113" t="str">
        <f t="shared" si="561"/>
        <v/>
      </c>
      <c r="U2113">
        <f t="shared" si="559"/>
        <v>0</v>
      </c>
    </row>
    <row r="2114" spans="1:21">
      <c r="A2114">
        <f t="shared" si="545"/>
        <v>2106</v>
      </c>
      <c r="B2114" s="1">
        <v>40289</v>
      </c>
      <c r="C2114">
        <v>85.7</v>
      </c>
      <c r="D2114">
        <v>85.44</v>
      </c>
      <c r="F2114">
        <f t="shared" si="547"/>
        <v>83.524000000000015</v>
      </c>
      <c r="G2114" t="str">
        <f t="shared" si="551"/>
        <v/>
      </c>
      <c r="H2114">
        <f t="shared" si="554"/>
        <v>1</v>
      </c>
      <c r="I2114">
        <f t="shared" si="548"/>
        <v>1</v>
      </c>
      <c r="J2114">
        <f t="shared" si="549"/>
        <v>84.05</v>
      </c>
      <c r="K2114" t="str">
        <f t="shared" si="550"/>
        <v/>
      </c>
      <c r="L2114">
        <f t="shared" si="555"/>
        <v>1.944096574910963E-2</v>
      </c>
      <c r="M2114" t="str">
        <f t="shared" si="557"/>
        <v/>
      </c>
      <c r="N2114" t="str">
        <f t="shared" si="556"/>
        <v/>
      </c>
      <c r="O2114" t="str">
        <f t="shared" si="552"/>
        <v/>
      </c>
      <c r="P2114" t="str">
        <f t="shared" si="553"/>
        <v/>
      </c>
      <c r="Q2114">
        <f t="shared" si="546"/>
        <v>0</v>
      </c>
      <c r="R2114">
        <f t="shared" si="558"/>
        <v>1.5449655563806681</v>
      </c>
      <c r="S2114" t="str">
        <f t="shared" si="560"/>
        <v/>
      </c>
      <c r="T2114" t="str">
        <f t="shared" si="561"/>
        <v/>
      </c>
      <c r="U2114">
        <f t="shared" si="559"/>
        <v>0</v>
      </c>
    </row>
    <row r="2115" spans="1:21">
      <c r="A2115">
        <f t="shared" si="545"/>
        <v>2107</v>
      </c>
      <c r="B2115" s="1">
        <v>40290</v>
      </c>
      <c r="C2115">
        <v>86.05</v>
      </c>
      <c r="D2115">
        <v>85.1</v>
      </c>
      <c r="F2115">
        <f t="shared" si="547"/>
        <v>83.746000000000009</v>
      </c>
      <c r="G2115" t="str">
        <f t="shared" si="551"/>
        <v/>
      </c>
      <c r="H2115">
        <f t="shared" si="554"/>
        <v>1</v>
      </c>
      <c r="I2115">
        <f t="shared" si="548"/>
        <v>1</v>
      </c>
      <c r="J2115">
        <f t="shared" si="549"/>
        <v>84.05</v>
      </c>
      <c r="K2115" t="str">
        <f t="shared" si="550"/>
        <v/>
      </c>
      <c r="L2115">
        <f t="shared" si="555"/>
        <v>2.3516662802923874E-2</v>
      </c>
      <c r="M2115" t="str">
        <f t="shared" si="557"/>
        <v/>
      </c>
      <c r="N2115" t="str">
        <f t="shared" si="556"/>
        <v/>
      </c>
      <c r="O2115" t="str">
        <f t="shared" si="552"/>
        <v/>
      </c>
      <c r="P2115" t="str">
        <f t="shared" si="553"/>
        <v/>
      </c>
      <c r="Q2115">
        <f t="shared" si="546"/>
        <v>0</v>
      </c>
      <c r="R2115">
        <f t="shared" si="558"/>
        <v>1.5449655563806681</v>
      </c>
      <c r="S2115" t="str">
        <f t="shared" si="560"/>
        <v/>
      </c>
      <c r="T2115" t="str">
        <f t="shared" si="561"/>
        <v/>
      </c>
      <c r="U2115">
        <f t="shared" si="559"/>
        <v>0</v>
      </c>
    </row>
    <row r="2116" spans="1:21">
      <c r="A2116">
        <f t="shared" si="545"/>
        <v>2108</v>
      </c>
      <c r="B2116" s="1">
        <v>40291</v>
      </c>
      <c r="C2116">
        <v>86.58</v>
      </c>
      <c r="D2116">
        <v>86.18</v>
      </c>
      <c r="F2116">
        <f t="shared" si="547"/>
        <v>84.028500000000008</v>
      </c>
      <c r="G2116" t="str">
        <f t="shared" si="551"/>
        <v/>
      </c>
      <c r="H2116">
        <f t="shared" si="554"/>
        <v>1</v>
      </c>
      <c r="I2116">
        <f t="shared" si="548"/>
        <v>1</v>
      </c>
      <c r="J2116">
        <f t="shared" si="549"/>
        <v>84.05</v>
      </c>
      <c r="K2116" t="str">
        <f t="shared" si="550"/>
        <v/>
      </c>
      <c r="L2116">
        <f t="shared" si="555"/>
        <v>2.9656982159209901E-2</v>
      </c>
      <c r="M2116" t="str">
        <f t="shared" si="557"/>
        <v/>
      </c>
      <c r="N2116" t="str">
        <f t="shared" si="556"/>
        <v/>
      </c>
      <c r="O2116" t="str">
        <f t="shared" si="552"/>
        <v/>
      </c>
      <c r="P2116" t="str">
        <f t="shared" si="553"/>
        <v/>
      </c>
      <c r="Q2116">
        <f t="shared" si="546"/>
        <v>0</v>
      </c>
      <c r="R2116">
        <f t="shared" si="558"/>
        <v>1.5449655563806681</v>
      </c>
      <c r="S2116" t="str">
        <f t="shared" si="560"/>
        <v/>
      </c>
      <c r="T2116" t="str">
        <f t="shared" si="561"/>
        <v/>
      </c>
      <c r="U2116">
        <f t="shared" si="559"/>
        <v>0</v>
      </c>
    </row>
    <row r="2117" spans="1:21">
      <c r="A2117">
        <f t="shared" si="545"/>
        <v>2109</v>
      </c>
      <c r="B2117" s="1">
        <v>40294</v>
      </c>
      <c r="C2117">
        <v>87.44</v>
      </c>
      <c r="D2117">
        <v>86.82</v>
      </c>
      <c r="F2117">
        <f t="shared" si="547"/>
        <v>84.350499999999997</v>
      </c>
      <c r="G2117" t="str">
        <f t="shared" si="551"/>
        <v/>
      </c>
      <c r="H2117">
        <f t="shared" si="554"/>
        <v>1</v>
      </c>
      <c r="I2117">
        <f t="shared" si="548"/>
        <v>1</v>
      </c>
      <c r="J2117">
        <f t="shared" si="549"/>
        <v>84.05</v>
      </c>
      <c r="K2117" t="str">
        <f t="shared" si="550"/>
        <v/>
      </c>
      <c r="L2117">
        <f t="shared" si="555"/>
        <v>3.9540984013658576E-2</v>
      </c>
      <c r="M2117" t="str">
        <f t="shared" si="557"/>
        <v/>
      </c>
      <c r="N2117" t="str">
        <f t="shared" si="556"/>
        <v/>
      </c>
      <c r="O2117" t="str">
        <f t="shared" si="552"/>
        <v/>
      </c>
      <c r="P2117" t="str">
        <f t="shared" si="553"/>
        <v/>
      </c>
      <c r="Q2117">
        <f t="shared" si="546"/>
        <v>0</v>
      </c>
      <c r="R2117">
        <f t="shared" si="558"/>
        <v>1.5449655563806681</v>
      </c>
      <c r="S2117" t="str">
        <f t="shared" si="560"/>
        <v/>
      </c>
      <c r="T2117" t="str">
        <f t="shared" si="561"/>
        <v/>
      </c>
      <c r="U2117">
        <f t="shared" si="559"/>
        <v>0</v>
      </c>
    </row>
    <row r="2118" spans="1:21">
      <c r="A2118">
        <f t="shared" si="545"/>
        <v>2110</v>
      </c>
      <c r="B2118" s="1">
        <v>40295</v>
      </c>
      <c r="C2118">
        <v>87.97</v>
      </c>
      <c r="D2118">
        <v>89.92</v>
      </c>
      <c r="F2118">
        <f t="shared" si="547"/>
        <v>84.681000000000012</v>
      </c>
      <c r="G2118" t="str">
        <f t="shared" si="551"/>
        <v/>
      </c>
      <c r="H2118">
        <f t="shared" si="554"/>
        <v>1</v>
      </c>
      <c r="I2118">
        <f t="shared" si="548"/>
        <v>1</v>
      </c>
      <c r="J2118">
        <f t="shared" si="549"/>
        <v>84.05</v>
      </c>
      <c r="K2118" t="str">
        <f t="shared" si="550"/>
        <v/>
      </c>
      <c r="L2118">
        <f t="shared" si="555"/>
        <v>4.5583987409958573E-2</v>
      </c>
      <c r="M2118" t="str">
        <f t="shared" si="557"/>
        <v/>
      </c>
      <c r="N2118" t="str">
        <f t="shared" si="556"/>
        <v/>
      </c>
      <c r="O2118" t="str">
        <f t="shared" si="552"/>
        <v/>
      </c>
      <c r="P2118" t="str">
        <f t="shared" si="553"/>
        <v/>
      </c>
      <c r="Q2118">
        <f t="shared" si="546"/>
        <v>0</v>
      </c>
      <c r="R2118">
        <f t="shared" si="558"/>
        <v>1.5449655563806681</v>
      </c>
      <c r="S2118" t="str">
        <f t="shared" si="560"/>
        <v/>
      </c>
      <c r="T2118" t="str">
        <f t="shared" si="561"/>
        <v/>
      </c>
      <c r="U2118">
        <f t="shared" si="559"/>
        <v>0</v>
      </c>
    </row>
    <row r="2119" spans="1:21">
      <c r="A2119">
        <f t="shared" si="545"/>
        <v>2111</v>
      </c>
      <c r="B2119" s="1">
        <v>40296</v>
      </c>
      <c r="C2119">
        <v>88.24</v>
      </c>
      <c r="D2119">
        <v>88.89</v>
      </c>
      <c r="F2119">
        <f t="shared" si="547"/>
        <v>84.878999999999991</v>
      </c>
      <c r="G2119" t="str">
        <f t="shared" si="551"/>
        <v/>
      </c>
      <c r="H2119">
        <f t="shared" si="554"/>
        <v>1</v>
      </c>
      <c r="I2119">
        <f t="shared" si="548"/>
        <v>1</v>
      </c>
      <c r="J2119">
        <f t="shared" si="549"/>
        <v>84.05</v>
      </c>
      <c r="K2119" t="str">
        <f t="shared" si="550"/>
        <v/>
      </c>
      <c r="L2119">
        <f t="shared" si="555"/>
        <v>4.8648515090622471E-2</v>
      </c>
      <c r="M2119" t="str">
        <f t="shared" si="557"/>
        <v/>
      </c>
      <c r="N2119" t="str">
        <f t="shared" si="556"/>
        <v/>
      </c>
      <c r="O2119" t="str">
        <f t="shared" si="552"/>
        <v/>
      </c>
      <c r="P2119" t="str">
        <f t="shared" si="553"/>
        <v/>
      </c>
      <c r="Q2119">
        <f t="shared" si="546"/>
        <v>0</v>
      </c>
      <c r="R2119">
        <f t="shared" si="558"/>
        <v>1.5449655563806681</v>
      </c>
      <c r="S2119" t="str">
        <f t="shared" si="560"/>
        <v/>
      </c>
      <c r="T2119" t="str">
        <f t="shared" si="561"/>
        <v/>
      </c>
      <c r="U2119">
        <f t="shared" si="559"/>
        <v>0</v>
      </c>
    </row>
    <row r="2120" spans="1:21">
      <c r="A2120">
        <f t="shared" si="545"/>
        <v>2112</v>
      </c>
      <c r="B2120" s="1">
        <v>40297</v>
      </c>
      <c r="C2120">
        <v>89.33</v>
      </c>
      <c r="D2120">
        <v>88.94</v>
      </c>
      <c r="F2120">
        <f t="shared" si="547"/>
        <v>85.167000000000002</v>
      </c>
      <c r="G2120" t="str">
        <f t="shared" si="551"/>
        <v/>
      </c>
      <c r="H2120">
        <f t="shared" si="554"/>
        <v>1</v>
      </c>
      <c r="I2120">
        <f t="shared" si="548"/>
        <v>1</v>
      </c>
      <c r="J2120">
        <f t="shared" si="549"/>
        <v>84.05</v>
      </c>
      <c r="K2120" t="str">
        <f t="shared" si="550"/>
        <v/>
      </c>
      <c r="L2120">
        <f t="shared" si="555"/>
        <v>6.0925517859123195E-2</v>
      </c>
      <c r="M2120" t="str">
        <f t="shared" si="557"/>
        <v>VARGAIN</v>
      </c>
      <c r="N2120" t="str">
        <f t="shared" si="556"/>
        <v/>
      </c>
      <c r="O2120" t="str">
        <f t="shared" si="552"/>
        <v>VARGAIN</v>
      </c>
      <c r="P2120" t="str">
        <f t="shared" si="553"/>
        <v/>
      </c>
      <c r="Q2120">
        <f t="shared" si="546"/>
        <v>6.0925517859123195E-2</v>
      </c>
      <c r="R2120">
        <f t="shared" si="558"/>
        <v>1.6058910742397914</v>
      </c>
      <c r="S2120" t="str">
        <f t="shared" si="560"/>
        <v/>
      </c>
      <c r="T2120" t="str">
        <f t="shared" si="561"/>
        <v/>
      </c>
      <c r="U2120">
        <f t="shared" si="559"/>
        <v>0</v>
      </c>
    </row>
    <row r="2121" spans="1:21">
      <c r="A2121">
        <f t="shared" si="545"/>
        <v>2113</v>
      </c>
      <c r="B2121" s="1">
        <v>40298</v>
      </c>
      <c r="C2121">
        <v>88.67</v>
      </c>
      <c r="D2121">
        <v>88.7</v>
      </c>
      <c r="F2121">
        <f t="shared" si="547"/>
        <v>85.407999999999987</v>
      </c>
      <c r="G2121" t="str">
        <f t="shared" si="551"/>
        <v/>
      </c>
      <c r="H2121">
        <f t="shared" si="554"/>
        <v>1</v>
      </c>
      <c r="I2121">
        <f t="shared" si="548"/>
        <v>0</v>
      </c>
      <c r="J2121">
        <f t="shared" si="549"/>
        <v>84.05</v>
      </c>
      <c r="K2121" t="str">
        <f t="shared" si="550"/>
        <v/>
      </c>
      <c r="L2121">
        <f t="shared" si="555"/>
        <v>5.3509753537291115E-2</v>
      </c>
      <c r="M2121" t="str">
        <f t="shared" si="557"/>
        <v>VARGAIN</v>
      </c>
      <c r="N2121" t="str">
        <f t="shared" si="556"/>
        <v/>
      </c>
      <c r="O2121" t="str">
        <f t="shared" si="552"/>
        <v/>
      </c>
      <c r="P2121" t="str">
        <f t="shared" si="553"/>
        <v/>
      </c>
      <c r="Q2121">
        <f t="shared" si="546"/>
        <v>0</v>
      </c>
      <c r="R2121">
        <f t="shared" si="558"/>
        <v>1.6058910742397914</v>
      </c>
      <c r="S2121" t="str">
        <f t="shared" si="560"/>
        <v/>
      </c>
      <c r="T2121" t="str">
        <f t="shared" si="561"/>
        <v/>
      </c>
      <c r="U2121">
        <f t="shared" si="559"/>
        <v>0</v>
      </c>
    </row>
    <row r="2122" spans="1:21">
      <c r="A2122">
        <f t="shared" si="545"/>
        <v>2114</v>
      </c>
      <c r="B2122" s="1">
        <v>40301</v>
      </c>
      <c r="C2122">
        <v>89.81</v>
      </c>
      <c r="D2122">
        <v>89.19</v>
      </c>
      <c r="F2122">
        <f t="shared" si="547"/>
        <v>85.688999999999993</v>
      </c>
      <c r="G2122" t="str">
        <f t="shared" si="551"/>
        <v/>
      </c>
      <c r="H2122">
        <f t="shared" si="554"/>
        <v>1</v>
      </c>
      <c r="I2122">
        <f t="shared" si="548"/>
        <v>0</v>
      </c>
      <c r="J2122">
        <f t="shared" si="549"/>
        <v>84.05</v>
      </c>
      <c r="K2122" t="str">
        <f t="shared" si="550"/>
        <v/>
      </c>
      <c r="L2122">
        <f t="shared" si="555"/>
        <v>6.6284467828233828E-2</v>
      </c>
      <c r="M2122" t="str">
        <f t="shared" si="557"/>
        <v>VARGAIN</v>
      </c>
      <c r="N2122" t="str">
        <f t="shared" si="556"/>
        <v/>
      </c>
      <c r="O2122" t="str">
        <f t="shared" si="552"/>
        <v/>
      </c>
      <c r="P2122" t="str">
        <f t="shared" si="553"/>
        <v/>
      </c>
      <c r="Q2122">
        <f t="shared" si="546"/>
        <v>0</v>
      </c>
      <c r="R2122">
        <f t="shared" si="558"/>
        <v>1.6058910742397914</v>
      </c>
      <c r="S2122" t="str">
        <f t="shared" si="560"/>
        <v/>
      </c>
      <c r="T2122" t="str">
        <f t="shared" si="561"/>
        <v/>
      </c>
      <c r="U2122">
        <f t="shared" si="559"/>
        <v>0</v>
      </c>
    </row>
    <row r="2123" spans="1:21">
      <c r="A2123">
        <f t="shared" ref="A2123:A2186" si="562">A2122+1</f>
        <v>2115</v>
      </c>
      <c r="B2123" s="1">
        <v>40302</v>
      </c>
      <c r="C2123">
        <v>87.68</v>
      </c>
      <c r="D2123">
        <v>89.22</v>
      </c>
      <c r="F2123">
        <f t="shared" si="547"/>
        <v>85.855500000000006</v>
      </c>
      <c r="G2123" t="str">
        <f t="shared" si="551"/>
        <v/>
      </c>
      <c r="H2123">
        <f t="shared" si="554"/>
        <v>1</v>
      </c>
      <c r="I2123">
        <f t="shared" si="548"/>
        <v>0</v>
      </c>
      <c r="J2123">
        <f t="shared" si="549"/>
        <v>84.05</v>
      </c>
      <c r="K2123" t="str">
        <f t="shared" si="550"/>
        <v/>
      </c>
      <c r="L2123">
        <f t="shared" si="555"/>
        <v>4.2281963345080963E-2</v>
      </c>
      <c r="M2123" t="str">
        <f t="shared" si="557"/>
        <v/>
      </c>
      <c r="N2123" t="str">
        <f t="shared" si="556"/>
        <v/>
      </c>
      <c r="O2123" t="str">
        <f t="shared" si="552"/>
        <v/>
      </c>
      <c r="P2123" t="str">
        <f t="shared" si="553"/>
        <v/>
      </c>
      <c r="Q2123">
        <f t="shared" si="546"/>
        <v>0</v>
      </c>
      <c r="R2123">
        <f t="shared" si="558"/>
        <v>1.6058910742397914</v>
      </c>
      <c r="S2123" t="str">
        <f t="shared" si="560"/>
        <v/>
      </c>
      <c r="T2123" t="str">
        <f t="shared" si="561"/>
        <v/>
      </c>
      <c r="U2123">
        <f t="shared" si="559"/>
        <v>0</v>
      </c>
    </row>
    <row r="2124" spans="1:21">
      <c r="A2124">
        <f t="shared" si="562"/>
        <v>2116</v>
      </c>
      <c r="B2124" s="1">
        <v>40303</v>
      </c>
      <c r="C2124">
        <v>86.59</v>
      </c>
      <c r="D2124">
        <v>87.04</v>
      </c>
      <c r="F2124">
        <f t="shared" si="547"/>
        <v>86.001999999999995</v>
      </c>
      <c r="G2124" t="str">
        <f t="shared" si="551"/>
        <v/>
      </c>
      <c r="H2124">
        <f t="shared" si="554"/>
        <v>1</v>
      </c>
      <c r="I2124">
        <f t="shared" si="548"/>
        <v>0</v>
      </c>
      <c r="J2124">
        <f t="shared" si="549"/>
        <v>84.05</v>
      </c>
      <c r="K2124" t="str">
        <f t="shared" si="550"/>
        <v/>
      </c>
      <c r="L2124">
        <f t="shared" si="555"/>
        <v>2.9772475605085353E-2</v>
      </c>
      <c r="M2124" t="str">
        <f t="shared" si="557"/>
        <v/>
      </c>
      <c r="N2124" t="str">
        <f t="shared" si="556"/>
        <v/>
      </c>
      <c r="O2124" t="str">
        <f t="shared" si="552"/>
        <v/>
      </c>
      <c r="P2124" t="str">
        <f t="shared" si="553"/>
        <v/>
      </c>
      <c r="Q2124">
        <f t="shared" si="546"/>
        <v>0</v>
      </c>
      <c r="R2124">
        <f t="shared" si="558"/>
        <v>1.6058910742397914</v>
      </c>
      <c r="S2124" t="str">
        <f t="shared" si="560"/>
        <v/>
      </c>
      <c r="T2124" t="str">
        <f t="shared" si="561"/>
        <v/>
      </c>
      <c r="U2124">
        <f t="shared" si="559"/>
        <v>0</v>
      </c>
    </row>
    <row r="2125" spans="1:21">
      <c r="A2125">
        <f t="shared" si="562"/>
        <v>2117</v>
      </c>
      <c r="B2125" s="1">
        <v>40304</v>
      </c>
      <c r="C2125">
        <v>84.24</v>
      </c>
      <c r="D2125">
        <v>86.06</v>
      </c>
      <c r="F2125">
        <f t="shared" si="547"/>
        <v>86.066499999999991</v>
      </c>
      <c r="G2125" t="str">
        <f t="shared" si="551"/>
        <v/>
      </c>
      <c r="H2125">
        <f t="shared" si="554"/>
        <v>1</v>
      </c>
      <c r="I2125">
        <f t="shared" si="548"/>
        <v>0</v>
      </c>
      <c r="J2125">
        <f t="shared" si="549"/>
        <v>84.05</v>
      </c>
      <c r="K2125" t="str">
        <f t="shared" si="550"/>
        <v/>
      </c>
      <c r="L2125">
        <f t="shared" si="555"/>
        <v>2.2580079710953741E-3</v>
      </c>
      <c r="M2125" t="str">
        <f t="shared" si="557"/>
        <v/>
      </c>
      <c r="N2125" t="str">
        <f t="shared" si="556"/>
        <v/>
      </c>
      <c r="O2125" t="str">
        <f t="shared" si="552"/>
        <v/>
      </c>
      <c r="P2125" t="str">
        <f t="shared" si="553"/>
        <v/>
      </c>
      <c r="Q2125">
        <f t="shared" si="546"/>
        <v>0</v>
      </c>
      <c r="R2125">
        <f t="shared" si="558"/>
        <v>1.6058910742397914</v>
      </c>
      <c r="S2125" t="str">
        <f t="shared" si="560"/>
        <v/>
      </c>
      <c r="T2125" t="str">
        <f t="shared" si="561"/>
        <v/>
      </c>
      <c r="U2125">
        <f t="shared" si="559"/>
        <v>0</v>
      </c>
    </row>
    <row r="2126" spans="1:21">
      <c r="A2126">
        <f t="shared" si="562"/>
        <v>2118</v>
      </c>
      <c r="B2126" s="1">
        <v>40305</v>
      </c>
      <c r="C2126">
        <v>82.63</v>
      </c>
      <c r="D2126">
        <v>83.66</v>
      </c>
      <c r="F2126">
        <f t="shared" si="547"/>
        <v>86.023499999999984</v>
      </c>
      <c r="G2126" t="str">
        <f t="shared" si="551"/>
        <v>SHORT</v>
      </c>
      <c r="H2126">
        <f t="shared" si="554"/>
        <v>-1</v>
      </c>
      <c r="I2126">
        <f t="shared" si="548"/>
        <v>-1</v>
      </c>
      <c r="J2126">
        <f t="shared" si="549"/>
        <v>83.66</v>
      </c>
      <c r="K2126" t="str">
        <f t="shared" si="550"/>
        <v/>
      </c>
      <c r="L2126">
        <f t="shared" si="555"/>
        <v>1.2388155300959391E-2</v>
      </c>
      <c r="M2126" t="str">
        <f t="shared" si="557"/>
        <v/>
      </c>
      <c r="N2126" t="str">
        <f t="shared" si="556"/>
        <v/>
      </c>
      <c r="O2126" t="str">
        <f t="shared" si="552"/>
        <v/>
      </c>
      <c r="P2126" t="str">
        <f t="shared" si="553"/>
        <v/>
      </c>
      <c r="Q2126">
        <f t="shared" si="546"/>
        <v>0</v>
      </c>
      <c r="R2126">
        <f t="shared" si="558"/>
        <v>1.6058910742397914</v>
      </c>
      <c r="S2126" t="str">
        <f t="shared" si="560"/>
        <v/>
      </c>
      <c r="T2126" t="str">
        <f t="shared" si="561"/>
        <v/>
      </c>
      <c r="U2126">
        <f t="shared" si="559"/>
        <v>0</v>
      </c>
    </row>
    <row r="2127" spans="1:21">
      <c r="A2127">
        <f t="shared" si="562"/>
        <v>2119</v>
      </c>
      <c r="B2127" s="1">
        <v>40308</v>
      </c>
      <c r="C2127">
        <v>85.97</v>
      </c>
      <c r="D2127">
        <v>85.6</v>
      </c>
      <c r="F2127">
        <f t="shared" si="547"/>
        <v>86.158000000000001</v>
      </c>
      <c r="G2127" t="str">
        <f t="shared" si="551"/>
        <v/>
      </c>
      <c r="H2127">
        <f t="shared" si="554"/>
        <v>-1</v>
      </c>
      <c r="I2127">
        <f t="shared" si="548"/>
        <v>-1</v>
      </c>
      <c r="J2127">
        <f t="shared" si="549"/>
        <v>83.66</v>
      </c>
      <c r="K2127" t="str">
        <f t="shared" si="550"/>
        <v/>
      </c>
      <c r="L2127">
        <f t="shared" si="555"/>
        <v>-2.7237432172300378E-2</v>
      </c>
      <c r="M2127" t="str">
        <f t="shared" si="557"/>
        <v/>
      </c>
      <c r="N2127" t="str">
        <f t="shared" si="556"/>
        <v/>
      </c>
      <c r="O2127" t="str">
        <f t="shared" si="552"/>
        <v/>
      </c>
      <c r="P2127" t="str">
        <f t="shared" si="553"/>
        <v/>
      </c>
      <c r="Q2127">
        <f t="shared" si="546"/>
        <v>0</v>
      </c>
      <c r="R2127">
        <f t="shared" si="558"/>
        <v>1.6058910742397914</v>
      </c>
      <c r="S2127" t="str">
        <f t="shared" si="560"/>
        <v/>
      </c>
      <c r="T2127" t="str">
        <f t="shared" si="561"/>
        <v/>
      </c>
      <c r="U2127">
        <f t="shared" si="559"/>
        <v>0</v>
      </c>
    </row>
    <row r="2128" spans="1:21">
      <c r="A2128">
        <f t="shared" si="562"/>
        <v>2120</v>
      </c>
      <c r="B2128" s="1">
        <v>40309</v>
      </c>
      <c r="C2128">
        <v>85.04</v>
      </c>
      <c r="D2128">
        <v>85.18</v>
      </c>
      <c r="F2128">
        <f t="shared" si="547"/>
        <v>86.212999999999994</v>
      </c>
      <c r="G2128" t="str">
        <f t="shared" si="551"/>
        <v/>
      </c>
      <c r="H2128">
        <f t="shared" si="554"/>
        <v>-1</v>
      </c>
      <c r="I2128">
        <f t="shared" si="548"/>
        <v>-1</v>
      </c>
      <c r="J2128">
        <f t="shared" si="549"/>
        <v>83.66</v>
      </c>
      <c r="K2128" t="str">
        <f t="shared" si="550"/>
        <v/>
      </c>
      <c r="L2128">
        <f t="shared" si="555"/>
        <v>-1.6360768019640166E-2</v>
      </c>
      <c r="M2128" t="str">
        <f t="shared" si="557"/>
        <v/>
      </c>
      <c r="N2128" t="str">
        <f t="shared" si="556"/>
        <v/>
      </c>
      <c r="O2128" t="str">
        <f t="shared" si="552"/>
        <v/>
      </c>
      <c r="P2128" t="str">
        <f t="shared" si="553"/>
        <v/>
      </c>
      <c r="Q2128">
        <f t="shared" ref="Q2128:Q2191" si="563">IF(OR(AND(K2128="trend rev",I2127&lt;&gt;0),O2128="Vargain",P2128="Varloss"),L2128,0)</f>
        <v>0</v>
      </c>
      <c r="R2128">
        <f t="shared" si="558"/>
        <v>1.6058910742397914</v>
      </c>
      <c r="S2128" t="str">
        <f t="shared" si="560"/>
        <v/>
      </c>
      <c r="T2128" t="str">
        <f t="shared" si="561"/>
        <v/>
      </c>
      <c r="U2128">
        <f t="shared" si="559"/>
        <v>0</v>
      </c>
    </row>
    <row r="2129" spans="1:21">
      <c r="A2129">
        <f t="shared" si="562"/>
        <v>2121</v>
      </c>
      <c r="B2129" s="1">
        <v>40310</v>
      </c>
      <c r="C2129">
        <v>86.44</v>
      </c>
      <c r="D2129">
        <v>85.39</v>
      </c>
      <c r="F2129">
        <f t="shared" si="547"/>
        <v>86.315500000000014</v>
      </c>
      <c r="G2129" t="str">
        <f t="shared" si="551"/>
        <v/>
      </c>
      <c r="H2129">
        <f t="shared" si="554"/>
        <v>-1</v>
      </c>
      <c r="I2129">
        <f t="shared" si="548"/>
        <v>-1</v>
      </c>
      <c r="J2129">
        <f t="shared" si="549"/>
        <v>83.66</v>
      </c>
      <c r="K2129" t="str">
        <f t="shared" si="550"/>
        <v/>
      </c>
      <c r="L2129">
        <f t="shared" si="555"/>
        <v>-3.2689565624632801E-2</v>
      </c>
      <c r="M2129" t="str">
        <f t="shared" si="557"/>
        <v/>
      </c>
      <c r="N2129" t="str">
        <f t="shared" si="556"/>
        <v>VARLOSS</v>
      </c>
      <c r="O2129" t="str">
        <f t="shared" si="552"/>
        <v/>
      </c>
      <c r="P2129" t="str">
        <f t="shared" si="553"/>
        <v>VARLOSS</v>
      </c>
      <c r="Q2129">
        <f t="shared" si="563"/>
        <v>-3.2689565624632801E-2</v>
      </c>
      <c r="R2129">
        <f t="shared" si="558"/>
        <v>1.5732015086151585</v>
      </c>
      <c r="S2129" t="str">
        <f t="shared" si="560"/>
        <v/>
      </c>
      <c r="T2129" t="str">
        <f t="shared" si="561"/>
        <v/>
      </c>
      <c r="U2129">
        <f t="shared" si="559"/>
        <v>0</v>
      </c>
    </row>
    <row r="2130" spans="1:21">
      <c r="A2130">
        <f t="shared" si="562"/>
        <v>2122</v>
      </c>
      <c r="B2130" s="1">
        <v>40311</v>
      </c>
      <c r="C2130">
        <v>85.59</v>
      </c>
      <c r="D2130">
        <v>86.06</v>
      </c>
      <c r="F2130">
        <f t="shared" si="547"/>
        <v>86.344999999999999</v>
      </c>
      <c r="G2130" t="str">
        <f t="shared" si="551"/>
        <v/>
      </c>
      <c r="H2130">
        <f t="shared" si="554"/>
        <v>-1</v>
      </c>
      <c r="I2130">
        <f t="shared" si="548"/>
        <v>0</v>
      </c>
      <c r="J2130">
        <f t="shared" si="549"/>
        <v>83.66</v>
      </c>
      <c r="K2130" t="str">
        <f t="shared" si="550"/>
        <v/>
      </c>
      <c r="L2130">
        <f t="shared" si="555"/>
        <v>-2.2807487879465967E-2</v>
      </c>
      <c r="M2130" t="str">
        <f t="shared" si="557"/>
        <v/>
      </c>
      <c r="N2130" t="str">
        <f t="shared" si="556"/>
        <v/>
      </c>
      <c r="O2130" t="str">
        <f t="shared" si="552"/>
        <v/>
      </c>
      <c r="P2130" t="str">
        <f t="shared" si="553"/>
        <v/>
      </c>
      <c r="Q2130">
        <f t="shared" si="563"/>
        <v>0</v>
      </c>
      <c r="R2130">
        <f t="shared" si="558"/>
        <v>1.5732015086151585</v>
      </c>
      <c r="S2130" t="str">
        <f t="shared" si="560"/>
        <v/>
      </c>
      <c r="T2130" t="str">
        <f t="shared" si="561"/>
        <v/>
      </c>
      <c r="U2130">
        <f t="shared" si="559"/>
        <v>0</v>
      </c>
    </row>
    <row r="2131" spans="1:21">
      <c r="A2131">
        <f t="shared" si="562"/>
        <v>2123</v>
      </c>
      <c r="B2131" s="1">
        <v>40312</v>
      </c>
      <c r="C2131">
        <v>84.68</v>
      </c>
      <c r="D2131">
        <v>85.06</v>
      </c>
      <c r="F2131">
        <f t="shared" si="547"/>
        <v>86.390999999999991</v>
      </c>
      <c r="G2131" t="str">
        <f t="shared" si="551"/>
        <v>SHORT</v>
      </c>
      <c r="H2131">
        <f t="shared" si="554"/>
        <v>-1</v>
      </c>
      <c r="I2131">
        <f t="shared" si="548"/>
        <v>-1</v>
      </c>
      <c r="J2131">
        <f t="shared" si="549"/>
        <v>85.06</v>
      </c>
      <c r="K2131" t="str">
        <f t="shared" si="550"/>
        <v/>
      </c>
      <c r="L2131">
        <f t="shared" si="555"/>
        <v>4.4774435588230427E-3</v>
      </c>
      <c r="M2131" t="str">
        <f t="shared" si="557"/>
        <v/>
      </c>
      <c r="N2131" t="str">
        <f t="shared" si="556"/>
        <v/>
      </c>
      <c r="O2131" t="str">
        <f t="shared" si="552"/>
        <v/>
      </c>
      <c r="P2131" t="str">
        <f t="shared" si="553"/>
        <v/>
      </c>
      <c r="Q2131">
        <f t="shared" si="563"/>
        <v>0</v>
      </c>
      <c r="R2131">
        <f t="shared" si="558"/>
        <v>1.5732015086151585</v>
      </c>
      <c r="S2131" t="str">
        <f t="shared" si="560"/>
        <v/>
      </c>
      <c r="T2131" t="str">
        <f t="shared" si="561"/>
        <v/>
      </c>
      <c r="U2131">
        <f t="shared" si="559"/>
        <v>0</v>
      </c>
    </row>
    <row r="2132" spans="1:21">
      <c r="A2132">
        <f t="shared" si="562"/>
        <v>2124</v>
      </c>
      <c r="B2132" s="1">
        <v>40315</v>
      </c>
      <c r="C2132">
        <v>84.68</v>
      </c>
      <c r="D2132">
        <v>84.88</v>
      </c>
      <c r="F2132">
        <f t="shared" si="547"/>
        <v>86.429999999999993</v>
      </c>
      <c r="G2132" t="str">
        <f t="shared" si="551"/>
        <v/>
      </c>
      <c r="H2132">
        <f t="shared" si="554"/>
        <v>-1</v>
      </c>
      <c r="I2132">
        <f t="shared" si="548"/>
        <v>-1</v>
      </c>
      <c r="J2132">
        <f t="shared" si="549"/>
        <v>85.06</v>
      </c>
      <c r="K2132" t="str">
        <f t="shared" si="550"/>
        <v/>
      </c>
      <c r="L2132">
        <f t="shared" si="555"/>
        <v>4.4774435588230427E-3</v>
      </c>
      <c r="M2132" t="str">
        <f t="shared" si="557"/>
        <v/>
      </c>
      <c r="N2132" t="str">
        <f t="shared" si="556"/>
        <v/>
      </c>
      <c r="O2132" t="str">
        <f t="shared" si="552"/>
        <v/>
      </c>
      <c r="P2132" t="str">
        <f t="shared" si="553"/>
        <v/>
      </c>
      <c r="Q2132">
        <f t="shared" si="563"/>
        <v>0</v>
      </c>
      <c r="R2132">
        <f t="shared" si="558"/>
        <v>1.5732015086151585</v>
      </c>
      <c r="S2132" t="str">
        <f t="shared" si="560"/>
        <v/>
      </c>
      <c r="T2132" t="str">
        <f t="shared" si="561"/>
        <v/>
      </c>
      <c r="U2132">
        <f t="shared" si="559"/>
        <v>0</v>
      </c>
    </row>
    <row r="2133" spans="1:21">
      <c r="A2133">
        <f t="shared" si="562"/>
        <v>2125</v>
      </c>
      <c r="B2133" s="1">
        <v>40316</v>
      </c>
      <c r="C2133">
        <v>84.02</v>
      </c>
      <c r="D2133">
        <v>85.09</v>
      </c>
      <c r="F2133">
        <f t="shared" si="547"/>
        <v>86.367499999999993</v>
      </c>
      <c r="G2133" t="str">
        <f t="shared" si="551"/>
        <v/>
      </c>
      <c r="H2133">
        <f t="shared" si="554"/>
        <v>-1</v>
      </c>
      <c r="I2133">
        <f t="shared" si="548"/>
        <v>-1</v>
      </c>
      <c r="J2133">
        <f t="shared" si="549"/>
        <v>85.06</v>
      </c>
      <c r="K2133" t="str">
        <f t="shared" si="550"/>
        <v/>
      </c>
      <c r="L2133">
        <f t="shared" si="555"/>
        <v>1.2302024084251566E-2</v>
      </c>
      <c r="M2133" t="str">
        <f t="shared" si="557"/>
        <v/>
      </c>
      <c r="N2133" t="str">
        <f t="shared" si="556"/>
        <v/>
      </c>
      <c r="O2133" t="str">
        <f t="shared" si="552"/>
        <v/>
      </c>
      <c r="P2133" t="str">
        <f t="shared" si="553"/>
        <v/>
      </c>
      <c r="Q2133">
        <f t="shared" si="563"/>
        <v>0</v>
      </c>
      <c r="R2133">
        <f t="shared" si="558"/>
        <v>1.5732015086151585</v>
      </c>
      <c r="S2133" t="str">
        <f t="shared" si="560"/>
        <v/>
      </c>
      <c r="T2133" t="str">
        <f t="shared" si="561"/>
        <v/>
      </c>
      <c r="U2133">
        <f t="shared" si="559"/>
        <v>0</v>
      </c>
    </row>
    <row r="2134" spans="1:21">
      <c r="A2134">
        <f t="shared" si="562"/>
        <v>2126</v>
      </c>
      <c r="B2134" s="1">
        <v>40317</v>
      </c>
      <c r="C2134">
        <v>82.54</v>
      </c>
      <c r="D2134">
        <v>83.34</v>
      </c>
      <c r="F2134">
        <f t="shared" si="547"/>
        <v>86.209500000000006</v>
      </c>
      <c r="G2134" t="str">
        <f t="shared" si="551"/>
        <v/>
      </c>
      <c r="H2134">
        <f t="shared" si="554"/>
        <v>-1</v>
      </c>
      <c r="I2134">
        <f t="shared" si="548"/>
        <v>-1</v>
      </c>
      <c r="J2134">
        <f t="shared" si="549"/>
        <v>85.06</v>
      </c>
      <c r="K2134" t="str">
        <f t="shared" si="550"/>
        <v/>
      </c>
      <c r="L2134">
        <f t="shared" si="555"/>
        <v>3.0073865501051681E-2</v>
      </c>
      <c r="M2134" t="str">
        <f t="shared" si="557"/>
        <v/>
      </c>
      <c r="N2134" t="str">
        <f t="shared" si="556"/>
        <v/>
      </c>
      <c r="O2134" t="str">
        <f t="shared" si="552"/>
        <v/>
      </c>
      <c r="P2134" t="str">
        <f t="shared" si="553"/>
        <v/>
      </c>
      <c r="Q2134">
        <f t="shared" si="563"/>
        <v>0</v>
      </c>
      <c r="R2134">
        <f t="shared" si="558"/>
        <v>1.5732015086151585</v>
      </c>
      <c r="S2134" t="str">
        <f t="shared" si="560"/>
        <v/>
      </c>
      <c r="T2134" t="str">
        <f t="shared" si="561"/>
        <v/>
      </c>
      <c r="U2134">
        <f t="shared" si="559"/>
        <v>0</v>
      </c>
    </row>
    <row r="2135" spans="1:21">
      <c r="A2135">
        <f t="shared" si="562"/>
        <v>2127</v>
      </c>
      <c r="B2135" s="1">
        <v>40318</v>
      </c>
      <c r="C2135">
        <v>79.58</v>
      </c>
      <c r="D2135">
        <v>81.17</v>
      </c>
      <c r="F2135">
        <f t="shared" si="547"/>
        <v>85.885999999999996</v>
      </c>
      <c r="G2135" t="str">
        <f t="shared" si="551"/>
        <v/>
      </c>
      <c r="H2135">
        <f t="shared" si="554"/>
        <v>-1</v>
      </c>
      <c r="I2135">
        <f t="shared" si="548"/>
        <v>-1</v>
      </c>
      <c r="J2135">
        <f t="shared" si="549"/>
        <v>85.06</v>
      </c>
      <c r="K2135" t="str">
        <f t="shared" si="550"/>
        <v/>
      </c>
      <c r="L2135">
        <f t="shared" si="555"/>
        <v>6.6594084826704938E-2</v>
      </c>
      <c r="M2135" t="str">
        <f t="shared" si="557"/>
        <v>VARGAIN</v>
      </c>
      <c r="N2135" t="str">
        <f t="shared" si="556"/>
        <v/>
      </c>
      <c r="O2135" t="str">
        <f t="shared" si="552"/>
        <v>VARGAIN</v>
      </c>
      <c r="P2135" t="str">
        <f t="shared" si="553"/>
        <v/>
      </c>
      <c r="Q2135">
        <f t="shared" si="563"/>
        <v>6.6594084826704938E-2</v>
      </c>
      <c r="R2135">
        <f t="shared" si="558"/>
        <v>1.6397955934418635</v>
      </c>
      <c r="S2135" t="str">
        <f t="shared" si="560"/>
        <v/>
      </c>
      <c r="T2135" t="str">
        <f t="shared" si="561"/>
        <v/>
      </c>
      <c r="U2135">
        <f t="shared" si="559"/>
        <v>0</v>
      </c>
    </row>
    <row r="2136" spans="1:21">
      <c r="A2136">
        <f t="shared" si="562"/>
        <v>2128</v>
      </c>
      <c r="B2136" s="1">
        <v>40319</v>
      </c>
      <c r="C2136">
        <v>80.7</v>
      </c>
      <c r="D2136">
        <v>78.42</v>
      </c>
      <c r="F2136">
        <f t="shared" si="547"/>
        <v>85.592000000000013</v>
      </c>
      <c r="G2136" t="str">
        <f t="shared" si="551"/>
        <v/>
      </c>
      <c r="H2136">
        <f t="shared" si="554"/>
        <v>-1</v>
      </c>
      <c r="I2136">
        <f t="shared" si="548"/>
        <v>0</v>
      </c>
      <c r="J2136">
        <f t="shared" si="549"/>
        <v>85.06</v>
      </c>
      <c r="K2136" t="str">
        <f t="shared" si="550"/>
        <v/>
      </c>
      <c r="L2136">
        <f t="shared" si="555"/>
        <v>5.2618314549584384E-2</v>
      </c>
      <c r="M2136" t="str">
        <f t="shared" si="557"/>
        <v>VARGAIN</v>
      </c>
      <c r="N2136" t="str">
        <f t="shared" si="556"/>
        <v/>
      </c>
      <c r="O2136" t="str">
        <f t="shared" si="552"/>
        <v/>
      </c>
      <c r="P2136" t="str">
        <f t="shared" si="553"/>
        <v/>
      </c>
      <c r="Q2136">
        <f t="shared" si="563"/>
        <v>0</v>
      </c>
      <c r="R2136">
        <f t="shared" si="558"/>
        <v>1.6397955934418635</v>
      </c>
      <c r="S2136" t="str">
        <f t="shared" si="560"/>
        <v/>
      </c>
      <c r="T2136" t="str">
        <f t="shared" si="561"/>
        <v/>
      </c>
      <c r="U2136">
        <f t="shared" si="559"/>
        <v>0</v>
      </c>
    </row>
    <row r="2137" spans="1:21">
      <c r="A2137">
        <f t="shared" si="562"/>
        <v>2129</v>
      </c>
      <c r="B2137" s="1">
        <v>40322</v>
      </c>
      <c r="C2137">
        <v>79.59</v>
      </c>
      <c r="D2137">
        <v>80.73</v>
      </c>
      <c r="F2137">
        <f t="shared" si="547"/>
        <v>85.1995</v>
      </c>
      <c r="G2137" t="str">
        <f t="shared" si="551"/>
        <v/>
      </c>
      <c r="H2137">
        <f t="shared" si="554"/>
        <v>-1</v>
      </c>
      <c r="I2137">
        <f t="shared" si="548"/>
        <v>0</v>
      </c>
      <c r="J2137">
        <f t="shared" si="549"/>
        <v>85.06</v>
      </c>
      <c r="K2137" t="str">
        <f t="shared" si="550"/>
        <v/>
      </c>
      <c r="L2137">
        <f t="shared" si="555"/>
        <v>6.6468433007729547E-2</v>
      </c>
      <c r="M2137" t="str">
        <f t="shared" si="557"/>
        <v>VARGAIN</v>
      </c>
      <c r="N2137" t="str">
        <f t="shared" si="556"/>
        <v/>
      </c>
      <c r="O2137" t="str">
        <f t="shared" si="552"/>
        <v/>
      </c>
      <c r="P2137" t="str">
        <f t="shared" si="553"/>
        <v/>
      </c>
      <c r="Q2137">
        <f t="shared" si="563"/>
        <v>0</v>
      </c>
      <c r="R2137">
        <f t="shared" si="558"/>
        <v>1.6397955934418635</v>
      </c>
      <c r="S2137" t="str">
        <f t="shared" si="560"/>
        <v/>
      </c>
      <c r="T2137" t="str">
        <f t="shared" si="561"/>
        <v/>
      </c>
      <c r="U2137">
        <f t="shared" si="559"/>
        <v>0</v>
      </c>
    </row>
    <row r="2138" spans="1:21">
      <c r="A2138">
        <f t="shared" si="562"/>
        <v>2130</v>
      </c>
      <c r="B2138" s="1">
        <v>40323</v>
      </c>
      <c r="C2138">
        <v>79.47</v>
      </c>
      <c r="D2138">
        <v>78.7</v>
      </c>
      <c r="F2138">
        <f t="shared" si="547"/>
        <v>84.774500000000003</v>
      </c>
      <c r="G2138" t="str">
        <f t="shared" si="551"/>
        <v/>
      </c>
      <c r="H2138">
        <f t="shared" si="554"/>
        <v>-1</v>
      </c>
      <c r="I2138">
        <f t="shared" si="548"/>
        <v>0</v>
      </c>
      <c r="J2138">
        <f t="shared" si="549"/>
        <v>85.06</v>
      </c>
      <c r="K2138" t="str">
        <f t="shared" si="550"/>
        <v/>
      </c>
      <c r="L2138">
        <f t="shared" si="555"/>
        <v>6.7977297873399442E-2</v>
      </c>
      <c r="M2138" t="str">
        <f t="shared" si="557"/>
        <v>VARGAIN</v>
      </c>
      <c r="N2138" t="str">
        <f t="shared" si="556"/>
        <v/>
      </c>
      <c r="O2138" t="str">
        <f t="shared" si="552"/>
        <v/>
      </c>
      <c r="P2138" t="str">
        <f t="shared" si="553"/>
        <v/>
      </c>
      <c r="Q2138">
        <f t="shared" si="563"/>
        <v>0</v>
      </c>
      <c r="R2138">
        <f t="shared" si="558"/>
        <v>1.6397955934418635</v>
      </c>
      <c r="S2138" t="str">
        <f t="shared" si="560"/>
        <v/>
      </c>
      <c r="T2138" t="str">
        <f t="shared" si="561"/>
        <v/>
      </c>
      <c r="U2138">
        <f t="shared" si="559"/>
        <v>0</v>
      </c>
    </row>
    <row r="2139" spans="1:21">
      <c r="A2139">
        <f t="shared" si="562"/>
        <v>2131</v>
      </c>
      <c r="B2139" s="1">
        <v>40324</v>
      </c>
      <c r="C2139">
        <v>79.17</v>
      </c>
      <c r="D2139">
        <v>80</v>
      </c>
      <c r="F2139">
        <f t="shared" si="547"/>
        <v>84.320999999999998</v>
      </c>
      <c r="G2139" t="str">
        <f t="shared" si="551"/>
        <v/>
      </c>
      <c r="H2139">
        <f t="shared" si="554"/>
        <v>-1</v>
      </c>
      <c r="I2139">
        <f t="shared" si="548"/>
        <v>0</v>
      </c>
      <c r="J2139">
        <f t="shared" si="549"/>
        <v>85.06</v>
      </c>
      <c r="K2139" t="str">
        <f t="shared" si="550"/>
        <v/>
      </c>
      <c r="L2139">
        <f t="shared" si="555"/>
        <v>7.1759450642145117E-2</v>
      </c>
      <c r="M2139" t="str">
        <f t="shared" si="557"/>
        <v>VARGAIN</v>
      </c>
      <c r="N2139" t="str">
        <f t="shared" si="556"/>
        <v/>
      </c>
      <c r="O2139" t="str">
        <f t="shared" si="552"/>
        <v/>
      </c>
      <c r="P2139" t="str">
        <f t="shared" si="553"/>
        <v/>
      </c>
      <c r="Q2139">
        <f t="shared" si="563"/>
        <v>0</v>
      </c>
      <c r="R2139">
        <f t="shared" si="558"/>
        <v>1.6397955934418635</v>
      </c>
      <c r="S2139" t="str">
        <f t="shared" si="560"/>
        <v/>
      </c>
      <c r="T2139" t="str">
        <f t="shared" si="561"/>
        <v/>
      </c>
      <c r="U2139">
        <f t="shared" si="559"/>
        <v>0</v>
      </c>
    </row>
    <row r="2140" spans="1:21">
      <c r="A2140">
        <f t="shared" si="562"/>
        <v>2132</v>
      </c>
      <c r="B2140" s="1">
        <v>40325</v>
      </c>
      <c r="C2140">
        <v>81.430000000000007</v>
      </c>
      <c r="D2140">
        <v>80.41</v>
      </c>
      <c r="F2140">
        <f t="shared" ref="F2140:F2203" si="564">AVERAGE(C2121:C2140)</f>
        <v>83.926000000000002</v>
      </c>
      <c r="G2140" t="str">
        <f t="shared" si="551"/>
        <v/>
      </c>
      <c r="H2140">
        <f t="shared" si="554"/>
        <v>-1</v>
      </c>
      <c r="I2140">
        <f t="shared" ref="I2140:I2203" si="565">IF(OR(G2140="long",G2140="short"),H2140,IF(OR(M2139=$G$7,N2139=$G$6),0,IF(I2139=0,0,H2140)))</f>
        <v>0</v>
      </c>
      <c r="J2140">
        <f t="shared" si="549"/>
        <v>85.06</v>
      </c>
      <c r="K2140" t="str">
        <f t="shared" si="550"/>
        <v/>
      </c>
      <c r="L2140">
        <f t="shared" si="555"/>
        <v>4.3613134346447507E-2</v>
      </c>
      <c r="M2140" t="str">
        <f t="shared" si="557"/>
        <v/>
      </c>
      <c r="N2140" t="str">
        <f t="shared" si="556"/>
        <v/>
      </c>
      <c r="O2140" t="str">
        <f t="shared" si="552"/>
        <v/>
      </c>
      <c r="P2140" t="str">
        <f t="shared" si="553"/>
        <v/>
      </c>
      <c r="Q2140">
        <f t="shared" si="563"/>
        <v>0</v>
      </c>
      <c r="R2140">
        <f t="shared" si="558"/>
        <v>1.6397955934418635</v>
      </c>
      <c r="S2140" t="str">
        <f t="shared" si="560"/>
        <v/>
      </c>
      <c r="T2140" t="str">
        <f t="shared" si="561"/>
        <v/>
      </c>
      <c r="U2140">
        <f t="shared" si="559"/>
        <v>0</v>
      </c>
    </row>
    <row r="2141" spans="1:21">
      <c r="A2141">
        <f t="shared" si="562"/>
        <v>2133</v>
      </c>
      <c r="B2141" s="1">
        <v>40326</v>
      </c>
      <c r="C2141">
        <v>79.31</v>
      </c>
      <c r="D2141">
        <v>81.53</v>
      </c>
      <c r="F2141">
        <f t="shared" si="564"/>
        <v>83.457999999999998</v>
      </c>
      <c r="G2141" t="str">
        <f t="shared" si="551"/>
        <v/>
      </c>
      <c r="H2141">
        <f t="shared" si="554"/>
        <v>-1</v>
      </c>
      <c r="I2141">
        <f t="shared" si="565"/>
        <v>0</v>
      </c>
      <c r="J2141">
        <f t="shared" ref="J2141:J2204" si="566">IF(OR(G2141="LONG",G2141="SHORT"),D2141,J2140)</f>
        <v>85.06</v>
      </c>
      <c r="K2141" t="str">
        <f t="shared" ref="K2141:K2204" si="567">IF(I2140=0,"",IF(H2141=H2140,"","Trend Rev"))</f>
        <v/>
      </c>
      <c r="L2141">
        <f t="shared" si="555"/>
        <v>6.9992665730259182E-2</v>
      </c>
      <c r="M2141" t="str">
        <f t="shared" si="557"/>
        <v>VARGAIN</v>
      </c>
      <c r="N2141" t="str">
        <f t="shared" si="556"/>
        <v/>
      </c>
      <c r="O2141" t="str">
        <f t="shared" si="552"/>
        <v/>
      </c>
      <c r="P2141" t="str">
        <f t="shared" si="553"/>
        <v/>
      </c>
      <c r="Q2141">
        <f t="shared" si="563"/>
        <v>0</v>
      </c>
      <c r="R2141">
        <f t="shared" si="558"/>
        <v>1.6397955934418635</v>
      </c>
      <c r="S2141" t="str">
        <f t="shared" si="560"/>
        <v/>
      </c>
      <c r="T2141" t="str">
        <f t="shared" si="561"/>
        <v/>
      </c>
      <c r="U2141">
        <f t="shared" si="559"/>
        <v>0</v>
      </c>
    </row>
    <row r="2142" spans="1:21">
      <c r="A2142">
        <f t="shared" si="562"/>
        <v>2134</v>
      </c>
      <c r="B2142" s="1">
        <v>40330</v>
      </c>
      <c r="C2142">
        <v>78.069999999999993</v>
      </c>
      <c r="D2142">
        <v>78.72</v>
      </c>
      <c r="F2142">
        <f t="shared" si="564"/>
        <v>82.870999999999995</v>
      </c>
      <c r="G2142" t="str">
        <f t="shared" si="551"/>
        <v/>
      </c>
      <c r="H2142">
        <f t="shared" si="554"/>
        <v>-1</v>
      </c>
      <c r="I2142">
        <f t="shared" si="565"/>
        <v>0</v>
      </c>
      <c r="J2142">
        <f t="shared" si="566"/>
        <v>85.06</v>
      </c>
      <c r="K2142" t="str">
        <f t="shared" si="567"/>
        <v/>
      </c>
      <c r="L2142">
        <f t="shared" si="555"/>
        <v>8.5751029693288072E-2</v>
      </c>
      <c r="M2142" t="str">
        <f t="shared" si="557"/>
        <v>VARGAIN</v>
      </c>
      <c r="N2142" t="str">
        <f t="shared" si="556"/>
        <v/>
      </c>
      <c r="O2142" t="str">
        <f t="shared" si="552"/>
        <v/>
      </c>
      <c r="P2142" t="str">
        <f t="shared" si="553"/>
        <v/>
      </c>
      <c r="Q2142">
        <f t="shared" si="563"/>
        <v>0</v>
      </c>
      <c r="R2142">
        <f t="shared" si="558"/>
        <v>1.6397955934418635</v>
      </c>
      <c r="S2142" t="str">
        <f t="shared" si="560"/>
        <v/>
      </c>
      <c r="T2142" t="str">
        <f t="shared" si="561"/>
        <v/>
      </c>
      <c r="U2142">
        <f t="shared" si="559"/>
        <v>0</v>
      </c>
    </row>
    <row r="2143" spans="1:21">
      <c r="A2143">
        <f t="shared" si="562"/>
        <v>2135</v>
      </c>
      <c r="B2143" s="1">
        <v>40331</v>
      </c>
      <c r="C2143">
        <v>78.739999999999995</v>
      </c>
      <c r="D2143">
        <v>78.599999999999994</v>
      </c>
      <c r="F2143">
        <f t="shared" si="564"/>
        <v>82.424000000000007</v>
      </c>
      <c r="G2143" t="str">
        <f t="shared" ref="G2143:G2206" si="568">IF(AND(C2141&lt;F2141,C2142&gt;F2142,D2143&gt;F2142),"LONG",IF(AND(C2141&gt;F2141,C2142&lt;F2142,D2143&lt;F2142),"SHORT",""))</f>
        <v/>
      </c>
      <c r="H2143">
        <f t="shared" si="554"/>
        <v>-1</v>
      </c>
      <c r="I2143">
        <f t="shared" si="565"/>
        <v>0</v>
      </c>
      <c r="J2143">
        <f t="shared" si="566"/>
        <v>85.06</v>
      </c>
      <c r="K2143" t="str">
        <f t="shared" si="567"/>
        <v/>
      </c>
      <c r="L2143">
        <f t="shared" si="555"/>
        <v>7.720560430989605E-2</v>
      </c>
      <c r="M2143" t="str">
        <f t="shared" si="557"/>
        <v>VARGAIN</v>
      </c>
      <c r="N2143" t="str">
        <f t="shared" si="556"/>
        <v/>
      </c>
      <c r="O2143" t="str">
        <f t="shared" si="552"/>
        <v/>
      </c>
      <c r="P2143" t="str">
        <f t="shared" si="553"/>
        <v/>
      </c>
      <c r="Q2143">
        <f t="shared" si="563"/>
        <v>0</v>
      </c>
      <c r="R2143">
        <f t="shared" si="558"/>
        <v>1.6397955934418635</v>
      </c>
      <c r="S2143" t="str">
        <f t="shared" si="560"/>
        <v/>
      </c>
      <c r="T2143" t="str">
        <f t="shared" si="561"/>
        <v/>
      </c>
      <c r="U2143">
        <f t="shared" si="559"/>
        <v>0</v>
      </c>
    </row>
    <row r="2144" spans="1:21">
      <c r="A2144">
        <f t="shared" si="562"/>
        <v>2136</v>
      </c>
      <c r="B2144" s="1">
        <v>40332</v>
      </c>
      <c r="C2144">
        <v>78.34</v>
      </c>
      <c r="D2144">
        <v>79.290000000000006</v>
      </c>
      <c r="F2144">
        <f t="shared" si="564"/>
        <v>82.011499999999998</v>
      </c>
      <c r="G2144" t="str">
        <f t="shared" si="568"/>
        <v/>
      </c>
      <c r="H2144">
        <f t="shared" si="554"/>
        <v>-1</v>
      </c>
      <c r="I2144">
        <f t="shared" si="565"/>
        <v>0</v>
      </c>
      <c r="J2144">
        <f t="shared" si="566"/>
        <v>85.06</v>
      </c>
      <c r="K2144" t="str">
        <f t="shared" si="567"/>
        <v/>
      </c>
      <c r="L2144">
        <f t="shared" si="555"/>
        <v>8.2298561587802244E-2</v>
      </c>
      <c r="M2144" t="str">
        <f t="shared" si="557"/>
        <v>VARGAIN</v>
      </c>
      <c r="N2144" t="str">
        <f t="shared" si="556"/>
        <v/>
      </c>
      <c r="O2144" t="str">
        <f t="shared" ref="O2144:O2207" si="569">IF($I2144=0,"",M2144)</f>
        <v/>
      </c>
      <c r="P2144" t="str">
        <f t="shared" ref="P2144:P2207" si="570">IF($I2144=0,"",N2144)</f>
        <v/>
      </c>
      <c r="Q2144">
        <f t="shared" si="563"/>
        <v>0</v>
      </c>
      <c r="R2144">
        <f t="shared" si="558"/>
        <v>1.6397955934418635</v>
      </c>
      <c r="S2144" t="str">
        <f t="shared" si="560"/>
        <v/>
      </c>
      <c r="T2144" t="str">
        <f t="shared" si="561"/>
        <v/>
      </c>
      <c r="U2144">
        <f t="shared" si="559"/>
        <v>0</v>
      </c>
    </row>
    <row r="2145" spans="1:21">
      <c r="A2145">
        <f t="shared" si="562"/>
        <v>2137</v>
      </c>
      <c r="B2145" s="1">
        <v>40333</v>
      </c>
      <c r="C2145">
        <v>76.099999999999994</v>
      </c>
      <c r="D2145">
        <v>77.290000000000006</v>
      </c>
      <c r="F2145">
        <f t="shared" si="564"/>
        <v>81.604500000000002</v>
      </c>
      <c r="G2145" t="str">
        <f t="shared" si="568"/>
        <v/>
      </c>
      <c r="H2145">
        <f t="shared" si="554"/>
        <v>-1</v>
      </c>
      <c r="I2145">
        <f t="shared" si="565"/>
        <v>0</v>
      </c>
      <c r="J2145">
        <f t="shared" si="566"/>
        <v>85.06</v>
      </c>
      <c r="K2145" t="str">
        <f t="shared" si="567"/>
        <v/>
      </c>
      <c r="L2145">
        <f t="shared" si="555"/>
        <v>0.11130862495784739</v>
      </c>
      <c r="M2145" t="str">
        <f t="shared" si="557"/>
        <v>VARGAIN</v>
      </c>
      <c r="N2145" t="str">
        <f t="shared" si="556"/>
        <v/>
      </c>
      <c r="O2145" t="str">
        <f t="shared" si="569"/>
        <v/>
      </c>
      <c r="P2145" t="str">
        <f t="shared" si="570"/>
        <v/>
      </c>
      <c r="Q2145">
        <f t="shared" si="563"/>
        <v>0</v>
      </c>
      <c r="R2145">
        <f t="shared" si="558"/>
        <v>1.6397955934418635</v>
      </c>
      <c r="S2145" t="str">
        <f t="shared" si="560"/>
        <v/>
      </c>
      <c r="T2145" t="str">
        <f t="shared" si="561"/>
        <v/>
      </c>
      <c r="U2145">
        <f t="shared" si="559"/>
        <v>0</v>
      </c>
    </row>
    <row r="2146" spans="1:21">
      <c r="A2146">
        <f t="shared" si="562"/>
        <v>2138</v>
      </c>
      <c r="B2146" s="1">
        <v>40336</v>
      </c>
      <c r="C2146">
        <v>74.739999999999995</v>
      </c>
      <c r="D2146">
        <v>76.16</v>
      </c>
      <c r="F2146">
        <f t="shared" si="564"/>
        <v>81.209999999999994</v>
      </c>
      <c r="G2146" t="str">
        <f t="shared" si="568"/>
        <v/>
      </c>
      <c r="H2146">
        <f t="shared" si="554"/>
        <v>-1</v>
      </c>
      <c r="I2146">
        <f t="shared" si="565"/>
        <v>0</v>
      </c>
      <c r="J2146">
        <f t="shared" si="566"/>
        <v>85.06</v>
      </c>
      <c r="K2146" t="str">
        <f t="shared" si="567"/>
        <v/>
      </c>
      <c r="L2146">
        <f t="shared" si="555"/>
        <v>0.12934146576814975</v>
      </c>
      <c r="M2146" t="str">
        <f t="shared" si="557"/>
        <v>VARGAIN</v>
      </c>
      <c r="N2146" t="str">
        <f t="shared" si="556"/>
        <v/>
      </c>
      <c r="O2146" t="str">
        <f t="shared" si="569"/>
        <v/>
      </c>
      <c r="P2146" t="str">
        <f t="shared" si="570"/>
        <v/>
      </c>
      <c r="Q2146">
        <f t="shared" si="563"/>
        <v>0</v>
      </c>
      <c r="R2146">
        <f t="shared" si="558"/>
        <v>1.6397955934418635</v>
      </c>
      <c r="S2146" t="str">
        <f t="shared" si="560"/>
        <v/>
      </c>
      <c r="T2146" t="str">
        <f t="shared" si="561"/>
        <v/>
      </c>
      <c r="U2146">
        <f t="shared" si="559"/>
        <v>0</v>
      </c>
    </row>
    <row r="2147" spans="1:21">
      <c r="A2147">
        <f t="shared" si="562"/>
        <v>2139</v>
      </c>
      <c r="B2147" s="1">
        <v>40337</v>
      </c>
      <c r="C2147">
        <v>74.92</v>
      </c>
      <c r="D2147">
        <v>74.739999999999995</v>
      </c>
      <c r="F2147">
        <f t="shared" si="564"/>
        <v>80.657499999999999</v>
      </c>
      <c r="G2147" t="str">
        <f t="shared" si="568"/>
        <v/>
      </c>
      <c r="H2147">
        <f t="shared" si="554"/>
        <v>-1</v>
      </c>
      <c r="I2147">
        <f t="shared" si="565"/>
        <v>0</v>
      </c>
      <c r="J2147">
        <f t="shared" si="566"/>
        <v>85.06</v>
      </c>
      <c r="K2147" t="str">
        <f t="shared" si="567"/>
        <v/>
      </c>
      <c r="L2147">
        <f t="shared" si="555"/>
        <v>0.12693601224959972</v>
      </c>
      <c r="M2147" t="str">
        <f t="shared" si="557"/>
        <v>VARGAIN</v>
      </c>
      <c r="N2147" t="str">
        <f t="shared" si="556"/>
        <v/>
      </c>
      <c r="O2147" t="str">
        <f t="shared" si="569"/>
        <v/>
      </c>
      <c r="P2147" t="str">
        <f t="shared" si="570"/>
        <v/>
      </c>
      <c r="Q2147">
        <f t="shared" si="563"/>
        <v>0</v>
      </c>
      <c r="R2147">
        <f t="shared" si="558"/>
        <v>1.6397955934418635</v>
      </c>
      <c r="S2147" t="str">
        <f t="shared" si="560"/>
        <v/>
      </c>
      <c r="T2147" t="str">
        <f t="shared" si="561"/>
        <v/>
      </c>
      <c r="U2147">
        <f t="shared" si="559"/>
        <v>0</v>
      </c>
    </row>
    <row r="2148" spans="1:21">
      <c r="A2148">
        <f t="shared" si="562"/>
        <v>2140</v>
      </c>
      <c r="B2148" s="1">
        <v>40338</v>
      </c>
      <c r="C2148">
        <v>74.790000000000006</v>
      </c>
      <c r="D2148">
        <v>75.47</v>
      </c>
      <c r="F2148">
        <f t="shared" si="564"/>
        <v>80.144999999999996</v>
      </c>
      <c r="G2148" t="str">
        <f t="shared" si="568"/>
        <v/>
      </c>
      <c r="H2148">
        <f t="shared" si="554"/>
        <v>-1</v>
      </c>
      <c r="I2148">
        <f t="shared" si="565"/>
        <v>0</v>
      </c>
      <c r="J2148">
        <f t="shared" si="566"/>
        <v>85.06</v>
      </c>
      <c r="K2148" t="str">
        <f t="shared" si="567"/>
        <v/>
      </c>
      <c r="L2148">
        <f t="shared" si="555"/>
        <v>0.12867270362191122</v>
      </c>
      <c r="M2148" t="str">
        <f t="shared" si="557"/>
        <v>VARGAIN</v>
      </c>
      <c r="N2148" t="str">
        <f t="shared" si="556"/>
        <v/>
      </c>
      <c r="O2148" t="str">
        <f t="shared" si="569"/>
        <v/>
      </c>
      <c r="P2148" t="str">
        <f t="shared" si="570"/>
        <v/>
      </c>
      <c r="Q2148">
        <f t="shared" si="563"/>
        <v>0</v>
      </c>
      <c r="R2148">
        <f t="shared" si="558"/>
        <v>1.6397955934418635</v>
      </c>
      <c r="S2148" t="str">
        <f t="shared" si="560"/>
        <v/>
      </c>
      <c r="T2148" t="str">
        <f t="shared" si="561"/>
        <v/>
      </c>
      <c r="U2148">
        <f t="shared" si="559"/>
        <v>0</v>
      </c>
    </row>
    <row r="2149" spans="1:21">
      <c r="A2149">
        <f t="shared" si="562"/>
        <v>2141</v>
      </c>
      <c r="B2149" s="1">
        <v>40339</v>
      </c>
      <c r="C2149">
        <v>77.430000000000007</v>
      </c>
      <c r="D2149">
        <v>75.78</v>
      </c>
      <c r="F2149">
        <f t="shared" si="564"/>
        <v>79.694499999999991</v>
      </c>
      <c r="G2149" t="str">
        <f t="shared" si="568"/>
        <v/>
      </c>
      <c r="H2149">
        <f t="shared" si="554"/>
        <v>-1</v>
      </c>
      <c r="I2149">
        <f t="shared" si="565"/>
        <v>0</v>
      </c>
      <c r="J2149">
        <f t="shared" si="566"/>
        <v>85.06</v>
      </c>
      <c r="K2149" t="str">
        <f t="shared" si="567"/>
        <v/>
      </c>
      <c r="L2149">
        <f t="shared" si="555"/>
        <v>9.398258742685521E-2</v>
      </c>
      <c r="M2149" t="str">
        <f t="shared" si="557"/>
        <v>VARGAIN</v>
      </c>
      <c r="N2149" t="str">
        <f t="shared" si="556"/>
        <v/>
      </c>
      <c r="O2149" t="str">
        <f t="shared" si="569"/>
        <v/>
      </c>
      <c r="P2149" t="str">
        <f t="shared" si="570"/>
        <v/>
      </c>
      <c r="Q2149">
        <f t="shared" si="563"/>
        <v>0</v>
      </c>
      <c r="R2149">
        <f t="shared" si="558"/>
        <v>1.6397955934418635</v>
      </c>
      <c r="S2149" t="str">
        <f t="shared" si="560"/>
        <v/>
      </c>
      <c r="T2149" t="str">
        <f t="shared" si="561"/>
        <v/>
      </c>
      <c r="U2149">
        <f t="shared" si="559"/>
        <v>0</v>
      </c>
    </row>
    <row r="2150" spans="1:21">
      <c r="A2150">
        <f t="shared" si="562"/>
        <v>2142</v>
      </c>
      <c r="B2150" s="1">
        <v>40340</v>
      </c>
      <c r="C2150">
        <v>78.3</v>
      </c>
      <c r="D2150">
        <v>76.66</v>
      </c>
      <c r="F2150">
        <f t="shared" si="564"/>
        <v>79.329999999999984</v>
      </c>
      <c r="G2150" t="str">
        <f t="shared" si="568"/>
        <v/>
      </c>
      <c r="H2150">
        <f t="shared" si="554"/>
        <v>-1</v>
      </c>
      <c r="I2150">
        <f t="shared" si="565"/>
        <v>0</v>
      </c>
      <c r="J2150">
        <f t="shared" si="566"/>
        <v>85.06</v>
      </c>
      <c r="K2150" t="str">
        <f t="shared" si="567"/>
        <v/>
      </c>
      <c r="L2150">
        <f t="shared" si="555"/>
        <v>8.2809286828730094E-2</v>
      </c>
      <c r="M2150" t="str">
        <f t="shared" si="557"/>
        <v>VARGAIN</v>
      </c>
      <c r="N2150" t="str">
        <f t="shared" si="556"/>
        <v/>
      </c>
      <c r="O2150" t="str">
        <f t="shared" si="569"/>
        <v/>
      </c>
      <c r="P2150" t="str">
        <f t="shared" si="570"/>
        <v/>
      </c>
      <c r="Q2150">
        <f t="shared" si="563"/>
        <v>0</v>
      </c>
      <c r="R2150">
        <f t="shared" si="558"/>
        <v>1.6397955934418635</v>
      </c>
      <c r="S2150" t="str">
        <f t="shared" si="560"/>
        <v/>
      </c>
      <c r="T2150" t="str">
        <f t="shared" si="561"/>
        <v/>
      </c>
      <c r="U2150">
        <f t="shared" si="559"/>
        <v>0</v>
      </c>
    </row>
    <row r="2151" spans="1:21">
      <c r="A2151">
        <f t="shared" si="562"/>
        <v>2143</v>
      </c>
      <c r="B2151" s="1">
        <v>40343</v>
      </c>
      <c r="C2151">
        <v>78.14</v>
      </c>
      <c r="D2151">
        <v>78.989999999999995</v>
      </c>
      <c r="F2151">
        <f t="shared" si="564"/>
        <v>79.003</v>
      </c>
      <c r="G2151" t="str">
        <f t="shared" si="568"/>
        <v/>
      </c>
      <c r="H2151">
        <f t="shared" si="554"/>
        <v>-1</v>
      </c>
      <c r="I2151">
        <f t="shared" si="565"/>
        <v>0</v>
      </c>
      <c r="J2151">
        <f t="shared" si="566"/>
        <v>85.06</v>
      </c>
      <c r="K2151" t="str">
        <f t="shared" si="567"/>
        <v/>
      </c>
      <c r="L2151">
        <f t="shared" si="555"/>
        <v>8.4854800198562952E-2</v>
      </c>
      <c r="M2151" t="str">
        <f t="shared" si="557"/>
        <v>VARGAIN</v>
      </c>
      <c r="N2151" t="str">
        <f t="shared" si="556"/>
        <v/>
      </c>
      <c r="O2151" t="str">
        <f t="shared" si="569"/>
        <v/>
      </c>
      <c r="P2151" t="str">
        <f t="shared" si="570"/>
        <v/>
      </c>
      <c r="Q2151">
        <f t="shared" si="563"/>
        <v>0</v>
      </c>
      <c r="R2151">
        <f t="shared" si="558"/>
        <v>1.6397955934418635</v>
      </c>
      <c r="S2151" t="str">
        <f t="shared" si="560"/>
        <v/>
      </c>
      <c r="T2151" t="str">
        <f t="shared" si="561"/>
        <v/>
      </c>
      <c r="U2151">
        <f t="shared" si="559"/>
        <v>0</v>
      </c>
    </row>
    <row r="2152" spans="1:21">
      <c r="A2152">
        <f t="shared" si="562"/>
        <v>2144</v>
      </c>
      <c r="B2152" s="1">
        <v>40344</v>
      </c>
      <c r="C2152">
        <v>79.77</v>
      </c>
      <c r="D2152">
        <v>79.09</v>
      </c>
      <c r="F2152">
        <f t="shared" si="564"/>
        <v>78.757500000000007</v>
      </c>
      <c r="G2152" t="str">
        <f t="shared" si="568"/>
        <v/>
      </c>
      <c r="H2152">
        <f t="shared" si="554"/>
        <v>-1</v>
      </c>
      <c r="I2152">
        <f t="shared" si="565"/>
        <v>0</v>
      </c>
      <c r="J2152">
        <f t="shared" si="566"/>
        <v>85.06</v>
      </c>
      <c r="K2152" t="str">
        <f t="shared" si="567"/>
        <v/>
      </c>
      <c r="L2152">
        <f t="shared" si="555"/>
        <v>6.4209395902449395E-2</v>
      </c>
      <c r="M2152" t="str">
        <f t="shared" si="557"/>
        <v>VARGAIN</v>
      </c>
      <c r="N2152" t="str">
        <f t="shared" si="556"/>
        <v/>
      </c>
      <c r="O2152" t="str">
        <f t="shared" si="569"/>
        <v/>
      </c>
      <c r="P2152" t="str">
        <f t="shared" si="570"/>
        <v/>
      </c>
      <c r="Q2152">
        <f t="shared" si="563"/>
        <v>0</v>
      </c>
      <c r="R2152">
        <f t="shared" si="558"/>
        <v>1.6397955934418635</v>
      </c>
      <c r="S2152" t="str">
        <f t="shared" si="560"/>
        <v/>
      </c>
      <c r="T2152" t="str">
        <f t="shared" si="561"/>
        <v/>
      </c>
      <c r="U2152">
        <f t="shared" si="559"/>
        <v>0</v>
      </c>
    </row>
    <row r="2153" spans="1:21">
      <c r="A2153">
        <f t="shared" si="562"/>
        <v>2145</v>
      </c>
      <c r="B2153" s="1">
        <v>40345</v>
      </c>
      <c r="C2153">
        <v>80.88</v>
      </c>
      <c r="D2153">
        <v>79.28</v>
      </c>
      <c r="F2153">
        <f t="shared" si="564"/>
        <v>78.600500000000011</v>
      </c>
      <c r="G2153" t="str">
        <f t="shared" si="568"/>
        <v>LONG</v>
      </c>
      <c r="H2153">
        <f t="shared" si="554"/>
        <v>1</v>
      </c>
      <c r="I2153">
        <f t="shared" si="565"/>
        <v>1</v>
      </c>
      <c r="J2153">
        <f t="shared" si="566"/>
        <v>79.28</v>
      </c>
      <c r="K2153" t="str">
        <f t="shared" si="567"/>
        <v/>
      </c>
      <c r="L2153">
        <f t="shared" si="555"/>
        <v>1.9980684690483246E-2</v>
      </c>
      <c r="M2153" t="str">
        <f t="shared" si="557"/>
        <v/>
      </c>
      <c r="N2153" t="str">
        <f t="shared" si="556"/>
        <v/>
      </c>
      <c r="O2153" t="str">
        <f t="shared" si="569"/>
        <v/>
      </c>
      <c r="P2153" t="str">
        <f t="shared" si="570"/>
        <v/>
      </c>
      <c r="Q2153">
        <f t="shared" si="563"/>
        <v>0</v>
      </c>
      <c r="R2153">
        <f t="shared" si="558"/>
        <v>1.6397955934418635</v>
      </c>
      <c r="S2153" t="str">
        <f t="shared" si="560"/>
        <v/>
      </c>
      <c r="T2153" t="str">
        <f t="shared" si="561"/>
        <v/>
      </c>
      <c r="U2153">
        <f t="shared" si="559"/>
        <v>0</v>
      </c>
    </row>
    <row r="2154" spans="1:21">
      <c r="A2154">
        <f t="shared" si="562"/>
        <v>2146</v>
      </c>
      <c r="B2154" s="1">
        <v>40346</v>
      </c>
      <c r="C2154">
        <v>81.03</v>
      </c>
      <c r="D2154">
        <v>81.34</v>
      </c>
      <c r="F2154">
        <f t="shared" si="564"/>
        <v>78.525000000000006</v>
      </c>
      <c r="G2154" t="str">
        <f t="shared" si="568"/>
        <v/>
      </c>
      <c r="H2154">
        <f t="shared" si="554"/>
        <v>1</v>
      </c>
      <c r="I2154">
        <f t="shared" si="565"/>
        <v>1</v>
      </c>
      <c r="J2154">
        <f t="shared" si="566"/>
        <v>79.28</v>
      </c>
      <c r="K2154" t="str">
        <f t="shared" si="567"/>
        <v/>
      </c>
      <c r="L2154">
        <f t="shared" si="555"/>
        <v>2.1833566450901259E-2</v>
      </c>
      <c r="M2154" t="str">
        <f t="shared" si="557"/>
        <v/>
      </c>
      <c r="N2154" t="str">
        <f t="shared" si="556"/>
        <v/>
      </c>
      <c r="O2154" t="str">
        <f t="shared" si="569"/>
        <v/>
      </c>
      <c r="P2154" t="str">
        <f t="shared" si="570"/>
        <v/>
      </c>
      <c r="Q2154">
        <f t="shared" si="563"/>
        <v>0</v>
      </c>
      <c r="R2154">
        <f t="shared" si="558"/>
        <v>1.6397955934418635</v>
      </c>
      <c r="S2154" t="str">
        <f t="shared" si="560"/>
        <v/>
      </c>
      <c r="T2154" t="str">
        <f t="shared" si="561"/>
        <v/>
      </c>
      <c r="U2154">
        <f t="shared" si="559"/>
        <v>0</v>
      </c>
    </row>
    <row r="2155" spans="1:21">
      <c r="A2155">
        <f t="shared" si="562"/>
        <v>2147</v>
      </c>
      <c r="B2155" s="1">
        <v>40347</v>
      </c>
      <c r="C2155">
        <v>81.180000000000007</v>
      </c>
      <c r="D2155">
        <v>80.84</v>
      </c>
      <c r="F2155">
        <f t="shared" si="564"/>
        <v>78.60499999999999</v>
      </c>
      <c r="G2155" t="str">
        <f t="shared" si="568"/>
        <v/>
      </c>
      <c r="H2155">
        <f t="shared" si="554"/>
        <v>1</v>
      </c>
      <c r="I2155">
        <f t="shared" si="565"/>
        <v>1</v>
      </c>
      <c r="J2155">
        <f t="shared" si="566"/>
        <v>79.28</v>
      </c>
      <c r="K2155" t="str">
        <f t="shared" si="567"/>
        <v/>
      </c>
      <c r="L2155">
        <f t="shared" si="555"/>
        <v>2.3683021389019128E-2</v>
      </c>
      <c r="M2155" t="str">
        <f t="shared" si="557"/>
        <v/>
      </c>
      <c r="N2155" t="str">
        <f t="shared" si="556"/>
        <v/>
      </c>
      <c r="O2155" t="str">
        <f t="shared" si="569"/>
        <v/>
      </c>
      <c r="P2155" t="str">
        <f t="shared" si="570"/>
        <v/>
      </c>
      <c r="Q2155">
        <f t="shared" si="563"/>
        <v>0</v>
      </c>
      <c r="R2155">
        <f t="shared" si="558"/>
        <v>1.6397955934418635</v>
      </c>
      <c r="S2155" t="str">
        <f t="shared" si="560"/>
        <v/>
      </c>
      <c r="T2155" t="str">
        <f t="shared" si="561"/>
        <v/>
      </c>
      <c r="U2155">
        <f t="shared" si="559"/>
        <v>0</v>
      </c>
    </row>
    <row r="2156" spans="1:21">
      <c r="A2156">
        <f t="shared" si="562"/>
        <v>2148</v>
      </c>
      <c r="B2156" s="1">
        <v>40350</v>
      </c>
      <c r="C2156">
        <v>81.47</v>
      </c>
      <c r="D2156">
        <v>81.96</v>
      </c>
      <c r="F2156">
        <f t="shared" si="564"/>
        <v>78.643500000000003</v>
      </c>
      <c r="G2156" t="str">
        <f t="shared" si="568"/>
        <v/>
      </c>
      <c r="H2156">
        <f t="shared" si="554"/>
        <v>1</v>
      </c>
      <c r="I2156">
        <f t="shared" si="565"/>
        <v>1</v>
      </c>
      <c r="J2156">
        <f t="shared" si="566"/>
        <v>79.28</v>
      </c>
      <c r="K2156" t="str">
        <f t="shared" si="567"/>
        <v/>
      </c>
      <c r="L2156">
        <f t="shared" si="555"/>
        <v>2.7248964300817809E-2</v>
      </c>
      <c r="M2156" t="str">
        <f t="shared" si="557"/>
        <v/>
      </c>
      <c r="N2156" t="str">
        <f t="shared" si="556"/>
        <v/>
      </c>
      <c r="O2156" t="str">
        <f t="shared" si="569"/>
        <v/>
      </c>
      <c r="P2156" t="str">
        <f t="shared" si="570"/>
        <v/>
      </c>
      <c r="Q2156">
        <f t="shared" si="563"/>
        <v>0</v>
      </c>
      <c r="R2156">
        <f t="shared" si="558"/>
        <v>1.6397955934418635</v>
      </c>
      <c r="S2156" t="str">
        <f t="shared" si="560"/>
        <v/>
      </c>
      <c r="T2156" t="str">
        <f t="shared" si="561"/>
        <v/>
      </c>
      <c r="U2156">
        <f t="shared" si="559"/>
        <v>0</v>
      </c>
    </row>
    <row r="2157" spans="1:21">
      <c r="A2157">
        <f t="shared" si="562"/>
        <v>2149</v>
      </c>
      <c r="B2157" s="1">
        <v>40351</v>
      </c>
      <c r="C2157">
        <v>80.03</v>
      </c>
      <c r="D2157">
        <v>81.709999999999994</v>
      </c>
      <c r="F2157">
        <f t="shared" si="564"/>
        <v>78.665499999999994</v>
      </c>
      <c r="G2157" t="str">
        <f t="shared" si="568"/>
        <v/>
      </c>
      <c r="H2157">
        <f t="shared" si="554"/>
        <v>1</v>
      </c>
      <c r="I2157">
        <f t="shared" si="565"/>
        <v>1</v>
      </c>
      <c r="J2157">
        <f t="shared" si="566"/>
        <v>79.28</v>
      </c>
      <c r="K2157" t="str">
        <f t="shared" si="567"/>
        <v/>
      </c>
      <c r="L2157">
        <f t="shared" si="555"/>
        <v>9.4156743572222697E-3</v>
      </c>
      <c r="M2157" t="str">
        <f t="shared" si="557"/>
        <v/>
      </c>
      <c r="N2157" t="str">
        <f t="shared" si="556"/>
        <v/>
      </c>
      <c r="O2157" t="str">
        <f t="shared" si="569"/>
        <v/>
      </c>
      <c r="P2157" t="str">
        <f t="shared" si="570"/>
        <v/>
      </c>
      <c r="Q2157">
        <f t="shared" si="563"/>
        <v>0</v>
      </c>
      <c r="R2157">
        <f t="shared" si="558"/>
        <v>1.6397955934418635</v>
      </c>
      <c r="S2157" t="str">
        <f t="shared" si="560"/>
        <v/>
      </c>
      <c r="T2157" t="str">
        <f t="shared" si="561"/>
        <v/>
      </c>
      <c r="U2157">
        <f t="shared" si="559"/>
        <v>0</v>
      </c>
    </row>
    <row r="2158" spans="1:21">
      <c r="A2158">
        <f t="shared" si="562"/>
        <v>2150</v>
      </c>
      <c r="B2158" s="1">
        <v>40352</v>
      </c>
      <c r="C2158">
        <v>80.12</v>
      </c>
      <c r="D2158">
        <v>80.23</v>
      </c>
      <c r="F2158">
        <f t="shared" si="564"/>
        <v>78.698000000000008</v>
      </c>
      <c r="G2158" t="str">
        <f t="shared" si="568"/>
        <v/>
      </c>
      <c r="H2158">
        <f t="shared" ref="H2158:H2221" si="571">IF(G2158="Long",1,IF(G2158="short",-1,H2157))</f>
        <v>1</v>
      </c>
      <c r="I2158">
        <f t="shared" si="565"/>
        <v>1</v>
      </c>
      <c r="J2158">
        <f t="shared" si="566"/>
        <v>79.28</v>
      </c>
      <c r="K2158" t="str">
        <f t="shared" si="567"/>
        <v/>
      </c>
      <c r="L2158">
        <f t="shared" ref="L2158:L2221" si="572">LN(C2158/J2158)*H2158</f>
        <v>1.0539620775884946E-2</v>
      </c>
      <c r="M2158" t="str">
        <f t="shared" si="557"/>
        <v/>
      </c>
      <c r="N2158" t="str">
        <f t="shared" ref="N2158:N2221" si="573">IF(L2158&lt;$H$6,$G$6,"")</f>
        <v/>
      </c>
      <c r="O2158" t="str">
        <f t="shared" si="569"/>
        <v/>
      </c>
      <c r="P2158" t="str">
        <f t="shared" si="570"/>
        <v/>
      </c>
      <c r="Q2158">
        <f t="shared" si="563"/>
        <v>0</v>
      </c>
      <c r="R2158">
        <f t="shared" si="558"/>
        <v>1.6397955934418635</v>
      </c>
      <c r="S2158" t="str">
        <f t="shared" si="560"/>
        <v/>
      </c>
      <c r="T2158" t="str">
        <f t="shared" si="561"/>
        <v/>
      </c>
      <c r="U2158">
        <f t="shared" si="559"/>
        <v>0</v>
      </c>
    </row>
    <row r="2159" spans="1:21">
      <c r="A2159">
        <f t="shared" si="562"/>
        <v>2151</v>
      </c>
      <c r="B2159" s="1">
        <v>40353</v>
      </c>
      <c r="C2159">
        <v>78.180000000000007</v>
      </c>
      <c r="D2159">
        <v>79.81</v>
      </c>
      <c r="F2159">
        <f t="shared" si="564"/>
        <v>78.648499999999999</v>
      </c>
      <c r="G2159" t="str">
        <f t="shared" si="568"/>
        <v/>
      </c>
      <c r="H2159">
        <f t="shared" si="571"/>
        <v>1</v>
      </c>
      <c r="I2159">
        <f t="shared" si="565"/>
        <v>1</v>
      </c>
      <c r="J2159">
        <f t="shared" si="566"/>
        <v>79.28</v>
      </c>
      <c r="K2159" t="str">
        <f t="shared" si="567"/>
        <v/>
      </c>
      <c r="L2159">
        <f t="shared" si="572"/>
        <v>-1.3972029656923672E-2</v>
      </c>
      <c r="M2159" t="str">
        <f t="shared" ref="M2159:M2222" si="574">IF(L2159&gt;$H$7,$G$7,"")</f>
        <v/>
      </c>
      <c r="N2159" t="str">
        <f t="shared" si="573"/>
        <v/>
      </c>
      <c r="O2159" t="str">
        <f t="shared" si="569"/>
        <v/>
      </c>
      <c r="P2159" t="str">
        <f t="shared" si="570"/>
        <v/>
      </c>
      <c r="Q2159">
        <f t="shared" si="563"/>
        <v>0</v>
      </c>
      <c r="R2159">
        <f t="shared" ref="R2159:R2222" si="575">Q2159+R2158</f>
        <v>1.6397955934418635</v>
      </c>
      <c r="S2159" t="str">
        <f t="shared" si="560"/>
        <v/>
      </c>
      <c r="T2159" t="str">
        <f t="shared" si="561"/>
        <v/>
      </c>
      <c r="U2159">
        <f t="shared" ref="U2159:U2222" si="576">IFERROR(S2159*T2159,0)</f>
        <v>0</v>
      </c>
    </row>
    <row r="2160" spans="1:21">
      <c r="A2160">
        <f t="shared" si="562"/>
        <v>2152</v>
      </c>
      <c r="B2160" s="1">
        <v>40354</v>
      </c>
      <c r="C2160">
        <v>78.900000000000006</v>
      </c>
      <c r="D2160">
        <v>78.53</v>
      </c>
      <c r="F2160">
        <f t="shared" si="564"/>
        <v>78.52200000000002</v>
      </c>
      <c r="G2160" t="str">
        <f t="shared" si="568"/>
        <v>SHORT</v>
      </c>
      <c r="H2160">
        <f t="shared" si="571"/>
        <v>-1</v>
      </c>
      <c r="I2160">
        <f t="shared" si="565"/>
        <v>-1</v>
      </c>
      <c r="J2160">
        <f t="shared" si="566"/>
        <v>78.53</v>
      </c>
      <c r="K2160" t="str">
        <f t="shared" si="567"/>
        <v>Trend Rev</v>
      </c>
      <c r="L2160">
        <f t="shared" si="572"/>
        <v>-4.7005104650452876E-3</v>
      </c>
      <c r="M2160" t="str">
        <f t="shared" si="574"/>
        <v/>
      </c>
      <c r="N2160" t="str">
        <f t="shared" si="573"/>
        <v/>
      </c>
      <c r="O2160" t="str">
        <f t="shared" si="569"/>
        <v/>
      </c>
      <c r="P2160" t="str">
        <f t="shared" si="570"/>
        <v/>
      </c>
      <c r="Q2160">
        <f t="shared" si="563"/>
        <v>-4.7005104650452876E-3</v>
      </c>
      <c r="R2160">
        <f t="shared" si="575"/>
        <v>1.6350950829768183</v>
      </c>
      <c r="S2160" t="str">
        <f t="shared" si="560"/>
        <v/>
      </c>
      <c r="T2160">
        <f t="shared" si="561"/>
        <v>-1</v>
      </c>
      <c r="U2160">
        <f t="shared" si="576"/>
        <v>0</v>
      </c>
    </row>
    <row r="2161" spans="1:21">
      <c r="A2161">
        <f t="shared" si="562"/>
        <v>2153</v>
      </c>
      <c r="B2161" s="1">
        <v>40357</v>
      </c>
      <c r="C2161">
        <v>78.98</v>
      </c>
      <c r="D2161">
        <v>78.95</v>
      </c>
      <c r="F2161">
        <f t="shared" si="564"/>
        <v>78.505500000000012</v>
      </c>
      <c r="G2161" t="str">
        <f t="shared" si="568"/>
        <v>LONG</v>
      </c>
      <c r="H2161">
        <f t="shared" si="571"/>
        <v>1</v>
      </c>
      <c r="I2161">
        <f t="shared" si="565"/>
        <v>1</v>
      </c>
      <c r="J2161">
        <f t="shared" si="566"/>
        <v>78.95</v>
      </c>
      <c r="K2161" t="str">
        <f t="shared" si="567"/>
        <v>Trend Rev</v>
      </c>
      <c r="L2161">
        <f t="shared" si="572"/>
        <v>3.7991515685226911E-4</v>
      </c>
      <c r="M2161" t="str">
        <f t="shared" si="574"/>
        <v/>
      </c>
      <c r="N2161" t="str">
        <f t="shared" si="573"/>
        <v/>
      </c>
      <c r="O2161" t="str">
        <f t="shared" si="569"/>
        <v/>
      </c>
      <c r="P2161" t="str">
        <f t="shared" si="570"/>
        <v/>
      </c>
      <c r="Q2161">
        <f t="shared" si="563"/>
        <v>3.7991515685226911E-4</v>
      </c>
      <c r="R2161">
        <f t="shared" si="575"/>
        <v>1.6354749981336705</v>
      </c>
      <c r="S2161">
        <f t="shared" ref="S2161:S2224" si="577">IF(AND(K2161="trend rev",L2161&gt;0),1,"")</f>
        <v>1</v>
      </c>
      <c r="T2161">
        <f t="shared" ref="T2161:T2224" si="578">IF(AND(H2161=1,K2161="trend rev"),1,IF(AND(H2161=-1,K2161="trend rev"),-1,""))</f>
        <v>1</v>
      </c>
      <c r="U2161">
        <f t="shared" si="576"/>
        <v>1</v>
      </c>
    </row>
    <row r="2162" spans="1:21">
      <c r="A2162">
        <f t="shared" si="562"/>
        <v>2154</v>
      </c>
      <c r="B2162" s="1">
        <v>40358</v>
      </c>
      <c r="C2162">
        <v>78.489999999999995</v>
      </c>
      <c r="D2162">
        <v>78.72</v>
      </c>
      <c r="F2162">
        <f t="shared" si="564"/>
        <v>78.526500000000013</v>
      </c>
      <c r="G2162" t="str">
        <f t="shared" si="568"/>
        <v/>
      </c>
      <c r="H2162">
        <f t="shared" si="571"/>
        <v>1</v>
      </c>
      <c r="I2162">
        <f t="shared" si="565"/>
        <v>1</v>
      </c>
      <c r="J2162">
        <f t="shared" si="566"/>
        <v>78.95</v>
      </c>
      <c r="K2162" t="str">
        <f t="shared" si="567"/>
        <v/>
      </c>
      <c r="L2162">
        <f t="shared" si="572"/>
        <v>-5.8435125629288541E-3</v>
      </c>
      <c r="M2162" t="str">
        <f t="shared" si="574"/>
        <v/>
      </c>
      <c r="N2162" t="str">
        <f t="shared" si="573"/>
        <v/>
      </c>
      <c r="O2162" t="str">
        <f t="shared" si="569"/>
        <v/>
      </c>
      <c r="P2162" t="str">
        <f t="shared" si="570"/>
        <v/>
      </c>
      <c r="Q2162">
        <f t="shared" si="563"/>
        <v>0</v>
      </c>
      <c r="R2162">
        <f t="shared" si="575"/>
        <v>1.6354749981336705</v>
      </c>
      <c r="S2162" t="str">
        <f t="shared" si="577"/>
        <v/>
      </c>
      <c r="T2162" t="str">
        <f t="shared" si="578"/>
        <v/>
      </c>
      <c r="U2162">
        <f t="shared" si="576"/>
        <v>0</v>
      </c>
    </row>
    <row r="2163" spans="1:21">
      <c r="A2163">
        <f t="shared" si="562"/>
        <v>2155</v>
      </c>
      <c r="B2163" s="1">
        <v>40359</v>
      </c>
      <c r="C2163">
        <v>78.989999999999995</v>
      </c>
      <c r="D2163">
        <v>78.209999999999994</v>
      </c>
      <c r="F2163">
        <f t="shared" si="564"/>
        <v>78.539000000000001</v>
      </c>
      <c r="G2163" t="str">
        <f t="shared" si="568"/>
        <v>SHORT</v>
      </c>
      <c r="H2163">
        <f t="shared" si="571"/>
        <v>-1</v>
      </c>
      <c r="I2163">
        <f t="shared" si="565"/>
        <v>-1</v>
      </c>
      <c r="J2163">
        <f t="shared" si="566"/>
        <v>78.209999999999994</v>
      </c>
      <c r="K2163" t="str">
        <f t="shared" si="567"/>
        <v>Trend Rev</v>
      </c>
      <c r="L2163">
        <f t="shared" si="572"/>
        <v>-9.9237455628077911E-3</v>
      </c>
      <c r="M2163" t="str">
        <f t="shared" si="574"/>
        <v/>
      </c>
      <c r="N2163" t="str">
        <f t="shared" si="573"/>
        <v/>
      </c>
      <c r="O2163" t="str">
        <f t="shared" si="569"/>
        <v/>
      </c>
      <c r="P2163" t="str">
        <f t="shared" si="570"/>
        <v/>
      </c>
      <c r="Q2163">
        <f t="shared" si="563"/>
        <v>-9.9237455628077911E-3</v>
      </c>
      <c r="R2163">
        <f t="shared" si="575"/>
        <v>1.6255512525708626</v>
      </c>
      <c r="S2163" t="str">
        <f t="shared" si="577"/>
        <v/>
      </c>
      <c r="T2163">
        <f t="shared" si="578"/>
        <v>-1</v>
      </c>
      <c r="U2163">
        <f t="shared" si="576"/>
        <v>0</v>
      </c>
    </row>
    <row r="2164" spans="1:21">
      <c r="A2164">
        <f t="shared" si="562"/>
        <v>2156</v>
      </c>
      <c r="B2164" s="1">
        <v>40360</v>
      </c>
      <c r="C2164">
        <v>78.55</v>
      </c>
      <c r="D2164">
        <v>79.06</v>
      </c>
      <c r="F2164">
        <f t="shared" si="564"/>
        <v>78.549500000000009</v>
      </c>
      <c r="G2164" t="str">
        <f t="shared" si="568"/>
        <v>LONG</v>
      </c>
      <c r="H2164">
        <f t="shared" si="571"/>
        <v>1</v>
      </c>
      <c r="I2164">
        <f t="shared" si="565"/>
        <v>1</v>
      </c>
      <c r="J2164">
        <f t="shared" si="566"/>
        <v>79.06</v>
      </c>
      <c r="K2164" t="str">
        <f t="shared" si="567"/>
        <v>Trend Rev</v>
      </c>
      <c r="L2164">
        <f t="shared" si="572"/>
        <v>-6.4716931669093541E-3</v>
      </c>
      <c r="M2164" t="str">
        <f t="shared" si="574"/>
        <v/>
      </c>
      <c r="N2164" t="str">
        <f t="shared" si="573"/>
        <v/>
      </c>
      <c r="O2164" t="str">
        <f t="shared" si="569"/>
        <v/>
      </c>
      <c r="P2164" t="str">
        <f t="shared" si="570"/>
        <v/>
      </c>
      <c r="Q2164">
        <f t="shared" si="563"/>
        <v>-6.4716931669093541E-3</v>
      </c>
      <c r="R2164">
        <f t="shared" si="575"/>
        <v>1.6190795594039533</v>
      </c>
      <c r="S2164" t="str">
        <f t="shared" si="577"/>
        <v/>
      </c>
      <c r="T2164">
        <f t="shared" si="578"/>
        <v>1</v>
      </c>
      <c r="U2164">
        <f t="shared" si="576"/>
        <v>0</v>
      </c>
    </row>
    <row r="2165" spans="1:21">
      <c r="A2165">
        <f t="shared" si="562"/>
        <v>2157</v>
      </c>
      <c r="B2165" s="1">
        <v>40361</v>
      </c>
      <c r="C2165">
        <v>77.67</v>
      </c>
      <c r="D2165">
        <v>78.8</v>
      </c>
      <c r="F2165">
        <f t="shared" si="564"/>
        <v>78.628000000000014</v>
      </c>
      <c r="G2165" t="str">
        <f t="shared" si="568"/>
        <v/>
      </c>
      <c r="H2165">
        <f t="shared" si="571"/>
        <v>1</v>
      </c>
      <c r="I2165">
        <f t="shared" si="565"/>
        <v>1</v>
      </c>
      <c r="J2165">
        <f t="shared" si="566"/>
        <v>79.06</v>
      </c>
      <c r="K2165" t="str">
        <f t="shared" si="567"/>
        <v/>
      </c>
      <c r="L2165">
        <f t="shared" si="572"/>
        <v>-1.7737975436983515E-2</v>
      </c>
      <c r="M2165" t="str">
        <f t="shared" si="574"/>
        <v/>
      </c>
      <c r="N2165" t="str">
        <f t="shared" si="573"/>
        <v/>
      </c>
      <c r="O2165" t="str">
        <f t="shared" si="569"/>
        <v/>
      </c>
      <c r="P2165" t="str">
        <f t="shared" si="570"/>
        <v/>
      </c>
      <c r="Q2165">
        <f t="shared" si="563"/>
        <v>0</v>
      </c>
      <c r="R2165">
        <f t="shared" si="575"/>
        <v>1.6190795594039533</v>
      </c>
      <c r="S2165" t="str">
        <f t="shared" si="577"/>
        <v/>
      </c>
      <c r="T2165" t="str">
        <f t="shared" si="578"/>
        <v/>
      </c>
      <c r="U2165">
        <f t="shared" si="576"/>
        <v>0</v>
      </c>
    </row>
    <row r="2166" spans="1:21">
      <c r="A2166">
        <f t="shared" si="562"/>
        <v>2158</v>
      </c>
      <c r="B2166" s="1">
        <v>40365</v>
      </c>
      <c r="C2166">
        <v>78.14</v>
      </c>
      <c r="D2166">
        <v>78.45</v>
      </c>
      <c r="F2166">
        <f t="shared" si="564"/>
        <v>78.798000000000016</v>
      </c>
      <c r="G2166" t="str">
        <f t="shared" si="568"/>
        <v>SHORT</v>
      </c>
      <c r="H2166">
        <f t="shared" si="571"/>
        <v>-1</v>
      </c>
      <c r="I2166">
        <f t="shared" si="565"/>
        <v>-1</v>
      </c>
      <c r="J2166">
        <f t="shared" si="566"/>
        <v>78.45</v>
      </c>
      <c r="K2166" t="str">
        <f t="shared" si="567"/>
        <v>Trend Rev</v>
      </c>
      <c r="L2166">
        <f t="shared" si="572"/>
        <v>3.9593895521170819E-3</v>
      </c>
      <c r="M2166" t="str">
        <f t="shared" si="574"/>
        <v/>
      </c>
      <c r="N2166" t="str">
        <f t="shared" si="573"/>
        <v/>
      </c>
      <c r="O2166" t="str">
        <f t="shared" si="569"/>
        <v/>
      </c>
      <c r="P2166" t="str">
        <f t="shared" si="570"/>
        <v/>
      </c>
      <c r="Q2166">
        <f t="shared" si="563"/>
        <v>3.9593895521170819E-3</v>
      </c>
      <c r="R2166">
        <f t="shared" si="575"/>
        <v>1.6230389489560704</v>
      </c>
      <c r="S2166">
        <f t="shared" si="577"/>
        <v>1</v>
      </c>
      <c r="T2166">
        <f t="shared" si="578"/>
        <v>-1</v>
      </c>
      <c r="U2166">
        <f t="shared" si="576"/>
        <v>-1</v>
      </c>
    </row>
    <row r="2167" spans="1:21">
      <c r="A2167">
        <f t="shared" si="562"/>
        <v>2159</v>
      </c>
      <c r="B2167" s="1">
        <v>40366</v>
      </c>
      <c r="C2167">
        <v>80.52</v>
      </c>
      <c r="D2167">
        <v>78.44</v>
      </c>
      <c r="F2167">
        <f t="shared" si="564"/>
        <v>79.078000000000003</v>
      </c>
      <c r="G2167" t="str">
        <f t="shared" si="568"/>
        <v/>
      </c>
      <c r="H2167">
        <f t="shared" si="571"/>
        <v>-1</v>
      </c>
      <c r="I2167">
        <f t="shared" si="565"/>
        <v>-1</v>
      </c>
      <c r="J2167">
        <f t="shared" si="566"/>
        <v>78.45</v>
      </c>
      <c r="K2167" t="str">
        <f t="shared" si="567"/>
        <v/>
      </c>
      <c r="L2167">
        <f t="shared" si="572"/>
        <v>-2.6044121592548996E-2</v>
      </c>
      <c r="M2167" t="str">
        <f t="shared" si="574"/>
        <v/>
      </c>
      <c r="N2167" t="str">
        <f t="shared" si="573"/>
        <v/>
      </c>
      <c r="O2167" t="str">
        <f t="shared" si="569"/>
        <v/>
      </c>
      <c r="P2167" t="str">
        <f t="shared" si="570"/>
        <v/>
      </c>
      <c r="Q2167">
        <f t="shared" si="563"/>
        <v>0</v>
      </c>
      <c r="R2167">
        <f t="shared" si="575"/>
        <v>1.6230389489560704</v>
      </c>
      <c r="S2167" t="str">
        <f t="shared" si="577"/>
        <v/>
      </c>
      <c r="T2167" t="str">
        <f t="shared" si="578"/>
        <v/>
      </c>
      <c r="U2167">
        <f t="shared" si="576"/>
        <v>0</v>
      </c>
    </row>
    <row r="2168" spans="1:21">
      <c r="A2168">
        <f t="shared" si="562"/>
        <v>2160</v>
      </c>
      <c r="B2168" s="1">
        <v>40367</v>
      </c>
      <c r="C2168">
        <v>81.22</v>
      </c>
      <c r="D2168">
        <v>81.12</v>
      </c>
      <c r="F2168">
        <f t="shared" si="564"/>
        <v>79.399500000000003</v>
      </c>
      <c r="G2168" t="str">
        <f t="shared" si="568"/>
        <v>LONG</v>
      </c>
      <c r="H2168">
        <f t="shared" si="571"/>
        <v>1</v>
      </c>
      <c r="I2168">
        <f t="shared" si="565"/>
        <v>1</v>
      </c>
      <c r="J2168">
        <f t="shared" si="566"/>
        <v>81.12</v>
      </c>
      <c r="K2168" t="str">
        <f t="shared" si="567"/>
        <v>Trend Rev</v>
      </c>
      <c r="L2168">
        <f t="shared" si="572"/>
        <v>1.2319824152786769E-3</v>
      </c>
      <c r="M2168" t="str">
        <f t="shared" si="574"/>
        <v/>
      </c>
      <c r="N2168" t="str">
        <f t="shared" si="573"/>
        <v/>
      </c>
      <c r="O2168" t="str">
        <f t="shared" si="569"/>
        <v/>
      </c>
      <c r="P2168" t="str">
        <f t="shared" si="570"/>
        <v/>
      </c>
      <c r="Q2168">
        <f t="shared" si="563"/>
        <v>1.2319824152786769E-3</v>
      </c>
      <c r="R2168">
        <f t="shared" si="575"/>
        <v>1.624270931371349</v>
      </c>
      <c r="S2168">
        <f t="shared" si="577"/>
        <v>1</v>
      </c>
      <c r="T2168">
        <f t="shared" si="578"/>
        <v>1</v>
      </c>
      <c r="U2168">
        <f t="shared" si="576"/>
        <v>1</v>
      </c>
    </row>
    <row r="2169" spans="1:21">
      <c r="A2169">
        <f t="shared" si="562"/>
        <v>2161</v>
      </c>
      <c r="B2169" s="1">
        <v>40368</v>
      </c>
      <c r="C2169">
        <v>82.16</v>
      </c>
      <c r="D2169">
        <v>81.11</v>
      </c>
      <c r="F2169">
        <f t="shared" si="564"/>
        <v>79.635999999999996</v>
      </c>
      <c r="G2169" t="str">
        <f t="shared" si="568"/>
        <v/>
      </c>
      <c r="H2169">
        <f t="shared" si="571"/>
        <v>1</v>
      </c>
      <c r="I2169">
        <f t="shared" si="565"/>
        <v>1</v>
      </c>
      <c r="J2169">
        <f t="shared" si="566"/>
        <v>81.12</v>
      </c>
      <c r="K2169" t="str">
        <f t="shared" si="567"/>
        <v/>
      </c>
      <c r="L2169">
        <f t="shared" si="572"/>
        <v>1.2739025777429712E-2</v>
      </c>
      <c r="M2169" t="str">
        <f t="shared" si="574"/>
        <v/>
      </c>
      <c r="N2169" t="str">
        <f t="shared" si="573"/>
        <v/>
      </c>
      <c r="O2169" t="str">
        <f t="shared" si="569"/>
        <v/>
      </c>
      <c r="P2169" t="str">
        <f t="shared" si="570"/>
        <v/>
      </c>
      <c r="Q2169">
        <f t="shared" si="563"/>
        <v>0</v>
      </c>
      <c r="R2169">
        <f t="shared" si="575"/>
        <v>1.624270931371349</v>
      </c>
      <c r="S2169" t="str">
        <f t="shared" si="577"/>
        <v/>
      </c>
      <c r="T2169" t="str">
        <f t="shared" si="578"/>
        <v/>
      </c>
      <c r="U2169">
        <f t="shared" si="576"/>
        <v>0</v>
      </c>
    </row>
    <row r="2170" spans="1:21">
      <c r="A2170">
        <f t="shared" si="562"/>
        <v>2162</v>
      </c>
      <c r="B2170" s="1">
        <v>40371</v>
      </c>
      <c r="C2170">
        <v>82.26</v>
      </c>
      <c r="D2170">
        <v>81.87</v>
      </c>
      <c r="F2170">
        <f t="shared" si="564"/>
        <v>79.834000000000003</v>
      </c>
      <c r="G2170" t="str">
        <f t="shared" si="568"/>
        <v/>
      </c>
      <c r="H2170">
        <f t="shared" si="571"/>
        <v>1</v>
      </c>
      <c r="I2170">
        <f t="shared" si="565"/>
        <v>1</v>
      </c>
      <c r="J2170">
        <f t="shared" si="566"/>
        <v>81.12</v>
      </c>
      <c r="K2170" t="str">
        <f t="shared" si="567"/>
        <v/>
      </c>
      <c r="L2170">
        <f t="shared" si="572"/>
        <v>1.3955422959404924E-2</v>
      </c>
      <c r="M2170" t="str">
        <f t="shared" si="574"/>
        <v/>
      </c>
      <c r="N2170" t="str">
        <f t="shared" si="573"/>
        <v/>
      </c>
      <c r="O2170" t="str">
        <f t="shared" si="569"/>
        <v/>
      </c>
      <c r="P2170" t="str">
        <f t="shared" si="570"/>
        <v/>
      </c>
      <c r="Q2170">
        <f t="shared" si="563"/>
        <v>0</v>
      </c>
      <c r="R2170">
        <f t="shared" si="575"/>
        <v>1.624270931371349</v>
      </c>
      <c r="S2170" t="str">
        <f t="shared" si="577"/>
        <v/>
      </c>
      <c r="T2170" t="str">
        <f t="shared" si="578"/>
        <v/>
      </c>
      <c r="U2170">
        <f t="shared" si="576"/>
        <v>0</v>
      </c>
    </row>
    <row r="2171" spans="1:21">
      <c r="A2171">
        <f t="shared" si="562"/>
        <v>2163</v>
      </c>
      <c r="B2171" s="1">
        <v>40372</v>
      </c>
      <c r="C2171">
        <v>83.55</v>
      </c>
      <c r="D2171">
        <v>82.84</v>
      </c>
      <c r="F2171">
        <f t="shared" si="564"/>
        <v>80.104500000000016</v>
      </c>
      <c r="G2171" t="str">
        <f t="shared" si="568"/>
        <v/>
      </c>
      <c r="H2171">
        <f t="shared" si="571"/>
        <v>1</v>
      </c>
      <c r="I2171">
        <f t="shared" si="565"/>
        <v>1</v>
      </c>
      <c r="J2171">
        <f t="shared" si="566"/>
        <v>81.12</v>
      </c>
      <c r="K2171" t="str">
        <f t="shared" si="567"/>
        <v/>
      </c>
      <c r="L2171">
        <f t="shared" si="572"/>
        <v>2.9515715198529632E-2</v>
      </c>
      <c r="M2171" t="str">
        <f t="shared" si="574"/>
        <v/>
      </c>
      <c r="N2171" t="str">
        <f t="shared" si="573"/>
        <v/>
      </c>
      <c r="O2171" t="str">
        <f t="shared" si="569"/>
        <v/>
      </c>
      <c r="P2171" t="str">
        <f t="shared" si="570"/>
        <v/>
      </c>
      <c r="Q2171">
        <f t="shared" si="563"/>
        <v>0</v>
      </c>
      <c r="R2171">
        <f t="shared" si="575"/>
        <v>1.624270931371349</v>
      </c>
      <c r="S2171" t="str">
        <f t="shared" si="577"/>
        <v/>
      </c>
      <c r="T2171" t="str">
        <f t="shared" si="578"/>
        <v/>
      </c>
      <c r="U2171">
        <f t="shared" si="576"/>
        <v>0</v>
      </c>
    </row>
    <row r="2172" spans="1:21">
      <c r="A2172">
        <f t="shared" si="562"/>
        <v>2164</v>
      </c>
      <c r="B2172" s="1">
        <v>40373</v>
      </c>
      <c r="C2172">
        <v>83.05</v>
      </c>
      <c r="D2172">
        <v>83.13</v>
      </c>
      <c r="F2172">
        <f t="shared" si="564"/>
        <v>80.268500000000003</v>
      </c>
      <c r="G2172" t="str">
        <f t="shared" si="568"/>
        <v/>
      </c>
      <c r="H2172">
        <f t="shared" si="571"/>
        <v>1</v>
      </c>
      <c r="I2172">
        <f t="shared" si="565"/>
        <v>1</v>
      </c>
      <c r="J2172">
        <f t="shared" si="566"/>
        <v>81.12</v>
      </c>
      <c r="K2172" t="str">
        <f t="shared" si="567"/>
        <v/>
      </c>
      <c r="L2172">
        <f t="shared" si="572"/>
        <v>2.3513296216430682E-2</v>
      </c>
      <c r="M2172" t="str">
        <f t="shared" si="574"/>
        <v/>
      </c>
      <c r="N2172" t="str">
        <f t="shared" si="573"/>
        <v/>
      </c>
      <c r="O2172" t="str">
        <f t="shared" si="569"/>
        <v/>
      </c>
      <c r="P2172" t="str">
        <f t="shared" si="570"/>
        <v/>
      </c>
      <c r="Q2172">
        <f t="shared" si="563"/>
        <v>0</v>
      </c>
      <c r="R2172">
        <f t="shared" si="575"/>
        <v>1.624270931371349</v>
      </c>
      <c r="S2172" t="str">
        <f t="shared" si="577"/>
        <v/>
      </c>
      <c r="T2172" t="str">
        <f t="shared" si="578"/>
        <v/>
      </c>
      <c r="U2172">
        <f t="shared" si="576"/>
        <v>0</v>
      </c>
    </row>
    <row r="2173" spans="1:21">
      <c r="A2173">
        <f t="shared" si="562"/>
        <v>2165</v>
      </c>
      <c r="B2173" s="1">
        <v>40374</v>
      </c>
      <c r="C2173">
        <v>83.06</v>
      </c>
      <c r="D2173">
        <v>83.17</v>
      </c>
      <c r="F2173">
        <f t="shared" si="564"/>
        <v>80.377499999999998</v>
      </c>
      <c r="G2173" t="str">
        <f t="shared" si="568"/>
        <v/>
      </c>
      <c r="H2173">
        <f t="shared" si="571"/>
        <v>1</v>
      </c>
      <c r="I2173">
        <f t="shared" si="565"/>
        <v>1</v>
      </c>
      <c r="J2173">
        <f t="shared" si="566"/>
        <v>81.12</v>
      </c>
      <c r="K2173" t="str">
        <f t="shared" si="567"/>
        <v/>
      </c>
      <c r="L2173">
        <f t="shared" si="572"/>
        <v>2.3633698359734431E-2</v>
      </c>
      <c r="M2173" t="str">
        <f t="shared" si="574"/>
        <v/>
      </c>
      <c r="N2173" t="str">
        <f t="shared" si="573"/>
        <v/>
      </c>
      <c r="O2173" t="str">
        <f t="shared" si="569"/>
        <v/>
      </c>
      <c r="P2173" t="str">
        <f t="shared" si="570"/>
        <v/>
      </c>
      <c r="Q2173">
        <f t="shared" si="563"/>
        <v>0</v>
      </c>
      <c r="R2173">
        <f t="shared" si="575"/>
        <v>1.624270931371349</v>
      </c>
      <c r="S2173" t="str">
        <f t="shared" si="577"/>
        <v/>
      </c>
      <c r="T2173" t="str">
        <f t="shared" si="578"/>
        <v/>
      </c>
      <c r="U2173">
        <f t="shared" si="576"/>
        <v>0</v>
      </c>
    </row>
    <row r="2174" spans="1:21">
      <c r="A2174">
        <f t="shared" si="562"/>
        <v>2166</v>
      </c>
      <c r="B2174" s="1">
        <v>40375</v>
      </c>
      <c r="C2174">
        <v>80.95</v>
      </c>
      <c r="D2174">
        <v>82.71</v>
      </c>
      <c r="F2174">
        <f t="shared" si="564"/>
        <v>80.373500000000007</v>
      </c>
      <c r="G2174" t="str">
        <f t="shared" si="568"/>
        <v/>
      </c>
      <c r="H2174">
        <f t="shared" si="571"/>
        <v>1</v>
      </c>
      <c r="I2174">
        <f t="shared" si="565"/>
        <v>1</v>
      </c>
      <c r="J2174">
        <f t="shared" si="566"/>
        <v>81.12</v>
      </c>
      <c r="K2174" t="str">
        <f t="shared" si="567"/>
        <v/>
      </c>
      <c r="L2174">
        <f t="shared" si="572"/>
        <v>-2.0978597192289486E-3</v>
      </c>
      <c r="M2174" t="str">
        <f t="shared" si="574"/>
        <v/>
      </c>
      <c r="N2174" t="str">
        <f t="shared" si="573"/>
        <v/>
      </c>
      <c r="O2174" t="str">
        <f t="shared" si="569"/>
        <v/>
      </c>
      <c r="P2174" t="str">
        <f t="shared" si="570"/>
        <v/>
      </c>
      <c r="Q2174">
        <f t="shared" si="563"/>
        <v>0</v>
      </c>
      <c r="R2174">
        <f t="shared" si="575"/>
        <v>1.624270931371349</v>
      </c>
      <c r="S2174" t="str">
        <f t="shared" si="577"/>
        <v/>
      </c>
      <c r="T2174" t="str">
        <f t="shared" si="578"/>
        <v/>
      </c>
      <c r="U2174">
        <f t="shared" si="576"/>
        <v>0</v>
      </c>
    </row>
    <row r="2175" spans="1:21">
      <c r="A2175">
        <f t="shared" si="562"/>
        <v>2167</v>
      </c>
      <c r="B2175" s="1">
        <v>40378</v>
      </c>
      <c r="C2175">
        <v>81.22</v>
      </c>
      <c r="D2175">
        <v>81.48</v>
      </c>
      <c r="F2175">
        <f t="shared" si="564"/>
        <v>80.375500000000002</v>
      </c>
      <c r="G2175" t="str">
        <f t="shared" si="568"/>
        <v/>
      </c>
      <c r="H2175">
        <f t="shared" si="571"/>
        <v>1</v>
      </c>
      <c r="I2175">
        <f t="shared" si="565"/>
        <v>1</v>
      </c>
      <c r="J2175">
        <f t="shared" si="566"/>
        <v>81.12</v>
      </c>
      <c r="K2175" t="str">
        <f t="shared" si="567"/>
        <v/>
      </c>
      <c r="L2175">
        <f t="shared" si="572"/>
        <v>1.2319824152786769E-3</v>
      </c>
      <c r="M2175" t="str">
        <f t="shared" si="574"/>
        <v/>
      </c>
      <c r="N2175" t="str">
        <f t="shared" si="573"/>
        <v/>
      </c>
      <c r="O2175" t="str">
        <f t="shared" si="569"/>
        <v/>
      </c>
      <c r="P2175" t="str">
        <f t="shared" si="570"/>
        <v/>
      </c>
      <c r="Q2175">
        <f t="shared" si="563"/>
        <v>0</v>
      </c>
      <c r="R2175">
        <f t="shared" si="575"/>
        <v>1.624270931371349</v>
      </c>
      <c r="S2175" t="str">
        <f t="shared" si="577"/>
        <v/>
      </c>
      <c r="T2175" t="str">
        <f t="shared" si="578"/>
        <v/>
      </c>
      <c r="U2175">
        <f t="shared" si="576"/>
        <v>0</v>
      </c>
    </row>
    <row r="2176" spans="1:21">
      <c r="A2176">
        <f t="shared" si="562"/>
        <v>2168</v>
      </c>
      <c r="B2176" s="1">
        <v>40379</v>
      </c>
      <c r="C2176">
        <v>82.19</v>
      </c>
      <c r="D2176">
        <v>80.48</v>
      </c>
      <c r="F2176">
        <f t="shared" si="564"/>
        <v>80.411500000000004</v>
      </c>
      <c r="G2176" t="str">
        <f t="shared" si="568"/>
        <v/>
      </c>
      <c r="H2176">
        <f t="shared" si="571"/>
        <v>1</v>
      </c>
      <c r="I2176">
        <f t="shared" si="565"/>
        <v>1</v>
      </c>
      <c r="J2176">
        <f t="shared" si="566"/>
        <v>81.12</v>
      </c>
      <c r="K2176" t="str">
        <f t="shared" si="567"/>
        <v/>
      </c>
      <c r="L2176">
        <f t="shared" si="572"/>
        <v>1.3104100317535582E-2</v>
      </c>
      <c r="M2176" t="str">
        <f t="shared" si="574"/>
        <v/>
      </c>
      <c r="N2176" t="str">
        <f t="shared" si="573"/>
        <v/>
      </c>
      <c r="O2176" t="str">
        <f t="shared" si="569"/>
        <v/>
      </c>
      <c r="P2176" t="str">
        <f t="shared" si="570"/>
        <v/>
      </c>
      <c r="Q2176">
        <f t="shared" si="563"/>
        <v>0</v>
      </c>
      <c r="R2176">
        <f t="shared" si="575"/>
        <v>1.624270931371349</v>
      </c>
      <c r="S2176" t="str">
        <f t="shared" si="577"/>
        <v/>
      </c>
      <c r="T2176" t="str">
        <f t="shared" si="578"/>
        <v/>
      </c>
      <c r="U2176">
        <f t="shared" si="576"/>
        <v>0</v>
      </c>
    </row>
    <row r="2177" spans="1:21">
      <c r="A2177">
        <f t="shared" si="562"/>
        <v>2169</v>
      </c>
      <c r="B2177" s="1">
        <v>40380</v>
      </c>
      <c r="C2177">
        <v>82.3</v>
      </c>
      <c r="D2177">
        <v>82.64</v>
      </c>
      <c r="F2177">
        <f t="shared" si="564"/>
        <v>80.525000000000006</v>
      </c>
      <c r="G2177" t="str">
        <f t="shared" si="568"/>
        <v/>
      </c>
      <c r="H2177">
        <f t="shared" si="571"/>
        <v>1</v>
      </c>
      <c r="I2177">
        <f t="shared" si="565"/>
        <v>1</v>
      </c>
      <c r="J2177">
        <f t="shared" si="566"/>
        <v>81.12</v>
      </c>
      <c r="K2177" t="str">
        <f t="shared" si="567"/>
        <v/>
      </c>
      <c r="L2177">
        <f t="shared" si="572"/>
        <v>1.4441567840150977E-2</v>
      </c>
      <c r="M2177" t="str">
        <f t="shared" si="574"/>
        <v/>
      </c>
      <c r="N2177" t="str">
        <f t="shared" si="573"/>
        <v/>
      </c>
      <c r="O2177" t="str">
        <f t="shared" si="569"/>
        <v/>
      </c>
      <c r="P2177" t="str">
        <f t="shared" si="570"/>
        <v/>
      </c>
      <c r="Q2177">
        <f t="shared" si="563"/>
        <v>0</v>
      </c>
      <c r="R2177">
        <f t="shared" si="575"/>
        <v>1.624270931371349</v>
      </c>
      <c r="S2177" t="str">
        <f t="shared" si="577"/>
        <v/>
      </c>
      <c r="T2177" t="str">
        <f t="shared" si="578"/>
        <v/>
      </c>
      <c r="U2177">
        <f t="shared" si="576"/>
        <v>0</v>
      </c>
    </row>
    <row r="2178" spans="1:21">
      <c r="A2178">
        <f t="shared" si="562"/>
        <v>2170</v>
      </c>
      <c r="B2178" s="1">
        <v>40381</v>
      </c>
      <c r="C2178">
        <v>84.75</v>
      </c>
      <c r="D2178">
        <v>84.73</v>
      </c>
      <c r="F2178">
        <f t="shared" si="564"/>
        <v>80.756499999999988</v>
      </c>
      <c r="G2178" t="str">
        <f t="shared" si="568"/>
        <v/>
      </c>
      <c r="H2178">
        <f t="shared" si="571"/>
        <v>1</v>
      </c>
      <c r="I2178">
        <f t="shared" si="565"/>
        <v>1</v>
      </c>
      <c r="J2178">
        <f t="shared" si="566"/>
        <v>81.12</v>
      </c>
      <c r="K2178" t="str">
        <f t="shared" si="567"/>
        <v/>
      </c>
      <c r="L2178">
        <f t="shared" si="572"/>
        <v>4.3776206417686522E-2</v>
      </c>
      <c r="M2178" t="str">
        <f t="shared" si="574"/>
        <v/>
      </c>
      <c r="N2178" t="str">
        <f t="shared" si="573"/>
        <v/>
      </c>
      <c r="O2178" t="str">
        <f t="shared" si="569"/>
        <v/>
      </c>
      <c r="P2178" t="str">
        <f t="shared" si="570"/>
        <v/>
      </c>
      <c r="Q2178">
        <f t="shared" si="563"/>
        <v>0</v>
      </c>
      <c r="R2178">
        <f t="shared" si="575"/>
        <v>1.624270931371349</v>
      </c>
      <c r="S2178" t="str">
        <f t="shared" si="577"/>
        <v/>
      </c>
      <c r="T2178" t="str">
        <f t="shared" si="578"/>
        <v/>
      </c>
      <c r="U2178">
        <f t="shared" si="576"/>
        <v>0</v>
      </c>
    </row>
    <row r="2179" spans="1:21">
      <c r="A2179">
        <f t="shared" si="562"/>
        <v>2171</v>
      </c>
      <c r="B2179" s="1">
        <v>40382</v>
      </c>
      <c r="C2179">
        <v>86.17</v>
      </c>
      <c r="D2179">
        <v>84.7</v>
      </c>
      <c r="F2179">
        <f t="shared" si="564"/>
        <v>81.156000000000006</v>
      </c>
      <c r="G2179" t="str">
        <f t="shared" si="568"/>
        <v/>
      </c>
      <c r="H2179">
        <f t="shared" si="571"/>
        <v>1</v>
      </c>
      <c r="I2179">
        <f t="shared" si="565"/>
        <v>1</v>
      </c>
      <c r="J2179">
        <f t="shared" si="566"/>
        <v>81.12</v>
      </c>
      <c r="K2179" t="str">
        <f t="shared" si="567"/>
        <v/>
      </c>
      <c r="L2179">
        <f t="shared" si="572"/>
        <v>6.0392549408802336E-2</v>
      </c>
      <c r="M2179" t="str">
        <f t="shared" si="574"/>
        <v>VARGAIN</v>
      </c>
      <c r="N2179" t="str">
        <f t="shared" si="573"/>
        <v/>
      </c>
      <c r="O2179" t="str">
        <f t="shared" si="569"/>
        <v>VARGAIN</v>
      </c>
      <c r="P2179" t="str">
        <f t="shared" si="570"/>
        <v/>
      </c>
      <c r="Q2179">
        <f t="shared" si="563"/>
        <v>6.0392549408802336E-2</v>
      </c>
      <c r="R2179">
        <f t="shared" si="575"/>
        <v>1.6846634807801513</v>
      </c>
      <c r="S2179" t="str">
        <f t="shared" si="577"/>
        <v/>
      </c>
      <c r="T2179" t="str">
        <f t="shared" si="578"/>
        <v/>
      </c>
      <c r="U2179">
        <f t="shared" si="576"/>
        <v>0</v>
      </c>
    </row>
    <row r="2180" spans="1:21">
      <c r="A2180">
        <f t="shared" si="562"/>
        <v>2172</v>
      </c>
      <c r="B2180" s="1">
        <v>40385</v>
      </c>
      <c r="C2180">
        <v>87.32</v>
      </c>
      <c r="D2180">
        <v>86.5</v>
      </c>
      <c r="F2180">
        <f t="shared" si="564"/>
        <v>81.576999999999998</v>
      </c>
      <c r="G2180" t="str">
        <f t="shared" si="568"/>
        <v/>
      </c>
      <c r="H2180">
        <f t="shared" si="571"/>
        <v>1</v>
      </c>
      <c r="I2180">
        <f t="shared" si="565"/>
        <v>0</v>
      </c>
      <c r="J2180">
        <f t="shared" si="566"/>
        <v>81.12</v>
      </c>
      <c r="K2180" t="str">
        <f t="shared" si="567"/>
        <v/>
      </c>
      <c r="L2180">
        <f t="shared" si="572"/>
        <v>7.3649991838869902E-2</v>
      </c>
      <c r="M2180" t="str">
        <f t="shared" si="574"/>
        <v>VARGAIN</v>
      </c>
      <c r="N2180" t="str">
        <f t="shared" si="573"/>
        <v/>
      </c>
      <c r="O2180" t="str">
        <f t="shared" si="569"/>
        <v/>
      </c>
      <c r="P2180" t="str">
        <f t="shared" si="570"/>
        <v/>
      </c>
      <c r="Q2180">
        <f t="shared" si="563"/>
        <v>0</v>
      </c>
      <c r="R2180">
        <f t="shared" si="575"/>
        <v>1.6846634807801513</v>
      </c>
      <c r="S2180" t="str">
        <f t="shared" si="577"/>
        <v/>
      </c>
      <c r="T2180" t="str">
        <f t="shared" si="578"/>
        <v/>
      </c>
      <c r="U2180">
        <f t="shared" si="576"/>
        <v>0</v>
      </c>
    </row>
    <row r="2181" spans="1:21">
      <c r="A2181">
        <f t="shared" si="562"/>
        <v>2173</v>
      </c>
      <c r="B2181" s="1">
        <v>40386</v>
      </c>
      <c r="C2181">
        <v>86.8</v>
      </c>
      <c r="D2181">
        <v>87.16</v>
      </c>
      <c r="F2181">
        <f t="shared" si="564"/>
        <v>81.967999999999989</v>
      </c>
      <c r="G2181" t="str">
        <f t="shared" si="568"/>
        <v/>
      </c>
      <c r="H2181">
        <f t="shared" si="571"/>
        <v>1</v>
      </c>
      <c r="I2181">
        <f t="shared" si="565"/>
        <v>0</v>
      </c>
      <c r="J2181">
        <f t="shared" si="566"/>
        <v>81.12</v>
      </c>
      <c r="K2181" t="str">
        <f t="shared" si="567"/>
        <v/>
      </c>
      <c r="L2181">
        <f t="shared" si="572"/>
        <v>6.7677081823431268E-2</v>
      </c>
      <c r="M2181" t="str">
        <f t="shared" si="574"/>
        <v>VARGAIN</v>
      </c>
      <c r="N2181" t="str">
        <f t="shared" si="573"/>
        <v/>
      </c>
      <c r="O2181" t="str">
        <f t="shared" si="569"/>
        <v/>
      </c>
      <c r="P2181" t="str">
        <f t="shared" si="570"/>
        <v/>
      </c>
      <c r="Q2181">
        <f t="shared" si="563"/>
        <v>0</v>
      </c>
      <c r="R2181">
        <f t="shared" si="575"/>
        <v>1.6846634807801513</v>
      </c>
      <c r="S2181" t="str">
        <f t="shared" si="577"/>
        <v/>
      </c>
      <c r="T2181" t="str">
        <f t="shared" si="578"/>
        <v/>
      </c>
      <c r="U2181">
        <f t="shared" si="576"/>
        <v>0</v>
      </c>
    </row>
    <row r="2182" spans="1:21">
      <c r="A2182">
        <f t="shared" si="562"/>
        <v>2174</v>
      </c>
      <c r="B2182" s="1">
        <v>40387</v>
      </c>
      <c r="C2182">
        <v>86.69</v>
      </c>
      <c r="D2182">
        <v>86.44</v>
      </c>
      <c r="F2182">
        <f t="shared" si="564"/>
        <v>82.378</v>
      </c>
      <c r="G2182" t="str">
        <f t="shared" si="568"/>
        <v/>
      </c>
      <c r="H2182">
        <f t="shared" si="571"/>
        <v>1</v>
      </c>
      <c r="I2182">
        <f t="shared" si="565"/>
        <v>0</v>
      </c>
      <c r="J2182">
        <f t="shared" si="566"/>
        <v>81.12</v>
      </c>
      <c r="K2182" t="str">
        <f t="shared" si="567"/>
        <v/>
      </c>
      <c r="L2182">
        <f t="shared" si="572"/>
        <v>6.6408997037675888E-2</v>
      </c>
      <c r="M2182" t="str">
        <f t="shared" si="574"/>
        <v>VARGAIN</v>
      </c>
      <c r="N2182" t="str">
        <f t="shared" si="573"/>
        <v/>
      </c>
      <c r="O2182" t="str">
        <f t="shared" si="569"/>
        <v/>
      </c>
      <c r="P2182" t="str">
        <f t="shared" si="570"/>
        <v/>
      </c>
      <c r="Q2182">
        <f t="shared" si="563"/>
        <v>0</v>
      </c>
      <c r="R2182">
        <f t="shared" si="575"/>
        <v>1.6846634807801513</v>
      </c>
      <c r="S2182" t="str">
        <f t="shared" si="577"/>
        <v/>
      </c>
      <c r="T2182" t="str">
        <f t="shared" si="578"/>
        <v/>
      </c>
      <c r="U2182">
        <f t="shared" si="576"/>
        <v>0</v>
      </c>
    </row>
    <row r="2183" spans="1:21">
      <c r="A2183">
        <f t="shared" si="562"/>
        <v>2175</v>
      </c>
      <c r="B2183" s="1">
        <v>40388</v>
      </c>
      <c r="C2183">
        <v>86.34</v>
      </c>
      <c r="D2183">
        <v>87.05</v>
      </c>
      <c r="F2183">
        <f t="shared" si="564"/>
        <v>82.745499999999993</v>
      </c>
      <c r="G2183" t="str">
        <f t="shared" si="568"/>
        <v/>
      </c>
      <c r="H2183">
        <f t="shared" si="571"/>
        <v>1</v>
      </c>
      <c r="I2183">
        <f t="shared" si="565"/>
        <v>0</v>
      </c>
      <c r="J2183">
        <f t="shared" si="566"/>
        <v>81.12</v>
      </c>
      <c r="K2183" t="str">
        <f t="shared" si="567"/>
        <v/>
      </c>
      <c r="L2183">
        <f t="shared" si="572"/>
        <v>6.2363450284458492E-2</v>
      </c>
      <c r="M2183" t="str">
        <f t="shared" si="574"/>
        <v>VARGAIN</v>
      </c>
      <c r="N2183" t="str">
        <f t="shared" si="573"/>
        <v/>
      </c>
      <c r="O2183" t="str">
        <f t="shared" si="569"/>
        <v/>
      </c>
      <c r="P2183" t="str">
        <f t="shared" si="570"/>
        <v/>
      </c>
      <c r="Q2183">
        <f t="shared" si="563"/>
        <v>0</v>
      </c>
      <c r="R2183">
        <f t="shared" si="575"/>
        <v>1.6846634807801513</v>
      </c>
      <c r="S2183" t="str">
        <f t="shared" si="577"/>
        <v/>
      </c>
      <c r="T2183" t="str">
        <f t="shared" si="578"/>
        <v/>
      </c>
      <c r="U2183">
        <f t="shared" si="576"/>
        <v>0</v>
      </c>
    </row>
    <row r="2184" spans="1:21">
      <c r="A2184">
        <f t="shared" si="562"/>
        <v>2176</v>
      </c>
      <c r="B2184" s="1">
        <v>40389</v>
      </c>
      <c r="C2184">
        <v>85.54</v>
      </c>
      <c r="D2184">
        <v>85.5</v>
      </c>
      <c r="F2184">
        <f t="shared" si="564"/>
        <v>83.094999999999999</v>
      </c>
      <c r="G2184" t="str">
        <f t="shared" si="568"/>
        <v/>
      </c>
      <c r="H2184">
        <f t="shared" si="571"/>
        <v>1</v>
      </c>
      <c r="I2184">
        <f t="shared" si="565"/>
        <v>0</v>
      </c>
      <c r="J2184">
        <f t="shared" si="566"/>
        <v>81.12</v>
      </c>
      <c r="K2184" t="str">
        <f t="shared" si="567"/>
        <v/>
      </c>
      <c r="L2184">
        <f t="shared" si="572"/>
        <v>5.3054562955889562E-2</v>
      </c>
      <c r="M2184" t="str">
        <f t="shared" si="574"/>
        <v>VARGAIN</v>
      </c>
      <c r="N2184" t="str">
        <f t="shared" si="573"/>
        <v/>
      </c>
      <c r="O2184" t="str">
        <f t="shared" si="569"/>
        <v/>
      </c>
      <c r="P2184" t="str">
        <f t="shared" si="570"/>
        <v/>
      </c>
      <c r="Q2184">
        <f t="shared" si="563"/>
        <v>0</v>
      </c>
      <c r="R2184">
        <f t="shared" si="575"/>
        <v>1.6846634807801513</v>
      </c>
      <c r="S2184" t="str">
        <f t="shared" si="577"/>
        <v/>
      </c>
      <c r="T2184" t="str">
        <f t="shared" si="578"/>
        <v/>
      </c>
      <c r="U2184">
        <f t="shared" si="576"/>
        <v>0</v>
      </c>
    </row>
    <row r="2185" spans="1:21">
      <c r="A2185">
        <f t="shared" si="562"/>
        <v>2177</v>
      </c>
      <c r="B2185" s="1">
        <v>40392</v>
      </c>
      <c r="C2185">
        <v>87.41</v>
      </c>
      <c r="D2185">
        <v>86.8</v>
      </c>
      <c r="F2185">
        <f t="shared" si="564"/>
        <v>83.582000000000008</v>
      </c>
      <c r="G2185" t="str">
        <f t="shared" si="568"/>
        <v/>
      </c>
      <c r="H2185">
        <f t="shared" si="571"/>
        <v>1</v>
      </c>
      <c r="I2185">
        <f t="shared" si="565"/>
        <v>0</v>
      </c>
      <c r="J2185">
        <f t="shared" si="566"/>
        <v>81.12</v>
      </c>
      <c r="K2185" t="str">
        <f t="shared" si="567"/>
        <v/>
      </c>
      <c r="L2185">
        <f t="shared" si="572"/>
        <v>7.4680152749523374E-2</v>
      </c>
      <c r="M2185" t="str">
        <f t="shared" si="574"/>
        <v>VARGAIN</v>
      </c>
      <c r="N2185" t="str">
        <f t="shared" si="573"/>
        <v/>
      </c>
      <c r="O2185" t="str">
        <f t="shared" si="569"/>
        <v/>
      </c>
      <c r="P2185" t="str">
        <f t="shared" si="570"/>
        <v/>
      </c>
      <c r="Q2185">
        <f t="shared" si="563"/>
        <v>0</v>
      </c>
      <c r="R2185">
        <f t="shared" si="575"/>
        <v>1.6846634807801513</v>
      </c>
      <c r="S2185" t="str">
        <f t="shared" si="577"/>
        <v/>
      </c>
      <c r="T2185" t="str">
        <f t="shared" si="578"/>
        <v/>
      </c>
      <c r="U2185">
        <f t="shared" si="576"/>
        <v>0</v>
      </c>
    </row>
    <row r="2186" spans="1:21">
      <c r="A2186">
        <f t="shared" si="562"/>
        <v>2178</v>
      </c>
      <c r="B2186" s="1">
        <v>40393</v>
      </c>
      <c r="C2186">
        <v>87.21</v>
      </c>
      <c r="D2186">
        <v>86.98</v>
      </c>
      <c r="F2186">
        <f t="shared" si="564"/>
        <v>84.035499999999999</v>
      </c>
      <c r="G2186" t="str">
        <f t="shared" si="568"/>
        <v/>
      </c>
      <c r="H2186">
        <f t="shared" si="571"/>
        <v>1</v>
      </c>
      <c r="I2186">
        <f t="shared" si="565"/>
        <v>0</v>
      </c>
      <c r="J2186">
        <f t="shared" si="566"/>
        <v>81.12</v>
      </c>
      <c r="K2186" t="str">
        <f t="shared" si="567"/>
        <v/>
      </c>
      <c r="L2186">
        <f t="shared" si="572"/>
        <v>7.2389463396021092E-2</v>
      </c>
      <c r="M2186" t="str">
        <f t="shared" si="574"/>
        <v>VARGAIN</v>
      </c>
      <c r="N2186" t="str">
        <f t="shared" si="573"/>
        <v/>
      </c>
      <c r="O2186" t="str">
        <f t="shared" si="569"/>
        <v/>
      </c>
      <c r="P2186" t="str">
        <f t="shared" si="570"/>
        <v/>
      </c>
      <c r="Q2186">
        <f t="shared" si="563"/>
        <v>0</v>
      </c>
      <c r="R2186">
        <f t="shared" si="575"/>
        <v>1.6846634807801513</v>
      </c>
      <c r="S2186" t="str">
        <f t="shared" si="577"/>
        <v/>
      </c>
      <c r="T2186" t="str">
        <f t="shared" si="578"/>
        <v/>
      </c>
      <c r="U2186">
        <f t="shared" si="576"/>
        <v>0</v>
      </c>
    </row>
    <row r="2187" spans="1:21">
      <c r="A2187">
        <f t="shared" ref="A2187:A2250" si="579">A2186+1</f>
        <v>2179</v>
      </c>
      <c r="B2187" s="1">
        <v>40394</v>
      </c>
      <c r="C2187">
        <v>88</v>
      </c>
      <c r="D2187">
        <v>87.3</v>
      </c>
      <c r="F2187">
        <f t="shared" si="564"/>
        <v>84.409500000000008</v>
      </c>
      <c r="G2187" t="str">
        <f t="shared" si="568"/>
        <v/>
      </c>
      <c r="H2187">
        <f t="shared" si="571"/>
        <v>1</v>
      </c>
      <c r="I2187">
        <f t="shared" si="565"/>
        <v>0</v>
      </c>
      <c r="J2187">
        <f t="shared" si="566"/>
        <v>81.12</v>
      </c>
      <c r="K2187" t="str">
        <f t="shared" si="567"/>
        <v/>
      </c>
      <c r="L2187">
        <f t="shared" si="572"/>
        <v>8.1407274635333426E-2</v>
      </c>
      <c r="M2187" t="str">
        <f t="shared" si="574"/>
        <v>VARGAIN</v>
      </c>
      <c r="N2187" t="str">
        <f t="shared" si="573"/>
        <v/>
      </c>
      <c r="O2187" t="str">
        <f t="shared" si="569"/>
        <v/>
      </c>
      <c r="P2187" t="str">
        <f t="shared" si="570"/>
        <v/>
      </c>
      <c r="Q2187">
        <f t="shared" si="563"/>
        <v>0</v>
      </c>
      <c r="R2187">
        <f t="shared" si="575"/>
        <v>1.6846634807801513</v>
      </c>
      <c r="S2187" t="str">
        <f t="shared" si="577"/>
        <v/>
      </c>
      <c r="T2187" t="str">
        <f t="shared" si="578"/>
        <v/>
      </c>
      <c r="U2187">
        <f t="shared" si="576"/>
        <v>0</v>
      </c>
    </row>
    <row r="2188" spans="1:21">
      <c r="A2188">
        <f t="shared" si="579"/>
        <v>2180</v>
      </c>
      <c r="B2188" s="1">
        <v>40395</v>
      </c>
      <c r="C2188">
        <v>87.72</v>
      </c>
      <c r="D2188">
        <v>87.31</v>
      </c>
      <c r="F2188">
        <f t="shared" si="564"/>
        <v>84.734499999999997</v>
      </c>
      <c r="G2188" t="str">
        <f t="shared" si="568"/>
        <v/>
      </c>
      <c r="H2188">
        <f t="shared" si="571"/>
        <v>1</v>
      </c>
      <c r="I2188">
        <f t="shared" si="565"/>
        <v>0</v>
      </c>
      <c r="J2188">
        <f t="shared" si="566"/>
        <v>81.12</v>
      </c>
      <c r="K2188" t="str">
        <f t="shared" si="567"/>
        <v/>
      </c>
      <c r="L2188">
        <f t="shared" si="572"/>
        <v>7.8220383706814334E-2</v>
      </c>
      <c r="M2188" t="str">
        <f t="shared" si="574"/>
        <v>VARGAIN</v>
      </c>
      <c r="N2188" t="str">
        <f t="shared" si="573"/>
        <v/>
      </c>
      <c r="O2188" t="str">
        <f t="shared" si="569"/>
        <v/>
      </c>
      <c r="P2188" t="str">
        <f t="shared" si="570"/>
        <v/>
      </c>
      <c r="Q2188">
        <f t="shared" si="563"/>
        <v>0</v>
      </c>
      <c r="R2188">
        <f t="shared" si="575"/>
        <v>1.6846634807801513</v>
      </c>
      <c r="S2188" t="str">
        <f t="shared" si="577"/>
        <v/>
      </c>
      <c r="T2188" t="str">
        <f t="shared" si="578"/>
        <v/>
      </c>
      <c r="U2188">
        <f t="shared" si="576"/>
        <v>0</v>
      </c>
    </row>
    <row r="2189" spans="1:21">
      <c r="A2189">
        <f t="shared" si="579"/>
        <v>2181</v>
      </c>
      <c r="B2189" s="1">
        <v>40396</v>
      </c>
      <c r="C2189">
        <v>87.29</v>
      </c>
      <c r="D2189">
        <v>86.81</v>
      </c>
      <c r="F2189">
        <f t="shared" si="564"/>
        <v>84.991</v>
      </c>
      <c r="G2189" t="str">
        <f t="shared" si="568"/>
        <v/>
      </c>
      <c r="H2189">
        <f t="shared" si="571"/>
        <v>1</v>
      </c>
      <c r="I2189">
        <f t="shared" si="565"/>
        <v>0</v>
      </c>
      <c r="J2189">
        <f t="shared" si="566"/>
        <v>81.12</v>
      </c>
      <c r="K2189" t="str">
        <f t="shared" si="567"/>
        <v/>
      </c>
      <c r="L2189">
        <f t="shared" si="572"/>
        <v>7.3306368904385341E-2</v>
      </c>
      <c r="M2189" t="str">
        <f t="shared" si="574"/>
        <v>VARGAIN</v>
      </c>
      <c r="N2189" t="str">
        <f t="shared" si="573"/>
        <v/>
      </c>
      <c r="O2189" t="str">
        <f t="shared" si="569"/>
        <v/>
      </c>
      <c r="P2189" t="str">
        <f t="shared" si="570"/>
        <v/>
      </c>
      <c r="Q2189">
        <f t="shared" si="563"/>
        <v>0</v>
      </c>
      <c r="R2189">
        <f t="shared" si="575"/>
        <v>1.6846634807801513</v>
      </c>
      <c r="S2189" t="str">
        <f t="shared" si="577"/>
        <v/>
      </c>
      <c r="T2189" t="str">
        <f t="shared" si="578"/>
        <v/>
      </c>
      <c r="U2189">
        <f t="shared" si="576"/>
        <v>0</v>
      </c>
    </row>
    <row r="2190" spans="1:21">
      <c r="A2190">
        <f t="shared" si="579"/>
        <v>2182</v>
      </c>
      <c r="B2190" s="1">
        <v>40399</v>
      </c>
      <c r="C2190">
        <v>88.03</v>
      </c>
      <c r="D2190">
        <v>87.73</v>
      </c>
      <c r="F2190">
        <f t="shared" si="564"/>
        <v>85.279499999999999</v>
      </c>
      <c r="G2190" t="str">
        <f t="shared" si="568"/>
        <v/>
      </c>
      <c r="H2190">
        <f t="shared" si="571"/>
        <v>1</v>
      </c>
      <c r="I2190">
        <f t="shared" si="565"/>
        <v>0</v>
      </c>
      <c r="J2190">
        <f t="shared" si="566"/>
        <v>81.12</v>
      </c>
      <c r="K2190" t="str">
        <f t="shared" si="567"/>
        <v/>
      </c>
      <c r="L2190">
        <f t="shared" si="572"/>
        <v>8.1748125629941729E-2</v>
      </c>
      <c r="M2190" t="str">
        <f t="shared" si="574"/>
        <v>VARGAIN</v>
      </c>
      <c r="N2190" t="str">
        <f t="shared" si="573"/>
        <v/>
      </c>
      <c r="O2190" t="str">
        <f t="shared" si="569"/>
        <v/>
      </c>
      <c r="P2190" t="str">
        <f t="shared" si="570"/>
        <v/>
      </c>
      <c r="Q2190">
        <f t="shared" si="563"/>
        <v>0</v>
      </c>
      <c r="R2190">
        <f t="shared" si="575"/>
        <v>1.6846634807801513</v>
      </c>
      <c r="S2190" t="str">
        <f t="shared" si="577"/>
        <v/>
      </c>
      <c r="T2190" t="str">
        <f t="shared" si="578"/>
        <v/>
      </c>
      <c r="U2190">
        <f t="shared" si="576"/>
        <v>0</v>
      </c>
    </row>
    <row r="2191" spans="1:21">
      <c r="A2191">
        <f t="shared" si="579"/>
        <v>2183</v>
      </c>
      <c r="B2191" s="1">
        <v>40400</v>
      </c>
      <c r="C2191">
        <v>87.11</v>
      </c>
      <c r="D2191">
        <v>87.41</v>
      </c>
      <c r="F2191">
        <f t="shared" si="564"/>
        <v>85.45750000000001</v>
      </c>
      <c r="G2191" t="str">
        <f t="shared" si="568"/>
        <v/>
      </c>
      <c r="H2191">
        <f t="shared" si="571"/>
        <v>1</v>
      </c>
      <c r="I2191">
        <f t="shared" si="565"/>
        <v>0</v>
      </c>
      <c r="J2191">
        <f t="shared" si="566"/>
        <v>81.12</v>
      </c>
      <c r="K2191" t="str">
        <f t="shared" si="567"/>
        <v/>
      </c>
      <c r="L2191">
        <f t="shared" si="572"/>
        <v>7.1242147987927509E-2</v>
      </c>
      <c r="M2191" t="str">
        <f t="shared" si="574"/>
        <v>VARGAIN</v>
      </c>
      <c r="N2191" t="str">
        <f t="shared" si="573"/>
        <v/>
      </c>
      <c r="O2191" t="str">
        <f t="shared" si="569"/>
        <v/>
      </c>
      <c r="P2191" t="str">
        <f t="shared" si="570"/>
        <v/>
      </c>
      <c r="Q2191">
        <f t="shared" si="563"/>
        <v>0</v>
      </c>
      <c r="R2191">
        <f t="shared" si="575"/>
        <v>1.6846634807801513</v>
      </c>
      <c r="S2191" t="str">
        <f t="shared" si="577"/>
        <v/>
      </c>
      <c r="T2191" t="str">
        <f t="shared" si="578"/>
        <v/>
      </c>
      <c r="U2191">
        <f t="shared" si="576"/>
        <v>0</v>
      </c>
    </row>
    <row r="2192" spans="1:21">
      <c r="A2192">
        <f t="shared" si="579"/>
        <v>2184</v>
      </c>
      <c r="B2192" s="1">
        <v>40401</v>
      </c>
      <c r="C2192">
        <v>84.1</v>
      </c>
      <c r="D2192">
        <v>85.9</v>
      </c>
      <c r="F2192">
        <f t="shared" si="564"/>
        <v>85.509999999999991</v>
      </c>
      <c r="G2192" t="str">
        <f t="shared" si="568"/>
        <v/>
      </c>
      <c r="H2192">
        <f t="shared" si="571"/>
        <v>1</v>
      </c>
      <c r="I2192">
        <f t="shared" si="565"/>
        <v>0</v>
      </c>
      <c r="J2192">
        <f t="shared" si="566"/>
        <v>81.12</v>
      </c>
      <c r="K2192" t="str">
        <f t="shared" si="567"/>
        <v/>
      </c>
      <c r="L2192">
        <f t="shared" si="572"/>
        <v>3.6077027136029276E-2</v>
      </c>
      <c r="M2192" t="str">
        <f t="shared" si="574"/>
        <v/>
      </c>
      <c r="N2192" t="str">
        <f t="shared" si="573"/>
        <v/>
      </c>
      <c r="O2192" t="str">
        <f t="shared" si="569"/>
        <v/>
      </c>
      <c r="P2192" t="str">
        <f t="shared" si="570"/>
        <v/>
      </c>
      <c r="Q2192">
        <f t="shared" ref="Q2192:Q2255" si="580">IF(OR(AND(K2192="trend rev",I2191&lt;&gt;0),O2192="Vargain",P2192="Varloss"),L2192,0)</f>
        <v>0</v>
      </c>
      <c r="R2192">
        <f t="shared" si="575"/>
        <v>1.6846634807801513</v>
      </c>
      <c r="S2192" t="str">
        <f t="shared" si="577"/>
        <v/>
      </c>
      <c r="T2192" t="str">
        <f t="shared" si="578"/>
        <v/>
      </c>
      <c r="U2192">
        <f t="shared" si="576"/>
        <v>0</v>
      </c>
    </row>
    <row r="2193" spans="1:21">
      <c r="A2193">
        <f t="shared" si="579"/>
        <v>2185</v>
      </c>
      <c r="B2193" s="1">
        <v>40402</v>
      </c>
      <c r="C2193">
        <v>84.01</v>
      </c>
      <c r="D2193">
        <v>83.3</v>
      </c>
      <c r="F2193">
        <f t="shared" si="564"/>
        <v>85.55749999999999</v>
      </c>
      <c r="G2193" t="str">
        <f t="shared" si="568"/>
        <v>SHORT</v>
      </c>
      <c r="H2193">
        <f t="shared" si="571"/>
        <v>-1</v>
      </c>
      <c r="I2193">
        <f t="shared" si="565"/>
        <v>-1</v>
      </c>
      <c r="J2193">
        <f t="shared" si="566"/>
        <v>83.3</v>
      </c>
      <c r="K2193" t="str">
        <f t="shared" si="567"/>
        <v/>
      </c>
      <c r="L2193">
        <f t="shared" si="572"/>
        <v>-8.4872902039588981E-3</v>
      </c>
      <c r="M2193" t="str">
        <f t="shared" si="574"/>
        <v/>
      </c>
      <c r="N2193" t="str">
        <f t="shared" si="573"/>
        <v/>
      </c>
      <c r="O2193" t="str">
        <f t="shared" si="569"/>
        <v/>
      </c>
      <c r="P2193" t="str">
        <f t="shared" si="570"/>
        <v/>
      </c>
      <c r="Q2193">
        <f t="shared" si="580"/>
        <v>0</v>
      </c>
      <c r="R2193">
        <f t="shared" si="575"/>
        <v>1.6846634807801513</v>
      </c>
      <c r="S2193" t="str">
        <f t="shared" si="577"/>
        <v/>
      </c>
      <c r="T2193" t="str">
        <f t="shared" si="578"/>
        <v/>
      </c>
      <c r="U2193">
        <f t="shared" si="576"/>
        <v>0</v>
      </c>
    </row>
    <row r="2194" spans="1:21">
      <c r="A2194">
        <f t="shared" si="579"/>
        <v>2186</v>
      </c>
      <c r="B2194" s="1">
        <v>40403</v>
      </c>
      <c r="C2194">
        <v>84.01</v>
      </c>
      <c r="D2194">
        <v>83.9</v>
      </c>
      <c r="F2194">
        <f t="shared" si="564"/>
        <v>85.710499999999996</v>
      </c>
      <c r="G2194" t="str">
        <f t="shared" si="568"/>
        <v/>
      </c>
      <c r="H2194">
        <f t="shared" si="571"/>
        <v>-1</v>
      </c>
      <c r="I2194">
        <f t="shared" si="565"/>
        <v>-1</v>
      </c>
      <c r="J2194">
        <f t="shared" si="566"/>
        <v>83.3</v>
      </c>
      <c r="K2194" t="str">
        <f t="shared" si="567"/>
        <v/>
      </c>
      <c r="L2194">
        <f t="shared" si="572"/>
        <v>-8.4872902039588981E-3</v>
      </c>
      <c r="M2194" t="str">
        <f t="shared" si="574"/>
        <v/>
      </c>
      <c r="N2194" t="str">
        <f t="shared" si="573"/>
        <v/>
      </c>
      <c r="O2194" t="str">
        <f t="shared" si="569"/>
        <v/>
      </c>
      <c r="P2194" t="str">
        <f t="shared" si="570"/>
        <v/>
      </c>
      <c r="Q2194">
        <f t="shared" si="580"/>
        <v>0</v>
      </c>
      <c r="R2194">
        <f t="shared" si="575"/>
        <v>1.6846634807801513</v>
      </c>
      <c r="S2194" t="str">
        <f t="shared" si="577"/>
        <v/>
      </c>
      <c r="T2194" t="str">
        <f t="shared" si="578"/>
        <v/>
      </c>
      <c r="U2194">
        <f t="shared" si="576"/>
        <v>0</v>
      </c>
    </row>
    <row r="2195" spans="1:21">
      <c r="A2195">
        <f t="shared" si="579"/>
        <v>2187</v>
      </c>
      <c r="B2195" s="1">
        <v>40406</v>
      </c>
      <c r="C2195">
        <v>83.43</v>
      </c>
      <c r="D2195">
        <v>83.33</v>
      </c>
      <c r="F2195">
        <f t="shared" si="564"/>
        <v>85.820999999999998</v>
      </c>
      <c r="G2195" t="str">
        <f t="shared" si="568"/>
        <v/>
      </c>
      <c r="H2195">
        <f t="shared" si="571"/>
        <v>-1</v>
      </c>
      <c r="I2195">
        <f t="shared" si="565"/>
        <v>-1</v>
      </c>
      <c r="J2195">
        <f t="shared" si="566"/>
        <v>83.3</v>
      </c>
      <c r="K2195" t="str">
        <f t="shared" si="567"/>
        <v/>
      </c>
      <c r="L2195">
        <f t="shared" si="572"/>
        <v>-1.5594077411862197E-3</v>
      </c>
      <c r="M2195" t="str">
        <f t="shared" si="574"/>
        <v/>
      </c>
      <c r="N2195" t="str">
        <f t="shared" si="573"/>
        <v/>
      </c>
      <c r="O2195" t="str">
        <f t="shared" si="569"/>
        <v/>
      </c>
      <c r="P2195" t="str">
        <f t="shared" si="570"/>
        <v/>
      </c>
      <c r="Q2195">
        <f t="shared" si="580"/>
        <v>0</v>
      </c>
      <c r="R2195">
        <f t="shared" si="575"/>
        <v>1.6846634807801513</v>
      </c>
      <c r="S2195" t="str">
        <f t="shared" si="577"/>
        <v/>
      </c>
      <c r="T2195" t="str">
        <f t="shared" si="578"/>
        <v/>
      </c>
      <c r="U2195">
        <f t="shared" si="576"/>
        <v>0</v>
      </c>
    </row>
    <row r="2196" spans="1:21">
      <c r="A2196">
        <f t="shared" si="579"/>
        <v>2188</v>
      </c>
      <c r="B2196" s="1">
        <v>40407</v>
      </c>
      <c r="C2196">
        <v>84.09</v>
      </c>
      <c r="D2196">
        <v>82.94</v>
      </c>
      <c r="F2196">
        <f t="shared" si="564"/>
        <v>85.915999999999983</v>
      </c>
      <c r="G2196" t="str">
        <f t="shared" si="568"/>
        <v/>
      </c>
      <c r="H2196">
        <f t="shared" si="571"/>
        <v>-1</v>
      </c>
      <c r="I2196">
        <f t="shared" si="565"/>
        <v>-1</v>
      </c>
      <c r="J2196">
        <f t="shared" si="566"/>
        <v>83.3</v>
      </c>
      <c r="K2196" t="str">
        <f t="shared" si="567"/>
        <v/>
      </c>
      <c r="L2196">
        <f t="shared" si="572"/>
        <v>-9.4391046720096565E-3</v>
      </c>
      <c r="M2196" t="str">
        <f t="shared" si="574"/>
        <v/>
      </c>
      <c r="N2196" t="str">
        <f t="shared" si="573"/>
        <v/>
      </c>
      <c r="O2196" t="str">
        <f t="shared" si="569"/>
        <v/>
      </c>
      <c r="P2196" t="str">
        <f t="shared" si="570"/>
        <v/>
      </c>
      <c r="Q2196">
        <f t="shared" si="580"/>
        <v>0</v>
      </c>
      <c r="R2196">
        <f t="shared" si="575"/>
        <v>1.6846634807801513</v>
      </c>
      <c r="S2196" t="str">
        <f t="shared" si="577"/>
        <v/>
      </c>
      <c r="T2196" t="str">
        <f t="shared" si="578"/>
        <v/>
      </c>
      <c r="U2196">
        <f t="shared" si="576"/>
        <v>0</v>
      </c>
    </row>
    <row r="2197" spans="1:21">
      <c r="A2197">
        <f t="shared" si="579"/>
        <v>2189</v>
      </c>
      <c r="B2197" s="1">
        <v>40408</v>
      </c>
      <c r="C2197">
        <v>83.61</v>
      </c>
      <c r="D2197">
        <v>83.78</v>
      </c>
      <c r="F2197">
        <f t="shared" si="564"/>
        <v>85.981499999999983</v>
      </c>
      <c r="G2197" t="str">
        <f t="shared" si="568"/>
        <v/>
      </c>
      <c r="H2197">
        <f t="shared" si="571"/>
        <v>-1</v>
      </c>
      <c r="I2197">
        <f t="shared" si="565"/>
        <v>-1</v>
      </c>
      <c r="J2197">
        <f t="shared" si="566"/>
        <v>83.3</v>
      </c>
      <c r="K2197" t="str">
        <f t="shared" si="567"/>
        <v/>
      </c>
      <c r="L2197">
        <f t="shared" si="572"/>
        <v>-3.7145809891695439E-3</v>
      </c>
      <c r="M2197" t="str">
        <f t="shared" si="574"/>
        <v/>
      </c>
      <c r="N2197" t="str">
        <f t="shared" si="573"/>
        <v/>
      </c>
      <c r="O2197" t="str">
        <f t="shared" si="569"/>
        <v/>
      </c>
      <c r="P2197" t="str">
        <f t="shared" si="570"/>
        <v/>
      </c>
      <c r="Q2197">
        <f t="shared" si="580"/>
        <v>0</v>
      </c>
      <c r="R2197">
        <f t="shared" si="575"/>
        <v>1.6846634807801513</v>
      </c>
      <c r="S2197" t="str">
        <f t="shared" si="577"/>
        <v/>
      </c>
      <c r="T2197" t="str">
        <f t="shared" si="578"/>
        <v/>
      </c>
      <c r="U2197">
        <f t="shared" si="576"/>
        <v>0</v>
      </c>
    </row>
    <row r="2198" spans="1:21">
      <c r="A2198">
        <f t="shared" si="579"/>
        <v>2190</v>
      </c>
      <c r="B2198" s="1">
        <v>40409</v>
      </c>
      <c r="C2198">
        <v>81.81</v>
      </c>
      <c r="D2198">
        <v>83.33</v>
      </c>
      <c r="F2198">
        <f t="shared" si="564"/>
        <v>85.834499999999977</v>
      </c>
      <c r="G2198" t="str">
        <f t="shared" si="568"/>
        <v/>
      </c>
      <c r="H2198">
        <f t="shared" si="571"/>
        <v>-1</v>
      </c>
      <c r="I2198">
        <f t="shared" si="565"/>
        <v>-1</v>
      </c>
      <c r="J2198">
        <f t="shared" si="566"/>
        <v>83.3</v>
      </c>
      <c r="K2198" t="str">
        <f t="shared" si="567"/>
        <v/>
      </c>
      <c r="L2198">
        <f t="shared" si="572"/>
        <v>1.8049063647190076E-2</v>
      </c>
      <c r="M2198" t="str">
        <f t="shared" si="574"/>
        <v/>
      </c>
      <c r="N2198" t="str">
        <f t="shared" si="573"/>
        <v/>
      </c>
      <c r="O2198" t="str">
        <f t="shared" si="569"/>
        <v/>
      </c>
      <c r="P2198" t="str">
        <f t="shared" si="570"/>
        <v/>
      </c>
      <c r="Q2198">
        <f t="shared" si="580"/>
        <v>0</v>
      </c>
      <c r="R2198">
        <f t="shared" si="575"/>
        <v>1.6846634807801513</v>
      </c>
      <c r="S2198" t="str">
        <f t="shared" si="577"/>
        <v/>
      </c>
      <c r="T2198" t="str">
        <f t="shared" si="578"/>
        <v/>
      </c>
      <c r="U2198">
        <f t="shared" si="576"/>
        <v>0</v>
      </c>
    </row>
    <row r="2199" spans="1:21">
      <c r="A2199">
        <f t="shared" si="579"/>
        <v>2191</v>
      </c>
      <c r="B2199" s="1">
        <v>40410</v>
      </c>
      <c r="C2199">
        <v>80.66</v>
      </c>
      <c r="D2199">
        <v>81</v>
      </c>
      <c r="F2199">
        <f t="shared" si="564"/>
        <v>85.558999999999997</v>
      </c>
      <c r="G2199" t="str">
        <f t="shared" si="568"/>
        <v/>
      </c>
      <c r="H2199">
        <f t="shared" si="571"/>
        <v>-1</v>
      </c>
      <c r="I2199">
        <f t="shared" si="565"/>
        <v>-1</v>
      </c>
      <c r="J2199">
        <f t="shared" si="566"/>
        <v>83.3</v>
      </c>
      <c r="K2199" t="str">
        <f t="shared" si="567"/>
        <v/>
      </c>
      <c r="L2199">
        <f t="shared" si="572"/>
        <v>3.2205759727574938E-2</v>
      </c>
      <c r="M2199" t="str">
        <f t="shared" si="574"/>
        <v/>
      </c>
      <c r="N2199" t="str">
        <f t="shared" si="573"/>
        <v/>
      </c>
      <c r="O2199" t="str">
        <f t="shared" si="569"/>
        <v/>
      </c>
      <c r="P2199" t="str">
        <f t="shared" si="570"/>
        <v/>
      </c>
      <c r="Q2199">
        <f t="shared" si="580"/>
        <v>0</v>
      </c>
      <c r="R2199">
        <f t="shared" si="575"/>
        <v>1.6846634807801513</v>
      </c>
      <c r="S2199" t="str">
        <f t="shared" si="577"/>
        <v/>
      </c>
      <c r="T2199" t="str">
        <f t="shared" si="578"/>
        <v/>
      </c>
      <c r="U2199">
        <f t="shared" si="576"/>
        <v>0</v>
      </c>
    </row>
    <row r="2200" spans="1:21">
      <c r="A2200">
        <f t="shared" si="579"/>
        <v>2192</v>
      </c>
      <c r="B2200" s="1">
        <v>40413</v>
      </c>
      <c r="C2200">
        <v>81.08</v>
      </c>
      <c r="D2200">
        <v>81.010000000000005</v>
      </c>
      <c r="F2200">
        <f t="shared" si="564"/>
        <v>85.246999999999986</v>
      </c>
      <c r="G2200" t="str">
        <f t="shared" si="568"/>
        <v/>
      </c>
      <c r="H2200">
        <f t="shared" si="571"/>
        <v>-1</v>
      </c>
      <c r="I2200">
        <f t="shared" si="565"/>
        <v>-1</v>
      </c>
      <c r="J2200">
        <f t="shared" si="566"/>
        <v>83.3</v>
      </c>
      <c r="K2200" t="str">
        <f t="shared" si="567"/>
        <v/>
      </c>
      <c r="L2200">
        <f t="shared" si="572"/>
        <v>2.7012227588997753E-2</v>
      </c>
      <c r="M2200" t="str">
        <f t="shared" si="574"/>
        <v/>
      </c>
      <c r="N2200" t="str">
        <f t="shared" si="573"/>
        <v/>
      </c>
      <c r="O2200" t="str">
        <f t="shared" si="569"/>
        <v/>
      </c>
      <c r="P2200" t="str">
        <f t="shared" si="570"/>
        <v/>
      </c>
      <c r="Q2200">
        <f t="shared" si="580"/>
        <v>0</v>
      </c>
      <c r="R2200">
        <f t="shared" si="575"/>
        <v>1.6846634807801513</v>
      </c>
      <c r="S2200" t="str">
        <f t="shared" si="577"/>
        <v/>
      </c>
      <c r="T2200" t="str">
        <f t="shared" si="578"/>
        <v/>
      </c>
      <c r="U2200">
        <f t="shared" si="576"/>
        <v>0</v>
      </c>
    </row>
    <row r="2201" spans="1:21">
      <c r="A2201">
        <f t="shared" si="579"/>
        <v>2193</v>
      </c>
      <c r="B2201" s="1">
        <v>40414</v>
      </c>
      <c r="C2201">
        <v>80.45</v>
      </c>
      <c r="D2201">
        <v>80.2</v>
      </c>
      <c r="F2201">
        <f t="shared" si="564"/>
        <v>84.92949999999999</v>
      </c>
      <c r="G2201" t="str">
        <f t="shared" si="568"/>
        <v/>
      </c>
      <c r="H2201">
        <f t="shared" si="571"/>
        <v>-1</v>
      </c>
      <c r="I2201">
        <f t="shared" si="565"/>
        <v>-1</v>
      </c>
      <c r="J2201">
        <f t="shared" si="566"/>
        <v>83.3</v>
      </c>
      <c r="K2201" t="str">
        <f t="shared" si="567"/>
        <v/>
      </c>
      <c r="L2201">
        <f t="shared" si="572"/>
        <v>3.4812675734404684E-2</v>
      </c>
      <c r="M2201" t="str">
        <f t="shared" si="574"/>
        <v/>
      </c>
      <c r="N2201" t="str">
        <f t="shared" si="573"/>
        <v/>
      </c>
      <c r="O2201" t="str">
        <f t="shared" si="569"/>
        <v/>
      </c>
      <c r="P2201" t="str">
        <f t="shared" si="570"/>
        <v/>
      </c>
      <c r="Q2201">
        <f t="shared" si="580"/>
        <v>0</v>
      </c>
      <c r="R2201">
        <f t="shared" si="575"/>
        <v>1.6846634807801513</v>
      </c>
      <c r="S2201" t="str">
        <f t="shared" si="577"/>
        <v/>
      </c>
      <c r="T2201" t="str">
        <f t="shared" si="578"/>
        <v/>
      </c>
      <c r="U2201">
        <f t="shared" si="576"/>
        <v>0</v>
      </c>
    </row>
    <row r="2202" spans="1:21">
      <c r="A2202">
        <f t="shared" si="579"/>
        <v>2194</v>
      </c>
      <c r="B2202" s="1">
        <v>40415</v>
      </c>
      <c r="C2202">
        <v>80.75</v>
      </c>
      <c r="D2202">
        <v>80.010000000000005</v>
      </c>
      <c r="F2202">
        <f t="shared" si="564"/>
        <v>84.632499999999993</v>
      </c>
      <c r="G2202" t="str">
        <f t="shared" si="568"/>
        <v/>
      </c>
      <c r="H2202">
        <f t="shared" si="571"/>
        <v>-1</v>
      </c>
      <c r="I2202">
        <f t="shared" si="565"/>
        <v>-1</v>
      </c>
      <c r="J2202">
        <f t="shared" si="566"/>
        <v>83.3</v>
      </c>
      <c r="K2202" t="str">
        <f t="shared" si="567"/>
        <v/>
      </c>
      <c r="L2202">
        <f t="shared" si="572"/>
        <v>3.1090587070031005E-2</v>
      </c>
      <c r="M2202" t="str">
        <f t="shared" si="574"/>
        <v/>
      </c>
      <c r="N2202" t="str">
        <f t="shared" si="573"/>
        <v/>
      </c>
      <c r="O2202" t="str">
        <f t="shared" si="569"/>
        <v/>
      </c>
      <c r="P2202" t="str">
        <f t="shared" si="570"/>
        <v/>
      </c>
      <c r="Q2202">
        <f t="shared" si="580"/>
        <v>0</v>
      </c>
      <c r="R2202">
        <f t="shared" si="575"/>
        <v>1.6846634807801513</v>
      </c>
      <c r="S2202" t="str">
        <f t="shared" si="577"/>
        <v/>
      </c>
      <c r="T2202" t="str">
        <f t="shared" si="578"/>
        <v/>
      </c>
      <c r="U2202">
        <f t="shared" si="576"/>
        <v>0</v>
      </c>
    </row>
    <row r="2203" spans="1:21">
      <c r="A2203">
        <f t="shared" si="579"/>
        <v>2195</v>
      </c>
      <c r="B2203" s="1">
        <v>40416</v>
      </c>
      <c r="C2203">
        <v>79.78</v>
      </c>
      <c r="D2203">
        <v>81.260000000000005</v>
      </c>
      <c r="F2203">
        <f t="shared" si="564"/>
        <v>84.30449999999999</v>
      </c>
      <c r="G2203" t="str">
        <f t="shared" si="568"/>
        <v/>
      </c>
      <c r="H2203">
        <f t="shared" si="571"/>
        <v>-1</v>
      </c>
      <c r="I2203">
        <f t="shared" si="565"/>
        <v>-1</v>
      </c>
      <c r="J2203">
        <f t="shared" si="566"/>
        <v>83.3</v>
      </c>
      <c r="K2203" t="str">
        <f t="shared" si="567"/>
        <v/>
      </c>
      <c r="L2203">
        <f t="shared" si="572"/>
        <v>4.3175702695536382E-2</v>
      </c>
      <c r="M2203" t="str">
        <f t="shared" si="574"/>
        <v/>
      </c>
      <c r="N2203" t="str">
        <f t="shared" si="573"/>
        <v/>
      </c>
      <c r="O2203" t="str">
        <f t="shared" si="569"/>
        <v/>
      </c>
      <c r="P2203" t="str">
        <f t="shared" si="570"/>
        <v/>
      </c>
      <c r="Q2203">
        <f t="shared" si="580"/>
        <v>0</v>
      </c>
      <c r="R2203">
        <f t="shared" si="575"/>
        <v>1.6846634807801513</v>
      </c>
      <c r="S2203" t="str">
        <f t="shared" si="577"/>
        <v/>
      </c>
      <c r="T2203" t="str">
        <f t="shared" si="578"/>
        <v/>
      </c>
      <c r="U2203">
        <f t="shared" si="576"/>
        <v>0</v>
      </c>
    </row>
    <row r="2204" spans="1:21">
      <c r="A2204">
        <f t="shared" si="579"/>
        <v>2196</v>
      </c>
      <c r="B2204" s="1">
        <v>40417</v>
      </c>
      <c r="C2204">
        <v>81</v>
      </c>
      <c r="D2204">
        <v>80.12</v>
      </c>
      <c r="F2204">
        <f t="shared" ref="F2204:F2267" si="581">AVERAGE(C2185:C2204)</f>
        <v>84.077500000000001</v>
      </c>
      <c r="G2204" t="str">
        <f t="shared" si="568"/>
        <v/>
      </c>
      <c r="H2204">
        <f t="shared" si="571"/>
        <v>-1</v>
      </c>
      <c r="I2204">
        <f t="shared" ref="I2204:I2267" si="582">IF(OR(G2204="long",G2204="short"),H2204,IF(OR(M2203=$G$7,N2203=$G$6),0,IF(I2203=0,0,H2204)))</f>
        <v>-1</v>
      </c>
      <c r="J2204">
        <f t="shared" si="566"/>
        <v>83.3</v>
      </c>
      <c r="K2204" t="str">
        <f t="shared" si="567"/>
        <v/>
      </c>
      <c r="L2204">
        <f t="shared" si="572"/>
        <v>2.7999394500358207E-2</v>
      </c>
      <c r="M2204" t="str">
        <f t="shared" si="574"/>
        <v/>
      </c>
      <c r="N2204" t="str">
        <f t="shared" si="573"/>
        <v/>
      </c>
      <c r="O2204" t="str">
        <f t="shared" si="569"/>
        <v/>
      </c>
      <c r="P2204" t="str">
        <f t="shared" si="570"/>
        <v/>
      </c>
      <c r="Q2204">
        <f t="shared" si="580"/>
        <v>0</v>
      </c>
      <c r="R2204">
        <f t="shared" si="575"/>
        <v>1.6846634807801513</v>
      </c>
      <c r="S2204" t="str">
        <f t="shared" si="577"/>
        <v/>
      </c>
      <c r="T2204" t="str">
        <f t="shared" si="578"/>
        <v/>
      </c>
      <c r="U2204">
        <f t="shared" si="576"/>
        <v>0</v>
      </c>
    </row>
    <row r="2205" spans="1:21">
      <c r="A2205">
        <f t="shared" si="579"/>
        <v>2197</v>
      </c>
      <c r="B2205" s="1">
        <v>40420</v>
      </c>
      <c r="C2205">
        <v>79.650000000000006</v>
      </c>
      <c r="D2205">
        <v>80.56</v>
      </c>
      <c r="F2205">
        <f t="shared" si="581"/>
        <v>83.68950000000001</v>
      </c>
      <c r="G2205" t="str">
        <f t="shared" si="568"/>
        <v/>
      </c>
      <c r="H2205">
        <f t="shared" si="571"/>
        <v>-1</v>
      </c>
      <c r="I2205">
        <f t="shared" si="582"/>
        <v>-1</v>
      </c>
      <c r="J2205">
        <f t="shared" ref="J2205:J2268" si="583">IF(OR(G2205="LONG",G2205="SHORT"),D2205,J2204)</f>
        <v>83.3</v>
      </c>
      <c r="K2205" t="str">
        <f t="shared" ref="K2205:K2268" si="584">IF(I2204=0,"",IF(H2205=H2204,"","Trend Rev"))</f>
        <v/>
      </c>
      <c r="L2205">
        <f t="shared" si="572"/>
        <v>4.4806512816739363E-2</v>
      </c>
      <c r="M2205" t="str">
        <f t="shared" si="574"/>
        <v/>
      </c>
      <c r="N2205" t="str">
        <f t="shared" si="573"/>
        <v/>
      </c>
      <c r="O2205" t="str">
        <f t="shared" si="569"/>
        <v/>
      </c>
      <c r="P2205" t="str">
        <f t="shared" si="570"/>
        <v/>
      </c>
      <c r="Q2205">
        <f t="shared" si="580"/>
        <v>0</v>
      </c>
      <c r="R2205">
        <f t="shared" si="575"/>
        <v>1.6846634807801513</v>
      </c>
      <c r="S2205" t="str">
        <f t="shared" si="577"/>
        <v/>
      </c>
      <c r="T2205" t="str">
        <f t="shared" si="578"/>
        <v/>
      </c>
      <c r="U2205">
        <f t="shared" si="576"/>
        <v>0</v>
      </c>
    </row>
    <row r="2206" spans="1:21">
      <c r="A2206">
        <f t="shared" si="579"/>
        <v>2198</v>
      </c>
      <c r="B2206" s="1">
        <v>40421</v>
      </c>
      <c r="C2206">
        <v>78.55</v>
      </c>
      <c r="D2206">
        <v>79.56</v>
      </c>
      <c r="F2206">
        <f t="shared" si="581"/>
        <v>83.256500000000003</v>
      </c>
      <c r="G2206" t="str">
        <f t="shared" si="568"/>
        <v/>
      </c>
      <c r="H2206">
        <f t="shared" si="571"/>
        <v>-1</v>
      </c>
      <c r="I2206">
        <f t="shared" si="582"/>
        <v>-1</v>
      </c>
      <c r="J2206">
        <f t="shared" si="583"/>
        <v>83.3</v>
      </c>
      <c r="K2206" t="str">
        <f t="shared" si="584"/>
        <v/>
      </c>
      <c r="L2206">
        <f t="shared" si="572"/>
        <v>5.8713184471166815E-2</v>
      </c>
      <c r="M2206" t="str">
        <f t="shared" si="574"/>
        <v>VARGAIN</v>
      </c>
      <c r="N2206" t="str">
        <f t="shared" si="573"/>
        <v/>
      </c>
      <c r="O2206" t="str">
        <f t="shared" si="569"/>
        <v>VARGAIN</v>
      </c>
      <c r="P2206" t="str">
        <f t="shared" si="570"/>
        <v/>
      </c>
      <c r="Q2206">
        <f t="shared" si="580"/>
        <v>5.8713184471166815E-2</v>
      </c>
      <c r="R2206">
        <f t="shared" si="575"/>
        <v>1.7433766652513181</v>
      </c>
      <c r="S2206" t="str">
        <f t="shared" si="577"/>
        <v/>
      </c>
      <c r="T2206" t="str">
        <f t="shared" si="578"/>
        <v/>
      </c>
      <c r="U2206">
        <f t="shared" si="576"/>
        <v>0</v>
      </c>
    </row>
    <row r="2207" spans="1:21">
      <c r="A2207">
        <f t="shared" si="579"/>
        <v>2199</v>
      </c>
      <c r="B2207" s="1">
        <v>40422</v>
      </c>
      <c r="C2207">
        <v>81.010000000000005</v>
      </c>
      <c r="D2207">
        <v>79.510000000000005</v>
      </c>
      <c r="F2207">
        <f t="shared" si="581"/>
        <v>82.907000000000011</v>
      </c>
      <c r="G2207" t="str">
        <f t="shared" ref="G2207:G2270" si="585">IF(AND(C2205&lt;F2205,C2206&gt;F2206,D2207&gt;F2206),"LONG",IF(AND(C2205&gt;F2205,C2206&lt;F2206,D2207&lt;F2206),"SHORT",""))</f>
        <v/>
      </c>
      <c r="H2207">
        <f t="shared" si="571"/>
        <v>-1</v>
      </c>
      <c r="I2207">
        <f t="shared" si="582"/>
        <v>0</v>
      </c>
      <c r="J2207">
        <f t="shared" si="583"/>
        <v>83.3</v>
      </c>
      <c r="K2207" t="str">
        <f t="shared" si="584"/>
        <v/>
      </c>
      <c r="L2207">
        <f t="shared" si="572"/>
        <v>2.7875945330397046E-2</v>
      </c>
      <c r="M2207" t="str">
        <f t="shared" si="574"/>
        <v/>
      </c>
      <c r="N2207" t="str">
        <f t="shared" si="573"/>
        <v/>
      </c>
      <c r="O2207" t="str">
        <f t="shared" si="569"/>
        <v/>
      </c>
      <c r="P2207" t="str">
        <f t="shared" si="570"/>
        <v/>
      </c>
      <c r="Q2207">
        <f t="shared" si="580"/>
        <v>0</v>
      </c>
      <c r="R2207">
        <f t="shared" si="575"/>
        <v>1.7433766652513181</v>
      </c>
      <c r="S2207" t="str">
        <f t="shared" si="577"/>
        <v/>
      </c>
      <c r="T2207" t="str">
        <f t="shared" si="578"/>
        <v/>
      </c>
      <c r="U2207">
        <f t="shared" si="576"/>
        <v>0</v>
      </c>
    </row>
    <row r="2208" spans="1:21">
      <c r="A2208">
        <f t="shared" si="579"/>
        <v>2200</v>
      </c>
      <c r="B2208" s="1">
        <v>40423</v>
      </c>
      <c r="C2208">
        <v>81.87</v>
      </c>
      <c r="D2208">
        <v>81.44</v>
      </c>
      <c r="F2208">
        <f t="shared" si="581"/>
        <v>82.614499999999992</v>
      </c>
      <c r="G2208" t="str">
        <f t="shared" si="585"/>
        <v/>
      </c>
      <c r="H2208">
        <f t="shared" si="571"/>
        <v>-1</v>
      </c>
      <c r="I2208">
        <f t="shared" si="582"/>
        <v>0</v>
      </c>
      <c r="J2208">
        <f t="shared" si="583"/>
        <v>83.3</v>
      </c>
      <c r="K2208" t="str">
        <f t="shared" si="584"/>
        <v/>
      </c>
      <c r="L2208">
        <f t="shared" si="572"/>
        <v>1.7315925784440068E-2</v>
      </c>
      <c r="M2208" t="str">
        <f t="shared" si="574"/>
        <v/>
      </c>
      <c r="N2208" t="str">
        <f t="shared" si="573"/>
        <v/>
      </c>
      <c r="O2208" t="str">
        <f t="shared" ref="O2208:O2271" si="586">IF($I2208=0,"",M2208)</f>
        <v/>
      </c>
      <c r="P2208" t="str">
        <f t="shared" ref="P2208:P2271" si="587">IF($I2208=0,"",N2208)</f>
        <v/>
      </c>
      <c r="Q2208">
        <f t="shared" si="580"/>
        <v>0</v>
      </c>
      <c r="R2208">
        <f t="shared" si="575"/>
        <v>1.7433766652513181</v>
      </c>
      <c r="S2208" t="str">
        <f t="shared" si="577"/>
        <v/>
      </c>
      <c r="T2208" t="str">
        <f t="shared" si="578"/>
        <v/>
      </c>
      <c r="U2208">
        <f t="shared" si="576"/>
        <v>0</v>
      </c>
    </row>
    <row r="2209" spans="1:21">
      <c r="A2209">
        <f t="shared" si="579"/>
        <v>2201</v>
      </c>
      <c r="B2209" s="1">
        <v>40424</v>
      </c>
      <c r="C2209">
        <v>83.48</v>
      </c>
      <c r="D2209">
        <v>82.58</v>
      </c>
      <c r="F2209">
        <f t="shared" si="581"/>
        <v>82.424000000000007</v>
      </c>
      <c r="G2209" t="str">
        <f t="shared" si="585"/>
        <v/>
      </c>
      <c r="H2209">
        <f t="shared" si="571"/>
        <v>-1</v>
      </c>
      <c r="I2209">
        <f t="shared" si="582"/>
        <v>0</v>
      </c>
      <c r="J2209">
        <f t="shared" si="583"/>
        <v>83.3</v>
      </c>
      <c r="K2209" t="str">
        <f t="shared" si="584"/>
        <v/>
      </c>
      <c r="L2209">
        <f t="shared" si="572"/>
        <v>-2.1585330362031752E-3</v>
      </c>
      <c r="M2209" t="str">
        <f t="shared" si="574"/>
        <v/>
      </c>
      <c r="N2209" t="str">
        <f t="shared" si="573"/>
        <v/>
      </c>
      <c r="O2209" t="str">
        <f t="shared" si="586"/>
        <v/>
      </c>
      <c r="P2209" t="str">
        <f t="shared" si="587"/>
        <v/>
      </c>
      <c r="Q2209">
        <f t="shared" si="580"/>
        <v>0</v>
      </c>
      <c r="R2209">
        <f t="shared" si="575"/>
        <v>1.7433766652513181</v>
      </c>
      <c r="S2209" t="str">
        <f t="shared" si="577"/>
        <v/>
      </c>
      <c r="T2209" t="str">
        <f t="shared" si="578"/>
        <v/>
      </c>
      <c r="U2209">
        <f t="shared" si="576"/>
        <v>0</v>
      </c>
    </row>
    <row r="2210" spans="1:21">
      <c r="A2210">
        <f t="shared" si="579"/>
        <v>2202</v>
      </c>
      <c r="B2210" s="1">
        <v>40428</v>
      </c>
      <c r="C2210">
        <v>82.14</v>
      </c>
      <c r="D2210">
        <v>83.23</v>
      </c>
      <c r="F2210">
        <f t="shared" si="581"/>
        <v>82.129500000000021</v>
      </c>
      <c r="G2210" t="str">
        <f t="shared" si="585"/>
        <v>LONG</v>
      </c>
      <c r="H2210">
        <f t="shared" si="571"/>
        <v>1</v>
      </c>
      <c r="I2210">
        <f t="shared" si="582"/>
        <v>1</v>
      </c>
      <c r="J2210">
        <f t="shared" si="583"/>
        <v>83.23</v>
      </c>
      <c r="K2210" t="str">
        <f t="shared" si="584"/>
        <v/>
      </c>
      <c r="L2210">
        <f t="shared" si="572"/>
        <v>-1.3182751229591259E-2</v>
      </c>
      <c r="M2210" t="str">
        <f t="shared" si="574"/>
        <v/>
      </c>
      <c r="N2210" t="str">
        <f t="shared" si="573"/>
        <v/>
      </c>
      <c r="O2210" t="str">
        <f t="shared" si="586"/>
        <v/>
      </c>
      <c r="P2210" t="str">
        <f t="shared" si="587"/>
        <v/>
      </c>
      <c r="Q2210">
        <f t="shared" si="580"/>
        <v>0</v>
      </c>
      <c r="R2210">
        <f t="shared" si="575"/>
        <v>1.7433766652513181</v>
      </c>
      <c r="S2210" t="str">
        <f t="shared" si="577"/>
        <v/>
      </c>
      <c r="T2210" t="str">
        <f t="shared" si="578"/>
        <v/>
      </c>
      <c r="U2210">
        <f t="shared" si="576"/>
        <v>0</v>
      </c>
    </row>
    <row r="2211" spans="1:21">
      <c r="A2211">
        <f t="shared" si="579"/>
        <v>2203</v>
      </c>
      <c r="B2211" s="1">
        <v>40429</v>
      </c>
      <c r="C2211">
        <v>82.75</v>
      </c>
      <c r="D2211">
        <v>82.21</v>
      </c>
      <c r="F2211">
        <f t="shared" si="581"/>
        <v>81.911500000000018</v>
      </c>
      <c r="G2211" t="str">
        <f t="shared" si="585"/>
        <v/>
      </c>
      <c r="H2211">
        <f t="shared" si="571"/>
        <v>1</v>
      </c>
      <c r="I2211">
        <f t="shared" si="582"/>
        <v>1</v>
      </c>
      <c r="J2211">
        <f t="shared" si="583"/>
        <v>83.23</v>
      </c>
      <c r="K2211" t="str">
        <f t="shared" si="584"/>
        <v/>
      </c>
      <c r="L2211">
        <f t="shared" si="572"/>
        <v>-5.7838455008315769E-3</v>
      </c>
      <c r="M2211" t="str">
        <f t="shared" si="574"/>
        <v/>
      </c>
      <c r="N2211" t="str">
        <f t="shared" si="573"/>
        <v/>
      </c>
      <c r="O2211" t="str">
        <f t="shared" si="586"/>
        <v/>
      </c>
      <c r="P2211" t="str">
        <f t="shared" si="587"/>
        <v/>
      </c>
      <c r="Q2211">
        <f t="shared" si="580"/>
        <v>0</v>
      </c>
      <c r="R2211">
        <f t="shared" si="575"/>
        <v>1.7433766652513181</v>
      </c>
      <c r="S2211" t="str">
        <f t="shared" si="577"/>
        <v/>
      </c>
      <c r="T2211" t="str">
        <f t="shared" si="578"/>
        <v/>
      </c>
      <c r="U2211">
        <f t="shared" si="576"/>
        <v>0</v>
      </c>
    </row>
    <row r="2212" spans="1:21">
      <c r="A2212">
        <f t="shared" si="579"/>
        <v>2204</v>
      </c>
      <c r="B2212" s="1">
        <v>40430</v>
      </c>
      <c r="C2212">
        <v>82.96</v>
      </c>
      <c r="D2212">
        <v>83.92</v>
      </c>
      <c r="F2212">
        <f t="shared" si="581"/>
        <v>81.854500000000016</v>
      </c>
      <c r="G2212" t="str">
        <f t="shared" si="585"/>
        <v/>
      </c>
      <c r="H2212">
        <f t="shared" si="571"/>
        <v>1</v>
      </c>
      <c r="I2212">
        <f t="shared" si="582"/>
        <v>1</v>
      </c>
      <c r="J2212">
        <f t="shared" si="583"/>
        <v>83.23</v>
      </c>
      <c r="K2212" t="str">
        <f t="shared" si="584"/>
        <v/>
      </c>
      <c r="L2212">
        <f t="shared" si="572"/>
        <v>-3.2492958367320137E-3</v>
      </c>
      <c r="M2212" t="str">
        <f t="shared" si="574"/>
        <v/>
      </c>
      <c r="N2212" t="str">
        <f t="shared" si="573"/>
        <v/>
      </c>
      <c r="O2212" t="str">
        <f t="shared" si="586"/>
        <v/>
      </c>
      <c r="P2212" t="str">
        <f t="shared" si="587"/>
        <v/>
      </c>
      <c r="Q2212">
        <f t="shared" si="580"/>
        <v>0</v>
      </c>
      <c r="R2212">
        <f t="shared" si="575"/>
        <v>1.7433766652513181</v>
      </c>
      <c r="S2212" t="str">
        <f t="shared" si="577"/>
        <v/>
      </c>
      <c r="T2212" t="str">
        <f t="shared" si="578"/>
        <v/>
      </c>
      <c r="U2212">
        <f t="shared" si="576"/>
        <v>0</v>
      </c>
    </row>
    <row r="2213" spans="1:21">
      <c r="A2213">
        <f t="shared" si="579"/>
        <v>2205</v>
      </c>
      <c r="B2213" s="1">
        <v>40431</v>
      </c>
      <c r="C2213">
        <v>83.94</v>
      </c>
      <c r="D2213">
        <v>82.87</v>
      </c>
      <c r="F2213">
        <f t="shared" si="581"/>
        <v>81.851000000000013</v>
      </c>
      <c r="G2213" t="str">
        <f t="shared" si="585"/>
        <v/>
      </c>
      <c r="H2213">
        <f t="shared" si="571"/>
        <v>1</v>
      </c>
      <c r="I2213">
        <f t="shared" si="582"/>
        <v>1</v>
      </c>
      <c r="J2213">
        <f t="shared" si="583"/>
        <v>83.23</v>
      </c>
      <c r="K2213" t="str">
        <f t="shared" si="584"/>
        <v/>
      </c>
      <c r="L2213">
        <f t="shared" si="572"/>
        <v>8.4943981474409243E-3</v>
      </c>
      <c r="M2213" t="str">
        <f t="shared" si="574"/>
        <v/>
      </c>
      <c r="N2213" t="str">
        <f t="shared" si="573"/>
        <v/>
      </c>
      <c r="O2213" t="str">
        <f t="shared" si="586"/>
        <v/>
      </c>
      <c r="P2213" t="str">
        <f t="shared" si="587"/>
        <v/>
      </c>
      <c r="Q2213">
        <f t="shared" si="580"/>
        <v>0</v>
      </c>
      <c r="R2213">
        <f t="shared" si="575"/>
        <v>1.7433766652513181</v>
      </c>
      <c r="S2213" t="str">
        <f t="shared" si="577"/>
        <v/>
      </c>
      <c r="T2213" t="str">
        <f t="shared" si="578"/>
        <v/>
      </c>
      <c r="U2213">
        <f t="shared" si="576"/>
        <v>0</v>
      </c>
    </row>
    <row r="2214" spans="1:21">
      <c r="A2214">
        <f t="shared" si="579"/>
        <v>2206</v>
      </c>
      <c r="B2214" s="1">
        <v>40434</v>
      </c>
      <c r="C2214">
        <v>84.86</v>
      </c>
      <c r="D2214">
        <v>84.56</v>
      </c>
      <c r="F2214">
        <f t="shared" si="581"/>
        <v>81.893499999999989</v>
      </c>
      <c r="G2214" t="str">
        <f t="shared" si="585"/>
        <v/>
      </c>
      <c r="H2214">
        <f t="shared" si="571"/>
        <v>1</v>
      </c>
      <c r="I2214">
        <f t="shared" si="582"/>
        <v>1</v>
      </c>
      <c r="J2214">
        <f t="shared" si="583"/>
        <v>83.23</v>
      </c>
      <c r="K2214" t="str">
        <f t="shared" si="584"/>
        <v/>
      </c>
      <c r="L2214">
        <f t="shared" si="572"/>
        <v>1.9394980016174974E-2</v>
      </c>
      <c r="M2214" t="str">
        <f t="shared" si="574"/>
        <v/>
      </c>
      <c r="N2214" t="str">
        <f t="shared" si="573"/>
        <v/>
      </c>
      <c r="O2214" t="str">
        <f t="shared" si="586"/>
        <v/>
      </c>
      <c r="P2214" t="str">
        <f t="shared" si="587"/>
        <v/>
      </c>
      <c r="Q2214">
        <f t="shared" si="580"/>
        <v>0</v>
      </c>
      <c r="R2214">
        <f t="shared" si="575"/>
        <v>1.7433766652513181</v>
      </c>
      <c r="S2214" t="str">
        <f t="shared" si="577"/>
        <v/>
      </c>
      <c r="T2214" t="str">
        <f t="shared" si="578"/>
        <v/>
      </c>
      <c r="U2214">
        <f t="shared" si="576"/>
        <v>0</v>
      </c>
    </row>
    <row r="2215" spans="1:21">
      <c r="A2215">
        <f t="shared" si="579"/>
        <v>2207</v>
      </c>
      <c r="B2215" s="1">
        <v>40435</v>
      </c>
      <c r="C2215">
        <v>84.63</v>
      </c>
      <c r="D2215">
        <v>84.68</v>
      </c>
      <c r="F2215">
        <f t="shared" si="581"/>
        <v>81.953500000000005</v>
      </c>
      <c r="G2215" t="str">
        <f t="shared" si="585"/>
        <v/>
      </c>
      <c r="H2215">
        <f t="shared" si="571"/>
        <v>1</v>
      </c>
      <c r="I2215">
        <f t="shared" si="582"/>
        <v>1</v>
      </c>
      <c r="J2215">
        <f t="shared" si="583"/>
        <v>83.23</v>
      </c>
      <c r="K2215" t="str">
        <f t="shared" si="584"/>
        <v/>
      </c>
      <c r="L2215">
        <f t="shared" si="572"/>
        <v>1.6680953924010773E-2</v>
      </c>
      <c r="M2215" t="str">
        <f t="shared" si="574"/>
        <v/>
      </c>
      <c r="N2215" t="str">
        <f t="shared" si="573"/>
        <v/>
      </c>
      <c r="O2215" t="str">
        <f t="shared" si="586"/>
        <v/>
      </c>
      <c r="P2215" t="str">
        <f t="shared" si="587"/>
        <v/>
      </c>
      <c r="Q2215">
        <f t="shared" si="580"/>
        <v>0</v>
      </c>
      <c r="R2215">
        <f t="shared" si="575"/>
        <v>1.7433766652513181</v>
      </c>
      <c r="S2215" t="str">
        <f t="shared" si="577"/>
        <v/>
      </c>
      <c r="T2215" t="str">
        <f t="shared" si="578"/>
        <v/>
      </c>
      <c r="U2215">
        <f t="shared" si="576"/>
        <v>0</v>
      </c>
    </row>
    <row r="2216" spans="1:21">
      <c r="A2216">
        <f t="shared" si="579"/>
        <v>2208</v>
      </c>
      <c r="B2216" s="1">
        <v>40436</v>
      </c>
      <c r="C2216">
        <v>84.58</v>
      </c>
      <c r="D2216">
        <v>84.47</v>
      </c>
      <c r="F2216">
        <f t="shared" si="581"/>
        <v>81.977999999999994</v>
      </c>
      <c r="G2216" t="str">
        <f t="shared" si="585"/>
        <v/>
      </c>
      <c r="H2216">
        <f t="shared" si="571"/>
        <v>1</v>
      </c>
      <c r="I2216">
        <f t="shared" si="582"/>
        <v>1</v>
      </c>
      <c r="J2216">
        <f t="shared" si="583"/>
        <v>83.23</v>
      </c>
      <c r="K2216" t="str">
        <f t="shared" si="584"/>
        <v/>
      </c>
      <c r="L2216">
        <f t="shared" si="572"/>
        <v>1.6089972286338759E-2</v>
      </c>
      <c r="M2216" t="str">
        <f t="shared" si="574"/>
        <v/>
      </c>
      <c r="N2216" t="str">
        <f t="shared" si="573"/>
        <v/>
      </c>
      <c r="O2216" t="str">
        <f t="shared" si="586"/>
        <v/>
      </c>
      <c r="P2216" t="str">
        <f t="shared" si="587"/>
        <v/>
      </c>
      <c r="Q2216">
        <f t="shared" si="580"/>
        <v>0</v>
      </c>
      <c r="R2216">
        <f t="shared" si="575"/>
        <v>1.7433766652513181</v>
      </c>
      <c r="S2216" t="str">
        <f t="shared" si="577"/>
        <v/>
      </c>
      <c r="T2216" t="str">
        <f t="shared" si="578"/>
        <v/>
      </c>
      <c r="U2216">
        <f t="shared" si="576"/>
        <v>0</v>
      </c>
    </row>
    <row r="2217" spans="1:21">
      <c r="A2217">
        <f t="shared" si="579"/>
        <v>2209</v>
      </c>
      <c r="B2217" s="1">
        <v>40437</v>
      </c>
      <c r="C2217">
        <v>84.95</v>
      </c>
      <c r="D2217">
        <v>84.02</v>
      </c>
      <c r="F2217">
        <f t="shared" si="581"/>
        <v>82.044999999999987</v>
      </c>
      <c r="G2217" t="str">
        <f t="shared" si="585"/>
        <v/>
      </c>
      <c r="H2217">
        <f t="shared" si="571"/>
        <v>1</v>
      </c>
      <c r="I2217">
        <f t="shared" si="582"/>
        <v>1</v>
      </c>
      <c r="J2217">
        <f t="shared" si="583"/>
        <v>83.23</v>
      </c>
      <c r="K2217" t="str">
        <f t="shared" si="584"/>
        <v/>
      </c>
      <c r="L2217">
        <f t="shared" si="572"/>
        <v>2.0454988359937254E-2</v>
      </c>
      <c r="M2217" t="str">
        <f t="shared" si="574"/>
        <v/>
      </c>
      <c r="N2217" t="str">
        <f t="shared" si="573"/>
        <v/>
      </c>
      <c r="O2217" t="str">
        <f t="shared" si="586"/>
        <v/>
      </c>
      <c r="P2217" t="str">
        <f t="shared" si="587"/>
        <v/>
      </c>
      <c r="Q2217">
        <f t="shared" si="580"/>
        <v>0</v>
      </c>
      <c r="R2217">
        <f t="shared" si="575"/>
        <v>1.7433766652513181</v>
      </c>
      <c r="S2217" t="str">
        <f t="shared" si="577"/>
        <v/>
      </c>
      <c r="T2217" t="str">
        <f t="shared" si="578"/>
        <v/>
      </c>
      <c r="U2217">
        <f t="shared" si="576"/>
        <v>0</v>
      </c>
    </row>
    <row r="2218" spans="1:21">
      <c r="A2218">
        <f t="shared" si="579"/>
        <v>2210</v>
      </c>
      <c r="B2218" s="1">
        <v>40438</v>
      </c>
      <c r="C2218">
        <v>86.07</v>
      </c>
      <c r="D2218">
        <v>85.343400000000003</v>
      </c>
      <c r="F2218">
        <f t="shared" si="581"/>
        <v>82.257999999999996</v>
      </c>
      <c r="G2218" t="str">
        <f t="shared" si="585"/>
        <v/>
      </c>
      <c r="H2218">
        <f t="shared" si="571"/>
        <v>1</v>
      </c>
      <c r="I2218">
        <f t="shared" si="582"/>
        <v>1</v>
      </c>
      <c r="J2218">
        <f t="shared" si="583"/>
        <v>83.23</v>
      </c>
      <c r="K2218" t="str">
        <f t="shared" si="584"/>
        <v/>
      </c>
      <c r="L2218">
        <f t="shared" si="572"/>
        <v>3.3553058903379111E-2</v>
      </c>
      <c r="M2218" t="str">
        <f t="shared" si="574"/>
        <v/>
      </c>
      <c r="N2218" t="str">
        <f t="shared" si="573"/>
        <v/>
      </c>
      <c r="O2218" t="str">
        <f t="shared" si="586"/>
        <v/>
      </c>
      <c r="P2218" t="str">
        <f t="shared" si="587"/>
        <v/>
      </c>
      <c r="Q2218">
        <f t="shared" si="580"/>
        <v>0</v>
      </c>
      <c r="R2218">
        <f t="shared" si="575"/>
        <v>1.7433766652513181</v>
      </c>
      <c r="S2218" t="str">
        <f t="shared" si="577"/>
        <v/>
      </c>
      <c r="T2218" t="str">
        <f t="shared" si="578"/>
        <v/>
      </c>
      <c r="U2218">
        <f t="shared" si="576"/>
        <v>0</v>
      </c>
    </row>
    <row r="2219" spans="1:21">
      <c r="A2219">
        <f t="shared" si="579"/>
        <v>2211</v>
      </c>
      <c r="B2219" s="1">
        <v>40441</v>
      </c>
      <c r="C2219">
        <v>87.41</v>
      </c>
      <c r="D2219">
        <v>86.26</v>
      </c>
      <c r="F2219">
        <f t="shared" si="581"/>
        <v>82.595500000000001</v>
      </c>
      <c r="G2219" t="str">
        <f t="shared" si="585"/>
        <v/>
      </c>
      <c r="H2219">
        <f t="shared" si="571"/>
        <v>1</v>
      </c>
      <c r="I2219">
        <f t="shared" si="582"/>
        <v>1</v>
      </c>
      <c r="J2219">
        <f t="shared" si="583"/>
        <v>83.23</v>
      </c>
      <c r="K2219" t="str">
        <f t="shared" si="584"/>
        <v/>
      </c>
      <c r="L2219">
        <f t="shared" si="572"/>
        <v>4.9001832834392758E-2</v>
      </c>
      <c r="M2219" t="str">
        <f t="shared" si="574"/>
        <v/>
      </c>
      <c r="N2219" t="str">
        <f t="shared" si="573"/>
        <v/>
      </c>
      <c r="O2219" t="str">
        <f t="shared" si="586"/>
        <v/>
      </c>
      <c r="P2219" t="str">
        <f t="shared" si="587"/>
        <v/>
      </c>
      <c r="Q2219">
        <f t="shared" si="580"/>
        <v>0</v>
      </c>
      <c r="R2219">
        <f t="shared" si="575"/>
        <v>1.7433766652513181</v>
      </c>
      <c r="S2219" t="str">
        <f t="shared" si="577"/>
        <v/>
      </c>
      <c r="T2219" t="str">
        <f t="shared" si="578"/>
        <v/>
      </c>
      <c r="U2219">
        <f t="shared" si="576"/>
        <v>0</v>
      </c>
    </row>
    <row r="2220" spans="1:21">
      <c r="A2220">
        <f t="shared" si="579"/>
        <v>2212</v>
      </c>
      <c r="B2220" s="1">
        <v>40442</v>
      </c>
      <c r="C2220">
        <v>86.55</v>
      </c>
      <c r="D2220">
        <v>86.652199999999993</v>
      </c>
      <c r="F2220">
        <f t="shared" si="581"/>
        <v>82.869</v>
      </c>
      <c r="G2220" t="str">
        <f t="shared" si="585"/>
        <v/>
      </c>
      <c r="H2220">
        <f t="shared" si="571"/>
        <v>1</v>
      </c>
      <c r="I2220">
        <f t="shared" si="582"/>
        <v>1</v>
      </c>
      <c r="J2220">
        <f t="shared" si="583"/>
        <v>83.23</v>
      </c>
      <c r="K2220" t="str">
        <f t="shared" si="584"/>
        <v/>
      </c>
      <c r="L2220">
        <f t="shared" si="572"/>
        <v>3.9114421864214342E-2</v>
      </c>
      <c r="M2220" t="str">
        <f t="shared" si="574"/>
        <v/>
      </c>
      <c r="N2220" t="str">
        <f t="shared" si="573"/>
        <v/>
      </c>
      <c r="O2220" t="str">
        <f t="shared" si="586"/>
        <v/>
      </c>
      <c r="P2220" t="str">
        <f t="shared" si="587"/>
        <v/>
      </c>
      <c r="Q2220">
        <f t="shared" si="580"/>
        <v>0</v>
      </c>
      <c r="R2220">
        <f t="shared" si="575"/>
        <v>1.7433766652513181</v>
      </c>
      <c r="S2220" t="str">
        <f t="shared" si="577"/>
        <v/>
      </c>
      <c r="T2220" t="str">
        <f t="shared" si="578"/>
        <v/>
      </c>
      <c r="U2220">
        <f t="shared" si="576"/>
        <v>0</v>
      </c>
    </row>
    <row r="2221" spans="1:21">
      <c r="A2221">
        <f t="shared" si="579"/>
        <v>2213</v>
      </c>
      <c r="B2221" s="1">
        <v>40443</v>
      </c>
      <c r="C2221">
        <v>86.63</v>
      </c>
      <c r="D2221">
        <v>86.57</v>
      </c>
      <c r="F2221">
        <f t="shared" si="581"/>
        <v>83.177999999999997</v>
      </c>
      <c r="G2221" t="str">
        <f t="shared" si="585"/>
        <v/>
      </c>
      <c r="H2221">
        <f t="shared" si="571"/>
        <v>1</v>
      </c>
      <c r="I2221">
        <f t="shared" si="582"/>
        <v>1</v>
      </c>
      <c r="J2221">
        <f t="shared" si="583"/>
        <v>83.23</v>
      </c>
      <c r="K2221" t="str">
        <f t="shared" si="584"/>
        <v/>
      </c>
      <c r="L2221">
        <f t="shared" si="572"/>
        <v>4.003831614404503E-2</v>
      </c>
      <c r="M2221" t="str">
        <f t="shared" si="574"/>
        <v/>
      </c>
      <c r="N2221" t="str">
        <f t="shared" si="573"/>
        <v/>
      </c>
      <c r="O2221" t="str">
        <f t="shared" si="586"/>
        <v/>
      </c>
      <c r="P2221" t="str">
        <f t="shared" si="587"/>
        <v/>
      </c>
      <c r="Q2221">
        <f t="shared" si="580"/>
        <v>0</v>
      </c>
      <c r="R2221">
        <f t="shared" si="575"/>
        <v>1.7433766652513181</v>
      </c>
      <c r="S2221" t="str">
        <f t="shared" si="577"/>
        <v/>
      </c>
      <c r="T2221" t="str">
        <f t="shared" si="578"/>
        <v/>
      </c>
      <c r="U2221">
        <f t="shared" si="576"/>
        <v>0</v>
      </c>
    </row>
    <row r="2222" spans="1:21">
      <c r="A2222">
        <f t="shared" si="579"/>
        <v>2214</v>
      </c>
      <c r="B2222" s="1">
        <v>40444</v>
      </c>
      <c r="C2222">
        <v>85.53</v>
      </c>
      <c r="D2222">
        <v>85.86</v>
      </c>
      <c r="F2222">
        <f t="shared" si="581"/>
        <v>83.417000000000002</v>
      </c>
      <c r="G2222" t="str">
        <f t="shared" si="585"/>
        <v/>
      </c>
      <c r="H2222">
        <f t="shared" ref="H2222:H2285" si="588">IF(G2222="Long",1,IF(G2222="short",-1,H2221))</f>
        <v>1</v>
      </c>
      <c r="I2222">
        <f t="shared" si="582"/>
        <v>1</v>
      </c>
      <c r="J2222">
        <f t="shared" si="583"/>
        <v>83.23</v>
      </c>
      <c r="K2222" t="str">
        <f t="shared" si="584"/>
        <v/>
      </c>
      <c r="L2222">
        <f t="shared" ref="L2222:L2285" si="589">LN(C2222/J2222)*H2222</f>
        <v>2.7259331834686484E-2</v>
      </c>
      <c r="M2222" t="str">
        <f t="shared" si="574"/>
        <v/>
      </c>
      <c r="N2222" t="str">
        <f t="shared" ref="N2222:N2285" si="590">IF(L2222&lt;$H$6,$G$6,"")</f>
        <v/>
      </c>
      <c r="O2222" t="str">
        <f t="shared" si="586"/>
        <v/>
      </c>
      <c r="P2222" t="str">
        <f t="shared" si="587"/>
        <v/>
      </c>
      <c r="Q2222">
        <f t="shared" si="580"/>
        <v>0</v>
      </c>
      <c r="R2222">
        <f t="shared" si="575"/>
        <v>1.7433766652513181</v>
      </c>
      <c r="S2222" t="str">
        <f t="shared" si="577"/>
        <v/>
      </c>
      <c r="T2222" t="str">
        <f t="shared" si="578"/>
        <v/>
      </c>
      <c r="U2222">
        <f t="shared" si="576"/>
        <v>0</v>
      </c>
    </row>
    <row r="2223" spans="1:21">
      <c r="A2223">
        <f t="shared" si="579"/>
        <v>2215</v>
      </c>
      <c r="B2223" s="1">
        <v>40445</v>
      </c>
      <c r="C2223">
        <v>86.96</v>
      </c>
      <c r="D2223">
        <v>86.41</v>
      </c>
      <c r="F2223">
        <f t="shared" si="581"/>
        <v>83.77600000000001</v>
      </c>
      <c r="G2223" t="str">
        <f t="shared" si="585"/>
        <v/>
      </c>
      <c r="H2223">
        <f t="shared" si="588"/>
        <v>1</v>
      </c>
      <c r="I2223">
        <f t="shared" si="582"/>
        <v>1</v>
      </c>
      <c r="J2223">
        <f t="shared" si="583"/>
        <v>83.23</v>
      </c>
      <c r="K2223" t="str">
        <f t="shared" si="584"/>
        <v/>
      </c>
      <c r="L2223">
        <f t="shared" si="589"/>
        <v>4.3840383054950194E-2</v>
      </c>
      <c r="M2223" t="str">
        <f t="shared" ref="M2223:M2286" si="591">IF(L2223&gt;$H$7,$G$7,"")</f>
        <v/>
      </c>
      <c r="N2223" t="str">
        <f t="shared" si="590"/>
        <v/>
      </c>
      <c r="O2223" t="str">
        <f t="shared" si="586"/>
        <v/>
      </c>
      <c r="P2223" t="str">
        <f t="shared" si="587"/>
        <v/>
      </c>
      <c r="Q2223">
        <f t="shared" si="580"/>
        <v>0</v>
      </c>
      <c r="R2223">
        <f t="shared" ref="R2223:R2286" si="592">Q2223+R2222</f>
        <v>1.7433766652513181</v>
      </c>
      <c r="S2223" t="str">
        <f t="shared" si="577"/>
        <v/>
      </c>
      <c r="T2223" t="str">
        <f t="shared" si="578"/>
        <v/>
      </c>
      <c r="U2223">
        <f t="shared" ref="U2223:U2286" si="593">IFERROR(S2223*T2223,0)</f>
        <v>0</v>
      </c>
    </row>
    <row r="2224" spans="1:21">
      <c r="A2224">
        <f t="shared" si="579"/>
        <v>2216</v>
      </c>
      <c r="B2224" s="1">
        <v>40448</v>
      </c>
      <c r="C2224">
        <v>86.19</v>
      </c>
      <c r="D2224">
        <v>86.86</v>
      </c>
      <c r="F2224">
        <f t="shared" si="581"/>
        <v>84.035500000000013</v>
      </c>
      <c r="G2224" t="str">
        <f t="shared" si="585"/>
        <v/>
      </c>
      <c r="H2224">
        <f t="shared" si="588"/>
        <v>1</v>
      </c>
      <c r="I2224">
        <f t="shared" si="582"/>
        <v>1</v>
      </c>
      <c r="J2224">
        <f t="shared" si="583"/>
        <v>83.23</v>
      </c>
      <c r="K2224" t="str">
        <f t="shared" si="584"/>
        <v/>
      </c>
      <c r="L2224">
        <f t="shared" si="589"/>
        <v>3.4946301901304003E-2</v>
      </c>
      <c r="M2224" t="str">
        <f t="shared" si="591"/>
        <v/>
      </c>
      <c r="N2224" t="str">
        <f t="shared" si="590"/>
        <v/>
      </c>
      <c r="O2224" t="str">
        <f t="shared" si="586"/>
        <v/>
      </c>
      <c r="P2224" t="str">
        <f t="shared" si="587"/>
        <v/>
      </c>
      <c r="Q2224">
        <f t="shared" si="580"/>
        <v>0</v>
      </c>
      <c r="R2224">
        <f t="shared" si="592"/>
        <v>1.7433766652513181</v>
      </c>
      <c r="S2224" t="str">
        <f t="shared" si="577"/>
        <v/>
      </c>
      <c r="T2224" t="str">
        <f t="shared" si="578"/>
        <v/>
      </c>
      <c r="U2224">
        <f t="shared" si="593"/>
        <v>0</v>
      </c>
    </row>
    <row r="2225" spans="1:21">
      <c r="A2225">
        <f t="shared" si="579"/>
        <v>2217</v>
      </c>
      <c r="B2225" s="1">
        <v>40449</v>
      </c>
      <c r="C2225">
        <v>87.04</v>
      </c>
      <c r="D2225">
        <v>86.65</v>
      </c>
      <c r="F2225">
        <f t="shared" si="581"/>
        <v>84.405000000000001</v>
      </c>
      <c r="G2225" t="str">
        <f t="shared" si="585"/>
        <v/>
      </c>
      <c r="H2225">
        <f t="shared" si="588"/>
        <v>1</v>
      </c>
      <c r="I2225">
        <f t="shared" si="582"/>
        <v>1</v>
      </c>
      <c r="J2225">
        <f t="shared" si="583"/>
        <v>83.23</v>
      </c>
      <c r="K2225" t="str">
        <f t="shared" si="584"/>
        <v/>
      </c>
      <c r="L2225">
        <f t="shared" si="589"/>
        <v>4.4759923349628701E-2</v>
      </c>
      <c r="M2225" t="str">
        <f t="shared" si="591"/>
        <v/>
      </c>
      <c r="N2225" t="str">
        <f t="shared" si="590"/>
        <v/>
      </c>
      <c r="O2225" t="str">
        <f t="shared" si="586"/>
        <v/>
      </c>
      <c r="P2225" t="str">
        <f t="shared" si="587"/>
        <v/>
      </c>
      <c r="Q2225">
        <f t="shared" si="580"/>
        <v>0</v>
      </c>
      <c r="R2225">
        <f t="shared" si="592"/>
        <v>1.7433766652513181</v>
      </c>
      <c r="S2225" t="str">
        <f t="shared" ref="S2225:S2288" si="594">IF(AND(K2225="trend rev",L2225&gt;0),1,"")</f>
        <v/>
      </c>
      <c r="T2225" t="str">
        <f t="shared" ref="T2225:T2288" si="595">IF(AND(H2225=1,K2225="trend rev"),1,IF(AND(H2225=-1,K2225="trend rev"),-1,""))</f>
        <v/>
      </c>
      <c r="U2225">
        <f t="shared" si="593"/>
        <v>0</v>
      </c>
    </row>
    <row r="2226" spans="1:21">
      <c r="A2226">
        <f t="shared" si="579"/>
        <v>2218</v>
      </c>
      <c r="B2226" s="1">
        <v>40450</v>
      </c>
      <c r="C2226">
        <v>87.17</v>
      </c>
      <c r="D2226">
        <v>86.66</v>
      </c>
      <c r="F2226">
        <f t="shared" si="581"/>
        <v>84.835999999999999</v>
      </c>
      <c r="G2226" t="str">
        <f t="shared" si="585"/>
        <v/>
      </c>
      <c r="H2226">
        <f t="shared" si="588"/>
        <v>1</v>
      </c>
      <c r="I2226">
        <f t="shared" si="582"/>
        <v>1</v>
      </c>
      <c r="J2226">
        <f t="shared" si="583"/>
        <v>83.23</v>
      </c>
      <c r="K2226" t="str">
        <f t="shared" si="584"/>
        <v/>
      </c>
      <c r="L2226">
        <f t="shared" si="589"/>
        <v>4.6252375265480816E-2</v>
      </c>
      <c r="M2226" t="str">
        <f t="shared" si="591"/>
        <v/>
      </c>
      <c r="N2226" t="str">
        <f t="shared" si="590"/>
        <v/>
      </c>
      <c r="O2226" t="str">
        <f t="shared" si="586"/>
        <v/>
      </c>
      <c r="P2226" t="str">
        <f t="shared" si="587"/>
        <v/>
      </c>
      <c r="Q2226">
        <f t="shared" si="580"/>
        <v>0</v>
      </c>
      <c r="R2226">
        <f t="shared" si="592"/>
        <v>1.7433766652513181</v>
      </c>
      <c r="S2226" t="str">
        <f t="shared" si="594"/>
        <v/>
      </c>
      <c r="T2226" t="str">
        <f t="shared" si="595"/>
        <v/>
      </c>
      <c r="U2226">
        <f t="shared" si="593"/>
        <v>0</v>
      </c>
    </row>
    <row r="2227" spans="1:21">
      <c r="A2227">
        <f t="shared" si="579"/>
        <v>2219</v>
      </c>
      <c r="B2227" s="1">
        <v>40451</v>
      </c>
      <c r="C2227">
        <v>86.71</v>
      </c>
      <c r="D2227">
        <v>87.78</v>
      </c>
      <c r="F2227">
        <f t="shared" si="581"/>
        <v>85.121000000000009</v>
      </c>
      <c r="G2227" t="str">
        <f t="shared" si="585"/>
        <v/>
      </c>
      <c r="H2227">
        <f t="shared" si="588"/>
        <v>1</v>
      </c>
      <c r="I2227">
        <f t="shared" si="582"/>
        <v>1</v>
      </c>
      <c r="J2227">
        <f t="shared" si="583"/>
        <v>83.23</v>
      </c>
      <c r="K2227" t="str">
        <f t="shared" si="584"/>
        <v/>
      </c>
      <c r="L2227">
        <f t="shared" si="589"/>
        <v>4.0961357631065204E-2</v>
      </c>
      <c r="M2227" t="str">
        <f t="shared" si="591"/>
        <v/>
      </c>
      <c r="N2227" t="str">
        <f t="shared" si="590"/>
        <v/>
      </c>
      <c r="O2227" t="str">
        <f t="shared" si="586"/>
        <v/>
      </c>
      <c r="P2227" t="str">
        <f t="shared" si="587"/>
        <v/>
      </c>
      <c r="Q2227">
        <f t="shared" si="580"/>
        <v>0</v>
      </c>
      <c r="R2227">
        <f t="shared" si="592"/>
        <v>1.7433766652513181</v>
      </c>
      <c r="S2227" t="str">
        <f t="shared" si="594"/>
        <v/>
      </c>
      <c r="T2227" t="str">
        <f t="shared" si="595"/>
        <v/>
      </c>
      <c r="U2227">
        <f t="shared" si="593"/>
        <v>0</v>
      </c>
    </row>
    <row r="2228" spans="1:21">
      <c r="A2228">
        <f t="shared" si="579"/>
        <v>2220</v>
      </c>
      <c r="B2228" s="1">
        <v>40452</v>
      </c>
      <c r="C2228">
        <v>87.62</v>
      </c>
      <c r="D2228">
        <v>87.38</v>
      </c>
      <c r="F2228">
        <f t="shared" si="581"/>
        <v>85.408500000000004</v>
      </c>
      <c r="G2228" t="str">
        <f t="shared" si="585"/>
        <v/>
      </c>
      <c r="H2228">
        <f t="shared" si="588"/>
        <v>1</v>
      </c>
      <c r="I2228">
        <f t="shared" si="582"/>
        <v>1</v>
      </c>
      <c r="J2228">
        <f t="shared" si="583"/>
        <v>83.23</v>
      </c>
      <c r="K2228" t="str">
        <f t="shared" si="584"/>
        <v/>
      </c>
      <c r="L2228">
        <f t="shared" si="589"/>
        <v>5.140142262774855E-2</v>
      </c>
      <c r="M2228" t="str">
        <f t="shared" si="591"/>
        <v>VARGAIN</v>
      </c>
      <c r="N2228" t="str">
        <f t="shared" si="590"/>
        <v/>
      </c>
      <c r="O2228" t="str">
        <f t="shared" si="586"/>
        <v>VARGAIN</v>
      </c>
      <c r="P2228" t="str">
        <f t="shared" si="587"/>
        <v/>
      </c>
      <c r="Q2228">
        <f t="shared" si="580"/>
        <v>5.140142262774855E-2</v>
      </c>
      <c r="R2228">
        <f t="shared" si="592"/>
        <v>1.7947780878790667</v>
      </c>
      <c r="S2228" t="str">
        <f t="shared" si="594"/>
        <v/>
      </c>
      <c r="T2228" t="str">
        <f t="shared" si="595"/>
        <v/>
      </c>
      <c r="U2228">
        <f t="shared" si="593"/>
        <v>0</v>
      </c>
    </row>
    <row r="2229" spans="1:21">
      <c r="A2229">
        <f t="shared" si="579"/>
        <v>2221</v>
      </c>
      <c r="B2229" s="1">
        <v>40455</v>
      </c>
      <c r="C2229">
        <v>86.7</v>
      </c>
      <c r="D2229">
        <v>87.29</v>
      </c>
      <c r="F2229">
        <f t="shared" si="581"/>
        <v>85.569500000000005</v>
      </c>
      <c r="G2229" t="str">
        <f t="shared" si="585"/>
        <v/>
      </c>
      <c r="H2229">
        <f t="shared" si="588"/>
        <v>1</v>
      </c>
      <c r="I2229">
        <f t="shared" si="582"/>
        <v>0</v>
      </c>
      <c r="J2229">
        <f t="shared" si="583"/>
        <v>83.23</v>
      </c>
      <c r="K2229" t="str">
        <f t="shared" si="584"/>
        <v/>
      </c>
      <c r="L2229">
        <f t="shared" si="589"/>
        <v>4.0846024028492467E-2</v>
      </c>
      <c r="M2229" t="str">
        <f t="shared" si="591"/>
        <v/>
      </c>
      <c r="N2229" t="str">
        <f t="shared" si="590"/>
        <v/>
      </c>
      <c r="O2229" t="str">
        <f t="shared" si="586"/>
        <v/>
      </c>
      <c r="P2229" t="str">
        <f t="shared" si="587"/>
        <v/>
      </c>
      <c r="Q2229">
        <f t="shared" si="580"/>
        <v>0</v>
      </c>
      <c r="R2229">
        <f t="shared" si="592"/>
        <v>1.7947780878790667</v>
      </c>
      <c r="S2229" t="str">
        <f t="shared" si="594"/>
        <v/>
      </c>
      <c r="T2229" t="str">
        <f t="shared" si="595"/>
        <v/>
      </c>
      <c r="U2229">
        <f t="shared" si="593"/>
        <v>0</v>
      </c>
    </row>
    <row r="2230" spans="1:21">
      <c r="A2230">
        <f t="shared" si="579"/>
        <v>2222</v>
      </c>
      <c r="B2230" s="1">
        <v>40456</v>
      </c>
      <c r="C2230">
        <v>88.86</v>
      </c>
      <c r="D2230">
        <v>87.31</v>
      </c>
      <c r="F2230">
        <f t="shared" si="581"/>
        <v>85.905500000000004</v>
      </c>
      <c r="G2230" t="str">
        <f t="shared" si="585"/>
        <v/>
      </c>
      <c r="H2230">
        <f t="shared" si="588"/>
        <v>1</v>
      </c>
      <c r="I2230">
        <f t="shared" si="582"/>
        <v>0</v>
      </c>
      <c r="J2230">
        <f t="shared" si="583"/>
        <v>83.23</v>
      </c>
      <c r="K2230" t="str">
        <f t="shared" si="584"/>
        <v/>
      </c>
      <c r="L2230">
        <f t="shared" si="589"/>
        <v>6.5454237749758684E-2</v>
      </c>
      <c r="M2230" t="str">
        <f t="shared" si="591"/>
        <v>VARGAIN</v>
      </c>
      <c r="N2230" t="str">
        <f t="shared" si="590"/>
        <v/>
      </c>
      <c r="O2230" t="str">
        <f t="shared" si="586"/>
        <v/>
      </c>
      <c r="P2230" t="str">
        <f t="shared" si="587"/>
        <v/>
      </c>
      <c r="Q2230">
        <f t="shared" si="580"/>
        <v>0</v>
      </c>
      <c r="R2230">
        <f t="shared" si="592"/>
        <v>1.7947780878790667</v>
      </c>
      <c r="S2230" t="str">
        <f t="shared" si="594"/>
        <v/>
      </c>
      <c r="T2230" t="str">
        <f t="shared" si="595"/>
        <v/>
      </c>
      <c r="U2230">
        <f t="shared" si="593"/>
        <v>0</v>
      </c>
    </row>
    <row r="2231" spans="1:21">
      <c r="A2231">
        <f t="shared" si="579"/>
        <v>2223</v>
      </c>
      <c r="B2231" s="1">
        <v>40457</v>
      </c>
      <c r="C2231">
        <v>89.89</v>
      </c>
      <c r="D2231">
        <v>88.66</v>
      </c>
      <c r="F2231">
        <f t="shared" si="581"/>
        <v>86.262500000000017</v>
      </c>
      <c r="G2231" t="str">
        <f t="shared" si="585"/>
        <v/>
      </c>
      <c r="H2231">
        <f t="shared" si="588"/>
        <v>1</v>
      </c>
      <c r="I2231">
        <f t="shared" si="582"/>
        <v>0</v>
      </c>
      <c r="J2231">
        <f t="shared" si="583"/>
        <v>83.23</v>
      </c>
      <c r="K2231" t="str">
        <f t="shared" si="584"/>
        <v/>
      </c>
      <c r="L2231">
        <f t="shared" si="589"/>
        <v>7.6978840827304135E-2</v>
      </c>
      <c r="M2231" t="str">
        <f t="shared" si="591"/>
        <v>VARGAIN</v>
      </c>
      <c r="N2231" t="str">
        <f t="shared" si="590"/>
        <v/>
      </c>
      <c r="O2231" t="str">
        <f t="shared" si="586"/>
        <v/>
      </c>
      <c r="P2231" t="str">
        <f t="shared" si="587"/>
        <v/>
      </c>
      <c r="Q2231">
        <f t="shared" si="580"/>
        <v>0</v>
      </c>
      <c r="R2231">
        <f t="shared" si="592"/>
        <v>1.7947780878790667</v>
      </c>
      <c r="S2231" t="str">
        <f t="shared" si="594"/>
        <v/>
      </c>
      <c r="T2231" t="str">
        <f t="shared" si="595"/>
        <v/>
      </c>
      <c r="U2231">
        <f t="shared" si="593"/>
        <v>0</v>
      </c>
    </row>
    <row r="2232" spans="1:21">
      <c r="A2232">
        <f t="shared" si="579"/>
        <v>2224</v>
      </c>
      <c r="B2232" s="1">
        <v>40458</v>
      </c>
      <c r="C2232">
        <v>88.9</v>
      </c>
      <c r="D2232">
        <v>89.86</v>
      </c>
      <c r="F2232">
        <f t="shared" si="581"/>
        <v>86.559500000000014</v>
      </c>
      <c r="G2232" t="str">
        <f t="shared" si="585"/>
        <v/>
      </c>
      <c r="H2232">
        <f t="shared" si="588"/>
        <v>1</v>
      </c>
      <c r="I2232">
        <f t="shared" si="582"/>
        <v>0</v>
      </c>
      <c r="J2232">
        <f t="shared" si="583"/>
        <v>83.23</v>
      </c>
      <c r="K2232" t="str">
        <f t="shared" si="584"/>
        <v/>
      </c>
      <c r="L2232">
        <f t="shared" si="589"/>
        <v>6.590428276185506E-2</v>
      </c>
      <c r="M2232" t="str">
        <f t="shared" si="591"/>
        <v>VARGAIN</v>
      </c>
      <c r="N2232" t="str">
        <f t="shared" si="590"/>
        <v/>
      </c>
      <c r="O2232" t="str">
        <f t="shared" si="586"/>
        <v/>
      </c>
      <c r="P2232" t="str">
        <f t="shared" si="587"/>
        <v/>
      </c>
      <c r="Q2232">
        <f t="shared" si="580"/>
        <v>0</v>
      </c>
      <c r="R2232">
        <f t="shared" si="592"/>
        <v>1.7947780878790667</v>
      </c>
      <c r="S2232" t="str">
        <f t="shared" si="594"/>
        <v/>
      </c>
      <c r="T2232" t="str">
        <f t="shared" si="595"/>
        <v/>
      </c>
      <c r="U2232">
        <f t="shared" si="593"/>
        <v>0</v>
      </c>
    </row>
    <row r="2233" spans="1:21">
      <c r="A2233">
        <f t="shared" si="579"/>
        <v>2225</v>
      </c>
      <c r="B2233" s="1">
        <v>40459</v>
      </c>
      <c r="C2233">
        <v>89.16</v>
      </c>
      <c r="D2233">
        <v>89.82</v>
      </c>
      <c r="F2233">
        <f t="shared" si="581"/>
        <v>86.82050000000001</v>
      </c>
      <c r="G2233" t="str">
        <f t="shared" si="585"/>
        <v/>
      </c>
      <c r="H2233">
        <f t="shared" si="588"/>
        <v>1</v>
      </c>
      <c r="I2233">
        <f t="shared" si="582"/>
        <v>0</v>
      </c>
      <c r="J2233">
        <f t="shared" si="583"/>
        <v>83.23</v>
      </c>
      <c r="K2233" t="str">
        <f t="shared" si="584"/>
        <v/>
      </c>
      <c r="L2233">
        <f t="shared" si="589"/>
        <v>6.8824648759664167E-2</v>
      </c>
      <c r="M2233" t="str">
        <f t="shared" si="591"/>
        <v>VARGAIN</v>
      </c>
      <c r="N2233" t="str">
        <f t="shared" si="590"/>
        <v/>
      </c>
      <c r="O2233" t="str">
        <f t="shared" si="586"/>
        <v/>
      </c>
      <c r="P2233" t="str">
        <f t="shared" si="587"/>
        <v/>
      </c>
      <c r="Q2233">
        <f t="shared" si="580"/>
        <v>0</v>
      </c>
      <c r="R2233">
        <f t="shared" si="592"/>
        <v>1.7947780878790667</v>
      </c>
      <c r="S2233" t="str">
        <f t="shared" si="594"/>
        <v/>
      </c>
      <c r="T2233" t="str">
        <f t="shared" si="595"/>
        <v/>
      </c>
      <c r="U2233">
        <f t="shared" si="593"/>
        <v>0</v>
      </c>
    </row>
    <row r="2234" spans="1:21">
      <c r="A2234">
        <f t="shared" si="579"/>
        <v>2226</v>
      </c>
      <c r="B2234" s="1">
        <v>40462</v>
      </c>
      <c r="C2234">
        <v>88.25</v>
      </c>
      <c r="D2234">
        <v>89.48</v>
      </c>
      <c r="F2234">
        <f t="shared" si="581"/>
        <v>86.990000000000009</v>
      </c>
      <c r="G2234" t="str">
        <f t="shared" si="585"/>
        <v/>
      </c>
      <c r="H2234">
        <f t="shared" si="588"/>
        <v>1</v>
      </c>
      <c r="I2234">
        <f t="shared" si="582"/>
        <v>0</v>
      </c>
      <c r="J2234">
        <f t="shared" si="583"/>
        <v>83.23</v>
      </c>
      <c r="K2234" t="str">
        <f t="shared" si="584"/>
        <v/>
      </c>
      <c r="L2234">
        <f t="shared" si="589"/>
        <v>5.856583605540238E-2</v>
      </c>
      <c r="M2234" t="str">
        <f t="shared" si="591"/>
        <v>VARGAIN</v>
      </c>
      <c r="N2234" t="str">
        <f t="shared" si="590"/>
        <v/>
      </c>
      <c r="O2234" t="str">
        <f t="shared" si="586"/>
        <v/>
      </c>
      <c r="P2234" t="str">
        <f t="shared" si="587"/>
        <v/>
      </c>
      <c r="Q2234">
        <f t="shared" si="580"/>
        <v>0</v>
      </c>
      <c r="R2234">
        <f t="shared" si="592"/>
        <v>1.7947780878790667</v>
      </c>
      <c r="S2234" t="str">
        <f t="shared" si="594"/>
        <v/>
      </c>
      <c r="T2234" t="str">
        <f t="shared" si="595"/>
        <v/>
      </c>
      <c r="U2234">
        <f t="shared" si="593"/>
        <v>0</v>
      </c>
    </row>
    <row r="2235" spans="1:21">
      <c r="A2235">
        <f t="shared" si="579"/>
        <v>2227</v>
      </c>
      <c r="B2235" s="1">
        <v>40463</v>
      </c>
      <c r="C2235">
        <v>88.15</v>
      </c>
      <c r="D2235">
        <v>87.92</v>
      </c>
      <c r="F2235">
        <f t="shared" si="581"/>
        <v>87.166000000000011</v>
      </c>
      <c r="G2235" t="str">
        <f t="shared" si="585"/>
        <v/>
      </c>
      <c r="H2235">
        <f t="shared" si="588"/>
        <v>1</v>
      </c>
      <c r="I2235">
        <f t="shared" si="582"/>
        <v>0</v>
      </c>
      <c r="J2235">
        <f t="shared" si="583"/>
        <v>83.23</v>
      </c>
      <c r="K2235" t="str">
        <f t="shared" si="584"/>
        <v/>
      </c>
      <c r="L2235">
        <f t="shared" si="589"/>
        <v>5.7432049085875396E-2</v>
      </c>
      <c r="M2235" t="str">
        <f t="shared" si="591"/>
        <v>VARGAIN</v>
      </c>
      <c r="N2235" t="str">
        <f t="shared" si="590"/>
        <v/>
      </c>
      <c r="O2235" t="str">
        <f t="shared" si="586"/>
        <v/>
      </c>
      <c r="P2235" t="str">
        <f t="shared" si="587"/>
        <v/>
      </c>
      <c r="Q2235">
        <f t="shared" si="580"/>
        <v>0</v>
      </c>
      <c r="R2235">
        <f t="shared" si="592"/>
        <v>1.7947780878790667</v>
      </c>
      <c r="S2235" t="str">
        <f t="shared" si="594"/>
        <v/>
      </c>
      <c r="T2235" t="str">
        <f t="shared" si="595"/>
        <v/>
      </c>
      <c r="U2235">
        <f t="shared" si="593"/>
        <v>0</v>
      </c>
    </row>
    <row r="2236" spans="1:21">
      <c r="A2236">
        <f t="shared" si="579"/>
        <v>2228</v>
      </c>
      <c r="B2236" s="1">
        <v>40464</v>
      </c>
      <c r="C2236">
        <v>89.14</v>
      </c>
      <c r="D2236">
        <v>88.13</v>
      </c>
      <c r="F2236">
        <f t="shared" si="581"/>
        <v>87.39400000000002</v>
      </c>
      <c r="G2236" t="str">
        <f t="shared" si="585"/>
        <v/>
      </c>
      <c r="H2236">
        <f t="shared" si="588"/>
        <v>1</v>
      </c>
      <c r="I2236">
        <f t="shared" si="582"/>
        <v>0</v>
      </c>
      <c r="J2236">
        <f t="shared" si="583"/>
        <v>83.23</v>
      </c>
      <c r="K2236" t="str">
        <f t="shared" si="584"/>
        <v/>
      </c>
      <c r="L2236">
        <f t="shared" si="589"/>
        <v>6.8600307760405974E-2</v>
      </c>
      <c r="M2236" t="str">
        <f t="shared" si="591"/>
        <v>VARGAIN</v>
      </c>
      <c r="N2236" t="str">
        <f t="shared" si="590"/>
        <v/>
      </c>
      <c r="O2236" t="str">
        <f t="shared" si="586"/>
        <v/>
      </c>
      <c r="P2236" t="str">
        <f t="shared" si="587"/>
        <v/>
      </c>
      <c r="Q2236">
        <f t="shared" si="580"/>
        <v>0</v>
      </c>
      <c r="R2236">
        <f t="shared" si="592"/>
        <v>1.7947780878790667</v>
      </c>
      <c r="S2236" t="str">
        <f t="shared" si="594"/>
        <v/>
      </c>
      <c r="T2236" t="str">
        <f t="shared" si="595"/>
        <v/>
      </c>
      <c r="U2236">
        <f t="shared" si="593"/>
        <v>0</v>
      </c>
    </row>
    <row r="2237" spans="1:21">
      <c r="A2237">
        <f t="shared" si="579"/>
        <v>2229</v>
      </c>
      <c r="B2237" s="1">
        <v>40465</v>
      </c>
      <c r="C2237">
        <v>89.07</v>
      </c>
      <c r="D2237">
        <v>89.15</v>
      </c>
      <c r="F2237">
        <f t="shared" si="581"/>
        <v>87.600000000000009</v>
      </c>
      <c r="G2237" t="str">
        <f t="shared" si="585"/>
        <v/>
      </c>
      <c r="H2237">
        <f t="shared" si="588"/>
        <v>1</v>
      </c>
      <c r="I2237">
        <f t="shared" si="582"/>
        <v>0</v>
      </c>
      <c r="J2237">
        <f t="shared" si="583"/>
        <v>83.23</v>
      </c>
      <c r="K2237" t="str">
        <f t="shared" si="584"/>
        <v/>
      </c>
      <c r="L2237">
        <f t="shared" si="589"/>
        <v>6.7814717685774142E-2</v>
      </c>
      <c r="M2237" t="str">
        <f t="shared" si="591"/>
        <v>VARGAIN</v>
      </c>
      <c r="N2237" t="str">
        <f t="shared" si="590"/>
        <v/>
      </c>
      <c r="O2237" t="str">
        <f t="shared" si="586"/>
        <v/>
      </c>
      <c r="P2237" t="str">
        <f t="shared" si="587"/>
        <v/>
      </c>
      <c r="Q2237">
        <f t="shared" si="580"/>
        <v>0</v>
      </c>
      <c r="R2237">
        <f t="shared" si="592"/>
        <v>1.7947780878790667</v>
      </c>
      <c r="S2237" t="str">
        <f t="shared" si="594"/>
        <v/>
      </c>
      <c r="T2237" t="str">
        <f t="shared" si="595"/>
        <v/>
      </c>
      <c r="U2237">
        <f t="shared" si="593"/>
        <v>0</v>
      </c>
    </row>
    <row r="2238" spans="1:21">
      <c r="A2238">
        <f t="shared" si="579"/>
        <v>2230</v>
      </c>
      <c r="B2238" s="1">
        <v>40466</v>
      </c>
      <c r="C2238">
        <v>89.14</v>
      </c>
      <c r="D2238">
        <v>89.75</v>
      </c>
      <c r="F2238">
        <f t="shared" si="581"/>
        <v>87.753500000000017</v>
      </c>
      <c r="G2238" t="str">
        <f t="shared" si="585"/>
        <v/>
      </c>
      <c r="H2238">
        <f t="shared" si="588"/>
        <v>1</v>
      </c>
      <c r="I2238">
        <f t="shared" si="582"/>
        <v>0</v>
      </c>
      <c r="J2238">
        <f t="shared" si="583"/>
        <v>83.23</v>
      </c>
      <c r="K2238" t="str">
        <f t="shared" si="584"/>
        <v/>
      </c>
      <c r="L2238">
        <f t="shared" si="589"/>
        <v>6.8600307760405974E-2</v>
      </c>
      <c r="M2238" t="str">
        <f t="shared" si="591"/>
        <v>VARGAIN</v>
      </c>
      <c r="N2238" t="str">
        <f t="shared" si="590"/>
        <v/>
      </c>
      <c r="O2238" t="str">
        <f t="shared" si="586"/>
        <v/>
      </c>
      <c r="P2238" t="str">
        <f t="shared" si="587"/>
        <v/>
      </c>
      <c r="Q2238">
        <f t="shared" si="580"/>
        <v>0</v>
      </c>
      <c r="R2238">
        <f t="shared" si="592"/>
        <v>1.7947780878790667</v>
      </c>
      <c r="S2238" t="str">
        <f t="shared" si="594"/>
        <v/>
      </c>
      <c r="T2238" t="str">
        <f t="shared" si="595"/>
        <v/>
      </c>
      <c r="U2238">
        <f t="shared" si="593"/>
        <v>0</v>
      </c>
    </row>
    <row r="2239" spans="1:21">
      <c r="A2239">
        <f t="shared" si="579"/>
        <v>2231</v>
      </c>
      <c r="B2239" s="1">
        <v>40469</v>
      </c>
      <c r="C2239">
        <v>89.66</v>
      </c>
      <c r="D2239">
        <v>89.09</v>
      </c>
      <c r="F2239">
        <f t="shared" si="581"/>
        <v>87.866000000000028</v>
      </c>
      <c r="G2239" t="str">
        <f t="shared" si="585"/>
        <v/>
      </c>
      <c r="H2239">
        <f t="shared" si="588"/>
        <v>1</v>
      </c>
      <c r="I2239">
        <f t="shared" si="582"/>
        <v>0</v>
      </c>
      <c r="J2239">
        <f t="shared" si="583"/>
        <v>83.23</v>
      </c>
      <c r="K2239" t="str">
        <f t="shared" si="584"/>
        <v/>
      </c>
      <c r="L2239">
        <f t="shared" si="589"/>
        <v>7.441687896928964E-2</v>
      </c>
      <c r="M2239" t="str">
        <f t="shared" si="591"/>
        <v>VARGAIN</v>
      </c>
      <c r="N2239" t="str">
        <f t="shared" si="590"/>
        <v/>
      </c>
      <c r="O2239" t="str">
        <f t="shared" si="586"/>
        <v/>
      </c>
      <c r="P2239" t="str">
        <f t="shared" si="587"/>
        <v/>
      </c>
      <c r="Q2239">
        <f t="shared" si="580"/>
        <v>0</v>
      </c>
      <c r="R2239">
        <f t="shared" si="592"/>
        <v>1.7947780878790667</v>
      </c>
      <c r="S2239" t="str">
        <f t="shared" si="594"/>
        <v/>
      </c>
      <c r="T2239" t="str">
        <f t="shared" si="595"/>
        <v/>
      </c>
      <c r="U2239">
        <f t="shared" si="593"/>
        <v>0</v>
      </c>
    </row>
    <row r="2240" spans="1:21">
      <c r="A2240">
        <f t="shared" si="579"/>
        <v>2232</v>
      </c>
      <c r="B2240" s="1">
        <v>40470</v>
      </c>
      <c r="C2240">
        <v>88.55</v>
      </c>
      <c r="D2240">
        <v>88.75</v>
      </c>
      <c r="F2240">
        <f t="shared" si="581"/>
        <v>87.966000000000022</v>
      </c>
      <c r="G2240" t="str">
        <f t="shared" si="585"/>
        <v/>
      </c>
      <c r="H2240">
        <f t="shared" si="588"/>
        <v>1</v>
      </c>
      <c r="I2240">
        <f t="shared" si="582"/>
        <v>0</v>
      </c>
      <c r="J2240">
        <f t="shared" si="583"/>
        <v>83.23</v>
      </c>
      <c r="K2240" t="str">
        <f t="shared" si="584"/>
        <v/>
      </c>
      <c r="L2240">
        <f t="shared" si="589"/>
        <v>6.1959504470838783E-2</v>
      </c>
      <c r="M2240" t="str">
        <f t="shared" si="591"/>
        <v>VARGAIN</v>
      </c>
      <c r="N2240" t="str">
        <f t="shared" si="590"/>
        <v/>
      </c>
      <c r="O2240" t="str">
        <f t="shared" si="586"/>
        <v/>
      </c>
      <c r="P2240" t="str">
        <f t="shared" si="587"/>
        <v/>
      </c>
      <c r="Q2240">
        <f t="shared" si="580"/>
        <v>0</v>
      </c>
      <c r="R2240">
        <f t="shared" si="592"/>
        <v>1.7947780878790667</v>
      </c>
      <c r="S2240" t="str">
        <f t="shared" si="594"/>
        <v/>
      </c>
      <c r="T2240" t="str">
        <f t="shared" si="595"/>
        <v/>
      </c>
      <c r="U2240">
        <f t="shared" si="593"/>
        <v>0</v>
      </c>
    </row>
    <row r="2241" spans="1:21">
      <c r="A2241">
        <f t="shared" si="579"/>
        <v>2233</v>
      </c>
      <c r="B2241" s="1">
        <v>40471</v>
      </c>
      <c r="C2241">
        <v>89.47</v>
      </c>
      <c r="D2241">
        <v>88.73</v>
      </c>
      <c r="F2241">
        <f t="shared" si="581"/>
        <v>88.108000000000018</v>
      </c>
      <c r="G2241" t="str">
        <f t="shared" si="585"/>
        <v/>
      </c>
      <c r="H2241">
        <f t="shared" si="588"/>
        <v>1</v>
      </c>
      <c r="I2241">
        <f t="shared" si="582"/>
        <v>0</v>
      </c>
      <c r="J2241">
        <f t="shared" si="583"/>
        <v>83.23</v>
      </c>
      <c r="K2241" t="str">
        <f t="shared" si="584"/>
        <v/>
      </c>
      <c r="L2241">
        <f t="shared" si="589"/>
        <v>7.2295513801500705E-2</v>
      </c>
      <c r="M2241" t="str">
        <f t="shared" si="591"/>
        <v>VARGAIN</v>
      </c>
      <c r="N2241" t="str">
        <f t="shared" si="590"/>
        <v/>
      </c>
      <c r="O2241" t="str">
        <f t="shared" si="586"/>
        <v/>
      </c>
      <c r="P2241" t="str">
        <f t="shared" si="587"/>
        <v/>
      </c>
      <c r="Q2241">
        <f t="shared" si="580"/>
        <v>0</v>
      </c>
      <c r="R2241">
        <f t="shared" si="592"/>
        <v>1.7947780878790667</v>
      </c>
      <c r="S2241" t="str">
        <f t="shared" si="594"/>
        <v/>
      </c>
      <c r="T2241" t="str">
        <f t="shared" si="595"/>
        <v/>
      </c>
      <c r="U2241">
        <f t="shared" si="593"/>
        <v>0</v>
      </c>
    </row>
    <row r="2242" spans="1:21">
      <c r="A2242">
        <f t="shared" si="579"/>
        <v>2234</v>
      </c>
      <c r="B2242" s="1">
        <v>40472</v>
      </c>
      <c r="C2242">
        <v>90.55</v>
      </c>
      <c r="D2242">
        <v>89.87</v>
      </c>
      <c r="F2242">
        <f t="shared" si="581"/>
        <v>88.359000000000009</v>
      </c>
      <c r="G2242" t="str">
        <f t="shared" si="585"/>
        <v/>
      </c>
      <c r="H2242">
        <f t="shared" si="588"/>
        <v>1</v>
      </c>
      <c r="I2242">
        <f t="shared" si="582"/>
        <v>0</v>
      </c>
      <c r="J2242">
        <f t="shared" si="583"/>
        <v>83.23</v>
      </c>
      <c r="K2242" t="str">
        <f t="shared" si="584"/>
        <v/>
      </c>
      <c r="L2242">
        <f t="shared" si="589"/>
        <v>8.4294324571418555E-2</v>
      </c>
      <c r="M2242" t="str">
        <f t="shared" si="591"/>
        <v>VARGAIN</v>
      </c>
      <c r="N2242" t="str">
        <f t="shared" si="590"/>
        <v/>
      </c>
      <c r="O2242" t="str">
        <f t="shared" si="586"/>
        <v/>
      </c>
      <c r="P2242" t="str">
        <f t="shared" si="587"/>
        <v/>
      </c>
      <c r="Q2242">
        <f t="shared" si="580"/>
        <v>0</v>
      </c>
      <c r="R2242">
        <f t="shared" si="592"/>
        <v>1.7947780878790667</v>
      </c>
      <c r="S2242" t="str">
        <f t="shared" si="594"/>
        <v/>
      </c>
      <c r="T2242" t="str">
        <f t="shared" si="595"/>
        <v/>
      </c>
      <c r="U2242">
        <f t="shared" si="593"/>
        <v>0</v>
      </c>
    </row>
    <row r="2243" spans="1:21">
      <c r="A2243">
        <f t="shared" si="579"/>
        <v>2235</v>
      </c>
      <c r="B2243" s="1">
        <v>40473</v>
      </c>
      <c r="C2243">
        <v>90.44</v>
      </c>
      <c r="D2243">
        <v>90.45</v>
      </c>
      <c r="F2243">
        <f t="shared" si="581"/>
        <v>88.533000000000015</v>
      </c>
      <c r="G2243" t="str">
        <f t="shared" si="585"/>
        <v/>
      </c>
      <c r="H2243">
        <f t="shared" si="588"/>
        <v>1</v>
      </c>
      <c r="I2243">
        <f t="shared" si="582"/>
        <v>0</v>
      </c>
      <c r="J2243">
        <f t="shared" si="583"/>
        <v>83.23</v>
      </c>
      <c r="K2243" t="str">
        <f t="shared" si="584"/>
        <v/>
      </c>
      <c r="L2243">
        <f t="shared" si="589"/>
        <v>8.3078787651765171E-2</v>
      </c>
      <c r="M2243" t="str">
        <f t="shared" si="591"/>
        <v>VARGAIN</v>
      </c>
      <c r="N2243" t="str">
        <f t="shared" si="590"/>
        <v/>
      </c>
      <c r="O2243" t="str">
        <f t="shared" si="586"/>
        <v/>
      </c>
      <c r="P2243" t="str">
        <f t="shared" si="587"/>
        <v/>
      </c>
      <c r="Q2243">
        <f t="shared" si="580"/>
        <v>0</v>
      </c>
      <c r="R2243">
        <f t="shared" si="592"/>
        <v>1.7947780878790667</v>
      </c>
      <c r="S2243" t="str">
        <f t="shared" si="594"/>
        <v/>
      </c>
      <c r="T2243" t="str">
        <f t="shared" si="595"/>
        <v/>
      </c>
      <c r="U2243">
        <f t="shared" si="593"/>
        <v>0</v>
      </c>
    </row>
    <row r="2244" spans="1:21">
      <c r="A2244">
        <f t="shared" si="579"/>
        <v>2236</v>
      </c>
      <c r="B2244" s="1">
        <v>40476</v>
      </c>
      <c r="C2244">
        <v>90.9</v>
      </c>
      <c r="D2244">
        <v>90.63</v>
      </c>
      <c r="F2244">
        <f t="shared" si="581"/>
        <v>88.768500000000003</v>
      </c>
      <c r="G2244" t="str">
        <f t="shared" si="585"/>
        <v/>
      </c>
      <c r="H2244">
        <f t="shared" si="588"/>
        <v>1</v>
      </c>
      <c r="I2244">
        <f t="shared" si="582"/>
        <v>0</v>
      </c>
      <c r="J2244">
        <f t="shared" si="583"/>
        <v>83.23</v>
      </c>
      <c r="K2244" t="str">
        <f t="shared" si="584"/>
        <v/>
      </c>
      <c r="L2244">
        <f t="shared" si="589"/>
        <v>8.8152141425429459E-2</v>
      </c>
      <c r="M2244" t="str">
        <f t="shared" si="591"/>
        <v>VARGAIN</v>
      </c>
      <c r="N2244" t="str">
        <f t="shared" si="590"/>
        <v/>
      </c>
      <c r="O2244" t="str">
        <f t="shared" si="586"/>
        <v/>
      </c>
      <c r="P2244" t="str">
        <f t="shared" si="587"/>
        <v/>
      </c>
      <c r="Q2244">
        <f t="shared" si="580"/>
        <v>0</v>
      </c>
      <c r="R2244">
        <f t="shared" si="592"/>
        <v>1.7947780878790667</v>
      </c>
      <c r="S2244" t="str">
        <f t="shared" si="594"/>
        <v/>
      </c>
      <c r="T2244" t="str">
        <f t="shared" si="595"/>
        <v/>
      </c>
      <c r="U2244">
        <f t="shared" si="593"/>
        <v>0</v>
      </c>
    </row>
    <row r="2245" spans="1:21">
      <c r="A2245">
        <f t="shared" si="579"/>
        <v>2237</v>
      </c>
      <c r="B2245" s="1">
        <v>40477</v>
      </c>
      <c r="C2245">
        <v>90.47</v>
      </c>
      <c r="D2245">
        <v>90.68</v>
      </c>
      <c r="F2245">
        <f t="shared" si="581"/>
        <v>88.940000000000012</v>
      </c>
      <c r="G2245" t="str">
        <f t="shared" si="585"/>
        <v/>
      </c>
      <c r="H2245">
        <f t="shared" si="588"/>
        <v>1</v>
      </c>
      <c r="I2245">
        <f t="shared" si="582"/>
        <v>0</v>
      </c>
      <c r="J2245">
        <f t="shared" si="583"/>
        <v>83.23</v>
      </c>
      <c r="K2245" t="str">
        <f t="shared" si="584"/>
        <v/>
      </c>
      <c r="L2245">
        <f t="shared" si="589"/>
        <v>8.3410444279646417E-2</v>
      </c>
      <c r="M2245" t="str">
        <f t="shared" si="591"/>
        <v>VARGAIN</v>
      </c>
      <c r="N2245" t="str">
        <f t="shared" si="590"/>
        <v/>
      </c>
      <c r="O2245" t="str">
        <f t="shared" si="586"/>
        <v/>
      </c>
      <c r="P2245" t="str">
        <f t="shared" si="587"/>
        <v/>
      </c>
      <c r="Q2245">
        <f t="shared" si="580"/>
        <v>0</v>
      </c>
      <c r="R2245">
        <f t="shared" si="592"/>
        <v>1.7947780878790667</v>
      </c>
      <c r="S2245" t="str">
        <f t="shared" si="594"/>
        <v/>
      </c>
      <c r="T2245" t="str">
        <f t="shared" si="595"/>
        <v/>
      </c>
      <c r="U2245">
        <f t="shared" si="593"/>
        <v>0</v>
      </c>
    </row>
    <row r="2246" spans="1:21">
      <c r="A2246">
        <f t="shared" si="579"/>
        <v>2238</v>
      </c>
      <c r="B2246" s="1">
        <v>40478</v>
      </c>
      <c r="C2246">
        <v>90.37</v>
      </c>
      <c r="D2246">
        <v>89.99</v>
      </c>
      <c r="F2246">
        <f t="shared" si="581"/>
        <v>89.1</v>
      </c>
      <c r="G2246" t="str">
        <f t="shared" si="585"/>
        <v/>
      </c>
      <c r="H2246">
        <f t="shared" si="588"/>
        <v>1</v>
      </c>
      <c r="I2246">
        <f t="shared" si="582"/>
        <v>0</v>
      </c>
      <c r="J2246">
        <f t="shared" si="583"/>
        <v>83.23</v>
      </c>
      <c r="K2246" t="str">
        <f t="shared" si="584"/>
        <v/>
      </c>
      <c r="L2246">
        <f t="shared" si="589"/>
        <v>8.2304494155860733E-2</v>
      </c>
      <c r="M2246" t="str">
        <f t="shared" si="591"/>
        <v>VARGAIN</v>
      </c>
      <c r="N2246" t="str">
        <f t="shared" si="590"/>
        <v/>
      </c>
      <c r="O2246" t="str">
        <f t="shared" si="586"/>
        <v/>
      </c>
      <c r="P2246" t="str">
        <f t="shared" si="587"/>
        <v/>
      </c>
      <c r="Q2246">
        <f t="shared" si="580"/>
        <v>0</v>
      </c>
      <c r="R2246">
        <f t="shared" si="592"/>
        <v>1.7947780878790667</v>
      </c>
      <c r="S2246" t="str">
        <f t="shared" si="594"/>
        <v/>
      </c>
      <c r="T2246" t="str">
        <f t="shared" si="595"/>
        <v/>
      </c>
      <c r="U2246">
        <f t="shared" si="593"/>
        <v>0</v>
      </c>
    </row>
    <row r="2247" spans="1:21">
      <c r="A2247">
        <f t="shared" si="579"/>
        <v>2239</v>
      </c>
      <c r="B2247" s="1">
        <v>40479</v>
      </c>
      <c r="C2247">
        <v>85.07</v>
      </c>
      <c r="D2247">
        <v>87.82</v>
      </c>
      <c r="F2247">
        <f t="shared" si="581"/>
        <v>89.018000000000001</v>
      </c>
      <c r="G2247" t="str">
        <f t="shared" si="585"/>
        <v/>
      </c>
      <c r="H2247">
        <f t="shared" si="588"/>
        <v>1</v>
      </c>
      <c r="I2247">
        <f t="shared" si="582"/>
        <v>0</v>
      </c>
      <c r="J2247">
        <f t="shared" si="583"/>
        <v>83.23</v>
      </c>
      <c r="K2247" t="str">
        <f t="shared" si="584"/>
        <v/>
      </c>
      <c r="L2247">
        <f t="shared" si="589"/>
        <v>2.1866587229789101E-2</v>
      </c>
      <c r="M2247" t="str">
        <f t="shared" si="591"/>
        <v/>
      </c>
      <c r="N2247" t="str">
        <f t="shared" si="590"/>
        <v/>
      </c>
      <c r="O2247" t="str">
        <f t="shared" si="586"/>
        <v/>
      </c>
      <c r="P2247" t="str">
        <f t="shared" si="587"/>
        <v/>
      </c>
      <c r="Q2247">
        <f t="shared" si="580"/>
        <v>0</v>
      </c>
      <c r="R2247">
        <f t="shared" si="592"/>
        <v>1.7947780878790667</v>
      </c>
      <c r="S2247" t="str">
        <f t="shared" si="594"/>
        <v/>
      </c>
      <c r="T2247" t="str">
        <f t="shared" si="595"/>
        <v/>
      </c>
      <c r="U2247">
        <f t="shared" si="593"/>
        <v>0</v>
      </c>
    </row>
    <row r="2248" spans="1:21">
      <c r="A2248">
        <f t="shared" si="579"/>
        <v>2240</v>
      </c>
      <c r="B2248" s="1">
        <v>40480</v>
      </c>
      <c r="C2248">
        <v>84.22</v>
      </c>
      <c r="D2248">
        <v>85.01</v>
      </c>
      <c r="F2248">
        <f t="shared" si="581"/>
        <v>88.847999999999999</v>
      </c>
      <c r="G2248" t="str">
        <f t="shared" si="585"/>
        <v>SHORT</v>
      </c>
      <c r="H2248">
        <f t="shared" si="588"/>
        <v>-1</v>
      </c>
      <c r="I2248">
        <f t="shared" si="582"/>
        <v>-1</v>
      </c>
      <c r="J2248">
        <f t="shared" si="583"/>
        <v>85.01</v>
      </c>
      <c r="K2248" t="str">
        <f t="shared" si="584"/>
        <v/>
      </c>
      <c r="L2248">
        <f t="shared" si="589"/>
        <v>9.3364738954858188E-3</v>
      </c>
      <c r="M2248" t="str">
        <f t="shared" si="591"/>
        <v/>
      </c>
      <c r="N2248" t="str">
        <f t="shared" si="590"/>
        <v/>
      </c>
      <c r="O2248" t="str">
        <f t="shared" si="586"/>
        <v/>
      </c>
      <c r="P2248" t="str">
        <f t="shared" si="587"/>
        <v/>
      </c>
      <c r="Q2248">
        <f t="shared" si="580"/>
        <v>0</v>
      </c>
      <c r="R2248">
        <f t="shared" si="592"/>
        <v>1.7947780878790667</v>
      </c>
      <c r="S2248" t="str">
        <f t="shared" si="594"/>
        <v/>
      </c>
      <c r="T2248" t="str">
        <f t="shared" si="595"/>
        <v/>
      </c>
      <c r="U2248">
        <f t="shared" si="593"/>
        <v>0</v>
      </c>
    </row>
    <row r="2249" spans="1:21">
      <c r="A2249">
        <f t="shared" si="579"/>
        <v>2241</v>
      </c>
      <c r="B2249" s="1">
        <v>40483</v>
      </c>
      <c r="C2249">
        <v>83.98</v>
      </c>
      <c r="D2249">
        <v>84.57</v>
      </c>
      <c r="F2249">
        <f t="shared" si="581"/>
        <v>88.711999999999989</v>
      </c>
      <c r="G2249" t="str">
        <f t="shared" si="585"/>
        <v/>
      </c>
      <c r="H2249">
        <f t="shared" si="588"/>
        <v>-1</v>
      </c>
      <c r="I2249">
        <f t="shared" si="582"/>
        <v>-1</v>
      </c>
      <c r="J2249">
        <f t="shared" si="583"/>
        <v>85.01</v>
      </c>
      <c r="K2249" t="str">
        <f t="shared" si="584"/>
        <v/>
      </c>
      <c r="L2249">
        <f t="shared" si="589"/>
        <v>1.2190221373220306E-2</v>
      </c>
      <c r="M2249" t="str">
        <f t="shared" si="591"/>
        <v/>
      </c>
      <c r="N2249" t="str">
        <f t="shared" si="590"/>
        <v/>
      </c>
      <c r="O2249" t="str">
        <f t="shared" si="586"/>
        <v/>
      </c>
      <c r="P2249" t="str">
        <f t="shared" si="587"/>
        <v/>
      </c>
      <c r="Q2249">
        <f t="shared" si="580"/>
        <v>0</v>
      </c>
      <c r="R2249">
        <f t="shared" si="592"/>
        <v>1.7947780878790667</v>
      </c>
      <c r="S2249" t="str">
        <f t="shared" si="594"/>
        <v/>
      </c>
      <c r="T2249" t="str">
        <f t="shared" si="595"/>
        <v/>
      </c>
      <c r="U2249">
        <f t="shared" si="593"/>
        <v>0</v>
      </c>
    </row>
    <row r="2250" spans="1:21">
      <c r="A2250">
        <f t="shared" si="579"/>
        <v>2242</v>
      </c>
      <c r="B2250" s="1">
        <v>40484</v>
      </c>
      <c r="C2250">
        <v>84.8</v>
      </c>
      <c r="D2250">
        <v>84.81</v>
      </c>
      <c r="F2250">
        <f t="shared" si="581"/>
        <v>88.509</v>
      </c>
      <c r="G2250" t="str">
        <f t="shared" si="585"/>
        <v/>
      </c>
      <c r="H2250">
        <f t="shared" si="588"/>
        <v>-1</v>
      </c>
      <c r="I2250">
        <f t="shared" si="582"/>
        <v>-1</v>
      </c>
      <c r="J2250">
        <f t="shared" si="583"/>
        <v>85.01</v>
      </c>
      <c r="K2250" t="str">
        <f t="shared" si="584"/>
        <v/>
      </c>
      <c r="L2250">
        <f t="shared" si="589"/>
        <v>2.4733538314102173E-3</v>
      </c>
      <c r="M2250" t="str">
        <f t="shared" si="591"/>
        <v/>
      </c>
      <c r="N2250" t="str">
        <f t="shared" si="590"/>
        <v/>
      </c>
      <c r="O2250" t="str">
        <f t="shared" si="586"/>
        <v/>
      </c>
      <c r="P2250" t="str">
        <f t="shared" si="587"/>
        <v/>
      </c>
      <c r="Q2250">
        <f t="shared" si="580"/>
        <v>0</v>
      </c>
      <c r="R2250">
        <f t="shared" si="592"/>
        <v>1.7947780878790667</v>
      </c>
      <c r="S2250" t="str">
        <f t="shared" si="594"/>
        <v/>
      </c>
      <c r="T2250" t="str">
        <f t="shared" si="595"/>
        <v/>
      </c>
      <c r="U2250">
        <f t="shared" si="593"/>
        <v>0</v>
      </c>
    </row>
    <row r="2251" spans="1:21">
      <c r="A2251">
        <f t="shared" ref="A2251:A2314" si="596">A2250+1</f>
        <v>2243</v>
      </c>
      <c r="B2251" s="1">
        <v>40485</v>
      </c>
      <c r="C2251">
        <v>85.3</v>
      </c>
      <c r="D2251">
        <v>85.15</v>
      </c>
      <c r="F2251">
        <f t="shared" si="581"/>
        <v>88.279500000000013</v>
      </c>
      <c r="G2251" t="str">
        <f t="shared" si="585"/>
        <v/>
      </c>
      <c r="H2251">
        <f t="shared" si="588"/>
        <v>-1</v>
      </c>
      <c r="I2251">
        <f t="shared" si="582"/>
        <v>-1</v>
      </c>
      <c r="J2251">
        <f t="shared" si="583"/>
        <v>85.01</v>
      </c>
      <c r="K2251" t="str">
        <f t="shared" si="584"/>
        <v/>
      </c>
      <c r="L2251">
        <f t="shared" si="589"/>
        <v>-3.4055578683659096E-3</v>
      </c>
      <c r="M2251" t="str">
        <f t="shared" si="591"/>
        <v/>
      </c>
      <c r="N2251" t="str">
        <f t="shared" si="590"/>
        <v/>
      </c>
      <c r="O2251" t="str">
        <f t="shared" si="586"/>
        <v/>
      </c>
      <c r="P2251" t="str">
        <f t="shared" si="587"/>
        <v/>
      </c>
      <c r="Q2251">
        <f t="shared" si="580"/>
        <v>0</v>
      </c>
      <c r="R2251">
        <f t="shared" si="592"/>
        <v>1.7947780878790667</v>
      </c>
      <c r="S2251" t="str">
        <f t="shared" si="594"/>
        <v/>
      </c>
      <c r="T2251" t="str">
        <f t="shared" si="595"/>
        <v/>
      </c>
      <c r="U2251">
        <f t="shared" si="593"/>
        <v>0</v>
      </c>
    </row>
    <row r="2252" spans="1:21">
      <c r="A2252">
        <f t="shared" si="596"/>
        <v>2244</v>
      </c>
      <c r="B2252" s="1">
        <v>40486</v>
      </c>
      <c r="C2252">
        <v>87.04</v>
      </c>
      <c r="D2252">
        <v>86.29</v>
      </c>
      <c r="F2252">
        <f t="shared" si="581"/>
        <v>88.186499999999995</v>
      </c>
      <c r="G2252" t="str">
        <f t="shared" si="585"/>
        <v/>
      </c>
      <c r="H2252">
        <f t="shared" si="588"/>
        <v>-1</v>
      </c>
      <c r="I2252">
        <f t="shared" si="582"/>
        <v>-1</v>
      </c>
      <c r="J2252">
        <f t="shared" si="583"/>
        <v>85.01</v>
      </c>
      <c r="K2252" t="str">
        <f t="shared" si="584"/>
        <v/>
      </c>
      <c r="L2252">
        <f t="shared" si="589"/>
        <v>-2.3598886478364983E-2</v>
      </c>
      <c r="M2252" t="str">
        <f t="shared" si="591"/>
        <v/>
      </c>
      <c r="N2252" t="str">
        <f t="shared" si="590"/>
        <v/>
      </c>
      <c r="O2252" t="str">
        <f t="shared" si="586"/>
        <v/>
      </c>
      <c r="P2252" t="str">
        <f t="shared" si="587"/>
        <v/>
      </c>
      <c r="Q2252">
        <f t="shared" si="580"/>
        <v>0</v>
      </c>
      <c r="R2252">
        <f t="shared" si="592"/>
        <v>1.7947780878790667</v>
      </c>
      <c r="S2252" t="str">
        <f t="shared" si="594"/>
        <v/>
      </c>
      <c r="T2252" t="str">
        <f t="shared" si="595"/>
        <v/>
      </c>
      <c r="U2252">
        <f t="shared" si="593"/>
        <v>0</v>
      </c>
    </row>
    <row r="2253" spans="1:21">
      <c r="A2253">
        <f t="shared" si="596"/>
        <v>2245</v>
      </c>
      <c r="B2253" s="1">
        <v>40487</v>
      </c>
      <c r="C2253">
        <v>86.34</v>
      </c>
      <c r="D2253">
        <v>87.46</v>
      </c>
      <c r="F2253">
        <f t="shared" si="581"/>
        <v>88.045499999999976</v>
      </c>
      <c r="G2253" t="str">
        <f t="shared" si="585"/>
        <v/>
      </c>
      <c r="H2253">
        <f t="shared" si="588"/>
        <v>-1</v>
      </c>
      <c r="I2253">
        <f t="shared" si="582"/>
        <v>-1</v>
      </c>
      <c r="J2253">
        <f t="shared" si="583"/>
        <v>85.01</v>
      </c>
      <c r="K2253" t="str">
        <f t="shared" si="584"/>
        <v/>
      </c>
      <c r="L2253">
        <f t="shared" si="589"/>
        <v>-1.5524093498063845E-2</v>
      </c>
      <c r="M2253" t="str">
        <f t="shared" si="591"/>
        <v/>
      </c>
      <c r="N2253" t="str">
        <f t="shared" si="590"/>
        <v/>
      </c>
      <c r="O2253" t="str">
        <f t="shared" si="586"/>
        <v/>
      </c>
      <c r="P2253" t="str">
        <f t="shared" si="587"/>
        <v/>
      </c>
      <c r="Q2253">
        <f t="shared" si="580"/>
        <v>0</v>
      </c>
      <c r="R2253">
        <f t="shared" si="592"/>
        <v>1.7947780878790667</v>
      </c>
      <c r="S2253" t="str">
        <f t="shared" si="594"/>
        <v/>
      </c>
      <c r="T2253" t="str">
        <f t="shared" si="595"/>
        <v/>
      </c>
      <c r="U2253">
        <f t="shared" si="593"/>
        <v>0</v>
      </c>
    </row>
    <row r="2254" spans="1:21">
      <c r="A2254">
        <f t="shared" si="596"/>
        <v>2246</v>
      </c>
      <c r="B2254" s="1">
        <v>40490</v>
      </c>
      <c r="C2254">
        <v>85.86</v>
      </c>
      <c r="D2254">
        <v>85.8</v>
      </c>
      <c r="F2254">
        <f t="shared" si="581"/>
        <v>87.925999999999974</v>
      </c>
      <c r="G2254" t="str">
        <f t="shared" si="585"/>
        <v/>
      </c>
      <c r="H2254">
        <f t="shared" si="588"/>
        <v>-1</v>
      </c>
      <c r="I2254">
        <f t="shared" si="582"/>
        <v>-1</v>
      </c>
      <c r="J2254">
        <f t="shared" si="583"/>
        <v>85.01</v>
      </c>
      <c r="K2254" t="str">
        <f t="shared" si="584"/>
        <v/>
      </c>
      <c r="L2254">
        <f t="shared" si="589"/>
        <v>-9.9491661671469566E-3</v>
      </c>
      <c r="M2254" t="str">
        <f t="shared" si="591"/>
        <v/>
      </c>
      <c r="N2254" t="str">
        <f t="shared" si="590"/>
        <v/>
      </c>
      <c r="O2254" t="str">
        <f t="shared" si="586"/>
        <v/>
      </c>
      <c r="P2254" t="str">
        <f t="shared" si="587"/>
        <v/>
      </c>
      <c r="Q2254">
        <f t="shared" si="580"/>
        <v>0</v>
      </c>
      <c r="R2254">
        <f t="shared" si="592"/>
        <v>1.7947780878790667</v>
      </c>
      <c r="S2254" t="str">
        <f t="shared" si="594"/>
        <v/>
      </c>
      <c r="T2254" t="str">
        <f t="shared" si="595"/>
        <v/>
      </c>
      <c r="U2254">
        <f t="shared" si="593"/>
        <v>0</v>
      </c>
    </row>
    <row r="2255" spans="1:21">
      <c r="A2255">
        <f t="shared" si="596"/>
        <v>2247</v>
      </c>
      <c r="B2255" s="1">
        <v>40491</v>
      </c>
      <c r="C2255">
        <v>85.3</v>
      </c>
      <c r="D2255">
        <v>86.33</v>
      </c>
      <c r="F2255">
        <f t="shared" si="581"/>
        <v>87.783499999999975</v>
      </c>
      <c r="G2255" t="str">
        <f t="shared" si="585"/>
        <v/>
      </c>
      <c r="H2255">
        <f t="shared" si="588"/>
        <v>-1</v>
      </c>
      <c r="I2255">
        <f t="shared" si="582"/>
        <v>-1</v>
      </c>
      <c r="J2255">
        <f t="shared" si="583"/>
        <v>85.01</v>
      </c>
      <c r="K2255" t="str">
        <f t="shared" si="584"/>
        <v/>
      </c>
      <c r="L2255">
        <f t="shared" si="589"/>
        <v>-3.4055578683659096E-3</v>
      </c>
      <c r="M2255" t="str">
        <f t="shared" si="591"/>
        <v/>
      </c>
      <c r="N2255" t="str">
        <f t="shared" si="590"/>
        <v/>
      </c>
      <c r="O2255" t="str">
        <f t="shared" si="586"/>
        <v/>
      </c>
      <c r="P2255" t="str">
        <f t="shared" si="587"/>
        <v/>
      </c>
      <c r="Q2255">
        <f t="shared" si="580"/>
        <v>0</v>
      </c>
      <c r="R2255">
        <f t="shared" si="592"/>
        <v>1.7947780878790667</v>
      </c>
      <c r="S2255" t="str">
        <f t="shared" si="594"/>
        <v/>
      </c>
      <c r="T2255" t="str">
        <f t="shared" si="595"/>
        <v/>
      </c>
      <c r="U2255">
        <f t="shared" si="593"/>
        <v>0</v>
      </c>
    </row>
    <row r="2256" spans="1:21">
      <c r="A2256">
        <f t="shared" si="596"/>
        <v>2248</v>
      </c>
      <c r="B2256" s="1">
        <v>40492</v>
      </c>
      <c r="C2256">
        <v>86.25</v>
      </c>
      <c r="D2256">
        <v>85.3</v>
      </c>
      <c r="F2256">
        <f t="shared" si="581"/>
        <v>87.638999999999982</v>
      </c>
      <c r="G2256" t="str">
        <f t="shared" si="585"/>
        <v/>
      </c>
      <c r="H2256">
        <f t="shared" si="588"/>
        <v>-1</v>
      </c>
      <c r="I2256">
        <f t="shared" si="582"/>
        <v>-1</v>
      </c>
      <c r="J2256">
        <f t="shared" si="583"/>
        <v>85.01</v>
      </c>
      <c r="K2256" t="str">
        <f t="shared" si="584"/>
        <v/>
      </c>
      <c r="L2256">
        <f t="shared" si="589"/>
        <v>-1.4481159282201688E-2</v>
      </c>
      <c r="M2256" t="str">
        <f t="shared" si="591"/>
        <v/>
      </c>
      <c r="N2256" t="str">
        <f t="shared" si="590"/>
        <v/>
      </c>
      <c r="O2256" t="str">
        <f t="shared" si="586"/>
        <v/>
      </c>
      <c r="P2256" t="str">
        <f t="shared" si="587"/>
        <v/>
      </c>
      <c r="Q2256">
        <f t="shared" ref="Q2256:Q2319" si="597">IF(OR(AND(K2256="trend rev",I2255&lt;&gt;0),O2256="Vargain",P2256="Varloss"),L2256,0)</f>
        <v>0</v>
      </c>
      <c r="R2256">
        <f t="shared" si="592"/>
        <v>1.7947780878790667</v>
      </c>
      <c r="S2256" t="str">
        <f t="shared" si="594"/>
        <v/>
      </c>
      <c r="T2256" t="str">
        <f t="shared" si="595"/>
        <v/>
      </c>
      <c r="U2256">
        <f t="shared" si="593"/>
        <v>0</v>
      </c>
    </row>
    <row r="2257" spans="1:21">
      <c r="A2257">
        <f t="shared" si="596"/>
        <v>2249</v>
      </c>
      <c r="B2257" s="1">
        <v>40493</v>
      </c>
      <c r="C2257">
        <v>86.5</v>
      </c>
      <c r="D2257">
        <v>85.72</v>
      </c>
      <c r="F2257">
        <f t="shared" si="581"/>
        <v>87.510499999999993</v>
      </c>
      <c r="G2257" t="str">
        <f t="shared" si="585"/>
        <v/>
      </c>
      <c r="H2257">
        <f t="shared" si="588"/>
        <v>-1</v>
      </c>
      <c r="I2257">
        <f t="shared" si="582"/>
        <v>-1</v>
      </c>
      <c r="J2257">
        <f t="shared" si="583"/>
        <v>85.01</v>
      </c>
      <c r="K2257" t="str">
        <f t="shared" si="584"/>
        <v/>
      </c>
      <c r="L2257">
        <f t="shared" si="589"/>
        <v>-1.7375517308566173E-2</v>
      </c>
      <c r="M2257" t="str">
        <f t="shared" si="591"/>
        <v/>
      </c>
      <c r="N2257" t="str">
        <f t="shared" si="590"/>
        <v/>
      </c>
      <c r="O2257" t="str">
        <f t="shared" si="586"/>
        <v/>
      </c>
      <c r="P2257" t="str">
        <f t="shared" si="587"/>
        <v/>
      </c>
      <c r="Q2257">
        <f t="shared" si="597"/>
        <v>0</v>
      </c>
      <c r="R2257">
        <f t="shared" si="592"/>
        <v>1.7947780878790667</v>
      </c>
      <c r="S2257" t="str">
        <f t="shared" si="594"/>
        <v/>
      </c>
      <c r="T2257" t="str">
        <f t="shared" si="595"/>
        <v/>
      </c>
      <c r="U2257">
        <f t="shared" si="593"/>
        <v>0</v>
      </c>
    </row>
    <row r="2258" spans="1:21">
      <c r="A2258">
        <f t="shared" si="596"/>
        <v>2250</v>
      </c>
      <c r="B2258" s="1">
        <v>40494</v>
      </c>
      <c r="C2258">
        <v>86.24</v>
      </c>
      <c r="D2258">
        <v>86.02</v>
      </c>
      <c r="F2258">
        <f t="shared" si="581"/>
        <v>87.365499999999983</v>
      </c>
      <c r="G2258" t="str">
        <f t="shared" si="585"/>
        <v/>
      </c>
      <c r="H2258">
        <f t="shared" si="588"/>
        <v>-1</v>
      </c>
      <c r="I2258">
        <f t="shared" si="582"/>
        <v>-1</v>
      </c>
      <c r="J2258">
        <f t="shared" si="583"/>
        <v>85.01</v>
      </c>
      <c r="K2258" t="str">
        <f t="shared" si="584"/>
        <v/>
      </c>
      <c r="L2258">
        <f t="shared" si="589"/>
        <v>-1.4365210531419469E-2</v>
      </c>
      <c r="M2258" t="str">
        <f t="shared" si="591"/>
        <v/>
      </c>
      <c r="N2258" t="str">
        <f t="shared" si="590"/>
        <v/>
      </c>
      <c r="O2258" t="str">
        <f t="shared" si="586"/>
        <v/>
      </c>
      <c r="P2258" t="str">
        <f t="shared" si="587"/>
        <v/>
      </c>
      <c r="Q2258">
        <f t="shared" si="597"/>
        <v>0</v>
      </c>
      <c r="R2258">
        <f t="shared" si="592"/>
        <v>1.7947780878790667</v>
      </c>
      <c r="S2258" t="str">
        <f t="shared" si="594"/>
        <v/>
      </c>
      <c r="T2258" t="str">
        <f t="shared" si="595"/>
        <v/>
      </c>
      <c r="U2258">
        <f t="shared" si="593"/>
        <v>0</v>
      </c>
    </row>
    <row r="2259" spans="1:21">
      <c r="A2259">
        <f t="shared" si="596"/>
        <v>2251</v>
      </c>
      <c r="B2259" s="1">
        <v>40497</v>
      </c>
      <c r="C2259">
        <v>86.2</v>
      </c>
      <c r="D2259">
        <v>86.69</v>
      </c>
      <c r="F2259">
        <f t="shared" si="581"/>
        <v>87.192499999999981</v>
      </c>
      <c r="G2259" t="str">
        <f t="shared" si="585"/>
        <v/>
      </c>
      <c r="H2259">
        <f t="shared" si="588"/>
        <v>-1</v>
      </c>
      <c r="I2259">
        <f t="shared" si="582"/>
        <v>-1</v>
      </c>
      <c r="J2259">
        <f t="shared" si="583"/>
        <v>85.01</v>
      </c>
      <c r="K2259" t="str">
        <f t="shared" si="584"/>
        <v/>
      </c>
      <c r="L2259">
        <f t="shared" si="589"/>
        <v>-1.3901281040379878E-2</v>
      </c>
      <c r="M2259" t="str">
        <f t="shared" si="591"/>
        <v/>
      </c>
      <c r="N2259" t="str">
        <f t="shared" si="590"/>
        <v/>
      </c>
      <c r="O2259" t="str">
        <f t="shared" si="586"/>
        <v/>
      </c>
      <c r="P2259" t="str">
        <f t="shared" si="587"/>
        <v/>
      </c>
      <c r="Q2259">
        <f t="shared" si="597"/>
        <v>0</v>
      </c>
      <c r="R2259">
        <f t="shared" si="592"/>
        <v>1.7947780878790667</v>
      </c>
      <c r="S2259" t="str">
        <f t="shared" si="594"/>
        <v/>
      </c>
      <c r="T2259" t="str">
        <f t="shared" si="595"/>
        <v/>
      </c>
      <c r="U2259">
        <f t="shared" si="593"/>
        <v>0</v>
      </c>
    </row>
    <row r="2260" spans="1:21">
      <c r="A2260">
        <f t="shared" si="596"/>
        <v>2252</v>
      </c>
      <c r="B2260" s="1">
        <v>40498</v>
      </c>
      <c r="C2260">
        <v>84.24</v>
      </c>
      <c r="D2260">
        <v>85.71</v>
      </c>
      <c r="F2260">
        <f t="shared" si="581"/>
        <v>86.97699999999999</v>
      </c>
      <c r="G2260" t="str">
        <f t="shared" si="585"/>
        <v/>
      </c>
      <c r="H2260">
        <f t="shared" si="588"/>
        <v>-1</v>
      </c>
      <c r="I2260">
        <f t="shared" si="582"/>
        <v>-1</v>
      </c>
      <c r="J2260">
        <f t="shared" si="583"/>
        <v>85.01</v>
      </c>
      <c r="K2260" t="str">
        <f t="shared" si="584"/>
        <v/>
      </c>
      <c r="L2260">
        <f t="shared" si="589"/>
        <v>9.0990288035475951E-3</v>
      </c>
      <c r="M2260" t="str">
        <f t="shared" si="591"/>
        <v/>
      </c>
      <c r="N2260" t="str">
        <f t="shared" si="590"/>
        <v/>
      </c>
      <c r="O2260" t="str">
        <f t="shared" si="586"/>
        <v/>
      </c>
      <c r="P2260" t="str">
        <f t="shared" si="587"/>
        <v/>
      </c>
      <c r="Q2260">
        <f t="shared" si="597"/>
        <v>0</v>
      </c>
      <c r="R2260">
        <f t="shared" si="592"/>
        <v>1.7947780878790667</v>
      </c>
      <c r="S2260" t="str">
        <f t="shared" si="594"/>
        <v/>
      </c>
      <c r="T2260" t="str">
        <f t="shared" si="595"/>
        <v/>
      </c>
      <c r="U2260">
        <f t="shared" si="593"/>
        <v>0</v>
      </c>
    </row>
    <row r="2261" spans="1:21">
      <c r="A2261">
        <f t="shared" si="596"/>
        <v>2253</v>
      </c>
      <c r="B2261" s="1">
        <v>40499</v>
      </c>
      <c r="C2261">
        <v>83.95</v>
      </c>
      <c r="D2261">
        <v>84.08</v>
      </c>
      <c r="F2261">
        <f t="shared" si="581"/>
        <v>86.700999999999993</v>
      </c>
      <c r="G2261" t="str">
        <f t="shared" si="585"/>
        <v/>
      </c>
      <c r="H2261">
        <f t="shared" si="588"/>
        <v>-1</v>
      </c>
      <c r="I2261">
        <f t="shared" si="582"/>
        <v>-1</v>
      </c>
      <c r="J2261">
        <f t="shared" si="583"/>
        <v>85.01</v>
      </c>
      <c r="K2261" t="str">
        <f t="shared" si="584"/>
        <v/>
      </c>
      <c r="L2261">
        <f t="shared" si="589"/>
        <v>1.2547513105717683E-2</v>
      </c>
      <c r="M2261" t="str">
        <f t="shared" si="591"/>
        <v/>
      </c>
      <c r="N2261" t="str">
        <f t="shared" si="590"/>
        <v/>
      </c>
      <c r="O2261" t="str">
        <f t="shared" si="586"/>
        <v/>
      </c>
      <c r="P2261" t="str">
        <f t="shared" si="587"/>
        <v/>
      </c>
      <c r="Q2261">
        <f t="shared" si="597"/>
        <v>0</v>
      </c>
      <c r="R2261">
        <f t="shared" si="592"/>
        <v>1.7947780878790667</v>
      </c>
      <c r="S2261" t="str">
        <f t="shared" si="594"/>
        <v/>
      </c>
      <c r="T2261" t="str">
        <f t="shared" si="595"/>
        <v/>
      </c>
      <c r="U2261">
        <f t="shared" si="593"/>
        <v>0</v>
      </c>
    </row>
    <row r="2262" spans="1:21">
      <c r="A2262">
        <f t="shared" si="596"/>
        <v>2254</v>
      </c>
      <c r="B2262" s="1">
        <v>40500</v>
      </c>
      <c r="C2262">
        <v>85.55</v>
      </c>
      <c r="D2262">
        <v>84.84</v>
      </c>
      <c r="F2262">
        <f t="shared" si="581"/>
        <v>86.450999999999993</v>
      </c>
      <c r="G2262" t="str">
        <f t="shared" si="585"/>
        <v/>
      </c>
      <c r="H2262">
        <f t="shared" si="588"/>
        <v>-1</v>
      </c>
      <c r="I2262">
        <f t="shared" si="582"/>
        <v>-1</v>
      </c>
      <c r="J2262">
        <f t="shared" si="583"/>
        <v>85.01</v>
      </c>
      <c r="K2262" t="str">
        <f t="shared" si="584"/>
        <v/>
      </c>
      <c r="L2262">
        <f t="shared" si="589"/>
        <v>-6.332103708934945E-3</v>
      </c>
      <c r="M2262" t="str">
        <f t="shared" si="591"/>
        <v/>
      </c>
      <c r="N2262" t="str">
        <f t="shared" si="590"/>
        <v/>
      </c>
      <c r="O2262" t="str">
        <f t="shared" si="586"/>
        <v/>
      </c>
      <c r="P2262" t="str">
        <f t="shared" si="587"/>
        <v/>
      </c>
      <c r="Q2262">
        <f t="shared" si="597"/>
        <v>0</v>
      </c>
      <c r="R2262">
        <f t="shared" si="592"/>
        <v>1.7947780878790667</v>
      </c>
      <c r="S2262" t="str">
        <f t="shared" si="594"/>
        <v/>
      </c>
      <c r="T2262" t="str">
        <f t="shared" si="595"/>
        <v/>
      </c>
      <c r="U2262">
        <f t="shared" si="593"/>
        <v>0</v>
      </c>
    </row>
    <row r="2263" spans="1:21">
      <c r="A2263">
        <f t="shared" si="596"/>
        <v>2255</v>
      </c>
      <c r="B2263" s="1">
        <v>40501</v>
      </c>
      <c r="C2263">
        <v>85.01</v>
      </c>
      <c r="D2263">
        <v>85.53</v>
      </c>
      <c r="F2263">
        <f t="shared" si="581"/>
        <v>86.17949999999999</v>
      </c>
      <c r="G2263" t="str">
        <f t="shared" si="585"/>
        <v/>
      </c>
      <c r="H2263">
        <f t="shared" si="588"/>
        <v>-1</v>
      </c>
      <c r="I2263">
        <f t="shared" si="582"/>
        <v>-1</v>
      </c>
      <c r="J2263">
        <f t="shared" si="583"/>
        <v>85.01</v>
      </c>
      <c r="K2263" t="str">
        <f t="shared" si="584"/>
        <v/>
      </c>
      <c r="L2263">
        <f t="shared" si="589"/>
        <v>0</v>
      </c>
      <c r="M2263" t="str">
        <f t="shared" si="591"/>
        <v/>
      </c>
      <c r="N2263" t="str">
        <f t="shared" si="590"/>
        <v/>
      </c>
      <c r="O2263" t="str">
        <f t="shared" si="586"/>
        <v/>
      </c>
      <c r="P2263" t="str">
        <f t="shared" si="587"/>
        <v/>
      </c>
      <c r="Q2263">
        <f t="shared" si="597"/>
        <v>0</v>
      </c>
      <c r="R2263">
        <f t="shared" si="592"/>
        <v>1.7947780878790667</v>
      </c>
      <c r="S2263" t="str">
        <f t="shared" si="594"/>
        <v/>
      </c>
      <c r="T2263" t="str">
        <f t="shared" si="595"/>
        <v/>
      </c>
      <c r="U2263">
        <f t="shared" si="593"/>
        <v>0</v>
      </c>
    </row>
    <row r="2264" spans="1:21">
      <c r="A2264">
        <f t="shared" si="596"/>
        <v>2256</v>
      </c>
      <c r="B2264" s="1">
        <v>40504</v>
      </c>
      <c r="C2264">
        <v>84.9</v>
      </c>
      <c r="D2264">
        <v>84.66</v>
      </c>
      <c r="F2264">
        <f t="shared" si="581"/>
        <v>85.879500000000007</v>
      </c>
      <c r="G2264" t="str">
        <f t="shared" si="585"/>
        <v/>
      </c>
      <c r="H2264">
        <f t="shared" si="588"/>
        <v>-1</v>
      </c>
      <c r="I2264">
        <f t="shared" si="582"/>
        <v>-1</v>
      </c>
      <c r="J2264">
        <f t="shared" si="583"/>
        <v>85.01</v>
      </c>
      <c r="K2264" t="str">
        <f t="shared" si="584"/>
        <v/>
      </c>
      <c r="L2264">
        <f t="shared" si="589"/>
        <v>1.2948033119658015E-3</v>
      </c>
      <c r="M2264" t="str">
        <f t="shared" si="591"/>
        <v/>
      </c>
      <c r="N2264" t="str">
        <f t="shared" si="590"/>
        <v/>
      </c>
      <c r="O2264" t="str">
        <f t="shared" si="586"/>
        <v/>
      </c>
      <c r="P2264" t="str">
        <f t="shared" si="587"/>
        <v/>
      </c>
      <c r="Q2264">
        <f t="shared" si="597"/>
        <v>0</v>
      </c>
      <c r="R2264">
        <f t="shared" si="592"/>
        <v>1.7947780878790667</v>
      </c>
      <c r="S2264" t="str">
        <f t="shared" si="594"/>
        <v/>
      </c>
      <c r="T2264" t="str">
        <f t="shared" si="595"/>
        <v/>
      </c>
      <c r="U2264">
        <f t="shared" si="593"/>
        <v>0</v>
      </c>
    </row>
    <row r="2265" spans="1:21">
      <c r="A2265">
        <f t="shared" si="596"/>
        <v>2257</v>
      </c>
      <c r="B2265" s="1">
        <v>40505</v>
      </c>
      <c r="C2265">
        <v>83.59</v>
      </c>
      <c r="D2265">
        <v>83.91</v>
      </c>
      <c r="F2265">
        <f t="shared" si="581"/>
        <v>85.535499999999999</v>
      </c>
      <c r="G2265" t="str">
        <f t="shared" si="585"/>
        <v/>
      </c>
      <c r="H2265">
        <f t="shared" si="588"/>
        <v>-1</v>
      </c>
      <c r="I2265">
        <f t="shared" si="582"/>
        <v>-1</v>
      </c>
      <c r="J2265">
        <f t="shared" si="583"/>
        <v>85.01</v>
      </c>
      <c r="K2265" t="str">
        <f t="shared" si="584"/>
        <v/>
      </c>
      <c r="L2265">
        <f t="shared" si="589"/>
        <v>1.6845000918202794E-2</v>
      </c>
      <c r="M2265" t="str">
        <f t="shared" si="591"/>
        <v/>
      </c>
      <c r="N2265" t="str">
        <f t="shared" si="590"/>
        <v/>
      </c>
      <c r="O2265" t="str">
        <f t="shared" si="586"/>
        <v/>
      </c>
      <c r="P2265" t="str">
        <f t="shared" si="587"/>
        <v/>
      </c>
      <c r="Q2265">
        <f t="shared" si="597"/>
        <v>0</v>
      </c>
      <c r="R2265">
        <f t="shared" si="592"/>
        <v>1.7947780878790667</v>
      </c>
      <c r="S2265" t="str">
        <f t="shared" si="594"/>
        <v/>
      </c>
      <c r="T2265" t="str">
        <f t="shared" si="595"/>
        <v/>
      </c>
      <c r="U2265">
        <f t="shared" si="593"/>
        <v>0</v>
      </c>
    </row>
    <row r="2266" spans="1:21">
      <c r="A2266">
        <f t="shared" si="596"/>
        <v>2258</v>
      </c>
      <c r="B2266" s="1">
        <v>40506</v>
      </c>
      <c r="C2266">
        <v>84.66</v>
      </c>
      <c r="D2266">
        <v>84.49</v>
      </c>
      <c r="F2266">
        <f t="shared" si="581"/>
        <v>85.25</v>
      </c>
      <c r="G2266" t="str">
        <f t="shared" si="585"/>
        <v/>
      </c>
      <c r="H2266">
        <f t="shared" si="588"/>
        <v>-1</v>
      </c>
      <c r="I2266">
        <f t="shared" si="582"/>
        <v>-1</v>
      </c>
      <c r="J2266">
        <f t="shared" si="583"/>
        <v>85.01</v>
      </c>
      <c r="K2266" t="str">
        <f t="shared" si="584"/>
        <v/>
      </c>
      <c r="L2266">
        <f t="shared" si="589"/>
        <v>4.1256615364898977E-3</v>
      </c>
      <c r="M2266" t="str">
        <f t="shared" si="591"/>
        <v/>
      </c>
      <c r="N2266" t="str">
        <f t="shared" si="590"/>
        <v/>
      </c>
      <c r="O2266" t="str">
        <f t="shared" si="586"/>
        <v/>
      </c>
      <c r="P2266" t="str">
        <f t="shared" si="587"/>
        <v/>
      </c>
      <c r="Q2266">
        <f t="shared" si="597"/>
        <v>0</v>
      </c>
      <c r="R2266">
        <f t="shared" si="592"/>
        <v>1.7947780878790667</v>
      </c>
      <c r="S2266" t="str">
        <f t="shared" si="594"/>
        <v/>
      </c>
      <c r="T2266" t="str">
        <f t="shared" si="595"/>
        <v/>
      </c>
      <c r="U2266">
        <f t="shared" si="593"/>
        <v>0</v>
      </c>
    </row>
    <row r="2267" spans="1:21">
      <c r="A2267">
        <f t="shared" si="596"/>
        <v>2259</v>
      </c>
      <c r="B2267" s="1">
        <v>40508</v>
      </c>
      <c r="C2267">
        <v>84.4</v>
      </c>
      <c r="D2267">
        <v>84.46</v>
      </c>
      <c r="F2267">
        <f t="shared" si="581"/>
        <v>85.216500000000011</v>
      </c>
      <c r="G2267" t="str">
        <f t="shared" si="585"/>
        <v/>
      </c>
      <c r="H2267">
        <f t="shared" si="588"/>
        <v>-1</v>
      </c>
      <c r="I2267">
        <f t="shared" si="582"/>
        <v>-1</v>
      </c>
      <c r="J2267">
        <f t="shared" si="583"/>
        <v>85.01</v>
      </c>
      <c r="K2267" t="str">
        <f t="shared" si="584"/>
        <v/>
      </c>
      <c r="L2267">
        <f t="shared" si="589"/>
        <v>7.2014950273560831E-3</v>
      </c>
      <c r="M2267" t="str">
        <f t="shared" si="591"/>
        <v/>
      </c>
      <c r="N2267" t="str">
        <f t="shared" si="590"/>
        <v/>
      </c>
      <c r="O2267" t="str">
        <f t="shared" si="586"/>
        <v/>
      </c>
      <c r="P2267" t="str">
        <f t="shared" si="587"/>
        <v/>
      </c>
      <c r="Q2267">
        <f t="shared" si="597"/>
        <v>0</v>
      </c>
      <c r="R2267">
        <f t="shared" si="592"/>
        <v>1.7947780878790667</v>
      </c>
      <c r="S2267" t="str">
        <f t="shared" si="594"/>
        <v/>
      </c>
      <c r="T2267" t="str">
        <f t="shared" si="595"/>
        <v/>
      </c>
      <c r="U2267">
        <f t="shared" si="593"/>
        <v>0</v>
      </c>
    </row>
    <row r="2268" spans="1:21">
      <c r="A2268">
        <f t="shared" si="596"/>
        <v>2260</v>
      </c>
      <c r="B2268" s="1">
        <v>40511</v>
      </c>
      <c r="C2268">
        <v>84.22</v>
      </c>
      <c r="D2268">
        <v>83.7</v>
      </c>
      <c r="F2268">
        <f t="shared" ref="F2268:F2331" si="598">AVERAGE(C2249:C2268)</f>
        <v>85.216500000000011</v>
      </c>
      <c r="G2268" t="str">
        <f t="shared" si="585"/>
        <v/>
      </c>
      <c r="H2268">
        <f t="shared" si="588"/>
        <v>-1</v>
      </c>
      <c r="I2268">
        <f t="shared" ref="I2268:I2331" si="599">IF(OR(G2268="long",G2268="short"),H2268,IF(OR(M2267=$G$7,N2267=$G$6),0,IF(I2267=0,0,H2268)))</f>
        <v>-1</v>
      </c>
      <c r="J2268">
        <f t="shared" si="583"/>
        <v>85.01</v>
      </c>
      <c r="K2268" t="str">
        <f t="shared" si="584"/>
        <v/>
      </c>
      <c r="L2268">
        <f t="shared" si="589"/>
        <v>9.3364738954858188E-3</v>
      </c>
      <c r="M2268" t="str">
        <f t="shared" si="591"/>
        <v/>
      </c>
      <c r="N2268" t="str">
        <f t="shared" si="590"/>
        <v/>
      </c>
      <c r="O2268" t="str">
        <f t="shared" si="586"/>
        <v/>
      </c>
      <c r="P2268" t="str">
        <f t="shared" si="587"/>
        <v/>
      </c>
      <c r="Q2268">
        <f t="shared" si="597"/>
        <v>0</v>
      </c>
      <c r="R2268">
        <f t="shared" si="592"/>
        <v>1.7947780878790667</v>
      </c>
      <c r="S2268" t="str">
        <f t="shared" si="594"/>
        <v/>
      </c>
      <c r="T2268" t="str">
        <f t="shared" si="595"/>
        <v/>
      </c>
      <c r="U2268">
        <f t="shared" si="593"/>
        <v>0</v>
      </c>
    </row>
    <row r="2269" spans="1:21">
      <c r="A2269">
        <f t="shared" si="596"/>
        <v>2261</v>
      </c>
      <c r="B2269" s="1">
        <v>40512</v>
      </c>
      <c r="C2269">
        <v>83.98</v>
      </c>
      <c r="D2269">
        <v>83.25</v>
      </c>
      <c r="F2269">
        <f t="shared" si="598"/>
        <v>85.216500000000011</v>
      </c>
      <c r="G2269" t="str">
        <f t="shared" si="585"/>
        <v/>
      </c>
      <c r="H2269">
        <f t="shared" si="588"/>
        <v>-1</v>
      </c>
      <c r="I2269">
        <f t="shared" si="599"/>
        <v>-1</v>
      </c>
      <c r="J2269">
        <f t="shared" ref="J2269:J2332" si="600">IF(OR(G2269="LONG",G2269="SHORT"),D2269,J2268)</f>
        <v>85.01</v>
      </c>
      <c r="K2269" t="str">
        <f t="shared" ref="K2269:K2332" si="601">IF(I2268=0,"",IF(H2269=H2268,"","Trend Rev"))</f>
        <v/>
      </c>
      <c r="L2269">
        <f t="shared" si="589"/>
        <v>1.2190221373220306E-2</v>
      </c>
      <c r="M2269" t="str">
        <f t="shared" si="591"/>
        <v/>
      </c>
      <c r="N2269" t="str">
        <f t="shared" si="590"/>
        <v/>
      </c>
      <c r="O2269" t="str">
        <f t="shared" si="586"/>
        <v/>
      </c>
      <c r="P2269" t="str">
        <f t="shared" si="587"/>
        <v/>
      </c>
      <c r="Q2269">
        <f t="shared" si="597"/>
        <v>0</v>
      </c>
      <c r="R2269">
        <f t="shared" si="592"/>
        <v>1.7947780878790667</v>
      </c>
      <c r="S2269" t="str">
        <f t="shared" si="594"/>
        <v/>
      </c>
      <c r="T2269" t="str">
        <f t="shared" si="595"/>
        <v/>
      </c>
      <c r="U2269">
        <f t="shared" si="593"/>
        <v>0</v>
      </c>
    </row>
    <row r="2270" spans="1:21">
      <c r="A2270">
        <f t="shared" si="596"/>
        <v>2262</v>
      </c>
      <c r="B2270" s="1">
        <v>40513</v>
      </c>
      <c r="C2270">
        <v>86.05</v>
      </c>
      <c r="D2270">
        <v>85.42</v>
      </c>
      <c r="F2270">
        <f t="shared" si="598"/>
        <v>85.279000000000025</v>
      </c>
      <c r="G2270" t="str">
        <f t="shared" si="585"/>
        <v/>
      </c>
      <c r="H2270">
        <f t="shared" si="588"/>
        <v>-1</v>
      </c>
      <c r="I2270">
        <f t="shared" si="599"/>
        <v>-1</v>
      </c>
      <c r="J2270">
        <f t="shared" si="600"/>
        <v>85.01</v>
      </c>
      <c r="K2270" t="str">
        <f t="shared" si="601"/>
        <v/>
      </c>
      <c r="L2270">
        <f t="shared" si="589"/>
        <v>-1.2159626028280855E-2</v>
      </c>
      <c r="M2270" t="str">
        <f t="shared" si="591"/>
        <v/>
      </c>
      <c r="N2270" t="str">
        <f t="shared" si="590"/>
        <v/>
      </c>
      <c r="O2270" t="str">
        <f t="shared" si="586"/>
        <v/>
      </c>
      <c r="P2270" t="str">
        <f t="shared" si="587"/>
        <v/>
      </c>
      <c r="Q2270">
        <f t="shared" si="597"/>
        <v>0</v>
      </c>
      <c r="R2270">
        <f t="shared" si="592"/>
        <v>1.7947780878790667</v>
      </c>
      <c r="S2270" t="str">
        <f t="shared" si="594"/>
        <v/>
      </c>
      <c r="T2270" t="str">
        <f t="shared" si="595"/>
        <v/>
      </c>
      <c r="U2270">
        <f t="shared" si="593"/>
        <v>0</v>
      </c>
    </row>
    <row r="2271" spans="1:21">
      <c r="A2271">
        <f t="shared" si="596"/>
        <v>2263</v>
      </c>
      <c r="B2271" s="1">
        <v>40514</v>
      </c>
      <c r="C2271">
        <v>86.51</v>
      </c>
      <c r="D2271">
        <v>86.24</v>
      </c>
      <c r="F2271">
        <f t="shared" si="598"/>
        <v>85.339500000000015</v>
      </c>
      <c r="G2271" t="str">
        <f t="shared" ref="G2271:G2334" si="602">IF(AND(C2269&lt;F2269,C2270&gt;F2270,D2271&gt;F2270),"LONG",IF(AND(C2269&gt;F2269,C2270&lt;F2270,D2271&lt;F2270),"SHORT",""))</f>
        <v>LONG</v>
      </c>
      <c r="H2271">
        <f t="shared" si="588"/>
        <v>1</v>
      </c>
      <c r="I2271">
        <f t="shared" si="599"/>
        <v>1</v>
      </c>
      <c r="J2271">
        <f t="shared" si="600"/>
        <v>86.24</v>
      </c>
      <c r="K2271" t="str">
        <f t="shared" si="601"/>
        <v>Trend Rev</v>
      </c>
      <c r="L2271">
        <f t="shared" si="589"/>
        <v>3.125907031595983E-3</v>
      </c>
      <c r="M2271" t="str">
        <f t="shared" si="591"/>
        <v/>
      </c>
      <c r="N2271" t="str">
        <f t="shared" si="590"/>
        <v/>
      </c>
      <c r="O2271" t="str">
        <f t="shared" si="586"/>
        <v/>
      </c>
      <c r="P2271" t="str">
        <f t="shared" si="587"/>
        <v/>
      </c>
      <c r="Q2271">
        <f t="shared" si="597"/>
        <v>3.125907031595983E-3</v>
      </c>
      <c r="R2271">
        <f t="shared" si="592"/>
        <v>1.7979039949106626</v>
      </c>
      <c r="S2271">
        <f t="shared" si="594"/>
        <v>1</v>
      </c>
      <c r="T2271">
        <f t="shared" si="595"/>
        <v>1</v>
      </c>
      <c r="U2271">
        <f t="shared" si="593"/>
        <v>1</v>
      </c>
    </row>
    <row r="2272" spans="1:21">
      <c r="A2272">
        <f t="shared" si="596"/>
        <v>2264</v>
      </c>
      <c r="B2272" s="1">
        <v>40515</v>
      </c>
      <c r="C2272">
        <v>86.94</v>
      </c>
      <c r="D2272">
        <v>86.055000000000007</v>
      </c>
      <c r="F2272">
        <f t="shared" si="598"/>
        <v>85.33450000000002</v>
      </c>
      <c r="G2272" t="str">
        <f t="shared" si="602"/>
        <v/>
      </c>
      <c r="H2272">
        <f t="shared" si="588"/>
        <v>1</v>
      </c>
      <c r="I2272">
        <f t="shared" si="599"/>
        <v>1</v>
      </c>
      <c r="J2272">
        <f t="shared" si="600"/>
        <v>86.24</v>
      </c>
      <c r="K2272" t="str">
        <f t="shared" si="601"/>
        <v/>
      </c>
      <c r="L2272">
        <f t="shared" si="589"/>
        <v>8.0841183999590584E-3</v>
      </c>
      <c r="M2272" t="str">
        <f t="shared" si="591"/>
        <v/>
      </c>
      <c r="N2272" t="str">
        <f t="shared" si="590"/>
        <v/>
      </c>
      <c r="O2272" t="str">
        <f t="shared" ref="O2272:O2335" si="603">IF($I2272=0,"",M2272)</f>
        <v/>
      </c>
      <c r="P2272" t="str">
        <f t="shared" ref="P2272:P2335" si="604">IF($I2272=0,"",N2272)</f>
        <v/>
      </c>
      <c r="Q2272">
        <f t="shared" si="597"/>
        <v>0</v>
      </c>
      <c r="R2272">
        <f t="shared" si="592"/>
        <v>1.7979039949106626</v>
      </c>
      <c r="S2272" t="str">
        <f t="shared" si="594"/>
        <v/>
      </c>
      <c r="T2272" t="str">
        <f t="shared" si="595"/>
        <v/>
      </c>
      <c r="U2272">
        <f t="shared" si="593"/>
        <v>0</v>
      </c>
    </row>
    <row r="2273" spans="1:21">
      <c r="A2273">
        <f t="shared" si="596"/>
        <v>2265</v>
      </c>
      <c r="B2273" s="1">
        <v>40518</v>
      </c>
      <c r="C2273">
        <v>86.88</v>
      </c>
      <c r="D2273">
        <v>87</v>
      </c>
      <c r="F2273">
        <f t="shared" si="598"/>
        <v>85.361500000000007</v>
      </c>
      <c r="G2273" t="str">
        <f t="shared" si="602"/>
        <v/>
      </c>
      <c r="H2273">
        <f t="shared" si="588"/>
        <v>1</v>
      </c>
      <c r="I2273">
        <f t="shared" si="599"/>
        <v>1</v>
      </c>
      <c r="J2273">
        <f t="shared" si="600"/>
        <v>86.24</v>
      </c>
      <c r="K2273" t="str">
        <f t="shared" si="601"/>
        <v/>
      </c>
      <c r="L2273">
        <f t="shared" si="589"/>
        <v>7.3937490249381919E-3</v>
      </c>
      <c r="M2273" t="str">
        <f t="shared" si="591"/>
        <v/>
      </c>
      <c r="N2273" t="str">
        <f t="shared" si="590"/>
        <v/>
      </c>
      <c r="O2273" t="str">
        <f t="shared" si="603"/>
        <v/>
      </c>
      <c r="P2273" t="str">
        <f t="shared" si="604"/>
        <v/>
      </c>
      <c r="Q2273">
        <f t="shared" si="597"/>
        <v>0</v>
      </c>
      <c r="R2273">
        <f t="shared" si="592"/>
        <v>1.7979039949106626</v>
      </c>
      <c r="S2273" t="str">
        <f t="shared" si="594"/>
        <v/>
      </c>
      <c r="T2273" t="str">
        <f t="shared" si="595"/>
        <v/>
      </c>
      <c r="U2273">
        <f t="shared" si="593"/>
        <v>0</v>
      </c>
    </row>
    <row r="2274" spans="1:21">
      <c r="A2274">
        <f t="shared" si="596"/>
        <v>2266</v>
      </c>
      <c r="B2274" s="1">
        <v>40519</v>
      </c>
      <c r="C2274">
        <v>84.19</v>
      </c>
      <c r="D2274">
        <v>86.68</v>
      </c>
      <c r="F2274">
        <f t="shared" si="598"/>
        <v>85.277999999999992</v>
      </c>
      <c r="G2274" t="str">
        <f t="shared" si="602"/>
        <v/>
      </c>
      <c r="H2274">
        <f t="shared" si="588"/>
        <v>1</v>
      </c>
      <c r="I2274">
        <f t="shared" si="599"/>
        <v>1</v>
      </c>
      <c r="J2274">
        <f t="shared" si="600"/>
        <v>86.24</v>
      </c>
      <c r="K2274" t="str">
        <f t="shared" si="601"/>
        <v/>
      </c>
      <c r="L2274">
        <f t="shared" si="589"/>
        <v>-2.405795781111441E-2</v>
      </c>
      <c r="M2274" t="str">
        <f t="shared" si="591"/>
        <v/>
      </c>
      <c r="N2274" t="str">
        <f t="shared" si="590"/>
        <v/>
      </c>
      <c r="O2274" t="str">
        <f t="shared" si="603"/>
        <v/>
      </c>
      <c r="P2274" t="str">
        <f t="shared" si="604"/>
        <v/>
      </c>
      <c r="Q2274">
        <f t="shared" si="597"/>
        <v>0</v>
      </c>
      <c r="R2274">
        <f t="shared" si="592"/>
        <v>1.7979039949106626</v>
      </c>
      <c r="S2274" t="str">
        <f t="shared" si="594"/>
        <v/>
      </c>
      <c r="T2274" t="str">
        <f t="shared" si="595"/>
        <v/>
      </c>
      <c r="U2274">
        <f t="shared" si="593"/>
        <v>0</v>
      </c>
    </row>
    <row r="2275" spans="1:21">
      <c r="A2275">
        <f t="shared" si="596"/>
        <v>2267</v>
      </c>
      <c r="B2275" s="1">
        <v>40520</v>
      </c>
      <c r="C2275">
        <v>84.68</v>
      </c>
      <c r="D2275">
        <v>83.23</v>
      </c>
      <c r="F2275">
        <f t="shared" si="598"/>
        <v>85.246999999999986</v>
      </c>
      <c r="G2275" t="str">
        <f t="shared" si="602"/>
        <v>SHORT</v>
      </c>
      <c r="H2275">
        <f t="shared" si="588"/>
        <v>-1</v>
      </c>
      <c r="I2275">
        <f t="shared" si="599"/>
        <v>-1</v>
      </c>
      <c r="J2275">
        <f t="shared" si="600"/>
        <v>83.23</v>
      </c>
      <c r="K2275" t="str">
        <f t="shared" si="601"/>
        <v>Trend Rev</v>
      </c>
      <c r="L2275">
        <f t="shared" si="589"/>
        <v>-1.7271586508660716E-2</v>
      </c>
      <c r="M2275" t="str">
        <f t="shared" si="591"/>
        <v/>
      </c>
      <c r="N2275" t="str">
        <f t="shared" si="590"/>
        <v/>
      </c>
      <c r="O2275" t="str">
        <f t="shared" si="603"/>
        <v/>
      </c>
      <c r="P2275" t="str">
        <f t="shared" si="604"/>
        <v/>
      </c>
      <c r="Q2275">
        <f t="shared" si="597"/>
        <v>-1.7271586508660716E-2</v>
      </c>
      <c r="R2275">
        <f t="shared" si="592"/>
        <v>1.7806324084020018</v>
      </c>
      <c r="S2275" t="str">
        <f t="shared" si="594"/>
        <v/>
      </c>
      <c r="T2275">
        <f t="shared" si="595"/>
        <v>-1</v>
      </c>
      <c r="U2275">
        <f t="shared" si="593"/>
        <v>0</v>
      </c>
    </row>
    <row r="2276" spans="1:21">
      <c r="A2276">
        <f t="shared" si="596"/>
        <v>2268</v>
      </c>
      <c r="B2276" s="1">
        <v>40521</v>
      </c>
      <c r="C2276">
        <v>84.11</v>
      </c>
      <c r="D2276">
        <v>84.98</v>
      </c>
      <c r="F2276">
        <f t="shared" si="598"/>
        <v>85.139999999999986</v>
      </c>
      <c r="G2276" t="str">
        <f t="shared" si="602"/>
        <v/>
      </c>
      <c r="H2276">
        <f t="shared" si="588"/>
        <v>-1</v>
      </c>
      <c r="I2276">
        <f t="shared" si="599"/>
        <v>-1</v>
      </c>
      <c r="J2276">
        <f t="shared" si="600"/>
        <v>83.23</v>
      </c>
      <c r="K2276" t="str">
        <f t="shared" si="601"/>
        <v/>
      </c>
      <c r="L2276">
        <f t="shared" si="589"/>
        <v>-1.051760621634211E-2</v>
      </c>
      <c r="M2276" t="str">
        <f t="shared" si="591"/>
        <v/>
      </c>
      <c r="N2276" t="str">
        <f t="shared" si="590"/>
        <v/>
      </c>
      <c r="O2276" t="str">
        <f t="shared" si="603"/>
        <v/>
      </c>
      <c r="P2276" t="str">
        <f t="shared" si="604"/>
        <v/>
      </c>
      <c r="Q2276">
        <f t="shared" si="597"/>
        <v>0</v>
      </c>
      <c r="R2276">
        <f t="shared" si="592"/>
        <v>1.7806324084020018</v>
      </c>
      <c r="S2276" t="str">
        <f t="shared" si="594"/>
        <v/>
      </c>
      <c r="T2276" t="str">
        <f t="shared" si="595"/>
        <v/>
      </c>
      <c r="U2276">
        <f t="shared" si="593"/>
        <v>0</v>
      </c>
    </row>
    <row r="2277" spans="1:21">
      <c r="A2277">
        <f t="shared" si="596"/>
        <v>2269</v>
      </c>
      <c r="B2277" s="1">
        <v>40522</v>
      </c>
      <c r="C2277">
        <v>84.32</v>
      </c>
      <c r="D2277">
        <v>84.35</v>
      </c>
      <c r="F2277">
        <f t="shared" si="598"/>
        <v>85.031000000000006</v>
      </c>
      <c r="G2277" t="str">
        <f t="shared" si="602"/>
        <v/>
      </c>
      <c r="H2277">
        <f t="shared" si="588"/>
        <v>-1</v>
      </c>
      <c r="I2277">
        <f t="shared" si="599"/>
        <v>-1</v>
      </c>
      <c r="J2277">
        <f t="shared" si="600"/>
        <v>83.23</v>
      </c>
      <c r="K2277" t="str">
        <f t="shared" si="601"/>
        <v/>
      </c>
      <c r="L2277">
        <f t="shared" si="589"/>
        <v>-1.3011225035048328E-2</v>
      </c>
      <c r="M2277" t="str">
        <f t="shared" si="591"/>
        <v/>
      </c>
      <c r="N2277" t="str">
        <f t="shared" si="590"/>
        <v/>
      </c>
      <c r="O2277" t="str">
        <f t="shared" si="603"/>
        <v/>
      </c>
      <c r="P2277" t="str">
        <f t="shared" si="604"/>
        <v/>
      </c>
      <c r="Q2277">
        <f t="shared" si="597"/>
        <v>0</v>
      </c>
      <c r="R2277">
        <f t="shared" si="592"/>
        <v>1.7806324084020018</v>
      </c>
      <c r="S2277" t="str">
        <f t="shared" si="594"/>
        <v/>
      </c>
      <c r="T2277" t="str">
        <f t="shared" si="595"/>
        <v/>
      </c>
      <c r="U2277">
        <f t="shared" si="593"/>
        <v>0</v>
      </c>
    </row>
    <row r="2278" spans="1:21">
      <c r="A2278">
        <f t="shared" si="596"/>
        <v>2270</v>
      </c>
      <c r="B2278" s="1">
        <v>40525</v>
      </c>
      <c r="C2278">
        <v>85.3</v>
      </c>
      <c r="D2278">
        <v>84.54</v>
      </c>
      <c r="F2278">
        <f t="shared" si="598"/>
        <v>84.983999999999995</v>
      </c>
      <c r="G2278" t="str">
        <f t="shared" si="602"/>
        <v/>
      </c>
      <c r="H2278">
        <f t="shared" si="588"/>
        <v>-1</v>
      </c>
      <c r="I2278">
        <f t="shared" si="599"/>
        <v>-1</v>
      </c>
      <c r="J2278">
        <f t="shared" si="600"/>
        <v>83.23</v>
      </c>
      <c r="K2278" t="str">
        <f t="shared" si="601"/>
        <v/>
      </c>
      <c r="L2278">
        <f t="shared" si="589"/>
        <v>-2.4566594739629587E-2</v>
      </c>
      <c r="M2278" t="str">
        <f t="shared" si="591"/>
        <v/>
      </c>
      <c r="N2278" t="str">
        <f t="shared" si="590"/>
        <v/>
      </c>
      <c r="O2278" t="str">
        <f t="shared" si="603"/>
        <v/>
      </c>
      <c r="P2278" t="str">
        <f t="shared" si="604"/>
        <v/>
      </c>
      <c r="Q2278">
        <f t="shared" si="597"/>
        <v>0</v>
      </c>
      <c r="R2278">
        <f t="shared" si="592"/>
        <v>1.7806324084020018</v>
      </c>
      <c r="S2278" t="str">
        <f t="shared" si="594"/>
        <v/>
      </c>
      <c r="T2278" t="str">
        <f t="shared" si="595"/>
        <v/>
      </c>
      <c r="U2278">
        <f t="shared" si="593"/>
        <v>0</v>
      </c>
    </row>
    <row r="2279" spans="1:21">
      <c r="A2279">
        <f t="shared" si="596"/>
        <v>2271</v>
      </c>
      <c r="B2279" s="1">
        <v>40526</v>
      </c>
      <c r="C2279">
        <v>85.84</v>
      </c>
      <c r="D2279">
        <v>85.23</v>
      </c>
      <c r="F2279">
        <f t="shared" si="598"/>
        <v>84.965999999999994</v>
      </c>
      <c r="G2279" t="str">
        <f t="shared" si="602"/>
        <v>LONG</v>
      </c>
      <c r="H2279">
        <f t="shared" si="588"/>
        <v>1</v>
      </c>
      <c r="I2279">
        <f t="shared" si="599"/>
        <v>1</v>
      </c>
      <c r="J2279">
        <f t="shared" si="600"/>
        <v>85.23</v>
      </c>
      <c r="K2279" t="str">
        <f t="shared" si="601"/>
        <v>Trend Rev</v>
      </c>
      <c r="L2279">
        <f t="shared" si="589"/>
        <v>7.1316137882367087E-3</v>
      </c>
      <c r="M2279" t="str">
        <f t="shared" si="591"/>
        <v/>
      </c>
      <c r="N2279" t="str">
        <f t="shared" si="590"/>
        <v/>
      </c>
      <c r="O2279" t="str">
        <f t="shared" si="603"/>
        <v/>
      </c>
      <c r="P2279" t="str">
        <f t="shared" si="604"/>
        <v/>
      </c>
      <c r="Q2279">
        <f t="shared" si="597"/>
        <v>7.1316137882367087E-3</v>
      </c>
      <c r="R2279">
        <f t="shared" si="592"/>
        <v>1.7877640221902384</v>
      </c>
      <c r="S2279">
        <f t="shared" si="594"/>
        <v>1</v>
      </c>
      <c r="T2279">
        <f t="shared" si="595"/>
        <v>1</v>
      </c>
      <c r="U2279">
        <f t="shared" si="593"/>
        <v>1</v>
      </c>
    </row>
    <row r="2280" spans="1:21">
      <c r="A2280">
        <f t="shared" si="596"/>
        <v>2272</v>
      </c>
      <c r="B2280" s="1">
        <v>40527</v>
      </c>
      <c r="C2280">
        <v>85.81</v>
      </c>
      <c r="D2280">
        <v>85.84</v>
      </c>
      <c r="F2280">
        <f t="shared" si="598"/>
        <v>85.044499999999985</v>
      </c>
      <c r="G2280" t="str">
        <f t="shared" si="602"/>
        <v/>
      </c>
      <c r="H2280">
        <f t="shared" si="588"/>
        <v>1</v>
      </c>
      <c r="I2280">
        <f t="shared" si="599"/>
        <v>1</v>
      </c>
      <c r="J2280">
        <f t="shared" si="600"/>
        <v>85.23</v>
      </c>
      <c r="K2280" t="str">
        <f t="shared" si="601"/>
        <v/>
      </c>
      <c r="L2280">
        <f t="shared" si="589"/>
        <v>6.782065284823351E-3</v>
      </c>
      <c r="M2280" t="str">
        <f t="shared" si="591"/>
        <v/>
      </c>
      <c r="N2280" t="str">
        <f t="shared" si="590"/>
        <v/>
      </c>
      <c r="O2280" t="str">
        <f t="shared" si="603"/>
        <v/>
      </c>
      <c r="P2280" t="str">
        <f t="shared" si="604"/>
        <v/>
      </c>
      <c r="Q2280">
        <f t="shared" si="597"/>
        <v>0</v>
      </c>
      <c r="R2280">
        <f t="shared" si="592"/>
        <v>1.7877640221902384</v>
      </c>
      <c r="S2280" t="str">
        <f t="shared" si="594"/>
        <v/>
      </c>
      <c r="T2280" t="str">
        <f t="shared" si="595"/>
        <v/>
      </c>
      <c r="U2280">
        <f t="shared" si="593"/>
        <v>0</v>
      </c>
    </row>
    <row r="2281" spans="1:21">
      <c r="A2281">
        <f t="shared" si="596"/>
        <v>2273</v>
      </c>
      <c r="B2281" s="1">
        <v>40528</v>
      </c>
      <c r="C2281">
        <v>86.4</v>
      </c>
      <c r="D2281">
        <v>85.89</v>
      </c>
      <c r="F2281">
        <f t="shared" si="598"/>
        <v>85.166999999999987</v>
      </c>
      <c r="G2281" t="str">
        <f t="shared" si="602"/>
        <v/>
      </c>
      <c r="H2281">
        <f t="shared" si="588"/>
        <v>1</v>
      </c>
      <c r="I2281">
        <f t="shared" si="599"/>
        <v>1</v>
      </c>
      <c r="J2281">
        <f t="shared" si="600"/>
        <v>85.23</v>
      </c>
      <c r="K2281" t="str">
        <f t="shared" si="601"/>
        <v/>
      </c>
      <c r="L2281">
        <f t="shared" si="589"/>
        <v>1.3634191275803797E-2</v>
      </c>
      <c r="M2281" t="str">
        <f t="shared" si="591"/>
        <v/>
      </c>
      <c r="N2281" t="str">
        <f t="shared" si="590"/>
        <v/>
      </c>
      <c r="O2281" t="str">
        <f t="shared" si="603"/>
        <v/>
      </c>
      <c r="P2281" t="str">
        <f t="shared" si="604"/>
        <v/>
      </c>
      <c r="Q2281">
        <f t="shared" si="597"/>
        <v>0</v>
      </c>
      <c r="R2281">
        <f t="shared" si="592"/>
        <v>1.7877640221902384</v>
      </c>
      <c r="S2281" t="str">
        <f t="shared" si="594"/>
        <v/>
      </c>
      <c r="T2281" t="str">
        <f t="shared" si="595"/>
        <v/>
      </c>
      <c r="U2281">
        <f t="shared" si="593"/>
        <v>0</v>
      </c>
    </row>
    <row r="2282" spans="1:21">
      <c r="A2282">
        <f t="shared" si="596"/>
        <v>2274</v>
      </c>
      <c r="B2282" s="1">
        <v>40529</v>
      </c>
      <c r="C2282">
        <v>86.37</v>
      </c>
      <c r="D2282">
        <v>86.39</v>
      </c>
      <c r="F2282">
        <f t="shared" si="598"/>
        <v>85.207999999999998</v>
      </c>
      <c r="G2282" t="str">
        <f t="shared" si="602"/>
        <v/>
      </c>
      <c r="H2282">
        <f t="shared" si="588"/>
        <v>1</v>
      </c>
      <c r="I2282">
        <f t="shared" si="599"/>
        <v>1</v>
      </c>
      <c r="J2282">
        <f t="shared" si="600"/>
        <v>85.23</v>
      </c>
      <c r="K2282" t="str">
        <f t="shared" si="601"/>
        <v/>
      </c>
      <c r="L2282">
        <f t="shared" si="589"/>
        <v>1.3286908757987938E-2</v>
      </c>
      <c r="M2282" t="str">
        <f t="shared" si="591"/>
        <v/>
      </c>
      <c r="N2282" t="str">
        <f t="shared" si="590"/>
        <v/>
      </c>
      <c r="O2282" t="str">
        <f t="shared" si="603"/>
        <v/>
      </c>
      <c r="P2282" t="str">
        <f t="shared" si="604"/>
        <v/>
      </c>
      <c r="Q2282">
        <f t="shared" si="597"/>
        <v>0</v>
      </c>
      <c r="R2282">
        <f t="shared" si="592"/>
        <v>1.7877640221902384</v>
      </c>
      <c r="S2282" t="str">
        <f t="shared" si="594"/>
        <v/>
      </c>
      <c r="T2282" t="str">
        <f t="shared" si="595"/>
        <v/>
      </c>
      <c r="U2282">
        <f t="shared" si="593"/>
        <v>0</v>
      </c>
    </row>
    <row r="2283" spans="1:21">
      <c r="A2283">
        <f t="shared" si="596"/>
        <v>2275</v>
      </c>
      <c r="B2283" s="1">
        <v>40532</v>
      </c>
      <c r="C2283">
        <v>87.34</v>
      </c>
      <c r="D2283">
        <v>86.6</v>
      </c>
      <c r="F2283">
        <f t="shared" si="598"/>
        <v>85.324499999999972</v>
      </c>
      <c r="G2283" t="str">
        <f t="shared" si="602"/>
        <v/>
      </c>
      <c r="H2283">
        <f t="shared" si="588"/>
        <v>1</v>
      </c>
      <c r="I2283">
        <f t="shared" si="599"/>
        <v>1</v>
      </c>
      <c r="J2283">
        <f t="shared" si="600"/>
        <v>85.23</v>
      </c>
      <c r="K2283" t="str">
        <f t="shared" si="601"/>
        <v/>
      </c>
      <c r="L2283">
        <f t="shared" si="589"/>
        <v>2.4455063523208649E-2</v>
      </c>
      <c r="M2283" t="str">
        <f t="shared" si="591"/>
        <v/>
      </c>
      <c r="N2283" t="str">
        <f t="shared" si="590"/>
        <v/>
      </c>
      <c r="O2283" t="str">
        <f t="shared" si="603"/>
        <v/>
      </c>
      <c r="P2283" t="str">
        <f t="shared" si="604"/>
        <v/>
      </c>
      <c r="Q2283">
        <f t="shared" si="597"/>
        <v>0</v>
      </c>
      <c r="R2283">
        <f t="shared" si="592"/>
        <v>1.7877640221902384</v>
      </c>
      <c r="S2283" t="str">
        <f t="shared" si="594"/>
        <v/>
      </c>
      <c r="T2283" t="str">
        <f t="shared" si="595"/>
        <v/>
      </c>
      <c r="U2283">
        <f t="shared" si="593"/>
        <v>0</v>
      </c>
    </row>
    <row r="2284" spans="1:21">
      <c r="A2284">
        <f t="shared" si="596"/>
        <v>2276</v>
      </c>
      <c r="B2284" s="1">
        <v>40533</v>
      </c>
      <c r="C2284">
        <v>86.53</v>
      </c>
      <c r="D2284">
        <v>87.52</v>
      </c>
      <c r="F2284">
        <f t="shared" si="598"/>
        <v>85.405999999999992</v>
      </c>
      <c r="G2284" t="str">
        <f t="shared" si="602"/>
        <v/>
      </c>
      <c r="H2284">
        <f t="shared" si="588"/>
        <v>1</v>
      </c>
      <c r="I2284">
        <f t="shared" si="599"/>
        <v>1</v>
      </c>
      <c r="J2284">
        <f t="shared" si="600"/>
        <v>85.23</v>
      </c>
      <c r="K2284" t="str">
        <f t="shared" si="601"/>
        <v/>
      </c>
      <c r="L2284">
        <f t="shared" si="589"/>
        <v>1.5137690084441156E-2</v>
      </c>
      <c r="M2284" t="str">
        <f t="shared" si="591"/>
        <v/>
      </c>
      <c r="N2284" t="str">
        <f t="shared" si="590"/>
        <v/>
      </c>
      <c r="O2284" t="str">
        <f t="shared" si="603"/>
        <v/>
      </c>
      <c r="P2284" t="str">
        <f t="shared" si="604"/>
        <v/>
      </c>
      <c r="Q2284">
        <f t="shared" si="597"/>
        <v>0</v>
      </c>
      <c r="R2284">
        <f t="shared" si="592"/>
        <v>1.7877640221902384</v>
      </c>
      <c r="S2284" t="str">
        <f t="shared" si="594"/>
        <v/>
      </c>
      <c r="T2284" t="str">
        <f t="shared" si="595"/>
        <v/>
      </c>
      <c r="U2284">
        <f t="shared" si="593"/>
        <v>0</v>
      </c>
    </row>
    <row r="2285" spans="1:21">
      <c r="A2285">
        <f t="shared" si="596"/>
        <v>2277</v>
      </c>
      <c r="B2285" s="1">
        <v>40534</v>
      </c>
      <c r="C2285">
        <v>86.72</v>
      </c>
      <c r="D2285">
        <v>86.41</v>
      </c>
      <c r="F2285">
        <f t="shared" si="598"/>
        <v>85.562499999999986</v>
      </c>
      <c r="G2285" t="str">
        <f t="shared" si="602"/>
        <v/>
      </c>
      <c r="H2285">
        <f t="shared" si="588"/>
        <v>1</v>
      </c>
      <c r="I2285">
        <f t="shared" si="599"/>
        <v>1</v>
      </c>
      <c r="J2285">
        <f t="shared" si="600"/>
        <v>85.23</v>
      </c>
      <c r="K2285" t="str">
        <f t="shared" si="601"/>
        <v/>
      </c>
      <c r="L2285">
        <f t="shared" si="589"/>
        <v>1.7331053157129853E-2</v>
      </c>
      <c r="M2285" t="str">
        <f t="shared" si="591"/>
        <v/>
      </c>
      <c r="N2285" t="str">
        <f t="shared" si="590"/>
        <v/>
      </c>
      <c r="O2285" t="str">
        <f t="shared" si="603"/>
        <v/>
      </c>
      <c r="P2285" t="str">
        <f t="shared" si="604"/>
        <v/>
      </c>
      <c r="Q2285">
        <f t="shared" si="597"/>
        <v>0</v>
      </c>
      <c r="R2285">
        <f t="shared" si="592"/>
        <v>1.7877640221902384</v>
      </c>
      <c r="S2285" t="str">
        <f t="shared" si="594"/>
        <v/>
      </c>
      <c r="T2285" t="str">
        <f t="shared" si="595"/>
        <v/>
      </c>
      <c r="U2285">
        <f t="shared" si="593"/>
        <v>0</v>
      </c>
    </row>
    <row r="2286" spans="1:21">
      <c r="A2286">
        <f t="shared" si="596"/>
        <v>2278</v>
      </c>
      <c r="B2286" s="1">
        <v>40535</v>
      </c>
      <c r="C2286">
        <v>86.47</v>
      </c>
      <c r="D2286">
        <v>86.79</v>
      </c>
      <c r="F2286">
        <f t="shared" si="598"/>
        <v>85.652999999999992</v>
      </c>
      <c r="G2286" t="str">
        <f t="shared" si="602"/>
        <v/>
      </c>
      <c r="H2286">
        <f t="shared" ref="H2286:H2349" si="605">IF(G2286="Long",1,IF(G2286="short",-1,H2285))</f>
        <v>1</v>
      </c>
      <c r="I2286">
        <f t="shared" si="599"/>
        <v>1</v>
      </c>
      <c r="J2286">
        <f t="shared" si="600"/>
        <v>85.23</v>
      </c>
      <c r="K2286" t="str">
        <f t="shared" si="601"/>
        <v/>
      </c>
      <c r="L2286">
        <f t="shared" ref="L2286:L2349" si="606">LN(C2286/J2286)*H2286</f>
        <v>1.4444048438132549E-2</v>
      </c>
      <c r="M2286" t="str">
        <f t="shared" si="591"/>
        <v/>
      </c>
      <c r="N2286" t="str">
        <f t="shared" ref="N2286:N2349" si="607">IF(L2286&lt;$H$6,$G$6,"")</f>
        <v/>
      </c>
      <c r="O2286" t="str">
        <f t="shared" si="603"/>
        <v/>
      </c>
      <c r="P2286" t="str">
        <f t="shared" si="604"/>
        <v/>
      </c>
      <c r="Q2286">
        <f t="shared" si="597"/>
        <v>0</v>
      </c>
      <c r="R2286">
        <f t="shared" si="592"/>
        <v>1.7877640221902384</v>
      </c>
      <c r="S2286" t="str">
        <f t="shared" si="594"/>
        <v/>
      </c>
      <c r="T2286" t="str">
        <f t="shared" si="595"/>
        <v/>
      </c>
      <c r="U2286">
        <f t="shared" si="593"/>
        <v>0</v>
      </c>
    </row>
    <row r="2287" spans="1:21">
      <c r="A2287">
        <f t="shared" si="596"/>
        <v>2279</v>
      </c>
      <c r="B2287" s="1">
        <v>40539</v>
      </c>
      <c r="C2287">
        <v>87.01</v>
      </c>
      <c r="D2287">
        <v>86.38</v>
      </c>
      <c r="F2287">
        <f t="shared" si="598"/>
        <v>85.783500000000018</v>
      </c>
      <c r="G2287" t="str">
        <f t="shared" si="602"/>
        <v/>
      </c>
      <c r="H2287">
        <f t="shared" si="605"/>
        <v>1</v>
      </c>
      <c r="I2287">
        <f t="shared" si="599"/>
        <v>1</v>
      </c>
      <c r="J2287">
        <f t="shared" si="600"/>
        <v>85.23</v>
      </c>
      <c r="K2287" t="str">
        <f t="shared" si="601"/>
        <v/>
      </c>
      <c r="L2287">
        <f t="shared" si="606"/>
        <v>2.0669570043726843E-2</v>
      </c>
      <c r="M2287" t="str">
        <f t="shared" ref="M2287:M2350" si="608">IF(L2287&gt;$H$7,$G$7,"")</f>
        <v/>
      </c>
      <c r="N2287" t="str">
        <f t="shared" si="607"/>
        <v/>
      </c>
      <c r="O2287" t="str">
        <f t="shared" si="603"/>
        <v/>
      </c>
      <c r="P2287" t="str">
        <f t="shared" si="604"/>
        <v/>
      </c>
      <c r="Q2287">
        <f t="shared" si="597"/>
        <v>0</v>
      </c>
      <c r="R2287">
        <f t="shared" ref="R2287:R2350" si="609">Q2287+R2286</f>
        <v>1.7877640221902384</v>
      </c>
      <c r="S2287" t="str">
        <f t="shared" si="594"/>
        <v/>
      </c>
      <c r="T2287" t="str">
        <f t="shared" si="595"/>
        <v/>
      </c>
      <c r="U2287">
        <f t="shared" ref="U2287:U2350" si="610">IFERROR(S2287*T2287,0)</f>
        <v>0</v>
      </c>
    </row>
    <row r="2288" spans="1:21">
      <c r="A2288">
        <f t="shared" si="596"/>
        <v>2280</v>
      </c>
      <c r="B2288" s="1">
        <v>40540</v>
      </c>
      <c r="C2288">
        <v>86.74</v>
      </c>
      <c r="D2288">
        <v>87.01</v>
      </c>
      <c r="F2288">
        <f t="shared" si="598"/>
        <v>85.909500000000008</v>
      </c>
      <c r="G2288" t="str">
        <f t="shared" si="602"/>
        <v/>
      </c>
      <c r="H2288">
        <f t="shared" si="605"/>
        <v>1</v>
      </c>
      <c r="I2288">
        <f t="shared" si="599"/>
        <v>1</v>
      </c>
      <c r="J2288">
        <f t="shared" si="600"/>
        <v>85.23</v>
      </c>
      <c r="K2288" t="str">
        <f t="shared" si="601"/>
        <v/>
      </c>
      <c r="L2288">
        <f t="shared" si="606"/>
        <v>1.7561653873013811E-2</v>
      </c>
      <c r="M2288" t="str">
        <f t="shared" si="608"/>
        <v/>
      </c>
      <c r="N2288" t="str">
        <f t="shared" si="607"/>
        <v/>
      </c>
      <c r="O2288" t="str">
        <f t="shared" si="603"/>
        <v/>
      </c>
      <c r="P2288" t="str">
        <f t="shared" si="604"/>
        <v/>
      </c>
      <c r="Q2288">
        <f t="shared" si="597"/>
        <v>0</v>
      </c>
      <c r="R2288">
        <f t="shared" si="609"/>
        <v>1.7877640221902384</v>
      </c>
      <c r="S2288" t="str">
        <f t="shared" si="594"/>
        <v/>
      </c>
      <c r="T2288" t="str">
        <f t="shared" si="595"/>
        <v/>
      </c>
      <c r="U2288">
        <f t="shared" si="610"/>
        <v>0</v>
      </c>
    </row>
    <row r="2289" spans="1:21">
      <c r="A2289">
        <f t="shared" si="596"/>
        <v>2281</v>
      </c>
      <c r="B2289" s="1">
        <v>40541</v>
      </c>
      <c r="C2289">
        <v>86.76</v>
      </c>
      <c r="D2289">
        <v>86.84</v>
      </c>
      <c r="F2289">
        <f t="shared" si="598"/>
        <v>86.048500000000004</v>
      </c>
      <c r="G2289" t="str">
        <f t="shared" si="602"/>
        <v/>
      </c>
      <c r="H2289">
        <f t="shared" si="605"/>
        <v>1</v>
      </c>
      <c r="I2289">
        <f t="shared" si="599"/>
        <v>1</v>
      </c>
      <c r="J2289">
        <f t="shared" si="600"/>
        <v>85.23</v>
      </c>
      <c r="K2289" t="str">
        <f t="shared" si="601"/>
        <v/>
      </c>
      <c r="L2289">
        <f t="shared" si="606"/>
        <v>1.779220142446734E-2</v>
      </c>
      <c r="M2289" t="str">
        <f t="shared" si="608"/>
        <v/>
      </c>
      <c r="N2289" t="str">
        <f t="shared" si="607"/>
        <v/>
      </c>
      <c r="O2289" t="str">
        <f t="shared" si="603"/>
        <v/>
      </c>
      <c r="P2289" t="str">
        <f t="shared" si="604"/>
        <v/>
      </c>
      <c r="Q2289">
        <f t="shared" si="597"/>
        <v>0</v>
      </c>
      <c r="R2289">
        <f t="shared" si="609"/>
        <v>1.7877640221902384</v>
      </c>
      <c r="S2289" t="str">
        <f t="shared" ref="S2289:S2352" si="611">IF(AND(K2289="trend rev",L2289&gt;0),1,"")</f>
        <v/>
      </c>
      <c r="T2289" t="str">
        <f t="shared" ref="T2289:T2352" si="612">IF(AND(H2289=1,K2289="trend rev"),1,IF(AND(H2289=-1,K2289="trend rev"),-1,""))</f>
        <v/>
      </c>
      <c r="U2289">
        <f t="shared" si="610"/>
        <v>0</v>
      </c>
    </row>
    <row r="2290" spans="1:21">
      <c r="A2290">
        <f t="shared" si="596"/>
        <v>2282</v>
      </c>
      <c r="B2290" s="1">
        <v>40542</v>
      </c>
      <c r="C2290">
        <v>86.54</v>
      </c>
      <c r="D2290">
        <v>86.78</v>
      </c>
      <c r="F2290">
        <f t="shared" si="598"/>
        <v>86.072999999999993</v>
      </c>
      <c r="G2290" t="str">
        <f t="shared" si="602"/>
        <v/>
      </c>
      <c r="H2290">
        <f t="shared" si="605"/>
        <v>1</v>
      </c>
      <c r="I2290">
        <f t="shared" si="599"/>
        <v>1</v>
      </c>
      <c r="J2290">
        <f t="shared" si="600"/>
        <v>85.23</v>
      </c>
      <c r="K2290" t="str">
        <f t="shared" si="601"/>
        <v/>
      </c>
      <c r="L2290">
        <f t="shared" si="606"/>
        <v>1.5253250262532469E-2</v>
      </c>
      <c r="M2290" t="str">
        <f t="shared" si="608"/>
        <v/>
      </c>
      <c r="N2290" t="str">
        <f t="shared" si="607"/>
        <v/>
      </c>
      <c r="O2290" t="str">
        <f t="shared" si="603"/>
        <v/>
      </c>
      <c r="P2290" t="str">
        <f t="shared" si="604"/>
        <v/>
      </c>
      <c r="Q2290">
        <f t="shared" si="597"/>
        <v>0</v>
      </c>
      <c r="R2290">
        <f t="shared" si="609"/>
        <v>1.7877640221902384</v>
      </c>
      <c r="S2290" t="str">
        <f t="shared" si="611"/>
        <v/>
      </c>
      <c r="T2290" t="str">
        <f t="shared" si="612"/>
        <v/>
      </c>
      <c r="U2290">
        <f t="shared" si="610"/>
        <v>0</v>
      </c>
    </row>
    <row r="2291" spans="1:21">
      <c r="A2291">
        <f t="shared" si="596"/>
        <v>2283</v>
      </c>
      <c r="B2291" s="1">
        <v>40543</v>
      </c>
      <c r="C2291">
        <v>86.3</v>
      </c>
      <c r="D2291">
        <v>86.53</v>
      </c>
      <c r="F2291">
        <f t="shared" si="598"/>
        <v>86.062499999999986</v>
      </c>
      <c r="G2291" t="str">
        <f t="shared" si="602"/>
        <v/>
      </c>
      <c r="H2291">
        <f t="shared" si="605"/>
        <v>1</v>
      </c>
      <c r="I2291">
        <f t="shared" si="599"/>
        <v>1</v>
      </c>
      <c r="J2291">
        <f t="shared" si="600"/>
        <v>85.23</v>
      </c>
      <c r="K2291" t="str">
        <f t="shared" si="601"/>
        <v/>
      </c>
      <c r="L2291">
        <f t="shared" si="606"/>
        <v>1.2476113555175954E-2</v>
      </c>
      <c r="M2291" t="str">
        <f t="shared" si="608"/>
        <v/>
      </c>
      <c r="N2291" t="str">
        <f t="shared" si="607"/>
        <v/>
      </c>
      <c r="O2291" t="str">
        <f t="shared" si="603"/>
        <v/>
      </c>
      <c r="P2291" t="str">
        <f t="shared" si="604"/>
        <v/>
      </c>
      <c r="Q2291">
        <f t="shared" si="597"/>
        <v>0</v>
      </c>
      <c r="R2291">
        <f t="shared" si="609"/>
        <v>1.7877640221902384</v>
      </c>
      <c r="S2291" t="str">
        <f t="shared" si="611"/>
        <v/>
      </c>
      <c r="T2291" t="str">
        <f t="shared" si="612"/>
        <v/>
      </c>
      <c r="U2291">
        <f t="shared" si="610"/>
        <v>0</v>
      </c>
    </row>
    <row r="2292" spans="1:21">
      <c r="A2292">
        <f t="shared" si="596"/>
        <v>2284</v>
      </c>
      <c r="B2292" s="1">
        <v>40546</v>
      </c>
      <c r="C2292">
        <v>86.79</v>
      </c>
      <c r="D2292">
        <v>86.75</v>
      </c>
      <c r="F2292">
        <f t="shared" si="598"/>
        <v>86.055000000000007</v>
      </c>
      <c r="G2292" t="str">
        <f t="shared" si="602"/>
        <v/>
      </c>
      <c r="H2292">
        <f t="shared" si="605"/>
        <v>1</v>
      </c>
      <c r="I2292">
        <f t="shared" si="599"/>
        <v>1</v>
      </c>
      <c r="J2292">
        <f t="shared" si="600"/>
        <v>85.23</v>
      </c>
      <c r="K2292" t="str">
        <f t="shared" si="601"/>
        <v/>
      </c>
      <c r="L2292">
        <f t="shared" si="606"/>
        <v>1.8137923121947244E-2</v>
      </c>
      <c r="M2292" t="str">
        <f t="shared" si="608"/>
        <v/>
      </c>
      <c r="N2292" t="str">
        <f t="shared" si="607"/>
        <v/>
      </c>
      <c r="O2292" t="str">
        <f t="shared" si="603"/>
        <v/>
      </c>
      <c r="P2292" t="str">
        <f t="shared" si="604"/>
        <v/>
      </c>
      <c r="Q2292">
        <f t="shared" si="597"/>
        <v>0</v>
      </c>
      <c r="R2292">
        <f t="shared" si="609"/>
        <v>1.7877640221902384</v>
      </c>
      <c r="S2292" t="str">
        <f t="shared" si="611"/>
        <v/>
      </c>
      <c r="T2292" t="str">
        <f t="shared" si="612"/>
        <v/>
      </c>
      <c r="U2292">
        <f t="shared" si="610"/>
        <v>0</v>
      </c>
    </row>
    <row r="2293" spans="1:21">
      <c r="A2293">
        <f t="shared" si="596"/>
        <v>2285</v>
      </c>
      <c r="B2293" s="1">
        <v>40547</v>
      </c>
      <c r="C2293">
        <v>86.67</v>
      </c>
      <c r="D2293">
        <v>87</v>
      </c>
      <c r="F2293">
        <f t="shared" si="598"/>
        <v>86.044499999999999</v>
      </c>
      <c r="G2293" t="str">
        <f t="shared" si="602"/>
        <v/>
      </c>
      <c r="H2293">
        <f t="shared" si="605"/>
        <v>1</v>
      </c>
      <c r="I2293">
        <f t="shared" si="599"/>
        <v>1</v>
      </c>
      <c r="J2293">
        <f t="shared" si="600"/>
        <v>85.23</v>
      </c>
      <c r="K2293" t="str">
        <f t="shared" si="601"/>
        <v/>
      </c>
      <c r="L2293">
        <f t="shared" si="606"/>
        <v>1.6754318612047372E-2</v>
      </c>
      <c r="M2293" t="str">
        <f t="shared" si="608"/>
        <v/>
      </c>
      <c r="N2293" t="str">
        <f t="shared" si="607"/>
        <v/>
      </c>
      <c r="O2293" t="str">
        <f t="shared" si="603"/>
        <v/>
      </c>
      <c r="P2293" t="str">
        <f t="shared" si="604"/>
        <v/>
      </c>
      <c r="Q2293">
        <f t="shared" si="597"/>
        <v>0</v>
      </c>
      <c r="R2293">
        <f t="shared" si="609"/>
        <v>1.7877640221902384</v>
      </c>
      <c r="S2293" t="str">
        <f t="shared" si="611"/>
        <v/>
      </c>
      <c r="T2293" t="str">
        <f t="shared" si="612"/>
        <v/>
      </c>
      <c r="U2293">
        <f t="shared" si="610"/>
        <v>0</v>
      </c>
    </row>
    <row r="2294" spans="1:21">
      <c r="A2294">
        <f t="shared" si="596"/>
        <v>2286</v>
      </c>
      <c r="B2294" s="1">
        <v>40548</v>
      </c>
      <c r="C2294">
        <v>86.67</v>
      </c>
      <c r="D2294">
        <v>86.29</v>
      </c>
      <c r="F2294">
        <f t="shared" si="598"/>
        <v>86.168500000000009</v>
      </c>
      <c r="G2294" t="str">
        <f t="shared" si="602"/>
        <v/>
      </c>
      <c r="H2294">
        <f t="shared" si="605"/>
        <v>1</v>
      </c>
      <c r="I2294">
        <f t="shared" si="599"/>
        <v>1</v>
      </c>
      <c r="J2294">
        <f t="shared" si="600"/>
        <v>85.23</v>
      </c>
      <c r="K2294" t="str">
        <f t="shared" si="601"/>
        <v/>
      </c>
      <c r="L2294">
        <f t="shared" si="606"/>
        <v>1.6754318612047372E-2</v>
      </c>
      <c r="M2294" t="str">
        <f t="shared" si="608"/>
        <v/>
      </c>
      <c r="N2294" t="str">
        <f t="shared" si="607"/>
        <v/>
      </c>
      <c r="O2294" t="str">
        <f t="shared" si="603"/>
        <v/>
      </c>
      <c r="P2294" t="str">
        <f t="shared" si="604"/>
        <v/>
      </c>
      <c r="Q2294">
        <f t="shared" si="597"/>
        <v>0</v>
      </c>
      <c r="R2294">
        <f t="shared" si="609"/>
        <v>1.7877640221902384</v>
      </c>
      <c r="S2294" t="str">
        <f t="shared" si="611"/>
        <v/>
      </c>
      <c r="T2294" t="str">
        <f t="shared" si="612"/>
        <v/>
      </c>
      <c r="U2294">
        <f t="shared" si="610"/>
        <v>0</v>
      </c>
    </row>
    <row r="2295" spans="1:21">
      <c r="A2295">
        <f t="shared" si="596"/>
        <v>2287</v>
      </c>
      <c r="B2295" s="1">
        <v>40549</v>
      </c>
      <c r="C2295">
        <v>86.14</v>
      </c>
      <c r="D2295">
        <v>86.86</v>
      </c>
      <c r="F2295">
        <f t="shared" si="598"/>
        <v>86.241500000000016</v>
      </c>
      <c r="G2295" t="str">
        <f t="shared" si="602"/>
        <v/>
      </c>
      <c r="H2295">
        <f t="shared" si="605"/>
        <v>1</v>
      </c>
      <c r="I2295">
        <f t="shared" si="599"/>
        <v>1</v>
      </c>
      <c r="J2295">
        <f t="shared" si="600"/>
        <v>85.23</v>
      </c>
      <c r="K2295" t="str">
        <f t="shared" si="601"/>
        <v/>
      </c>
      <c r="L2295">
        <f t="shared" si="606"/>
        <v>1.0620395091758257E-2</v>
      </c>
      <c r="M2295" t="str">
        <f t="shared" si="608"/>
        <v/>
      </c>
      <c r="N2295" t="str">
        <f t="shared" si="607"/>
        <v/>
      </c>
      <c r="O2295" t="str">
        <f t="shared" si="603"/>
        <v/>
      </c>
      <c r="P2295" t="str">
        <f t="shared" si="604"/>
        <v/>
      </c>
      <c r="Q2295">
        <f t="shared" si="597"/>
        <v>0</v>
      </c>
      <c r="R2295">
        <f t="shared" si="609"/>
        <v>1.7877640221902384</v>
      </c>
      <c r="S2295" t="str">
        <f t="shared" si="611"/>
        <v/>
      </c>
      <c r="T2295" t="str">
        <f t="shared" si="612"/>
        <v/>
      </c>
      <c r="U2295">
        <f t="shared" si="610"/>
        <v>0</v>
      </c>
    </row>
    <row r="2296" spans="1:21">
      <c r="A2296">
        <f t="shared" si="596"/>
        <v>2288</v>
      </c>
      <c r="B2296" s="1">
        <v>40550</v>
      </c>
      <c r="C2296">
        <v>86.23</v>
      </c>
      <c r="D2296">
        <v>86.55</v>
      </c>
      <c r="F2296">
        <f t="shared" si="598"/>
        <v>86.347499999999997</v>
      </c>
      <c r="G2296" t="str">
        <f t="shared" si="602"/>
        <v/>
      </c>
      <c r="H2296">
        <f t="shared" si="605"/>
        <v>1</v>
      </c>
      <c r="I2296">
        <f t="shared" si="599"/>
        <v>1</v>
      </c>
      <c r="J2296">
        <f t="shared" si="600"/>
        <v>85.23</v>
      </c>
      <c r="K2296" t="str">
        <f t="shared" si="601"/>
        <v/>
      </c>
      <c r="L2296">
        <f t="shared" si="606"/>
        <v>1.1664660430026721E-2</v>
      </c>
      <c r="M2296" t="str">
        <f t="shared" si="608"/>
        <v/>
      </c>
      <c r="N2296" t="str">
        <f t="shared" si="607"/>
        <v/>
      </c>
      <c r="O2296" t="str">
        <f t="shared" si="603"/>
        <v/>
      </c>
      <c r="P2296" t="str">
        <f t="shared" si="604"/>
        <v/>
      </c>
      <c r="Q2296">
        <f t="shared" si="597"/>
        <v>0</v>
      </c>
      <c r="R2296">
        <f t="shared" si="609"/>
        <v>1.7877640221902384</v>
      </c>
      <c r="S2296" t="str">
        <f t="shared" si="611"/>
        <v/>
      </c>
      <c r="T2296" t="str">
        <f t="shared" si="612"/>
        <v/>
      </c>
      <c r="U2296">
        <f t="shared" si="610"/>
        <v>0</v>
      </c>
    </row>
    <row r="2297" spans="1:21">
      <c r="A2297">
        <f t="shared" si="596"/>
        <v>2289</v>
      </c>
      <c r="B2297" s="1">
        <v>40553</v>
      </c>
      <c r="C2297">
        <v>87.15</v>
      </c>
      <c r="D2297">
        <v>85.72</v>
      </c>
      <c r="F2297">
        <f t="shared" si="598"/>
        <v>86.489000000000019</v>
      </c>
      <c r="G2297" t="str">
        <f t="shared" si="602"/>
        <v/>
      </c>
      <c r="H2297">
        <f t="shared" si="605"/>
        <v>1</v>
      </c>
      <c r="I2297">
        <f t="shared" si="599"/>
        <v>1</v>
      </c>
      <c r="J2297">
        <f t="shared" si="600"/>
        <v>85.23</v>
      </c>
      <c r="K2297" t="str">
        <f t="shared" si="601"/>
        <v/>
      </c>
      <c r="L2297">
        <f t="shared" si="606"/>
        <v>2.2277287431823604E-2</v>
      </c>
      <c r="M2297" t="str">
        <f t="shared" si="608"/>
        <v/>
      </c>
      <c r="N2297" t="str">
        <f t="shared" si="607"/>
        <v/>
      </c>
      <c r="O2297" t="str">
        <f t="shared" si="603"/>
        <v/>
      </c>
      <c r="P2297" t="str">
        <f t="shared" si="604"/>
        <v/>
      </c>
      <c r="Q2297">
        <f t="shared" si="597"/>
        <v>0</v>
      </c>
      <c r="R2297">
        <f t="shared" si="609"/>
        <v>1.7877640221902384</v>
      </c>
      <c r="S2297" t="str">
        <f t="shared" si="611"/>
        <v/>
      </c>
      <c r="T2297" t="str">
        <f t="shared" si="612"/>
        <v/>
      </c>
      <c r="U2297">
        <f t="shared" si="610"/>
        <v>0</v>
      </c>
    </row>
    <row r="2298" spans="1:21">
      <c r="A2298">
        <f t="shared" si="596"/>
        <v>2290</v>
      </c>
      <c r="B2298" s="1">
        <v>40554</v>
      </c>
      <c r="C2298">
        <v>87.74</v>
      </c>
      <c r="D2298">
        <v>87.33</v>
      </c>
      <c r="F2298">
        <f t="shared" si="598"/>
        <v>86.611000000000018</v>
      </c>
      <c r="G2298" t="str">
        <f t="shared" si="602"/>
        <v>LONG</v>
      </c>
      <c r="H2298">
        <f t="shared" si="605"/>
        <v>1</v>
      </c>
      <c r="I2298">
        <f t="shared" si="599"/>
        <v>1</v>
      </c>
      <c r="J2298">
        <f t="shared" si="600"/>
        <v>87.33</v>
      </c>
      <c r="K2298" t="str">
        <f t="shared" si="601"/>
        <v/>
      </c>
      <c r="L2298">
        <f t="shared" si="606"/>
        <v>4.6838493124264375E-3</v>
      </c>
      <c r="M2298" t="str">
        <f t="shared" si="608"/>
        <v/>
      </c>
      <c r="N2298" t="str">
        <f t="shared" si="607"/>
        <v/>
      </c>
      <c r="O2298" t="str">
        <f t="shared" si="603"/>
        <v/>
      </c>
      <c r="P2298" t="str">
        <f t="shared" si="604"/>
        <v/>
      </c>
      <c r="Q2298">
        <f t="shared" si="597"/>
        <v>0</v>
      </c>
      <c r="R2298">
        <f t="shared" si="609"/>
        <v>1.7877640221902384</v>
      </c>
      <c r="S2298" t="str">
        <f t="shared" si="611"/>
        <v/>
      </c>
      <c r="T2298" t="str">
        <f t="shared" si="612"/>
        <v/>
      </c>
      <c r="U2298">
        <f t="shared" si="610"/>
        <v>0</v>
      </c>
    </row>
    <row r="2299" spans="1:21">
      <c r="A2299">
        <f t="shared" si="596"/>
        <v>2291</v>
      </c>
      <c r="B2299" s="1">
        <v>40555</v>
      </c>
      <c r="C2299">
        <v>88.66</v>
      </c>
      <c r="D2299">
        <v>88.02</v>
      </c>
      <c r="F2299">
        <f t="shared" si="598"/>
        <v>86.752000000000024</v>
      </c>
      <c r="G2299" t="str">
        <f t="shared" si="602"/>
        <v/>
      </c>
      <c r="H2299">
        <f t="shared" si="605"/>
        <v>1</v>
      </c>
      <c r="I2299">
        <f t="shared" si="599"/>
        <v>1</v>
      </c>
      <c r="J2299">
        <f t="shared" si="600"/>
        <v>87.33</v>
      </c>
      <c r="K2299" t="str">
        <f t="shared" si="601"/>
        <v/>
      </c>
      <c r="L2299">
        <f t="shared" si="606"/>
        <v>1.5114782891266002E-2</v>
      </c>
      <c r="M2299" t="str">
        <f t="shared" si="608"/>
        <v/>
      </c>
      <c r="N2299" t="str">
        <f t="shared" si="607"/>
        <v/>
      </c>
      <c r="O2299" t="str">
        <f t="shared" si="603"/>
        <v/>
      </c>
      <c r="P2299" t="str">
        <f t="shared" si="604"/>
        <v/>
      </c>
      <c r="Q2299">
        <f t="shared" si="597"/>
        <v>0</v>
      </c>
      <c r="R2299">
        <f t="shared" si="609"/>
        <v>1.7877640221902384</v>
      </c>
      <c r="S2299" t="str">
        <f t="shared" si="611"/>
        <v/>
      </c>
      <c r="T2299" t="str">
        <f t="shared" si="612"/>
        <v/>
      </c>
      <c r="U2299">
        <f t="shared" si="610"/>
        <v>0</v>
      </c>
    </row>
    <row r="2300" spans="1:21">
      <c r="A2300">
        <f t="shared" si="596"/>
        <v>2292</v>
      </c>
      <c r="B2300" s="1">
        <v>40556</v>
      </c>
      <c r="C2300">
        <v>88.04</v>
      </c>
      <c r="D2300">
        <v>88.47</v>
      </c>
      <c r="F2300">
        <f t="shared" si="598"/>
        <v>86.863500000000016</v>
      </c>
      <c r="G2300" t="str">
        <f t="shared" si="602"/>
        <v/>
      </c>
      <c r="H2300">
        <f t="shared" si="605"/>
        <v>1</v>
      </c>
      <c r="I2300">
        <f t="shared" si="599"/>
        <v>1</v>
      </c>
      <c r="J2300">
        <f t="shared" si="600"/>
        <v>87.33</v>
      </c>
      <c r="K2300" t="str">
        <f t="shared" si="601"/>
        <v/>
      </c>
      <c r="L2300">
        <f t="shared" si="606"/>
        <v>8.0972102326195231E-3</v>
      </c>
      <c r="M2300" t="str">
        <f t="shared" si="608"/>
        <v/>
      </c>
      <c r="N2300" t="str">
        <f t="shared" si="607"/>
        <v/>
      </c>
      <c r="O2300" t="str">
        <f t="shared" si="603"/>
        <v/>
      </c>
      <c r="P2300" t="str">
        <f t="shared" si="604"/>
        <v/>
      </c>
      <c r="Q2300">
        <f t="shared" si="597"/>
        <v>0</v>
      </c>
      <c r="R2300">
        <f t="shared" si="609"/>
        <v>1.7877640221902384</v>
      </c>
      <c r="S2300" t="str">
        <f t="shared" si="611"/>
        <v/>
      </c>
      <c r="T2300" t="str">
        <f t="shared" si="612"/>
        <v/>
      </c>
      <c r="U2300">
        <f t="shared" si="610"/>
        <v>0</v>
      </c>
    </row>
    <row r="2301" spans="1:21">
      <c r="A2301">
        <f t="shared" si="596"/>
        <v>2293</v>
      </c>
      <c r="B2301" s="1">
        <v>40557</v>
      </c>
      <c r="C2301">
        <v>88.1</v>
      </c>
      <c r="D2301">
        <v>87.74</v>
      </c>
      <c r="F2301">
        <f t="shared" si="598"/>
        <v>86.94850000000001</v>
      </c>
      <c r="G2301" t="str">
        <f t="shared" si="602"/>
        <v/>
      </c>
      <c r="H2301">
        <f t="shared" si="605"/>
        <v>1</v>
      </c>
      <c r="I2301">
        <f t="shared" si="599"/>
        <v>1</v>
      </c>
      <c r="J2301">
        <f t="shared" si="600"/>
        <v>87.33</v>
      </c>
      <c r="K2301" t="str">
        <f t="shared" si="601"/>
        <v/>
      </c>
      <c r="L2301">
        <f t="shared" si="606"/>
        <v>8.7784865164921393E-3</v>
      </c>
      <c r="M2301" t="str">
        <f t="shared" si="608"/>
        <v/>
      </c>
      <c r="N2301" t="str">
        <f t="shared" si="607"/>
        <v/>
      </c>
      <c r="O2301" t="str">
        <f t="shared" si="603"/>
        <v/>
      </c>
      <c r="P2301" t="str">
        <f t="shared" si="604"/>
        <v/>
      </c>
      <c r="Q2301">
        <f t="shared" si="597"/>
        <v>0</v>
      </c>
      <c r="R2301">
        <f t="shared" si="609"/>
        <v>1.7877640221902384</v>
      </c>
      <c r="S2301" t="str">
        <f t="shared" si="611"/>
        <v/>
      </c>
      <c r="T2301" t="str">
        <f t="shared" si="612"/>
        <v/>
      </c>
      <c r="U2301">
        <f t="shared" si="610"/>
        <v>0</v>
      </c>
    </row>
    <row r="2302" spans="1:21">
      <c r="A2302">
        <f t="shared" si="596"/>
        <v>2294</v>
      </c>
      <c r="B2302" s="1">
        <v>40561</v>
      </c>
      <c r="C2302">
        <v>88.14</v>
      </c>
      <c r="D2302">
        <v>87.84</v>
      </c>
      <c r="F2302">
        <f t="shared" si="598"/>
        <v>87.037000000000006</v>
      </c>
      <c r="G2302" t="str">
        <f t="shared" si="602"/>
        <v/>
      </c>
      <c r="H2302">
        <f t="shared" si="605"/>
        <v>1</v>
      </c>
      <c r="I2302">
        <f t="shared" si="599"/>
        <v>1</v>
      </c>
      <c r="J2302">
        <f t="shared" si="600"/>
        <v>87.33</v>
      </c>
      <c r="K2302" t="str">
        <f t="shared" si="601"/>
        <v/>
      </c>
      <c r="L2302">
        <f t="shared" si="606"/>
        <v>9.2324129881994257E-3</v>
      </c>
      <c r="M2302" t="str">
        <f t="shared" si="608"/>
        <v/>
      </c>
      <c r="N2302" t="str">
        <f t="shared" si="607"/>
        <v/>
      </c>
      <c r="O2302" t="str">
        <f t="shared" si="603"/>
        <v/>
      </c>
      <c r="P2302" t="str">
        <f t="shared" si="604"/>
        <v/>
      </c>
      <c r="Q2302">
        <f t="shared" si="597"/>
        <v>0</v>
      </c>
      <c r="R2302">
        <f t="shared" si="609"/>
        <v>1.7877640221902384</v>
      </c>
      <c r="S2302" t="str">
        <f t="shared" si="611"/>
        <v/>
      </c>
      <c r="T2302" t="str">
        <f t="shared" si="612"/>
        <v/>
      </c>
      <c r="U2302">
        <f t="shared" si="610"/>
        <v>0</v>
      </c>
    </row>
    <row r="2303" spans="1:21">
      <c r="A2303">
        <f t="shared" si="596"/>
        <v>2295</v>
      </c>
      <c r="B2303" s="1">
        <v>40562</v>
      </c>
      <c r="C2303">
        <v>87.96</v>
      </c>
      <c r="D2303">
        <v>88.25</v>
      </c>
      <c r="F2303">
        <f t="shared" si="598"/>
        <v>87.068000000000012</v>
      </c>
      <c r="G2303" t="str">
        <f t="shared" si="602"/>
        <v/>
      </c>
      <c r="H2303">
        <f t="shared" si="605"/>
        <v>1</v>
      </c>
      <c r="I2303">
        <f t="shared" si="599"/>
        <v>1</v>
      </c>
      <c r="J2303">
        <f t="shared" si="600"/>
        <v>87.33</v>
      </c>
      <c r="K2303" t="str">
        <f t="shared" si="601"/>
        <v/>
      </c>
      <c r="L2303">
        <f t="shared" si="606"/>
        <v>7.1881192609189138E-3</v>
      </c>
      <c r="M2303" t="str">
        <f t="shared" si="608"/>
        <v/>
      </c>
      <c r="N2303" t="str">
        <f t="shared" si="607"/>
        <v/>
      </c>
      <c r="O2303" t="str">
        <f t="shared" si="603"/>
        <v/>
      </c>
      <c r="P2303" t="str">
        <f t="shared" si="604"/>
        <v/>
      </c>
      <c r="Q2303">
        <f t="shared" si="597"/>
        <v>0</v>
      </c>
      <c r="R2303">
        <f t="shared" si="609"/>
        <v>1.7877640221902384</v>
      </c>
      <c r="S2303" t="str">
        <f t="shared" si="611"/>
        <v/>
      </c>
      <c r="T2303" t="str">
        <f t="shared" si="612"/>
        <v/>
      </c>
      <c r="U2303">
        <f t="shared" si="610"/>
        <v>0</v>
      </c>
    </row>
    <row r="2304" spans="1:21">
      <c r="A2304">
        <f t="shared" si="596"/>
        <v>2296</v>
      </c>
      <c r="B2304" s="1">
        <v>40563</v>
      </c>
      <c r="C2304">
        <v>88.04</v>
      </c>
      <c r="D2304">
        <v>87.86</v>
      </c>
      <c r="F2304">
        <f t="shared" si="598"/>
        <v>87.143499999999989</v>
      </c>
      <c r="G2304" t="str">
        <f t="shared" si="602"/>
        <v/>
      </c>
      <c r="H2304">
        <f t="shared" si="605"/>
        <v>1</v>
      </c>
      <c r="I2304">
        <f t="shared" si="599"/>
        <v>1</v>
      </c>
      <c r="J2304">
        <f t="shared" si="600"/>
        <v>87.33</v>
      </c>
      <c r="K2304" t="str">
        <f t="shared" si="601"/>
        <v/>
      </c>
      <c r="L2304">
        <f t="shared" si="606"/>
        <v>8.0972102326195231E-3</v>
      </c>
      <c r="M2304" t="str">
        <f t="shared" si="608"/>
        <v/>
      </c>
      <c r="N2304" t="str">
        <f t="shared" si="607"/>
        <v/>
      </c>
      <c r="O2304" t="str">
        <f t="shared" si="603"/>
        <v/>
      </c>
      <c r="P2304" t="str">
        <f t="shared" si="604"/>
        <v/>
      </c>
      <c r="Q2304">
        <f t="shared" si="597"/>
        <v>0</v>
      </c>
      <c r="R2304">
        <f t="shared" si="609"/>
        <v>1.7877640221902384</v>
      </c>
      <c r="S2304" t="str">
        <f t="shared" si="611"/>
        <v/>
      </c>
      <c r="T2304" t="str">
        <f t="shared" si="612"/>
        <v/>
      </c>
      <c r="U2304">
        <f t="shared" si="610"/>
        <v>0</v>
      </c>
    </row>
    <row r="2305" spans="1:21">
      <c r="A2305">
        <f t="shared" si="596"/>
        <v>2297</v>
      </c>
      <c r="B2305" s="1">
        <v>40564</v>
      </c>
      <c r="C2305">
        <v>89.29</v>
      </c>
      <c r="D2305">
        <v>88.66</v>
      </c>
      <c r="F2305">
        <f t="shared" si="598"/>
        <v>87.272000000000006</v>
      </c>
      <c r="G2305" t="str">
        <f t="shared" si="602"/>
        <v/>
      </c>
      <c r="H2305">
        <f t="shared" si="605"/>
        <v>1</v>
      </c>
      <c r="I2305">
        <f t="shared" si="599"/>
        <v>1</v>
      </c>
      <c r="J2305">
        <f t="shared" si="600"/>
        <v>87.33</v>
      </c>
      <c r="K2305" t="str">
        <f t="shared" si="601"/>
        <v/>
      </c>
      <c r="L2305">
        <f t="shared" si="606"/>
        <v>2.2195453103483618E-2</v>
      </c>
      <c r="M2305" t="str">
        <f t="shared" si="608"/>
        <v/>
      </c>
      <c r="N2305" t="str">
        <f t="shared" si="607"/>
        <v/>
      </c>
      <c r="O2305" t="str">
        <f t="shared" si="603"/>
        <v/>
      </c>
      <c r="P2305" t="str">
        <f t="shared" si="604"/>
        <v/>
      </c>
      <c r="Q2305">
        <f t="shared" si="597"/>
        <v>0</v>
      </c>
      <c r="R2305">
        <f t="shared" si="609"/>
        <v>1.7877640221902384</v>
      </c>
      <c r="S2305" t="str">
        <f t="shared" si="611"/>
        <v/>
      </c>
      <c r="T2305" t="str">
        <f t="shared" si="612"/>
        <v/>
      </c>
      <c r="U2305">
        <f t="shared" si="610"/>
        <v>0</v>
      </c>
    </row>
    <row r="2306" spans="1:21">
      <c r="A2306">
        <f t="shared" si="596"/>
        <v>2298</v>
      </c>
      <c r="B2306" s="1">
        <v>40567</v>
      </c>
      <c r="C2306">
        <v>90.32</v>
      </c>
      <c r="D2306">
        <v>89.21</v>
      </c>
      <c r="F2306">
        <f t="shared" si="598"/>
        <v>87.464499999999987</v>
      </c>
      <c r="G2306" t="str">
        <f t="shared" si="602"/>
        <v/>
      </c>
      <c r="H2306">
        <f t="shared" si="605"/>
        <v>1</v>
      </c>
      <c r="I2306">
        <f t="shared" si="599"/>
        <v>1</v>
      </c>
      <c r="J2306">
        <f t="shared" si="600"/>
        <v>87.33</v>
      </c>
      <c r="K2306" t="str">
        <f t="shared" si="601"/>
        <v/>
      </c>
      <c r="L2306">
        <f t="shared" si="606"/>
        <v>3.366487341576492E-2</v>
      </c>
      <c r="M2306" t="str">
        <f t="shared" si="608"/>
        <v/>
      </c>
      <c r="N2306" t="str">
        <f t="shared" si="607"/>
        <v/>
      </c>
      <c r="O2306" t="str">
        <f t="shared" si="603"/>
        <v/>
      </c>
      <c r="P2306" t="str">
        <f t="shared" si="604"/>
        <v/>
      </c>
      <c r="Q2306">
        <f t="shared" si="597"/>
        <v>0</v>
      </c>
      <c r="R2306">
        <f t="shared" si="609"/>
        <v>1.7877640221902384</v>
      </c>
      <c r="S2306" t="str">
        <f t="shared" si="611"/>
        <v/>
      </c>
      <c r="T2306" t="str">
        <f t="shared" si="612"/>
        <v/>
      </c>
      <c r="U2306">
        <f t="shared" si="610"/>
        <v>0</v>
      </c>
    </row>
    <row r="2307" spans="1:21">
      <c r="A2307">
        <f t="shared" si="596"/>
        <v>2299</v>
      </c>
      <c r="B2307" s="1">
        <v>40568</v>
      </c>
      <c r="C2307">
        <v>88.5</v>
      </c>
      <c r="D2307">
        <v>89.4</v>
      </c>
      <c r="F2307">
        <f t="shared" si="598"/>
        <v>87.539000000000001</v>
      </c>
      <c r="G2307" t="str">
        <f t="shared" si="602"/>
        <v/>
      </c>
      <c r="H2307">
        <f t="shared" si="605"/>
        <v>1</v>
      </c>
      <c r="I2307">
        <f t="shared" si="599"/>
        <v>1</v>
      </c>
      <c r="J2307">
        <f t="shared" si="600"/>
        <v>87.33</v>
      </c>
      <c r="K2307" t="str">
        <f t="shared" si="601"/>
        <v/>
      </c>
      <c r="L2307">
        <f t="shared" si="606"/>
        <v>1.3308505588242335E-2</v>
      </c>
      <c r="M2307" t="str">
        <f t="shared" si="608"/>
        <v/>
      </c>
      <c r="N2307" t="str">
        <f t="shared" si="607"/>
        <v/>
      </c>
      <c r="O2307" t="str">
        <f t="shared" si="603"/>
        <v/>
      </c>
      <c r="P2307" t="str">
        <f t="shared" si="604"/>
        <v/>
      </c>
      <c r="Q2307">
        <f t="shared" si="597"/>
        <v>0</v>
      </c>
      <c r="R2307">
        <f t="shared" si="609"/>
        <v>1.7877640221902384</v>
      </c>
      <c r="S2307" t="str">
        <f t="shared" si="611"/>
        <v/>
      </c>
      <c r="T2307" t="str">
        <f t="shared" si="612"/>
        <v/>
      </c>
      <c r="U2307">
        <f t="shared" si="610"/>
        <v>0</v>
      </c>
    </row>
    <row r="2308" spans="1:21">
      <c r="A2308">
        <f t="shared" si="596"/>
        <v>2300</v>
      </c>
      <c r="B2308" s="1">
        <v>40569</v>
      </c>
      <c r="C2308">
        <v>89.57</v>
      </c>
      <c r="D2308">
        <v>88.58</v>
      </c>
      <c r="F2308">
        <f t="shared" si="598"/>
        <v>87.680499999999995</v>
      </c>
      <c r="G2308" t="str">
        <f t="shared" si="602"/>
        <v/>
      </c>
      <c r="H2308">
        <f t="shared" si="605"/>
        <v>1</v>
      </c>
      <c r="I2308">
        <f t="shared" si="599"/>
        <v>1</v>
      </c>
      <c r="J2308">
        <f t="shared" si="600"/>
        <v>87.33</v>
      </c>
      <c r="K2308" t="str">
        <f t="shared" si="601"/>
        <v/>
      </c>
      <c r="L2308">
        <f t="shared" si="606"/>
        <v>2.5326396061462392E-2</v>
      </c>
      <c r="M2308" t="str">
        <f t="shared" si="608"/>
        <v/>
      </c>
      <c r="N2308" t="str">
        <f t="shared" si="607"/>
        <v/>
      </c>
      <c r="O2308" t="str">
        <f t="shared" si="603"/>
        <v/>
      </c>
      <c r="P2308" t="str">
        <f t="shared" si="604"/>
        <v/>
      </c>
      <c r="Q2308">
        <f t="shared" si="597"/>
        <v>0</v>
      </c>
      <c r="R2308">
        <f t="shared" si="609"/>
        <v>1.7877640221902384</v>
      </c>
      <c r="S2308" t="str">
        <f t="shared" si="611"/>
        <v/>
      </c>
      <c r="T2308" t="str">
        <f t="shared" si="612"/>
        <v/>
      </c>
      <c r="U2308">
        <f t="shared" si="610"/>
        <v>0</v>
      </c>
    </row>
    <row r="2309" spans="1:21">
      <c r="A2309">
        <f t="shared" si="596"/>
        <v>2301</v>
      </c>
      <c r="B2309" s="1">
        <v>40570</v>
      </c>
      <c r="C2309">
        <v>89.19</v>
      </c>
      <c r="D2309">
        <v>89.2</v>
      </c>
      <c r="F2309">
        <f t="shared" si="598"/>
        <v>87.801999999999992</v>
      </c>
      <c r="G2309" t="str">
        <f t="shared" si="602"/>
        <v/>
      </c>
      <c r="H2309">
        <f t="shared" si="605"/>
        <v>1</v>
      </c>
      <c r="I2309">
        <f t="shared" si="599"/>
        <v>1</v>
      </c>
      <c r="J2309">
        <f t="shared" si="600"/>
        <v>87.33</v>
      </c>
      <c r="K2309" t="str">
        <f t="shared" si="601"/>
        <v/>
      </c>
      <c r="L2309">
        <f t="shared" si="606"/>
        <v>2.1074879252474466E-2</v>
      </c>
      <c r="M2309" t="str">
        <f t="shared" si="608"/>
        <v/>
      </c>
      <c r="N2309" t="str">
        <f t="shared" si="607"/>
        <v/>
      </c>
      <c r="O2309" t="str">
        <f t="shared" si="603"/>
        <v/>
      </c>
      <c r="P2309" t="str">
        <f t="shared" si="604"/>
        <v/>
      </c>
      <c r="Q2309">
        <f t="shared" si="597"/>
        <v>0</v>
      </c>
      <c r="R2309">
        <f t="shared" si="609"/>
        <v>1.7877640221902384</v>
      </c>
      <c r="S2309" t="str">
        <f t="shared" si="611"/>
        <v/>
      </c>
      <c r="T2309" t="str">
        <f t="shared" si="612"/>
        <v/>
      </c>
      <c r="U2309">
        <f t="shared" si="610"/>
        <v>0</v>
      </c>
    </row>
    <row r="2310" spans="1:21">
      <c r="A2310">
        <f t="shared" si="596"/>
        <v>2302</v>
      </c>
      <c r="B2310" s="1">
        <v>40571</v>
      </c>
      <c r="C2310">
        <v>87.44</v>
      </c>
      <c r="D2310">
        <v>89.43</v>
      </c>
      <c r="F2310">
        <f t="shared" si="598"/>
        <v>87.846999999999994</v>
      </c>
      <c r="G2310" t="str">
        <f t="shared" si="602"/>
        <v/>
      </c>
      <c r="H2310">
        <f t="shared" si="605"/>
        <v>1</v>
      </c>
      <c r="I2310">
        <f t="shared" si="599"/>
        <v>1</v>
      </c>
      <c r="J2310">
        <f t="shared" si="600"/>
        <v>87.33</v>
      </c>
      <c r="K2310" t="str">
        <f t="shared" si="601"/>
        <v/>
      </c>
      <c r="L2310">
        <f t="shared" si="606"/>
        <v>1.2587974426415526E-3</v>
      </c>
      <c r="M2310" t="str">
        <f t="shared" si="608"/>
        <v/>
      </c>
      <c r="N2310" t="str">
        <f t="shared" si="607"/>
        <v/>
      </c>
      <c r="O2310" t="str">
        <f t="shared" si="603"/>
        <v/>
      </c>
      <c r="P2310" t="str">
        <f t="shared" si="604"/>
        <v/>
      </c>
      <c r="Q2310">
        <f t="shared" si="597"/>
        <v>0</v>
      </c>
      <c r="R2310">
        <f t="shared" si="609"/>
        <v>1.7877640221902384</v>
      </c>
      <c r="S2310" t="str">
        <f t="shared" si="611"/>
        <v/>
      </c>
      <c r="T2310" t="str">
        <f t="shared" si="612"/>
        <v/>
      </c>
      <c r="U2310">
        <f t="shared" si="610"/>
        <v>0</v>
      </c>
    </row>
    <row r="2311" spans="1:21">
      <c r="A2311">
        <f t="shared" si="596"/>
        <v>2303</v>
      </c>
      <c r="B2311" s="1">
        <v>40574</v>
      </c>
      <c r="C2311">
        <v>87.92</v>
      </c>
      <c r="D2311">
        <v>87.93</v>
      </c>
      <c r="F2311">
        <f t="shared" si="598"/>
        <v>87.927999999999997</v>
      </c>
      <c r="G2311" t="str">
        <f t="shared" si="602"/>
        <v/>
      </c>
      <c r="H2311">
        <f t="shared" si="605"/>
        <v>1</v>
      </c>
      <c r="I2311">
        <f t="shared" si="599"/>
        <v>1</v>
      </c>
      <c r="J2311">
        <f t="shared" si="600"/>
        <v>87.33</v>
      </c>
      <c r="K2311" t="str">
        <f t="shared" si="601"/>
        <v/>
      </c>
      <c r="L2311">
        <f t="shared" si="606"/>
        <v>6.7332636697244493E-3</v>
      </c>
      <c r="M2311" t="str">
        <f t="shared" si="608"/>
        <v/>
      </c>
      <c r="N2311" t="str">
        <f t="shared" si="607"/>
        <v/>
      </c>
      <c r="O2311" t="str">
        <f t="shared" si="603"/>
        <v/>
      </c>
      <c r="P2311" t="str">
        <f t="shared" si="604"/>
        <v/>
      </c>
      <c r="Q2311">
        <f t="shared" si="597"/>
        <v>0</v>
      </c>
      <c r="R2311">
        <f t="shared" si="609"/>
        <v>1.7877640221902384</v>
      </c>
      <c r="S2311" t="str">
        <f t="shared" si="611"/>
        <v/>
      </c>
      <c r="T2311" t="str">
        <f t="shared" si="612"/>
        <v/>
      </c>
      <c r="U2311">
        <f t="shared" si="610"/>
        <v>0</v>
      </c>
    </row>
    <row r="2312" spans="1:21">
      <c r="A2312">
        <f t="shared" si="596"/>
        <v>2304</v>
      </c>
      <c r="B2312" s="1">
        <v>40575</v>
      </c>
      <c r="C2312">
        <v>87.79</v>
      </c>
      <c r="D2312">
        <v>88.02</v>
      </c>
      <c r="F2312">
        <f t="shared" si="598"/>
        <v>87.977999999999994</v>
      </c>
      <c r="G2312" t="str">
        <f t="shared" si="602"/>
        <v/>
      </c>
      <c r="H2312">
        <f t="shared" si="605"/>
        <v>1</v>
      </c>
      <c r="I2312">
        <f t="shared" si="599"/>
        <v>1</v>
      </c>
      <c r="J2312">
        <f t="shared" si="600"/>
        <v>87.33</v>
      </c>
      <c r="K2312" t="str">
        <f t="shared" si="601"/>
        <v/>
      </c>
      <c r="L2312">
        <f t="shared" si="606"/>
        <v>5.2535525124759452E-3</v>
      </c>
      <c r="M2312" t="str">
        <f t="shared" si="608"/>
        <v/>
      </c>
      <c r="N2312" t="str">
        <f t="shared" si="607"/>
        <v/>
      </c>
      <c r="O2312" t="str">
        <f t="shared" si="603"/>
        <v/>
      </c>
      <c r="P2312" t="str">
        <f t="shared" si="604"/>
        <v/>
      </c>
      <c r="Q2312">
        <f t="shared" si="597"/>
        <v>0</v>
      </c>
      <c r="R2312">
        <f t="shared" si="609"/>
        <v>1.7877640221902384</v>
      </c>
      <c r="S2312" t="str">
        <f t="shared" si="611"/>
        <v/>
      </c>
      <c r="T2312" t="str">
        <f t="shared" si="612"/>
        <v/>
      </c>
      <c r="U2312">
        <f t="shared" si="610"/>
        <v>0</v>
      </c>
    </row>
    <row r="2313" spans="1:21">
      <c r="A2313">
        <f t="shared" si="596"/>
        <v>2305</v>
      </c>
      <c r="B2313" s="1">
        <v>40576</v>
      </c>
      <c r="C2313">
        <v>87.75</v>
      </c>
      <c r="D2313">
        <v>87.68</v>
      </c>
      <c r="F2313">
        <f t="shared" si="598"/>
        <v>88.032000000000011</v>
      </c>
      <c r="G2313" t="str">
        <f t="shared" si="602"/>
        <v/>
      </c>
      <c r="H2313">
        <f t="shared" si="605"/>
        <v>1</v>
      </c>
      <c r="I2313">
        <f t="shared" si="599"/>
        <v>1</v>
      </c>
      <c r="J2313">
        <f t="shared" si="600"/>
        <v>87.33</v>
      </c>
      <c r="K2313" t="str">
        <f t="shared" si="601"/>
        <v/>
      </c>
      <c r="L2313">
        <f t="shared" si="606"/>
        <v>4.7978159203335884E-3</v>
      </c>
      <c r="M2313" t="str">
        <f t="shared" si="608"/>
        <v/>
      </c>
      <c r="N2313" t="str">
        <f t="shared" si="607"/>
        <v/>
      </c>
      <c r="O2313" t="str">
        <f t="shared" si="603"/>
        <v/>
      </c>
      <c r="P2313" t="str">
        <f t="shared" si="604"/>
        <v/>
      </c>
      <c r="Q2313">
        <f t="shared" si="597"/>
        <v>0</v>
      </c>
      <c r="R2313">
        <f t="shared" si="609"/>
        <v>1.7877640221902384</v>
      </c>
      <c r="S2313" t="str">
        <f t="shared" si="611"/>
        <v/>
      </c>
      <c r="T2313" t="str">
        <f t="shared" si="612"/>
        <v/>
      </c>
      <c r="U2313">
        <f t="shared" si="610"/>
        <v>0</v>
      </c>
    </row>
    <row r="2314" spans="1:21">
      <c r="A2314">
        <f t="shared" si="596"/>
        <v>2306</v>
      </c>
      <c r="B2314" s="1">
        <v>40577</v>
      </c>
      <c r="C2314">
        <v>87.95</v>
      </c>
      <c r="D2314">
        <v>87.82</v>
      </c>
      <c r="F2314">
        <f t="shared" si="598"/>
        <v>88.096000000000004</v>
      </c>
      <c r="G2314" t="str">
        <f t="shared" si="602"/>
        <v/>
      </c>
      <c r="H2314">
        <f t="shared" si="605"/>
        <v>1</v>
      </c>
      <c r="I2314">
        <f t="shared" si="599"/>
        <v>1</v>
      </c>
      <c r="J2314">
        <f t="shared" si="600"/>
        <v>87.33</v>
      </c>
      <c r="K2314" t="str">
        <f t="shared" si="601"/>
        <v/>
      </c>
      <c r="L2314">
        <f t="shared" si="606"/>
        <v>7.0744247579257779E-3</v>
      </c>
      <c r="M2314" t="str">
        <f t="shared" si="608"/>
        <v/>
      </c>
      <c r="N2314" t="str">
        <f t="shared" si="607"/>
        <v/>
      </c>
      <c r="O2314" t="str">
        <f t="shared" si="603"/>
        <v/>
      </c>
      <c r="P2314" t="str">
        <f t="shared" si="604"/>
        <v/>
      </c>
      <c r="Q2314">
        <f t="shared" si="597"/>
        <v>0</v>
      </c>
      <c r="R2314">
        <f t="shared" si="609"/>
        <v>1.7877640221902384</v>
      </c>
      <c r="S2314" t="str">
        <f t="shared" si="611"/>
        <v/>
      </c>
      <c r="T2314" t="str">
        <f t="shared" si="612"/>
        <v/>
      </c>
      <c r="U2314">
        <f t="shared" si="610"/>
        <v>0</v>
      </c>
    </row>
    <row r="2315" spans="1:21">
      <c r="A2315">
        <f t="shared" ref="A2315:A2378" si="613">A2314+1</f>
        <v>2307</v>
      </c>
      <c r="B2315" s="1">
        <v>40578</v>
      </c>
      <c r="C2315">
        <v>88.29</v>
      </c>
      <c r="D2315">
        <v>87.92</v>
      </c>
      <c r="F2315">
        <f t="shared" si="598"/>
        <v>88.203499999999991</v>
      </c>
      <c r="G2315" t="str">
        <f t="shared" si="602"/>
        <v/>
      </c>
      <c r="H2315">
        <f t="shared" si="605"/>
        <v>1</v>
      </c>
      <c r="I2315">
        <f t="shared" si="599"/>
        <v>1</v>
      </c>
      <c r="J2315">
        <f t="shared" si="600"/>
        <v>87.33</v>
      </c>
      <c r="K2315" t="str">
        <f t="shared" si="601"/>
        <v/>
      </c>
      <c r="L2315">
        <f t="shared" si="606"/>
        <v>1.0932804487849739E-2</v>
      </c>
      <c r="M2315" t="str">
        <f t="shared" si="608"/>
        <v/>
      </c>
      <c r="N2315" t="str">
        <f t="shared" si="607"/>
        <v/>
      </c>
      <c r="O2315" t="str">
        <f t="shared" si="603"/>
        <v/>
      </c>
      <c r="P2315" t="str">
        <f t="shared" si="604"/>
        <v/>
      </c>
      <c r="Q2315">
        <f t="shared" si="597"/>
        <v>0</v>
      </c>
      <c r="R2315">
        <f t="shared" si="609"/>
        <v>1.7877640221902384</v>
      </c>
      <c r="S2315" t="str">
        <f t="shared" si="611"/>
        <v/>
      </c>
      <c r="T2315" t="str">
        <f t="shared" si="612"/>
        <v/>
      </c>
      <c r="U2315">
        <f t="shared" si="610"/>
        <v>0</v>
      </c>
    </row>
    <row r="2316" spans="1:21">
      <c r="A2316">
        <f t="shared" si="613"/>
        <v>2308</v>
      </c>
      <c r="B2316" s="1">
        <v>40581</v>
      </c>
      <c r="C2316">
        <v>88.79</v>
      </c>
      <c r="D2316">
        <v>88.17</v>
      </c>
      <c r="F2316">
        <f t="shared" si="598"/>
        <v>88.331499999999991</v>
      </c>
      <c r="G2316" t="str">
        <f t="shared" si="602"/>
        <v/>
      </c>
      <c r="H2316">
        <f t="shared" si="605"/>
        <v>1</v>
      </c>
      <c r="I2316">
        <f t="shared" si="599"/>
        <v>1</v>
      </c>
      <c r="J2316">
        <f t="shared" si="600"/>
        <v>87.33</v>
      </c>
      <c r="K2316" t="str">
        <f t="shared" si="601"/>
        <v/>
      </c>
      <c r="L2316">
        <f t="shared" si="606"/>
        <v>1.6579984618593922E-2</v>
      </c>
      <c r="M2316" t="str">
        <f t="shared" si="608"/>
        <v/>
      </c>
      <c r="N2316" t="str">
        <f t="shared" si="607"/>
        <v/>
      </c>
      <c r="O2316" t="str">
        <f t="shared" si="603"/>
        <v/>
      </c>
      <c r="P2316" t="str">
        <f t="shared" si="604"/>
        <v/>
      </c>
      <c r="Q2316">
        <f t="shared" si="597"/>
        <v>0</v>
      </c>
      <c r="R2316">
        <f t="shared" si="609"/>
        <v>1.7877640221902384</v>
      </c>
      <c r="S2316" t="str">
        <f t="shared" si="611"/>
        <v/>
      </c>
      <c r="T2316" t="str">
        <f t="shared" si="612"/>
        <v/>
      </c>
      <c r="U2316">
        <f t="shared" si="610"/>
        <v>0</v>
      </c>
    </row>
    <row r="2317" spans="1:21">
      <c r="A2317">
        <f t="shared" si="613"/>
        <v>2309</v>
      </c>
      <c r="B2317" s="1">
        <v>40582</v>
      </c>
      <c r="C2317">
        <v>89.47</v>
      </c>
      <c r="D2317">
        <v>88.97</v>
      </c>
      <c r="F2317">
        <f t="shared" si="598"/>
        <v>88.447500000000005</v>
      </c>
      <c r="G2317" t="str">
        <f t="shared" si="602"/>
        <v/>
      </c>
      <c r="H2317">
        <f t="shared" si="605"/>
        <v>1</v>
      </c>
      <c r="I2317">
        <f t="shared" si="599"/>
        <v>1</v>
      </c>
      <c r="J2317">
        <f t="shared" si="600"/>
        <v>87.33</v>
      </c>
      <c r="K2317" t="str">
        <f t="shared" si="601"/>
        <v/>
      </c>
      <c r="L2317">
        <f t="shared" si="606"/>
        <v>2.4209327133862969E-2</v>
      </c>
      <c r="M2317" t="str">
        <f t="shared" si="608"/>
        <v/>
      </c>
      <c r="N2317" t="str">
        <f t="shared" si="607"/>
        <v/>
      </c>
      <c r="O2317" t="str">
        <f t="shared" si="603"/>
        <v/>
      </c>
      <c r="P2317" t="str">
        <f t="shared" si="604"/>
        <v/>
      </c>
      <c r="Q2317">
        <f t="shared" si="597"/>
        <v>0</v>
      </c>
      <c r="R2317">
        <f t="shared" si="609"/>
        <v>1.7877640221902384</v>
      </c>
      <c r="S2317" t="str">
        <f t="shared" si="611"/>
        <v/>
      </c>
      <c r="T2317" t="str">
        <f t="shared" si="612"/>
        <v/>
      </c>
      <c r="U2317">
        <f t="shared" si="610"/>
        <v>0</v>
      </c>
    </row>
    <row r="2318" spans="1:21">
      <c r="A2318">
        <f t="shared" si="613"/>
        <v>2310</v>
      </c>
      <c r="B2318" s="1">
        <v>40583</v>
      </c>
      <c r="C2318">
        <v>90.78</v>
      </c>
      <c r="D2318">
        <v>89.67</v>
      </c>
      <c r="F2318">
        <f t="shared" si="598"/>
        <v>88.599500000000006</v>
      </c>
      <c r="G2318" t="str">
        <f t="shared" si="602"/>
        <v/>
      </c>
      <c r="H2318">
        <f t="shared" si="605"/>
        <v>1</v>
      </c>
      <c r="I2318">
        <f t="shared" si="599"/>
        <v>1</v>
      </c>
      <c r="J2318">
        <f t="shared" si="600"/>
        <v>87.33</v>
      </c>
      <c r="K2318" t="str">
        <f t="shared" si="601"/>
        <v/>
      </c>
      <c r="L2318">
        <f t="shared" si="606"/>
        <v>3.8744950602678012E-2</v>
      </c>
      <c r="M2318" t="str">
        <f t="shared" si="608"/>
        <v/>
      </c>
      <c r="N2318" t="str">
        <f t="shared" si="607"/>
        <v/>
      </c>
      <c r="O2318" t="str">
        <f t="shared" si="603"/>
        <v/>
      </c>
      <c r="P2318" t="str">
        <f t="shared" si="604"/>
        <v/>
      </c>
      <c r="Q2318">
        <f t="shared" si="597"/>
        <v>0</v>
      </c>
      <c r="R2318">
        <f t="shared" si="609"/>
        <v>1.7877640221902384</v>
      </c>
      <c r="S2318" t="str">
        <f t="shared" si="611"/>
        <v/>
      </c>
      <c r="T2318" t="str">
        <f t="shared" si="612"/>
        <v/>
      </c>
      <c r="U2318">
        <f t="shared" si="610"/>
        <v>0</v>
      </c>
    </row>
    <row r="2319" spans="1:21">
      <c r="A2319">
        <f t="shared" si="613"/>
        <v>2311</v>
      </c>
      <c r="B2319" s="1">
        <v>40584</v>
      </c>
      <c r="C2319">
        <v>90.46</v>
      </c>
      <c r="D2319">
        <v>90.24</v>
      </c>
      <c r="F2319">
        <f t="shared" si="598"/>
        <v>88.689499999999995</v>
      </c>
      <c r="G2319" t="str">
        <f t="shared" si="602"/>
        <v/>
      </c>
      <c r="H2319">
        <f t="shared" si="605"/>
        <v>1</v>
      </c>
      <c r="I2319">
        <f t="shared" si="599"/>
        <v>1</v>
      </c>
      <c r="J2319">
        <f t="shared" si="600"/>
        <v>87.33</v>
      </c>
      <c r="K2319" t="str">
        <f t="shared" si="601"/>
        <v/>
      </c>
      <c r="L2319">
        <f t="shared" si="606"/>
        <v>3.5213717624055493E-2</v>
      </c>
      <c r="M2319" t="str">
        <f t="shared" si="608"/>
        <v/>
      </c>
      <c r="N2319" t="str">
        <f t="shared" si="607"/>
        <v/>
      </c>
      <c r="O2319" t="str">
        <f t="shared" si="603"/>
        <v/>
      </c>
      <c r="P2319" t="str">
        <f t="shared" si="604"/>
        <v/>
      </c>
      <c r="Q2319">
        <f t="shared" si="597"/>
        <v>0</v>
      </c>
      <c r="R2319">
        <f t="shared" si="609"/>
        <v>1.7877640221902384</v>
      </c>
      <c r="S2319" t="str">
        <f t="shared" si="611"/>
        <v/>
      </c>
      <c r="T2319" t="str">
        <f t="shared" si="612"/>
        <v/>
      </c>
      <c r="U2319">
        <f t="shared" si="610"/>
        <v>0</v>
      </c>
    </row>
    <row r="2320" spans="1:21">
      <c r="A2320">
        <f t="shared" si="613"/>
        <v>2312</v>
      </c>
      <c r="B2320" s="1">
        <v>40585</v>
      </c>
      <c r="C2320">
        <v>91.8</v>
      </c>
      <c r="D2320">
        <v>90.34</v>
      </c>
      <c r="F2320">
        <f t="shared" si="598"/>
        <v>88.877500000000012</v>
      </c>
      <c r="G2320" t="str">
        <f t="shared" si="602"/>
        <v/>
      </c>
      <c r="H2320">
        <f t="shared" si="605"/>
        <v>1</v>
      </c>
      <c r="I2320">
        <f t="shared" si="599"/>
        <v>1</v>
      </c>
      <c r="J2320">
        <f t="shared" si="600"/>
        <v>87.33</v>
      </c>
      <c r="K2320" t="str">
        <f t="shared" si="601"/>
        <v/>
      </c>
      <c r="L2320">
        <f t="shared" si="606"/>
        <v>4.9918251200803142E-2</v>
      </c>
      <c r="M2320" t="str">
        <f t="shared" si="608"/>
        <v/>
      </c>
      <c r="N2320" t="str">
        <f t="shared" si="607"/>
        <v/>
      </c>
      <c r="O2320" t="str">
        <f t="shared" si="603"/>
        <v/>
      </c>
      <c r="P2320" t="str">
        <f t="shared" si="604"/>
        <v/>
      </c>
      <c r="Q2320">
        <f t="shared" ref="Q2320:Q2383" si="614">IF(OR(AND(K2320="trend rev",I2319&lt;&gt;0),O2320="Vargain",P2320="Varloss"),L2320,0)</f>
        <v>0</v>
      </c>
      <c r="R2320">
        <f t="shared" si="609"/>
        <v>1.7877640221902384</v>
      </c>
      <c r="S2320" t="str">
        <f t="shared" si="611"/>
        <v/>
      </c>
      <c r="T2320" t="str">
        <f t="shared" si="612"/>
        <v/>
      </c>
      <c r="U2320">
        <f t="shared" si="610"/>
        <v>0</v>
      </c>
    </row>
    <row r="2321" spans="1:21">
      <c r="A2321">
        <f t="shared" si="613"/>
        <v>2313</v>
      </c>
      <c r="B2321" s="1">
        <v>40588</v>
      </c>
      <c r="C2321">
        <v>91.9</v>
      </c>
      <c r="D2321">
        <v>91.72</v>
      </c>
      <c r="F2321">
        <f t="shared" si="598"/>
        <v>89.067499999999995</v>
      </c>
      <c r="G2321" t="str">
        <f t="shared" si="602"/>
        <v/>
      </c>
      <c r="H2321">
        <f t="shared" si="605"/>
        <v>1</v>
      </c>
      <c r="I2321">
        <f t="shared" si="599"/>
        <v>1</v>
      </c>
      <c r="J2321">
        <f t="shared" si="600"/>
        <v>87.33</v>
      </c>
      <c r="K2321" t="str">
        <f t="shared" si="601"/>
        <v/>
      </c>
      <c r="L2321">
        <f t="shared" si="606"/>
        <v>5.1006982935999826E-2</v>
      </c>
      <c r="M2321" t="str">
        <f t="shared" si="608"/>
        <v>VARGAIN</v>
      </c>
      <c r="N2321" t="str">
        <f t="shared" si="607"/>
        <v/>
      </c>
      <c r="O2321" t="str">
        <f t="shared" si="603"/>
        <v>VARGAIN</v>
      </c>
      <c r="P2321" t="str">
        <f t="shared" si="604"/>
        <v/>
      </c>
      <c r="Q2321">
        <f t="shared" si="614"/>
        <v>5.1006982935999826E-2</v>
      </c>
      <c r="R2321">
        <f t="shared" si="609"/>
        <v>1.8387710051262383</v>
      </c>
      <c r="S2321" t="str">
        <f t="shared" si="611"/>
        <v/>
      </c>
      <c r="T2321" t="str">
        <f t="shared" si="612"/>
        <v/>
      </c>
      <c r="U2321">
        <f t="shared" si="610"/>
        <v>0</v>
      </c>
    </row>
    <row r="2322" spans="1:21">
      <c r="A2322">
        <f t="shared" si="613"/>
        <v>2314</v>
      </c>
      <c r="B2322" s="1">
        <v>40589</v>
      </c>
      <c r="C2322">
        <v>92</v>
      </c>
      <c r="D2322">
        <v>91.52</v>
      </c>
      <c r="F2322">
        <f t="shared" si="598"/>
        <v>89.260500000000008</v>
      </c>
      <c r="G2322" t="str">
        <f t="shared" si="602"/>
        <v/>
      </c>
      <c r="H2322">
        <f t="shared" si="605"/>
        <v>1</v>
      </c>
      <c r="I2322">
        <f t="shared" si="599"/>
        <v>0</v>
      </c>
      <c r="J2322">
        <f t="shared" si="600"/>
        <v>87.33</v>
      </c>
      <c r="K2322" t="str">
        <f t="shared" si="601"/>
        <v/>
      </c>
      <c r="L2322">
        <f t="shared" si="606"/>
        <v>5.2094530623398867E-2</v>
      </c>
      <c r="M2322" t="str">
        <f t="shared" si="608"/>
        <v>VARGAIN</v>
      </c>
      <c r="N2322" t="str">
        <f t="shared" si="607"/>
        <v/>
      </c>
      <c r="O2322" t="str">
        <f t="shared" si="603"/>
        <v/>
      </c>
      <c r="P2322" t="str">
        <f t="shared" si="604"/>
        <v/>
      </c>
      <c r="Q2322">
        <f t="shared" si="614"/>
        <v>0</v>
      </c>
      <c r="R2322">
        <f t="shared" si="609"/>
        <v>1.8387710051262383</v>
      </c>
      <c r="S2322" t="str">
        <f t="shared" si="611"/>
        <v/>
      </c>
      <c r="T2322" t="str">
        <f t="shared" si="612"/>
        <v/>
      </c>
      <c r="U2322">
        <f t="shared" si="610"/>
        <v>0</v>
      </c>
    </row>
    <row r="2323" spans="1:21">
      <c r="A2323">
        <f t="shared" si="613"/>
        <v>2315</v>
      </c>
      <c r="B2323" s="1">
        <v>40590</v>
      </c>
      <c r="C2323">
        <v>92.33</v>
      </c>
      <c r="D2323">
        <v>91.46</v>
      </c>
      <c r="F2323">
        <f t="shared" si="598"/>
        <v>89.478999999999999</v>
      </c>
      <c r="G2323" t="str">
        <f t="shared" si="602"/>
        <v/>
      </c>
      <c r="H2323">
        <f t="shared" si="605"/>
        <v>1</v>
      </c>
      <c r="I2323">
        <f t="shared" si="599"/>
        <v>0</v>
      </c>
      <c r="J2323">
        <f t="shared" si="600"/>
        <v>87.33</v>
      </c>
      <c r="K2323" t="str">
        <f t="shared" si="601"/>
        <v/>
      </c>
      <c r="L2323">
        <f t="shared" si="606"/>
        <v>5.5675069358895039E-2</v>
      </c>
      <c r="M2323" t="str">
        <f t="shared" si="608"/>
        <v>VARGAIN</v>
      </c>
      <c r="N2323" t="str">
        <f t="shared" si="607"/>
        <v/>
      </c>
      <c r="O2323" t="str">
        <f t="shared" si="603"/>
        <v/>
      </c>
      <c r="P2323" t="str">
        <f t="shared" si="604"/>
        <v/>
      </c>
      <c r="Q2323">
        <f t="shared" si="614"/>
        <v>0</v>
      </c>
      <c r="R2323">
        <f t="shared" si="609"/>
        <v>1.8387710051262383</v>
      </c>
      <c r="S2323" t="str">
        <f t="shared" si="611"/>
        <v/>
      </c>
      <c r="T2323" t="str">
        <f t="shared" si="612"/>
        <v/>
      </c>
      <c r="U2323">
        <f t="shared" si="610"/>
        <v>0</v>
      </c>
    </row>
    <row r="2324" spans="1:21">
      <c r="A2324">
        <f t="shared" si="613"/>
        <v>2316</v>
      </c>
      <c r="B2324" s="1">
        <v>40591</v>
      </c>
      <c r="C2324">
        <v>92.73</v>
      </c>
      <c r="D2324">
        <v>92.14</v>
      </c>
      <c r="F2324">
        <f t="shared" si="598"/>
        <v>89.713499999999996</v>
      </c>
      <c r="G2324" t="str">
        <f t="shared" si="602"/>
        <v/>
      </c>
      <c r="H2324">
        <f t="shared" si="605"/>
        <v>1</v>
      </c>
      <c r="I2324">
        <f t="shared" si="599"/>
        <v>0</v>
      </c>
      <c r="J2324">
        <f t="shared" si="600"/>
        <v>87.33</v>
      </c>
      <c r="K2324" t="str">
        <f t="shared" si="601"/>
        <v/>
      </c>
      <c r="L2324">
        <f t="shared" si="606"/>
        <v>5.9997998386493105E-2</v>
      </c>
      <c r="M2324" t="str">
        <f t="shared" si="608"/>
        <v>VARGAIN</v>
      </c>
      <c r="N2324" t="str">
        <f t="shared" si="607"/>
        <v/>
      </c>
      <c r="O2324" t="str">
        <f t="shared" si="603"/>
        <v/>
      </c>
      <c r="P2324" t="str">
        <f t="shared" si="604"/>
        <v/>
      </c>
      <c r="Q2324">
        <f t="shared" si="614"/>
        <v>0</v>
      </c>
      <c r="R2324">
        <f t="shared" si="609"/>
        <v>1.8387710051262383</v>
      </c>
      <c r="S2324" t="str">
        <f t="shared" si="611"/>
        <v/>
      </c>
      <c r="T2324" t="str">
        <f t="shared" si="612"/>
        <v/>
      </c>
      <c r="U2324">
        <f t="shared" si="610"/>
        <v>0</v>
      </c>
    </row>
    <row r="2325" spans="1:21">
      <c r="A2325">
        <f t="shared" si="613"/>
        <v>2317</v>
      </c>
      <c r="B2325" s="1">
        <v>40592</v>
      </c>
      <c r="C2325">
        <v>92.96</v>
      </c>
      <c r="D2325">
        <v>92.73</v>
      </c>
      <c r="F2325">
        <f t="shared" si="598"/>
        <v>89.896999999999991</v>
      </c>
      <c r="G2325" t="str">
        <f t="shared" si="602"/>
        <v/>
      </c>
      <c r="H2325">
        <f t="shared" si="605"/>
        <v>1</v>
      </c>
      <c r="I2325">
        <f t="shared" si="599"/>
        <v>0</v>
      </c>
      <c r="J2325">
        <f t="shared" si="600"/>
        <v>87.33</v>
      </c>
      <c r="K2325" t="str">
        <f t="shared" si="601"/>
        <v/>
      </c>
      <c r="L2325">
        <f t="shared" si="606"/>
        <v>6.2475246677959416E-2</v>
      </c>
      <c r="M2325" t="str">
        <f t="shared" si="608"/>
        <v>VARGAIN</v>
      </c>
      <c r="N2325" t="str">
        <f t="shared" si="607"/>
        <v/>
      </c>
      <c r="O2325" t="str">
        <f t="shared" si="603"/>
        <v/>
      </c>
      <c r="P2325" t="str">
        <f t="shared" si="604"/>
        <v/>
      </c>
      <c r="Q2325">
        <f t="shared" si="614"/>
        <v>0</v>
      </c>
      <c r="R2325">
        <f t="shared" si="609"/>
        <v>1.8387710051262383</v>
      </c>
      <c r="S2325" t="str">
        <f t="shared" si="611"/>
        <v/>
      </c>
      <c r="T2325" t="str">
        <f t="shared" si="612"/>
        <v/>
      </c>
      <c r="U2325">
        <f t="shared" si="610"/>
        <v>0</v>
      </c>
    </row>
    <row r="2326" spans="1:21">
      <c r="A2326">
        <f t="shared" si="613"/>
        <v>2318</v>
      </c>
      <c r="B2326" s="1">
        <v>40596</v>
      </c>
      <c r="C2326">
        <v>92</v>
      </c>
      <c r="D2326">
        <v>92.73</v>
      </c>
      <c r="F2326">
        <f t="shared" si="598"/>
        <v>89.981000000000009</v>
      </c>
      <c r="G2326" t="str">
        <f t="shared" si="602"/>
        <v/>
      </c>
      <c r="H2326">
        <f t="shared" si="605"/>
        <v>1</v>
      </c>
      <c r="I2326">
        <f t="shared" si="599"/>
        <v>0</v>
      </c>
      <c r="J2326">
        <f t="shared" si="600"/>
        <v>87.33</v>
      </c>
      <c r="K2326" t="str">
        <f t="shared" si="601"/>
        <v/>
      </c>
      <c r="L2326">
        <f t="shared" si="606"/>
        <v>5.2094530623398867E-2</v>
      </c>
      <c r="M2326" t="str">
        <f t="shared" si="608"/>
        <v>VARGAIN</v>
      </c>
      <c r="N2326" t="str">
        <f t="shared" si="607"/>
        <v/>
      </c>
      <c r="O2326" t="str">
        <f t="shared" si="603"/>
        <v/>
      </c>
      <c r="P2326" t="str">
        <f t="shared" si="604"/>
        <v/>
      </c>
      <c r="Q2326">
        <f t="shared" si="614"/>
        <v>0</v>
      </c>
      <c r="R2326">
        <f t="shared" si="609"/>
        <v>1.8387710051262383</v>
      </c>
      <c r="S2326" t="str">
        <f t="shared" si="611"/>
        <v/>
      </c>
      <c r="T2326" t="str">
        <f t="shared" si="612"/>
        <v/>
      </c>
      <c r="U2326">
        <f t="shared" si="610"/>
        <v>0</v>
      </c>
    </row>
    <row r="2327" spans="1:21">
      <c r="A2327">
        <f t="shared" si="613"/>
        <v>2319</v>
      </c>
      <c r="B2327" s="1">
        <v>40597</v>
      </c>
      <c r="C2327">
        <v>90.26</v>
      </c>
      <c r="D2327">
        <v>92.57</v>
      </c>
      <c r="F2327">
        <f t="shared" si="598"/>
        <v>90.069000000000003</v>
      </c>
      <c r="G2327" t="str">
        <f t="shared" si="602"/>
        <v/>
      </c>
      <c r="H2327">
        <f t="shared" si="605"/>
        <v>1</v>
      </c>
      <c r="I2327">
        <f t="shared" si="599"/>
        <v>0</v>
      </c>
      <c r="J2327">
        <f t="shared" si="600"/>
        <v>87.33</v>
      </c>
      <c r="K2327" t="str">
        <f t="shared" si="601"/>
        <v/>
      </c>
      <c r="L2327">
        <f t="shared" si="606"/>
        <v>3.3000347973213752E-2</v>
      </c>
      <c r="M2327" t="str">
        <f t="shared" si="608"/>
        <v/>
      </c>
      <c r="N2327" t="str">
        <f t="shared" si="607"/>
        <v/>
      </c>
      <c r="O2327" t="str">
        <f t="shared" si="603"/>
        <v/>
      </c>
      <c r="P2327" t="str">
        <f t="shared" si="604"/>
        <v/>
      </c>
      <c r="Q2327">
        <f t="shared" si="614"/>
        <v>0</v>
      </c>
      <c r="R2327">
        <f t="shared" si="609"/>
        <v>1.8387710051262383</v>
      </c>
      <c r="S2327" t="str">
        <f t="shared" si="611"/>
        <v/>
      </c>
      <c r="T2327" t="str">
        <f t="shared" si="612"/>
        <v/>
      </c>
      <c r="U2327">
        <f t="shared" si="610"/>
        <v>0</v>
      </c>
    </row>
    <row r="2328" spans="1:21">
      <c r="A2328">
        <f t="shared" si="613"/>
        <v>2320</v>
      </c>
      <c r="B2328" s="1">
        <v>40598</v>
      </c>
      <c r="C2328">
        <v>90.03</v>
      </c>
      <c r="D2328">
        <v>90.43</v>
      </c>
      <c r="F2328">
        <f t="shared" si="598"/>
        <v>90.092000000000013</v>
      </c>
      <c r="G2328" t="str">
        <f t="shared" si="602"/>
        <v/>
      </c>
      <c r="H2328">
        <f t="shared" si="605"/>
        <v>1</v>
      </c>
      <c r="I2328">
        <f t="shared" si="599"/>
        <v>0</v>
      </c>
      <c r="J2328">
        <f t="shared" si="600"/>
        <v>87.33</v>
      </c>
      <c r="K2328" t="str">
        <f t="shared" si="601"/>
        <v/>
      </c>
      <c r="L2328">
        <f t="shared" si="606"/>
        <v>3.0448901694744006E-2</v>
      </c>
      <c r="M2328" t="str">
        <f t="shared" si="608"/>
        <v/>
      </c>
      <c r="N2328" t="str">
        <f t="shared" si="607"/>
        <v/>
      </c>
      <c r="O2328" t="str">
        <f t="shared" si="603"/>
        <v/>
      </c>
      <c r="P2328" t="str">
        <f t="shared" si="604"/>
        <v/>
      </c>
      <c r="Q2328">
        <f t="shared" si="614"/>
        <v>0</v>
      </c>
      <c r="R2328">
        <f t="shared" si="609"/>
        <v>1.8387710051262383</v>
      </c>
      <c r="S2328" t="str">
        <f t="shared" si="611"/>
        <v/>
      </c>
      <c r="T2328" t="str">
        <f t="shared" si="612"/>
        <v/>
      </c>
      <c r="U2328">
        <f t="shared" si="610"/>
        <v>0</v>
      </c>
    </row>
    <row r="2329" spans="1:21">
      <c r="A2329">
        <f t="shared" si="613"/>
        <v>2321</v>
      </c>
      <c r="B2329" s="1">
        <v>40599</v>
      </c>
      <c r="C2329">
        <v>90.25</v>
      </c>
      <c r="D2329">
        <v>89.75</v>
      </c>
      <c r="F2329">
        <f t="shared" si="598"/>
        <v>90.144999999999996</v>
      </c>
      <c r="G2329" t="str">
        <f t="shared" si="602"/>
        <v>SHORT</v>
      </c>
      <c r="H2329">
        <f t="shared" si="605"/>
        <v>-1</v>
      </c>
      <c r="I2329">
        <f t="shared" si="599"/>
        <v>-1</v>
      </c>
      <c r="J2329">
        <f t="shared" si="600"/>
        <v>89.75</v>
      </c>
      <c r="K2329" t="str">
        <f t="shared" si="601"/>
        <v/>
      </c>
      <c r="L2329">
        <f t="shared" si="606"/>
        <v>-5.5555698446019637E-3</v>
      </c>
      <c r="M2329" t="str">
        <f t="shared" si="608"/>
        <v/>
      </c>
      <c r="N2329" t="str">
        <f t="shared" si="607"/>
        <v/>
      </c>
      <c r="O2329" t="str">
        <f t="shared" si="603"/>
        <v/>
      </c>
      <c r="P2329" t="str">
        <f t="shared" si="604"/>
        <v/>
      </c>
      <c r="Q2329">
        <f t="shared" si="614"/>
        <v>0</v>
      </c>
      <c r="R2329">
        <f t="shared" si="609"/>
        <v>1.8387710051262383</v>
      </c>
      <c r="S2329" t="str">
        <f t="shared" si="611"/>
        <v/>
      </c>
      <c r="T2329" t="str">
        <f t="shared" si="612"/>
        <v/>
      </c>
      <c r="U2329">
        <f t="shared" si="610"/>
        <v>0</v>
      </c>
    </row>
    <row r="2330" spans="1:21">
      <c r="A2330">
        <f t="shared" si="613"/>
        <v>2322</v>
      </c>
      <c r="B2330" s="1">
        <v>40602</v>
      </c>
      <c r="C2330">
        <v>92.23</v>
      </c>
      <c r="D2330">
        <v>91.9</v>
      </c>
      <c r="F2330">
        <f t="shared" si="598"/>
        <v>90.384500000000003</v>
      </c>
      <c r="G2330" t="str">
        <f t="shared" si="602"/>
        <v>LONG</v>
      </c>
      <c r="H2330">
        <f t="shared" si="605"/>
        <v>1</v>
      </c>
      <c r="I2330">
        <f t="shared" si="599"/>
        <v>1</v>
      </c>
      <c r="J2330">
        <f t="shared" si="600"/>
        <v>91.9</v>
      </c>
      <c r="K2330" t="str">
        <f t="shared" si="601"/>
        <v>Trend Rev</v>
      </c>
      <c r="L2330">
        <f t="shared" si="606"/>
        <v>3.5844278859861931E-3</v>
      </c>
      <c r="M2330" t="str">
        <f t="shared" si="608"/>
        <v/>
      </c>
      <c r="N2330" t="str">
        <f t="shared" si="607"/>
        <v/>
      </c>
      <c r="O2330" t="str">
        <f t="shared" si="603"/>
        <v/>
      </c>
      <c r="P2330" t="str">
        <f t="shared" si="604"/>
        <v/>
      </c>
      <c r="Q2330">
        <f t="shared" si="614"/>
        <v>3.5844278859861931E-3</v>
      </c>
      <c r="R2330">
        <f t="shared" si="609"/>
        <v>1.8423554330122245</v>
      </c>
      <c r="S2330">
        <f t="shared" si="611"/>
        <v>1</v>
      </c>
      <c r="T2330">
        <f t="shared" si="612"/>
        <v>1</v>
      </c>
      <c r="U2330">
        <f t="shared" si="610"/>
        <v>1</v>
      </c>
    </row>
    <row r="2331" spans="1:21">
      <c r="A2331">
        <f t="shared" si="613"/>
        <v>2323</v>
      </c>
      <c r="B2331" s="1">
        <v>40603</v>
      </c>
      <c r="C2331">
        <v>90.46</v>
      </c>
      <c r="D2331">
        <v>92.19</v>
      </c>
      <c r="F2331">
        <f t="shared" si="598"/>
        <v>90.511499999999998</v>
      </c>
      <c r="G2331" t="str">
        <f t="shared" si="602"/>
        <v/>
      </c>
      <c r="H2331">
        <f t="shared" si="605"/>
        <v>1</v>
      </c>
      <c r="I2331">
        <f t="shared" si="599"/>
        <v>1</v>
      </c>
      <c r="J2331">
        <f t="shared" si="600"/>
        <v>91.9</v>
      </c>
      <c r="K2331" t="str">
        <f t="shared" si="601"/>
        <v/>
      </c>
      <c r="L2331">
        <f t="shared" si="606"/>
        <v>-1.5793265311944419E-2</v>
      </c>
      <c r="M2331" t="str">
        <f t="shared" si="608"/>
        <v/>
      </c>
      <c r="N2331" t="str">
        <f t="shared" si="607"/>
        <v/>
      </c>
      <c r="O2331" t="str">
        <f t="shared" si="603"/>
        <v/>
      </c>
      <c r="P2331" t="str">
        <f t="shared" si="604"/>
        <v/>
      </c>
      <c r="Q2331">
        <f t="shared" si="614"/>
        <v>0</v>
      </c>
      <c r="R2331">
        <f t="shared" si="609"/>
        <v>1.8423554330122245</v>
      </c>
      <c r="S2331" t="str">
        <f t="shared" si="611"/>
        <v/>
      </c>
      <c r="T2331" t="str">
        <f t="shared" si="612"/>
        <v/>
      </c>
      <c r="U2331">
        <f t="shared" si="610"/>
        <v>0</v>
      </c>
    </row>
    <row r="2332" spans="1:21">
      <c r="A2332">
        <f t="shared" si="613"/>
        <v>2324</v>
      </c>
      <c r="B2332" s="1">
        <v>40604</v>
      </c>
      <c r="C2332">
        <v>91.32</v>
      </c>
      <c r="D2332">
        <v>90.24</v>
      </c>
      <c r="F2332">
        <f t="shared" ref="F2332:F2395" si="615">AVERAGE(C2313:C2332)</f>
        <v>90.688000000000002</v>
      </c>
      <c r="G2332" t="str">
        <f t="shared" si="602"/>
        <v>SHORT</v>
      </c>
      <c r="H2332">
        <f t="shared" si="605"/>
        <v>-1</v>
      </c>
      <c r="I2332">
        <f t="shared" ref="I2332:I2395" si="616">IF(OR(G2332="long",G2332="short"),H2332,IF(OR(M2331=$G$7,N2331=$G$6),0,IF(I2331=0,0,H2332)))</f>
        <v>-1</v>
      </c>
      <c r="J2332">
        <f t="shared" si="600"/>
        <v>90.24</v>
      </c>
      <c r="K2332" t="str">
        <f t="shared" si="601"/>
        <v>Trend Rev</v>
      </c>
      <c r="L2332">
        <f t="shared" si="606"/>
        <v>-1.1897033911846064E-2</v>
      </c>
      <c r="M2332" t="str">
        <f t="shared" si="608"/>
        <v/>
      </c>
      <c r="N2332" t="str">
        <f t="shared" si="607"/>
        <v/>
      </c>
      <c r="O2332" t="str">
        <f t="shared" si="603"/>
        <v/>
      </c>
      <c r="P2332" t="str">
        <f t="shared" si="604"/>
        <v/>
      </c>
      <c r="Q2332">
        <f t="shared" si="614"/>
        <v>-1.1897033911846064E-2</v>
      </c>
      <c r="R2332">
        <f t="shared" si="609"/>
        <v>1.8304583991003784</v>
      </c>
      <c r="S2332" t="str">
        <f t="shared" si="611"/>
        <v/>
      </c>
      <c r="T2332">
        <f t="shared" si="612"/>
        <v>-1</v>
      </c>
      <c r="U2332">
        <f t="shared" si="610"/>
        <v>0</v>
      </c>
    </row>
    <row r="2333" spans="1:21">
      <c r="A2333">
        <f t="shared" si="613"/>
        <v>2325</v>
      </c>
      <c r="B2333" s="1">
        <v>40605</v>
      </c>
      <c r="C2333">
        <v>92.81</v>
      </c>
      <c r="D2333">
        <v>91.85</v>
      </c>
      <c r="F2333">
        <f t="shared" si="615"/>
        <v>90.941000000000003</v>
      </c>
      <c r="G2333" t="str">
        <f t="shared" si="602"/>
        <v>LONG</v>
      </c>
      <c r="H2333">
        <f t="shared" si="605"/>
        <v>1</v>
      </c>
      <c r="I2333">
        <f t="shared" si="616"/>
        <v>1</v>
      </c>
      <c r="J2333">
        <f t="shared" ref="J2333:J2396" si="617">IF(OR(G2333="LONG",G2333="SHORT"),D2333,J2332)</f>
        <v>91.85</v>
      </c>
      <c r="K2333" t="str">
        <f t="shared" ref="K2333:K2396" si="618">IF(I2332=0,"",IF(H2333=H2332,"","Trend Rev"))</f>
        <v>Trend Rev</v>
      </c>
      <c r="L2333">
        <f t="shared" si="606"/>
        <v>1.0397580946166936E-2</v>
      </c>
      <c r="M2333" t="str">
        <f t="shared" si="608"/>
        <v/>
      </c>
      <c r="N2333" t="str">
        <f t="shared" si="607"/>
        <v/>
      </c>
      <c r="O2333" t="str">
        <f t="shared" si="603"/>
        <v/>
      </c>
      <c r="P2333" t="str">
        <f t="shared" si="604"/>
        <v/>
      </c>
      <c r="Q2333">
        <f t="shared" si="614"/>
        <v>1.0397580946166936E-2</v>
      </c>
      <c r="R2333">
        <f t="shared" si="609"/>
        <v>1.8408559800465454</v>
      </c>
      <c r="S2333">
        <f t="shared" si="611"/>
        <v>1</v>
      </c>
      <c r="T2333">
        <f t="shared" si="612"/>
        <v>1</v>
      </c>
      <c r="U2333">
        <f t="shared" si="610"/>
        <v>1</v>
      </c>
    </row>
    <row r="2334" spans="1:21">
      <c r="A2334">
        <f t="shared" si="613"/>
        <v>2326</v>
      </c>
      <c r="B2334" s="1">
        <v>40606</v>
      </c>
      <c r="C2334">
        <v>92.19</v>
      </c>
      <c r="D2334">
        <v>92.71</v>
      </c>
      <c r="F2334">
        <f t="shared" si="615"/>
        <v>91.153000000000006</v>
      </c>
      <c r="G2334" t="str">
        <f t="shared" si="602"/>
        <v/>
      </c>
      <c r="H2334">
        <f t="shared" si="605"/>
        <v>1</v>
      </c>
      <c r="I2334">
        <f t="shared" si="616"/>
        <v>1</v>
      </c>
      <c r="J2334">
        <f t="shared" si="617"/>
        <v>91.85</v>
      </c>
      <c r="K2334" t="str">
        <f t="shared" si="618"/>
        <v/>
      </c>
      <c r="L2334">
        <f t="shared" si="606"/>
        <v>3.6948531493684583E-3</v>
      </c>
      <c r="M2334" t="str">
        <f t="shared" si="608"/>
        <v/>
      </c>
      <c r="N2334" t="str">
        <f t="shared" si="607"/>
        <v/>
      </c>
      <c r="O2334" t="str">
        <f t="shared" si="603"/>
        <v/>
      </c>
      <c r="P2334" t="str">
        <f t="shared" si="604"/>
        <v/>
      </c>
      <c r="Q2334">
        <f t="shared" si="614"/>
        <v>0</v>
      </c>
      <c r="R2334">
        <f t="shared" si="609"/>
        <v>1.8408559800465454</v>
      </c>
      <c r="S2334" t="str">
        <f t="shared" si="611"/>
        <v/>
      </c>
      <c r="T2334" t="str">
        <f t="shared" si="612"/>
        <v/>
      </c>
      <c r="U2334">
        <f t="shared" si="610"/>
        <v>0</v>
      </c>
    </row>
    <row r="2335" spans="1:21">
      <c r="A2335">
        <f t="shared" si="613"/>
        <v>2327</v>
      </c>
      <c r="B2335" s="1">
        <v>40609</v>
      </c>
      <c r="C2335">
        <v>92.4</v>
      </c>
      <c r="D2335">
        <v>92.58</v>
      </c>
      <c r="F2335">
        <f t="shared" si="615"/>
        <v>91.358500000000006</v>
      </c>
      <c r="G2335" t="str">
        <f t="shared" ref="G2335:G2398" si="619">IF(AND(C2333&lt;F2333,C2334&gt;F2334,D2335&gt;F2334),"LONG",IF(AND(C2333&gt;F2333,C2334&lt;F2334,D2335&lt;F2334),"SHORT",""))</f>
        <v/>
      </c>
      <c r="H2335">
        <f t="shared" si="605"/>
        <v>1</v>
      </c>
      <c r="I2335">
        <f t="shared" si="616"/>
        <v>1</v>
      </c>
      <c r="J2335">
        <f t="shared" si="617"/>
        <v>91.85</v>
      </c>
      <c r="K2335" t="str">
        <f t="shared" si="618"/>
        <v/>
      </c>
      <c r="L2335">
        <f t="shared" si="606"/>
        <v>5.9701669865039747E-3</v>
      </c>
      <c r="M2335" t="str">
        <f t="shared" si="608"/>
        <v/>
      </c>
      <c r="N2335" t="str">
        <f t="shared" si="607"/>
        <v/>
      </c>
      <c r="O2335" t="str">
        <f t="shared" si="603"/>
        <v/>
      </c>
      <c r="P2335" t="str">
        <f t="shared" si="604"/>
        <v/>
      </c>
      <c r="Q2335">
        <f t="shared" si="614"/>
        <v>0</v>
      </c>
      <c r="R2335">
        <f t="shared" si="609"/>
        <v>1.8408559800465454</v>
      </c>
      <c r="S2335" t="str">
        <f t="shared" si="611"/>
        <v/>
      </c>
      <c r="T2335" t="str">
        <f t="shared" si="612"/>
        <v/>
      </c>
      <c r="U2335">
        <f t="shared" si="610"/>
        <v>0</v>
      </c>
    </row>
    <row r="2336" spans="1:21">
      <c r="A2336">
        <f t="shared" si="613"/>
        <v>2328</v>
      </c>
      <c r="B2336" s="1">
        <v>40610</v>
      </c>
      <c r="C2336">
        <v>93.75</v>
      </c>
      <c r="D2336">
        <v>92.37</v>
      </c>
      <c r="F2336">
        <f t="shared" si="615"/>
        <v>91.606500000000011</v>
      </c>
      <c r="G2336" t="str">
        <f t="shared" si="619"/>
        <v/>
      </c>
      <c r="H2336">
        <f t="shared" si="605"/>
        <v>1</v>
      </c>
      <c r="I2336">
        <f t="shared" si="616"/>
        <v>1</v>
      </c>
      <c r="J2336">
        <f t="shared" si="617"/>
        <v>91.85</v>
      </c>
      <c r="K2336" t="str">
        <f t="shared" si="618"/>
        <v/>
      </c>
      <c r="L2336">
        <f t="shared" si="606"/>
        <v>2.047485318938554E-2</v>
      </c>
      <c r="M2336" t="str">
        <f t="shared" si="608"/>
        <v/>
      </c>
      <c r="N2336" t="str">
        <f t="shared" si="607"/>
        <v/>
      </c>
      <c r="O2336" t="str">
        <f t="shared" ref="O2336:O2399" si="620">IF($I2336=0,"",M2336)</f>
        <v/>
      </c>
      <c r="P2336" t="str">
        <f t="shared" ref="P2336:P2399" si="621">IF($I2336=0,"",N2336)</f>
        <v/>
      </c>
      <c r="Q2336">
        <f t="shared" si="614"/>
        <v>0</v>
      </c>
      <c r="R2336">
        <f t="shared" si="609"/>
        <v>1.8408559800465454</v>
      </c>
      <c r="S2336" t="str">
        <f t="shared" si="611"/>
        <v/>
      </c>
      <c r="T2336" t="str">
        <f t="shared" si="612"/>
        <v/>
      </c>
      <c r="U2336">
        <f t="shared" si="610"/>
        <v>0</v>
      </c>
    </row>
    <row r="2337" spans="1:21">
      <c r="A2337">
        <f t="shared" si="613"/>
        <v>2329</v>
      </c>
      <c r="B2337" s="1">
        <v>40611</v>
      </c>
      <c r="C2337">
        <v>93.17</v>
      </c>
      <c r="D2337">
        <v>93.52</v>
      </c>
      <c r="F2337">
        <f t="shared" si="615"/>
        <v>91.791500000000013</v>
      </c>
      <c r="G2337" t="str">
        <f t="shared" si="619"/>
        <v/>
      </c>
      <c r="H2337">
        <f t="shared" si="605"/>
        <v>1</v>
      </c>
      <c r="I2337">
        <f t="shared" si="616"/>
        <v>1</v>
      </c>
      <c r="J2337">
        <f t="shared" si="617"/>
        <v>91.85</v>
      </c>
      <c r="K2337" t="str">
        <f t="shared" si="618"/>
        <v/>
      </c>
      <c r="L2337">
        <f t="shared" si="606"/>
        <v>1.4268969801199067E-2</v>
      </c>
      <c r="M2337" t="str">
        <f t="shared" si="608"/>
        <v/>
      </c>
      <c r="N2337" t="str">
        <f t="shared" si="607"/>
        <v/>
      </c>
      <c r="O2337" t="str">
        <f t="shared" si="620"/>
        <v/>
      </c>
      <c r="P2337" t="str">
        <f t="shared" si="621"/>
        <v/>
      </c>
      <c r="Q2337">
        <f t="shared" si="614"/>
        <v>0</v>
      </c>
      <c r="R2337">
        <f t="shared" si="609"/>
        <v>1.8408559800465454</v>
      </c>
      <c r="S2337" t="str">
        <f t="shared" si="611"/>
        <v/>
      </c>
      <c r="T2337" t="str">
        <f t="shared" si="612"/>
        <v/>
      </c>
      <c r="U2337">
        <f t="shared" si="610"/>
        <v>0</v>
      </c>
    </row>
    <row r="2338" spans="1:21">
      <c r="A2338">
        <f t="shared" si="613"/>
        <v>2330</v>
      </c>
      <c r="B2338" s="1">
        <v>40612</v>
      </c>
      <c r="C2338">
        <v>90.01</v>
      </c>
      <c r="D2338">
        <v>92.32</v>
      </c>
      <c r="F2338">
        <f t="shared" si="615"/>
        <v>91.753</v>
      </c>
      <c r="G2338" t="str">
        <f t="shared" si="619"/>
        <v/>
      </c>
      <c r="H2338">
        <f t="shared" si="605"/>
        <v>1</v>
      </c>
      <c r="I2338">
        <f t="shared" si="616"/>
        <v>1</v>
      </c>
      <c r="J2338">
        <f t="shared" si="617"/>
        <v>91.85</v>
      </c>
      <c r="K2338" t="str">
        <f t="shared" si="618"/>
        <v/>
      </c>
      <c r="L2338">
        <f t="shared" si="606"/>
        <v>-2.0236036392140628E-2</v>
      </c>
      <c r="M2338" t="str">
        <f t="shared" si="608"/>
        <v/>
      </c>
      <c r="N2338" t="str">
        <f t="shared" si="607"/>
        <v/>
      </c>
      <c r="O2338" t="str">
        <f t="shared" si="620"/>
        <v/>
      </c>
      <c r="P2338" t="str">
        <f t="shared" si="621"/>
        <v/>
      </c>
      <c r="Q2338">
        <f t="shared" si="614"/>
        <v>0</v>
      </c>
      <c r="R2338">
        <f t="shared" si="609"/>
        <v>1.8408559800465454</v>
      </c>
      <c r="S2338" t="str">
        <f t="shared" si="611"/>
        <v/>
      </c>
      <c r="T2338" t="str">
        <f t="shared" si="612"/>
        <v/>
      </c>
      <c r="U2338">
        <f t="shared" si="610"/>
        <v>0</v>
      </c>
    </row>
    <row r="2339" spans="1:21">
      <c r="A2339">
        <f t="shared" si="613"/>
        <v>2331</v>
      </c>
      <c r="B2339" s="1">
        <v>40613</v>
      </c>
      <c r="C2339">
        <v>91.61</v>
      </c>
      <c r="D2339">
        <v>89.71</v>
      </c>
      <c r="F2339">
        <f t="shared" si="615"/>
        <v>91.810500000000005</v>
      </c>
      <c r="G2339" t="str">
        <f t="shared" si="619"/>
        <v>SHORT</v>
      </c>
      <c r="H2339">
        <f t="shared" si="605"/>
        <v>-1</v>
      </c>
      <c r="I2339">
        <f t="shared" si="616"/>
        <v>-1</v>
      </c>
      <c r="J2339">
        <f t="shared" si="617"/>
        <v>89.71</v>
      </c>
      <c r="K2339" t="str">
        <f t="shared" si="618"/>
        <v>Trend Rev</v>
      </c>
      <c r="L2339">
        <f t="shared" si="606"/>
        <v>-2.0958190455925105E-2</v>
      </c>
      <c r="M2339" t="str">
        <f t="shared" si="608"/>
        <v/>
      </c>
      <c r="N2339" t="str">
        <f t="shared" si="607"/>
        <v/>
      </c>
      <c r="O2339" t="str">
        <f t="shared" si="620"/>
        <v/>
      </c>
      <c r="P2339" t="str">
        <f t="shared" si="621"/>
        <v/>
      </c>
      <c r="Q2339">
        <f t="shared" si="614"/>
        <v>-2.0958190455925105E-2</v>
      </c>
      <c r="R2339">
        <f t="shared" si="609"/>
        <v>1.8198977895906203</v>
      </c>
      <c r="S2339" t="str">
        <f t="shared" si="611"/>
        <v/>
      </c>
      <c r="T2339">
        <f t="shared" si="612"/>
        <v>-1</v>
      </c>
      <c r="U2339">
        <f t="shared" si="610"/>
        <v>0</v>
      </c>
    </row>
    <row r="2340" spans="1:21">
      <c r="A2340">
        <f t="shared" si="613"/>
        <v>2332</v>
      </c>
      <c r="B2340" s="1">
        <v>40616</v>
      </c>
      <c r="C2340">
        <v>91.02</v>
      </c>
      <c r="D2340">
        <v>91.21</v>
      </c>
      <c r="F2340">
        <f t="shared" si="615"/>
        <v>91.771500000000003</v>
      </c>
      <c r="G2340" t="str">
        <f t="shared" si="619"/>
        <v/>
      </c>
      <c r="H2340">
        <f t="shared" si="605"/>
        <v>-1</v>
      </c>
      <c r="I2340">
        <f t="shared" si="616"/>
        <v>-1</v>
      </c>
      <c r="J2340">
        <f t="shared" si="617"/>
        <v>89.71</v>
      </c>
      <c r="K2340" t="str">
        <f t="shared" si="618"/>
        <v/>
      </c>
      <c r="L2340">
        <f t="shared" si="606"/>
        <v>-1.4497017017303659E-2</v>
      </c>
      <c r="M2340" t="str">
        <f t="shared" si="608"/>
        <v/>
      </c>
      <c r="N2340" t="str">
        <f t="shared" si="607"/>
        <v/>
      </c>
      <c r="O2340" t="str">
        <f t="shared" si="620"/>
        <v/>
      </c>
      <c r="P2340" t="str">
        <f t="shared" si="621"/>
        <v/>
      </c>
      <c r="Q2340">
        <f t="shared" si="614"/>
        <v>0</v>
      </c>
      <c r="R2340">
        <f t="shared" si="609"/>
        <v>1.8198977895906203</v>
      </c>
      <c r="S2340" t="str">
        <f t="shared" si="611"/>
        <v/>
      </c>
      <c r="T2340" t="str">
        <f t="shared" si="612"/>
        <v/>
      </c>
      <c r="U2340">
        <f t="shared" si="610"/>
        <v>0</v>
      </c>
    </row>
    <row r="2341" spans="1:21">
      <c r="A2341">
        <f t="shared" si="613"/>
        <v>2333</v>
      </c>
      <c r="B2341" s="1">
        <v>40617</v>
      </c>
      <c r="C2341">
        <v>89.5</v>
      </c>
      <c r="D2341">
        <v>89.05</v>
      </c>
      <c r="F2341">
        <f t="shared" si="615"/>
        <v>91.651499999999999</v>
      </c>
      <c r="G2341" t="str">
        <f t="shared" si="619"/>
        <v/>
      </c>
      <c r="H2341">
        <f t="shared" si="605"/>
        <v>-1</v>
      </c>
      <c r="I2341">
        <f t="shared" si="616"/>
        <v>-1</v>
      </c>
      <c r="J2341">
        <f t="shared" si="617"/>
        <v>89.71</v>
      </c>
      <c r="K2341" t="str">
        <f t="shared" si="618"/>
        <v/>
      </c>
      <c r="L2341">
        <f t="shared" si="606"/>
        <v>2.3436202903824367E-3</v>
      </c>
      <c r="M2341" t="str">
        <f t="shared" si="608"/>
        <v/>
      </c>
      <c r="N2341" t="str">
        <f t="shared" si="607"/>
        <v/>
      </c>
      <c r="O2341" t="str">
        <f t="shared" si="620"/>
        <v/>
      </c>
      <c r="P2341" t="str">
        <f t="shared" si="621"/>
        <v/>
      </c>
      <c r="Q2341">
        <f t="shared" si="614"/>
        <v>0</v>
      </c>
      <c r="R2341">
        <f t="shared" si="609"/>
        <v>1.8198977895906203</v>
      </c>
      <c r="S2341" t="str">
        <f t="shared" si="611"/>
        <v/>
      </c>
      <c r="T2341" t="str">
        <f t="shared" si="612"/>
        <v/>
      </c>
      <c r="U2341">
        <f t="shared" si="610"/>
        <v>0</v>
      </c>
    </row>
    <row r="2342" spans="1:21">
      <c r="A2342">
        <f t="shared" si="613"/>
        <v>2334</v>
      </c>
      <c r="B2342" s="1">
        <v>40618</v>
      </c>
      <c r="C2342">
        <v>87.55</v>
      </c>
      <c r="D2342">
        <v>89.06</v>
      </c>
      <c r="F2342">
        <f t="shared" si="615"/>
        <v>91.429000000000002</v>
      </c>
      <c r="G2342" t="str">
        <f t="shared" si="619"/>
        <v/>
      </c>
      <c r="H2342">
        <f t="shared" si="605"/>
        <v>-1</v>
      </c>
      <c r="I2342">
        <f t="shared" si="616"/>
        <v>-1</v>
      </c>
      <c r="J2342">
        <f t="shared" si="617"/>
        <v>89.71</v>
      </c>
      <c r="K2342" t="str">
        <f t="shared" si="618"/>
        <v/>
      </c>
      <c r="L2342">
        <f t="shared" si="606"/>
        <v>2.4372186839331251E-2</v>
      </c>
      <c r="M2342" t="str">
        <f t="shared" si="608"/>
        <v/>
      </c>
      <c r="N2342" t="str">
        <f t="shared" si="607"/>
        <v/>
      </c>
      <c r="O2342" t="str">
        <f t="shared" si="620"/>
        <v/>
      </c>
      <c r="P2342" t="str">
        <f t="shared" si="621"/>
        <v/>
      </c>
      <c r="Q2342">
        <f t="shared" si="614"/>
        <v>0</v>
      </c>
      <c r="R2342">
        <f t="shared" si="609"/>
        <v>1.8198977895906203</v>
      </c>
      <c r="S2342" t="str">
        <f t="shared" si="611"/>
        <v/>
      </c>
      <c r="T2342" t="str">
        <f t="shared" si="612"/>
        <v/>
      </c>
      <c r="U2342">
        <f t="shared" si="610"/>
        <v>0</v>
      </c>
    </row>
    <row r="2343" spans="1:21">
      <c r="A2343">
        <f t="shared" si="613"/>
        <v>2335</v>
      </c>
      <c r="B2343" s="1">
        <v>40619</v>
      </c>
      <c r="C2343">
        <v>88.69</v>
      </c>
      <c r="D2343">
        <v>88.59</v>
      </c>
      <c r="F2343">
        <f t="shared" si="615"/>
        <v>91.247</v>
      </c>
      <c r="G2343" t="str">
        <f t="shared" si="619"/>
        <v/>
      </c>
      <c r="H2343">
        <f t="shared" si="605"/>
        <v>-1</v>
      </c>
      <c r="I2343">
        <f t="shared" si="616"/>
        <v>-1</v>
      </c>
      <c r="J2343">
        <f t="shared" si="617"/>
        <v>89.71</v>
      </c>
      <c r="K2343" t="str">
        <f t="shared" si="618"/>
        <v/>
      </c>
      <c r="L2343">
        <f t="shared" si="606"/>
        <v>1.1435102182831083E-2</v>
      </c>
      <c r="M2343" t="str">
        <f t="shared" si="608"/>
        <v/>
      </c>
      <c r="N2343" t="str">
        <f t="shared" si="607"/>
        <v/>
      </c>
      <c r="O2343" t="str">
        <f t="shared" si="620"/>
        <v/>
      </c>
      <c r="P2343" t="str">
        <f t="shared" si="621"/>
        <v/>
      </c>
      <c r="Q2343">
        <f t="shared" si="614"/>
        <v>0</v>
      </c>
      <c r="R2343">
        <f t="shared" si="609"/>
        <v>1.8198977895906203</v>
      </c>
      <c r="S2343" t="str">
        <f t="shared" si="611"/>
        <v/>
      </c>
      <c r="T2343" t="str">
        <f t="shared" si="612"/>
        <v/>
      </c>
      <c r="U2343">
        <f t="shared" si="610"/>
        <v>0</v>
      </c>
    </row>
    <row r="2344" spans="1:21">
      <c r="A2344">
        <f t="shared" si="613"/>
        <v>2336</v>
      </c>
      <c r="B2344" s="1">
        <v>40620</v>
      </c>
      <c r="C2344">
        <v>88.98</v>
      </c>
      <c r="D2344">
        <v>89.72</v>
      </c>
      <c r="F2344">
        <f t="shared" si="615"/>
        <v>91.059499999999986</v>
      </c>
      <c r="G2344" t="str">
        <f t="shared" si="619"/>
        <v/>
      </c>
      <c r="H2344">
        <f t="shared" si="605"/>
        <v>-1</v>
      </c>
      <c r="I2344">
        <f t="shared" si="616"/>
        <v>-1</v>
      </c>
      <c r="J2344">
        <f t="shared" si="617"/>
        <v>89.71</v>
      </c>
      <c r="K2344" t="str">
        <f t="shared" si="618"/>
        <v/>
      </c>
      <c r="L2344">
        <f t="shared" si="606"/>
        <v>8.1706201932963025E-3</v>
      </c>
      <c r="M2344" t="str">
        <f t="shared" si="608"/>
        <v/>
      </c>
      <c r="N2344" t="str">
        <f t="shared" si="607"/>
        <v/>
      </c>
      <c r="O2344" t="str">
        <f t="shared" si="620"/>
        <v/>
      </c>
      <c r="P2344" t="str">
        <f t="shared" si="621"/>
        <v/>
      </c>
      <c r="Q2344">
        <f t="shared" si="614"/>
        <v>0</v>
      </c>
      <c r="R2344">
        <f t="shared" si="609"/>
        <v>1.8198977895906203</v>
      </c>
      <c r="S2344" t="str">
        <f t="shared" si="611"/>
        <v/>
      </c>
      <c r="T2344" t="str">
        <f t="shared" si="612"/>
        <v/>
      </c>
      <c r="U2344">
        <f t="shared" si="610"/>
        <v>0</v>
      </c>
    </row>
    <row r="2345" spans="1:21">
      <c r="A2345">
        <f t="shared" si="613"/>
        <v>2337</v>
      </c>
      <c r="B2345" s="1">
        <v>40623</v>
      </c>
      <c r="C2345">
        <v>90.95</v>
      </c>
      <c r="D2345">
        <v>90.27</v>
      </c>
      <c r="F2345">
        <f t="shared" si="615"/>
        <v>90.958999999999989</v>
      </c>
      <c r="G2345" t="str">
        <f t="shared" si="619"/>
        <v/>
      </c>
      <c r="H2345">
        <f t="shared" si="605"/>
        <v>-1</v>
      </c>
      <c r="I2345">
        <f t="shared" si="616"/>
        <v>-1</v>
      </c>
      <c r="J2345">
        <f t="shared" si="617"/>
        <v>89.71</v>
      </c>
      <c r="K2345" t="str">
        <f t="shared" si="618"/>
        <v/>
      </c>
      <c r="L2345">
        <f t="shared" si="606"/>
        <v>-1.3727659392939125E-2</v>
      </c>
      <c r="M2345" t="str">
        <f t="shared" si="608"/>
        <v/>
      </c>
      <c r="N2345" t="str">
        <f t="shared" si="607"/>
        <v/>
      </c>
      <c r="O2345" t="str">
        <f t="shared" si="620"/>
        <v/>
      </c>
      <c r="P2345" t="str">
        <f t="shared" si="621"/>
        <v/>
      </c>
      <c r="Q2345">
        <f t="shared" si="614"/>
        <v>0</v>
      </c>
      <c r="R2345">
        <f t="shared" si="609"/>
        <v>1.8198977895906203</v>
      </c>
      <c r="S2345" t="str">
        <f t="shared" si="611"/>
        <v/>
      </c>
      <c r="T2345" t="str">
        <f t="shared" si="612"/>
        <v/>
      </c>
      <c r="U2345">
        <f t="shared" si="610"/>
        <v>0</v>
      </c>
    </row>
    <row r="2346" spans="1:21">
      <c r="A2346">
        <f t="shared" si="613"/>
        <v>2338</v>
      </c>
      <c r="B2346" s="1">
        <v>40624</v>
      </c>
      <c r="C2346">
        <v>90.7</v>
      </c>
      <c r="D2346">
        <v>90.96</v>
      </c>
      <c r="F2346">
        <f t="shared" si="615"/>
        <v>90.893999999999991</v>
      </c>
      <c r="G2346" t="str">
        <f t="shared" si="619"/>
        <v/>
      </c>
      <c r="H2346">
        <f t="shared" si="605"/>
        <v>-1</v>
      </c>
      <c r="I2346">
        <f t="shared" si="616"/>
        <v>-1</v>
      </c>
      <c r="J2346">
        <f t="shared" si="617"/>
        <v>89.71</v>
      </c>
      <c r="K2346" t="str">
        <f t="shared" si="618"/>
        <v/>
      </c>
      <c r="L2346">
        <f t="shared" si="606"/>
        <v>-1.0975111549898787E-2</v>
      </c>
      <c r="M2346" t="str">
        <f t="shared" si="608"/>
        <v/>
      </c>
      <c r="N2346" t="str">
        <f t="shared" si="607"/>
        <v/>
      </c>
      <c r="O2346" t="str">
        <f t="shared" si="620"/>
        <v/>
      </c>
      <c r="P2346" t="str">
        <f t="shared" si="621"/>
        <v/>
      </c>
      <c r="Q2346">
        <f t="shared" si="614"/>
        <v>0</v>
      </c>
      <c r="R2346">
        <f t="shared" si="609"/>
        <v>1.8198977895906203</v>
      </c>
      <c r="S2346" t="str">
        <f t="shared" si="611"/>
        <v/>
      </c>
      <c r="T2346" t="str">
        <f t="shared" si="612"/>
        <v/>
      </c>
      <c r="U2346">
        <f t="shared" si="610"/>
        <v>0</v>
      </c>
    </row>
    <row r="2347" spans="1:21">
      <c r="A2347">
        <f t="shared" si="613"/>
        <v>2339</v>
      </c>
      <c r="B2347" s="1">
        <v>40625</v>
      </c>
      <c r="C2347">
        <v>92.14</v>
      </c>
      <c r="D2347">
        <v>90.62</v>
      </c>
      <c r="F2347">
        <f t="shared" si="615"/>
        <v>90.988</v>
      </c>
      <c r="G2347" t="str">
        <f t="shared" si="619"/>
        <v/>
      </c>
      <c r="H2347">
        <f t="shared" si="605"/>
        <v>-1</v>
      </c>
      <c r="I2347">
        <f t="shared" si="616"/>
        <v>-1</v>
      </c>
      <c r="J2347">
        <f t="shared" si="617"/>
        <v>89.71</v>
      </c>
      <c r="K2347" t="str">
        <f t="shared" si="618"/>
        <v/>
      </c>
      <c r="L2347">
        <f t="shared" si="606"/>
        <v>-2.6726913936578823E-2</v>
      </c>
      <c r="M2347" t="str">
        <f t="shared" si="608"/>
        <v/>
      </c>
      <c r="N2347" t="str">
        <f t="shared" si="607"/>
        <v/>
      </c>
      <c r="O2347" t="str">
        <f t="shared" si="620"/>
        <v/>
      </c>
      <c r="P2347" t="str">
        <f t="shared" si="621"/>
        <v/>
      </c>
      <c r="Q2347">
        <f t="shared" si="614"/>
        <v>0</v>
      </c>
      <c r="R2347">
        <f t="shared" si="609"/>
        <v>1.8198977895906203</v>
      </c>
      <c r="S2347" t="str">
        <f t="shared" si="611"/>
        <v/>
      </c>
      <c r="T2347" t="str">
        <f t="shared" si="612"/>
        <v/>
      </c>
      <c r="U2347">
        <f t="shared" si="610"/>
        <v>0</v>
      </c>
    </row>
    <row r="2348" spans="1:21">
      <c r="A2348">
        <f t="shared" si="613"/>
        <v>2340</v>
      </c>
      <c r="B2348" s="1">
        <v>40626</v>
      </c>
      <c r="C2348">
        <v>92.58</v>
      </c>
      <c r="D2348">
        <v>92.61</v>
      </c>
      <c r="F2348">
        <f t="shared" si="615"/>
        <v>91.115500000000011</v>
      </c>
      <c r="G2348" t="str">
        <f t="shared" si="619"/>
        <v>LONG</v>
      </c>
      <c r="H2348">
        <f t="shared" si="605"/>
        <v>1</v>
      </c>
      <c r="I2348">
        <f t="shared" si="616"/>
        <v>1</v>
      </c>
      <c r="J2348">
        <f t="shared" si="617"/>
        <v>92.61</v>
      </c>
      <c r="K2348" t="str">
        <f t="shared" si="618"/>
        <v>Trend Rev</v>
      </c>
      <c r="L2348">
        <f t="shared" si="606"/>
        <v>-3.239915790531232E-4</v>
      </c>
      <c r="M2348" t="str">
        <f t="shared" si="608"/>
        <v/>
      </c>
      <c r="N2348" t="str">
        <f t="shared" si="607"/>
        <v/>
      </c>
      <c r="O2348" t="str">
        <f t="shared" si="620"/>
        <v/>
      </c>
      <c r="P2348" t="str">
        <f t="shared" si="621"/>
        <v/>
      </c>
      <c r="Q2348">
        <f t="shared" si="614"/>
        <v>-3.239915790531232E-4</v>
      </c>
      <c r="R2348">
        <f t="shared" si="609"/>
        <v>1.8195737980115672</v>
      </c>
      <c r="S2348" t="str">
        <f t="shared" si="611"/>
        <v/>
      </c>
      <c r="T2348">
        <f t="shared" si="612"/>
        <v>1</v>
      </c>
      <c r="U2348">
        <f t="shared" si="610"/>
        <v>0</v>
      </c>
    </row>
    <row r="2349" spans="1:21">
      <c r="A2349">
        <f t="shared" si="613"/>
        <v>2341</v>
      </c>
      <c r="B2349" s="1">
        <v>40627</v>
      </c>
      <c r="C2349">
        <v>92.27</v>
      </c>
      <c r="D2349">
        <v>92.87</v>
      </c>
      <c r="F2349">
        <f t="shared" si="615"/>
        <v>91.216499999999996</v>
      </c>
      <c r="G2349" t="str">
        <f t="shared" si="619"/>
        <v/>
      </c>
      <c r="H2349">
        <f t="shared" si="605"/>
        <v>1</v>
      </c>
      <c r="I2349">
        <f t="shared" si="616"/>
        <v>1</v>
      </c>
      <c r="J2349">
        <f t="shared" si="617"/>
        <v>92.61</v>
      </c>
      <c r="K2349" t="str">
        <f t="shared" si="618"/>
        <v/>
      </c>
      <c r="L2349">
        <f t="shared" si="606"/>
        <v>-3.678065591713233E-3</v>
      </c>
      <c r="M2349" t="str">
        <f t="shared" si="608"/>
        <v/>
      </c>
      <c r="N2349" t="str">
        <f t="shared" si="607"/>
        <v/>
      </c>
      <c r="O2349" t="str">
        <f t="shared" si="620"/>
        <v/>
      </c>
      <c r="P2349" t="str">
        <f t="shared" si="621"/>
        <v/>
      </c>
      <c r="Q2349">
        <f t="shared" si="614"/>
        <v>0</v>
      </c>
      <c r="R2349">
        <f t="shared" si="609"/>
        <v>1.8195737980115672</v>
      </c>
      <c r="S2349" t="str">
        <f t="shared" si="611"/>
        <v/>
      </c>
      <c r="T2349" t="str">
        <f t="shared" si="612"/>
        <v/>
      </c>
      <c r="U2349">
        <f t="shared" si="610"/>
        <v>0</v>
      </c>
    </row>
    <row r="2350" spans="1:21">
      <c r="A2350">
        <f t="shared" si="613"/>
        <v>2342</v>
      </c>
      <c r="B2350" s="1">
        <v>40630</v>
      </c>
      <c r="C2350">
        <v>92.12</v>
      </c>
      <c r="D2350">
        <v>92.42</v>
      </c>
      <c r="F2350">
        <f t="shared" si="615"/>
        <v>91.211000000000013</v>
      </c>
      <c r="G2350" t="str">
        <f t="shared" si="619"/>
        <v/>
      </c>
      <c r="H2350">
        <f t="shared" ref="H2350:H2413" si="622">IF(G2350="Long",1,IF(G2350="short",-1,H2349))</f>
        <v>1</v>
      </c>
      <c r="I2350">
        <f t="shared" si="616"/>
        <v>1</v>
      </c>
      <c r="J2350">
        <f t="shared" si="617"/>
        <v>92.61</v>
      </c>
      <c r="K2350" t="str">
        <f t="shared" si="618"/>
        <v/>
      </c>
      <c r="L2350">
        <f t="shared" ref="L2350:L2413" si="623">LN(C2350/J2350)*H2350</f>
        <v>-5.3050522296931172E-3</v>
      </c>
      <c r="M2350" t="str">
        <f t="shared" si="608"/>
        <v/>
      </c>
      <c r="N2350" t="str">
        <f t="shared" ref="N2350:N2413" si="624">IF(L2350&lt;$H$6,$G$6,"")</f>
        <v/>
      </c>
      <c r="O2350" t="str">
        <f t="shared" si="620"/>
        <v/>
      </c>
      <c r="P2350" t="str">
        <f t="shared" si="621"/>
        <v/>
      </c>
      <c r="Q2350">
        <f t="shared" si="614"/>
        <v>0</v>
      </c>
      <c r="R2350">
        <f t="shared" si="609"/>
        <v>1.8195737980115672</v>
      </c>
      <c r="S2350" t="str">
        <f t="shared" si="611"/>
        <v/>
      </c>
      <c r="T2350" t="str">
        <f t="shared" si="612"/>
        <v/>
      </c>
      <c r="U2350">
        <f t="shared" si="610"/>
        <v>0</v>
      </c>
    </row>
    <row r="2351" spans="1:21">
      <c r="A2351">
        <f t="shared" si="613"/>
        <v>2343</v>
      </c>
      <c r="B2351" s="1">
        <v>40631</v>
      </c>
      <c r="C2351">
        <v>92.84</v>
      </c>
      <c r="D2351">
        <v>92.27</v>
      </c>
      <c r="F2351">
        <f t="shared" si="615"/>
        <v>91.330000000000013</v>
      </c>
      <c r="G2351" t="str">
        <f t="shared" si="619"/>
        <v/>
      </c>
      <c r="H2351">
        <f t="shared" si="622"/>
        <v>1</v>
      </c>
      <c r="I2351">
        <f t="shared" si="616"/>
        <v>1</v>
      </c>
      <c r="J2351">
        <f t="shared" si="617"/>
        <v>92.61</v>
      </c>
      <c r="K2351" t="str">
        <f t="shared" si="618"/>
        <v/>
      </c>
      <c r="L2351">
        <f t="shared" si="623"/>
        <v>2.4804542240586544E-3</v>
      </c>
      <c r="M2351" t="str">
        <f t="shared" ref="M2351:M2414" si="625">IF(L2351&gt;$H$7,$G$7,"")</f>
        <v/>
      </c>
      <c r="N2351" t="str">
        <f t="shared" si="624"/>
        <v/>
      </c>
      <c r="O2351" t="str">
        <f t="shared" si="620"/>
        <v/>
      </c>
      <c r="P2351" t="str">
        <f t="shared" si="621"/>
        <v/>
      </c>
      <c r="Q2351">
        <f t="shared" si="614"/>
        <v>0</v>
      </c>
      <c r="R2351">
        <f t="shared" ref="R2351:R2414" si="626">Q2351+R2350</f>
        <v>1.8195737980115672</v>
      </c>
      <c r="S2351" t="str">
        <f t="shared" si="611"/>
        <v/>
      </c>
      <c r="T2351" t="str">
        <f t="shared" si="612"/>
        <v/>
      </c>
      <c r="U2351">
        <f t="shared" ref="U2351:U2414" si="627">IFERROR(S2351*T2351,0)</f>
        <v>0</v>
      </c>
    </row>
    <row r="2352" spans="1:21">
      <c r="A2352">
        <f t="shared" si="613"/>
        <v>2344</v>
      </c>
      <c r="B2352" s="1">
        <v>40632</v>
      </c>
      <c r="C2352">
        <v>92.47</v>
      </c>
      <c r="D2352">
        <v>92.84</v>
      </c>
      <c r="F2352">
        <f t="shared" si="615"/>
        <v>91.387500000000003</v>
      </c>
      <c r="G2352" t="str">
        <f t="shared" si="619"/>
        <v/>
      </c>
      <c r="H2352">
        <f t="shared" si="622"/>
        <v>1</v>
      </c>
      <c r="I2352">
        <f t="shared" si="616"/>
        <v>1</v>
      </c>
      <c r="J2352">
        <f t="shared" si="617"/>
        <v>92.61</v>
      </c>
      <c r="K2352" t="str">
        <f t="shared" si="618"/>
        <v/>
      </c>
      <c r="L2352">
        <f t="shared" si="623"/>
        <v>-1.5128595926303177E-3</v>
      </c>
      <c r="M2352" t="str">
        <f t="shared" si="625"/>
        <v/>
      </c>
      <c r="N2352" t="str">
        <f t="shared" si="624"/>
        <v/>
      </c>
      <c r="O2352" t="str">
        <f t="shared" si="620"/>
        <v/>
      </c>
      <c r="P2352" t="str">
        <f t="shared" si="621"/>
        <v/>
      </c>
      <c r="Q2352">
        <f t="shared" si="614"/>
        <v>0</v>
      </c>
      <c r="R2352">
        <f t="shared" si="626"/>
        <v>1.8195737980115672</v>
      </c>
      <c r="S2352" t="str">
        <f t="shared" si="611"/>
        <v/>
      </c>
      <c r="T2352" t="str">
        <f t="shared" si="612"/>
        <v/>
      </c>
      <c r="U2352">
        <f t="shared" si="627"/>
        <v>0</v>
      </c>
    </row>
    <row r="2353" spans="1:21">
      <c r="A2353">
        <f t="shared" si="613"/>
        <v>2345</v>
      </c>
      <c r="B2353" s="1">
        <v>40633</v>
      </c>
      <c r="C2353">
        <v>93.5</v>
      </c>
      <c r="D2353">
        <v>92.41</v>
      </c>
      <c r="F2353">
        <f t="shared" si="615"/>
        <v>91.421999999999997</v>
      </c>
      <c r="G2353" t="str">
        <f t="shared" si="619"/>
        <v/>
      </c>
      <c r="H2353">
        <f t="shared" si="622"/>
        <v>1</v>
      </c>
      <c r="I2353">
        <f t="shared" si="616"/>
        <v>1</v>
      </c>
      <c r="J2353">
        <f t="shared" si="617"/>
        <v>92.61</v>
      </c>
      <c r="K2353" t="str">
        <f t="shared" si="618"/>
        <v/>
      </c>
      <c r="L2353">
        <f t="shared" si="623"/>
        <v>9.5643091124637709E-3</v>
      </c>
      <c r="M2353" t="str">
        <f t="shared" si="625"/>
        <v/>
      </c>
      <c r="N2353" t="str">
        <f t="shared" si="624"/>
        <v/>
      </c>
      <c r="O2353" t="str">
        <f t="shared" si="620"/>
        <v/>
      </c>
      <c r="P2353" t="str">
        <f t="shared" si="621"/>
        <v/>
      </c>
      <c r="Q2353">
        <f t="shared" si="614"/>
        <v>0</v>
      </c>
      <c r="R2353">
        <f t="shared" si="626"/>
        <v>1.8195737980115672</v>
      </c>
      <c r="S2353" t="str">
        <f t="shared" ref="S2353:S2416" si="628">IF(AND(K2353="trend rev",L2353&gt;0),1,"")</f>
        <v/>
      </c>
      <c r="T2353" t="str">
        <f t="shared" ref="T2353:T2416" si="629">IF(AND(H2353=1,K2353="trend rev"),1,IF(AND(H2353=-1,K2353="trend rev"),-1,""))</f>
        <v/>
      </c>
      <c r="U2353">
        <f t="shared" si="627"/>
        <v>0</v>
      </c>
    </row>
    <row r="2354" spans="1:21">
      <c r="A2354">
        <f t="shared" si="613"/>
        <v>2346</v>
      </c>
      <c r="B2354" s="1">
        <v>40634</v>
      </c>
      <c r="C2354">
        <v>93.13</v>
      </c>
      <c r="D2354">
        <v>93.53</v>
      </c>
      <c r="F2354">
        <f t="shared" si="615"/>
        <v>91.469000000000008</v>
      </c>
      <c r="G2354" t="str">
        <f t="shared" si="619"/>
        <v/>
      </c>
      <c r="H2354">
        <f t="shared" si="622"/>
        <v>1</v>
      </c>
      <c r="I2354">
        <f t="shared" si="616"/>
        <v>1</v>
      </c>
      <c r="J2354">
        <f t="shared" si="617"/>
        <v>92.61</v>
      </c>
      <c r="K2354" t="str">
        <f t="shared" si="618"/>
        <v/>
      </c>
      <c r="L2354">
        <f t="shared" si="623"/>
        <v>5.599239351388746E-3</v>
      </c>
      <c r="M2354" t="str">
        <f t="shared" si="625"/>
        <v/>
      </c>
      <c r="N2354" t="str">
        <f t="shared" si="624"/>
        <v/>
      </c>
      <c r="O2354" t="str">
        <f t="shared" si="620"/>
        <v/>
      </c>
      <c r="P2354" t="str">
        <f t="shared" si="621"/>
        <v/>
      </c>
      <c r="Q2354">
        <f t="shared" si="614"/>
        <v>0</v>
      </c>
      <c r="R2354">
        <f t="shared" si="626"/>
        <v>1.8195737980115672</v>
      </c>
      <c r="S2354" t="str">
        <f t="shared" si="628"/>
        <v/>
      </c>
      <c r="T2354" t="str">
        <f t="shared" si="629"/>
        <v/>
      </c>
      <c r="U2354">
        <f t="shared" si="627"/>
        <v>0</v>
      </c>
    </row>
    <row r="2355" spans="1:21">
      <c r="A2355">
        <f t="shared" si="613"/>
        <v>2347</v>
      </c>
      <c r="B2355" s="1">
        <v>40637</v>
      </c>
      <c r="C2355">
        <v>93.64</v>
      </c>
      <c r="D2355">
        <v>92.68</v>
      </c>
      <c r="F2355">
        <f t="shared" si="615"/>
        <v>91.531000000000006</v>
      </c>
      <c r="G2355" t="str">
        <f t="shared" si="619"/>
        <v/>
      </c>
      <c r="H2355">
        <f t="shared" si="622"/>
        <v>1</v>
      </c>
      <c r="I2355">
        <f t="shared" si="616"/>
        <v>1</v>
      </c>
      <c r="J2355">
        <f t="shared" si="617"/>
        <v>92.61</v>
      </c>
      <c r="K2355" t="str">
        <f t="shared" si="618"/>
        <v/>
      </c>
      <c r="L2355">
        <f t="shared" si="623"/>
        <v>1.1060515440532425E-2</v>
      </c>
      <c r="M2355" t="str">
        <f t="shared" si="625"/>
        <v/>
      </c>
      <c r="N2355" t="str">
        <f t="shared" si="624"/>
        <v/>
      </c>
      <c r="O2355" t="str">
        <f t="shared" si="620"/>
        <v/>
      </c>
      <c r="P2355" t="str">
        <f t="shared" si="621"/>
        <v/>
      </c>
      <c r="Q2355">
        <f t="shared" si="614"/>
        <v>0</v>
      </c>
      <c r="R2355">
        <f t="shared" si="626"/>
        <v>1.8195737980115672</v>
      </c>
      <c r="S2355" t="str">
        <f t="shared" si="628"/>
        <v/>
      </c>
      <c r="T2355" t="str">
        <f t="shared" si="629"/>
        <v/>
      </c>
      <c r="U2355">
        <f t="shared" si="627"/>
        <v>0</v>
      </c>
    </row>
    <row r="2356" spans="1:21">
      <c r="A2356">
        <f t="shared" si="613"/>
        <v>2348</v>
      </c>
      <c r="B2356" s="1">
        <v>40638</v>
      </c>
      <c r="C2356">
        <v>93.39</v>
      </c>
      <c r="D2356">
        <v>93.51</v>
      </c>
      <c r="F2356">
        <f t="shared" si="615"/>
        <v>91.513000000000005</v>
      </c>
      <c r="G2356" t="str">
        <f t="shared" si="619"/>
        <v/>
      </c>
      <c r="H2356">
        <f t="shared" si="622"/>
        <v>1</v>
      </c>
      <c r="I2356">
        <f t="shared" si="616"/>
        <v>1</v>
      </c>
      <c r="J2356">
        <f t="shared" si="617"/>
        <v>92.61</v>
      </c>
      <c r="K2356" t="str">
        <f t="shared" si="618"/>
        <v/>
      </c>
      <c r="L2356">
        <f t="shared" si="623"/>
        <v>8.3871459394488593E-3</v>
      </c>
      <c r="M2356" t="str">
        <f t="shared" si="625"/>
        <v/>
      </c>
      <c r="N2356" t="str">
        <f t="shared" si="624"/>
        <v/>
      </c>
      <c r="O2356" t="str">
        <f t="shared" si="620"/>
        <v/>
      </c>
      <c r="P2356" t="str">
        <f t="shared" si="621"/>
        <v/>
      </c>
      <c r="Q2356">
        <f t="shared" si="614"/>
        <v>0</v>
      </c>
      <c r="R2356">
        <f t="shared" si="626"/>
        <v>1.8195737980115672</v>
      </c>
      <c r="S2356" t="str">
        <f t="shared" si="628"/>
        <v/>
      </c>
      <c r="T2356" t="str">
        <f t="shared" si="629"/>
        <v/>
      </c>
      <c r="U2356">
        <f t="shared" si="627"/>
        <v>0</v>
      </c>
    </row>
    <row r="2357" spans="1:21">
      <c r="A2357">
        <f t="shared" si="613"/>
        <v>2349</v>
      </c>
      <c r="B2357" s="1">
        <v>40639</v>
      </c>
      <c r="C2357">
        <v>93.82</v>
      </c>
      <c r="D2357">
        <v>93.94</v>
      </c>
      <c r="F2357">
        <f t="shared" si="615"/>
        <v>91.545500000000033</v>
      </c>
      <c r="G2357" t="str">
        <f t="shared" si="619"/>
        <v/>
      </c>
      <c r="H2357">
        <f t="shared" si="622"/>
        <v>1</v>
      </c>
      <c r="I2357">
        <f t="shared" si="616"/>
        <v>1</v>
      </c>
      <c r="J2357">
        <f t="shared" si="617"/>
        <v>92.61</v>
      </c>
      <c r="K2357" t="str">
        <f t="shared" si="618"/>
        <v/>
      </c>
      <c r="L2357">
        <f t="shared" si="623"/>
        <v>1.2980925718134223E-2</v>
      </c>
      <c r="M2357" t="str">
        <f t="shared" si="625"/>
        <v/>
      </c>
      <c r="N2357" t="str">
        <f t="shared" si="624"/>
        <v/>
      </c>
      <c r="O2357" t="str">
        <f t="shared" si="620"/>
        <v/>
      </c>
      <c r="P2357" t="str">
        <f t="shared" si="621"/>
        <v/>
      </c>
      <c r="Q2357">
        <f t="shared" si="614"/>
        <v>0</v>
      </c>
      <c r="R2357">
        <f t="shared" si="626"/>
        <v>1.8195737980115672</v>
      </c>
      <c r="S2357" t="str">
        <f t="shared" si="628"/>
        <v/>
      </c>
      <c r="T2357" t="str">
        <f t="shared" si="629"/>
        <v/>
      </c>
      <c r="U2357">
        <f t="shared" si="627"/>
        <v>0</v>
      </c>
    </row>
    <row r="2358" spans="1:21">
      <c r="A2358">
        <f t="shared" si="613"/>
        <v>2350</v>
      </c>
      <c r="B2358" s="1">
        <v>40640</v>
      </c>
      <c r="C2358">
        <v>93.19</v>
      </c>
      <c r="D2358">
        <v>93.51</v>
      </c>
      <c r="F2358">
        <f t="shared" si="615"/>
        <v>91.704500000000024</v>
      </c>
      <c r="G2358" t="str">
        <f t="shared" si="619"/>
        <v/>
      </c>
      <c r="H2358">
        <f t="shared" si="622"/>
        <v>1</v>
      </c>
      <c r="I2358">
        <f t="shared" si="616"/>
        <v>1</v>
      </c>
      <c r="J2358">
        <f t="shared" si="617"/>
        <v>92.61</v>
      </c>
      <c r="K2358" t="str">
        <f t="shared" si="618"/>
        <v/>
      </c>
      <c r="L2358">
        <f t="shared" si="623"/>
        <v>6.2432926153865856E-3</v>
      </c>
      <c r="M2358" t="str">
        <f t="shared" si="625"/>
        <v/>
      </c>
      <c r="N2358" t="str">
        <f t="shared" si="624"/>
        <v/>
      </c>
      <c r="O2358" t="str">
        <f t="shared" si="620"/>
        <v/>
      </c>
      <c r="P2358" t="str">
        <f t="shared" si="621"/>
        <v/>
      </c>
      <c r="Q2358">
        <f t="shared" si="614"/>
        <v>0</v>
      </c>
      <c r="R2358">
        <f t="shared" si="626"/>
        <v>1.8195737980115672</v>
      </c>
      <c r="S2358" t="str">
        <f t="shared" si="628"/>
        <v/>
      </c>
      <c r="T2358" t="str">
        <f t="shared" si="629"/>
        <v/>
      </c>
      <c r="U2358">
        <f t="shared" si="627"/>
        <v>0</v>
      </c>
    </row>
    <row r="2359" spans="1:21">
      <c r="A2359">
        <f t="shared" si="613"/>
        <v>2351</v>
      </c>
      <c r="B2359" s="1">
        <v>40641</v>
      </c>
      <c r="C2359">
        <v>93.22</v>
      </c>
      <c r="D2359">
        <v>93.59</v>
      </c>
      <c r="F2359">
        <f t="shared" si="615"/>
        <v>91.785000000000011</v>
      </c>
      <c r="G2359" t="str">
        <f t="shared" si="619"/>
        <v/>
      </c>
      <c r="H2359">
        <f t="shared" si="622"/>
        <v>1</v>
      </c>
      <c r="I2359">
        <f t="shared" si="616"/>
        <v>1</v>
      </c>
      <c r="J2359">
        <f t="shared" si="617"/>
        <v>92.61</v>
      </c>
      <c r="K2359" t="str">
        <f t="shared" si="618"/>
        <v/>
      </c>
      <c r="L2359">
        <f t="shared" si="623"/>
        <v>6.5651637624172159E-3</v>
      </c>
      <c r="M2359" t="str">
        <f t="shared" si="625"/>
        <v/>
      </c>
      <c r="N2359" t="str">
        <f t="shared" si="624"/>
        <v/>
      </c>
      <c r="O2359" t="str">
        <f t="shared" si="620"/>
        <v/>
      </c>
      <c r="P2359" t="str">
        <f t="shared" si="621"/>
        <v/>
      </c>
      <c r="Q2359">
        <f t="shared" si="614"/>
        <v>0</v>
      </c>
      <c r="R2359">
        <f t="shared" si="626"/>
        <v>1.8195737980115672</v>
      </c>
      <c r="S2359" t="str">
        <f t="shared" si="628"/>
        <v/>
      </c>
      <c r="T2359" t="str">
        <f t="shared" si="629"/>
        <v/>
      </c>
      <c r="U2359">
        <f t="shared" si="627"/>
        <v>0</v>
      </c>
    </row>
    <row r="2360" spans="1:21">
      <c r="A2360">
        <f t="shared" si="613"/>
        <v>2352</v>
      </c>
      <c r="B2360" s="1">
        <v>40644</v>
      </c>
      <c r="C2360">
        <v>93.8</v>
      </c>
      <c r="D2360">
        <v>93.59</v>
      </c>
      <c r="F2360">
        <f t="shared" si="615"/>
        <v>91.924000000000007</v>
      </c>
      <c r="G2360" t="str">
        <f t="shared" si="619"/>
        <v/>
      </c>
      <c r="H2360">
        <f t="shared" si="622"/>
        <v>1</v>
      </c>
      <c r="I2360">
        <f t="shared" si="616"/>
        <v>1</v>
      </c>
      <c r="J2360">
        <f t="shared" si="617"/>
        <v>92.61</v>
      </c>
      <c r="K2360" t="str">
        <f t="shared" si="618"/>
        <v/>
      </c>
      <c r="L2360">
        <f t="shared" si="623"/>
        <v>1.2767728830001407E-2</v>
      </c>
      <c r="M2360" t="str">
        <f t="shared" si="625"/>
        <v/>
      </c>
      <c r="N2360" t="str">
        <f t="shared" si="624"/>
        <v/>
      </c>
      <c r="O2360" t="str">
        <f t="shared" si="620"/>
        <v/>
      </c>
      <c r="P2360" t="str">
        <f t="shared" si="621"/>
        <v/>
      </c>
      <c r="Q2360">
        <f t="shared" si="614"/>
        <v>0</v>
      </c>
      <c r="R2360">
        <f t="shared" si="626"/>
        <v>1.8195737980115672</v>
      </c>
      <c r="S2360" t="str">
        <f t="shared" si="628"/>
        <v/>
      </c>
      <c r="T2360" t="str">
        <f t="shared" si="629"/>
        <v/>
      </c>
      <c r="U2360">
        <f t="shared" si="627"/>
        <v>0</v>
      </c>
    </row>
    <row r="2361" spans="1:21">
      <c r="A2361">
        <f t="shared" si="613"/>
        <v>2353</v>
      </c>
      <c r="B2361" s="1">
        <v>40645</v>
      </c>
      <c r="C2361">
        <v>92.37</v>
      </c>
      <c r="D2361">
        <v>93.2</v>
      </c>
      <c r="F2361">
        <f t="shared" si="615"/>
        <v>92.067500000000024</v>
      </c>
      <c r="G2361" t="str">
        <f t="shared" si="619"/>
        <v/>
      </c>
      <c r="H2361">
        <f t="shared" si="622"/>
        <v>1</v>
      </c>
      <c r="I2361">
        <f t="shared" si="616"/>
        <v>1</v>
      </c>
      <c r="J2361">
        <f t="shared" si="617"/>
        <v>92.61</v>
      </c>
      <c r="K2361" t="str">
        <f t="shared" si="618"/>
        <v/>
      </c>
      <c r="L2361">
        <f t="shared" si="623"/>
        <v>-2.5948765776588269E-3</v>
      </c>
      <c r="M2361" t="str">
        <f t="shared" si="625"/>
        <v/>
      </c>
      <c r="N2361" t="str">
        <f t="shared" si="624"/>
        <v/>
      </c>
      <c r="O2361" t="str">
        <f t="shared" si="620"/>
        <v/>
      </c>
      <c r="P2361" t="str">
        <f t="shared" si="621"/>
        <v/>
      </c>
      <c r="Q2361">
        <f t="shared" si="614"/>
        <v>0</v>
      </c>
      <c r="R2361">
        <f t="shared" si="626"/>
        <v>1.8195737980115672</v>
      </c>
      <c r="S2361" t="str">
        <f t="shared" si="628"/>
        <v/>
      </c>
      <c r="T2361" t="str">
        <f t="shared" si="629"/>
        <v/>
      </c>
      <c r="U2361">
        <f t="shared" si="627"/>
        <v>0</v>
      </c>
    </row>
    <row r="2362" spans="1:21">
      <c r="A2362">
        <f t="shared" si="613"/>
        <v>2354</v>
      </c>
      <c r="B2362" s="1">
        <v>40646</v>
      </c>
      <c r="C2362">
        <v>92.86</v>
      </c>
      <c r="D2362">
        <v>93.07</v>
      </c>
      <c r="F2362">
        <f t="shared" si="615"/>
        <v>92.332999999999998</v>
      </c>
      <c r="G2362" t="str">
        <f t="shared" si="619"/>
        <v/>
      </c>
      <c r="H2362">
        <f t="shared" si="622"/>
        <v>1</v>
      </c>
      <c r="I2362">
        <f t="shared" si="616"/>
        <v>1</v>
      </c>
      <c r="J2362">
        <f t="shared" si="617"/>
        <v>92.61</v>
      </c>
      <c r="K2362" t="str">
        <f t="shared" si="618"/>
        <v/>
      </c>
      <c r="L2362">
        <f t="shared" si="623"/>
        <v>2.6958554095980695E-3</v>
      </c>
      <c r="M2362" t="str">
        <f t="shared" si="625"/>
        <v/>
      </c>
      <c r="N2362" t="str">
        <f t="shared" si="624"/>
        <v/>
      </c>
      <c r="O2362" t="str">
        <f t="shared" si="620"/>
        <v/>
      </c>
      <c r="P2362" t="str">
        <f t="shared" si="621"/>
        <v/>
      </c>
      <c r="Q2362">
        <f t="shared" si="614"/>
        <v>0</v>
      </c>
      <c r="R2362">
        <f t="shared" si="626"/>
        <v>1.8195737980115672</v>
      </c>
      <c r="S2362" t="str">
        <f t="shared" si="628"/>
        <v/>
      </c>
      <c r="T2362" t="str">
        <f t="shared" si="629"/>
        <v/>
      </c>
      <c r="U2362">
        <f t="shared" si="627"/>
        <v>0</v>
      </c>
    </row>
    <row r="2363" spans="1:21">
      <c r="A2363">
        <f t="shared" si="613"/>
        <v>2355</v>
      </c>
      <c r="B2363" s="1">
        <v>40647</v>
      </c>
      <c r="C2363">
        <v>92.94</v>
      </c>
      <c r="D2363">
        <v>92.43</v>
      </c>
      <c r="F2363">
        <f t="shared" si="615"/>
        <v>92.545500000000004</v>
      </c>
      <c r="G2363" t="str">
        <f t="shared" si="619"/>
        <v/>
      </c>
      <c r="H2363">
        <f t="shared" si="622"/>
        <v>1</v>
      </c>
      <c r="I2363">
        <f t="shared" si="616"/>
        <v>1</v>
      </c>
      <c r="J2363">
        <f t="shared" si="617"/>
        <v>92.61</v>
      </c>
      <c r="K2363" t="str">
        <f t="shared" si="618"/>
        <v/>
      </c>
      <c r="L2363">
        <f t="shared" si="623"/>
        <v>3.5569964746546886E-3</v>
      </c>
      <c r="M2363" t="str">
        <f t="shared" si="625"/>
        <v/>
      </c>
      <c r="N2363" t="str">
        <f t="shared" si="624"/>
        <v/>
      </c>
      <c r="O2363" t="str">
        <f t="shared" si="620"/>
        <v/>
      </c>
      <c r="P2363" t="str">
        <f t="shared" si="621"/>
        <v/>
      </c>
      <c r="Q2363">
        <f t="shared" si="614"/>
        <v>0</v>
      </c>
      <c r="R2363">
        <f t="shared" si="626"/>
        <v>1.8195737980115672</v>
      </c>
      <c r="S2363" t="str">
        <f t="shared" si="628"/>
        <v/>
      </c>
      <c r="T2363" t="str">
        <f t="shared" si="629"/>
        <v/>
      </c>
      <c r="U2363">
        <f t="shared" si="627"/>
        <v>0</v>
      </c>
    </row>
    <row r="2364" spans="1:21">
      <c r="A2364">
        <f t="shared" si="613"/>
        <v>2356</v>
      </c>
      <c r="B2364" s="1">
        <v>40648</v>
      </c>
      <c r="C2364">
        <v>92.82</v>
      </c>
      <c r="D2364">
        <v>92.89</v>
      </c>
      <c r="F2364">
        <f t="shared" si="615"/>
        <v>92.737499999999997</v>
      </c>
      <c r="G2364" t="str">
        <f t="shared" si="619"/>
        <v/>
      </c>
      <c r="H2364">
        <f t="shared" si="622"/>
        <v>1</v>
      </c>
      <c r="I2364">
        <f t="shared" si="616"/>
        <v>1</v>
      </c>
      <c r="J2364">
        <f t="shared" si="617"/>
        <v>92.61</v>
      </c>
      <c r="K2364" t="str">
        <f t="shared" si="618"/>
        <v/>
      </c>
      <c r="L2364">
        <f t="shared" si="623"/>
        <v>2.2650066308520615E-3</v>
      </c>
      <c r="M2364" t="str">
        <f t="shared" si="625"/>
        <v/>
      </c>
      <c r="N2364" t="str">
        <f t="shared" si="624"/>
        <v/>
      </c>
      <c r="O2364" t="str">
        <f t="shared" si="620"/>
        <v/>
      </c>
      <c r="P2364" t="str">
        <f t="shared" si="621"/>
        <v/>
      </c>
      <c r="Q2364">
        <f t="shared" si="614"/>
        <v>0</v>
      </c>
      <c r="R2364">
        <f t="shared" si="626"/>
        <v>1.8195737980115672</v>
      </c>
      <c r="S2364" t="str">
        <f t="shared" si="628"/>
        <v/>
      </c>
      <c r="T2364" t="str">
        <f t="shared" si="629"/>
        <v/>
      </c>
      <c r="U2364">
        <f t="shared" si="627"/>
        <v>0</v>
      </c>
    </row>
    <row r="2365" spans="1:21">
      <c r="A2365">
        <f t="shared" si="613"/>
        <v>2357</v>
      </c>
      <c r="B2365" s="1">
        <v>40651</v>
      </c>
      <c r="C2365">
        <v>91.45</v>
      </c>
      <c r="D2365">
        <v>91.94</v>
      </c>
      <c r="F2365">
        <f t="shared" si="615"/>
        <v>92.762499999999989</v>
      </c>
      <c r="G2365" t="str">
        <f t="shared" si="619"/>
        <v/>
      </c>
      <c r="H2365">
        <f t="shared" si="622"/>
        <v>1</v>
      </c>
      <c r="I2365">
        <f t="shared" si="616"/>
        <v>1</v>
      </c>
      <c r="J2365">
        <f t="shared" si="617"/>
        <v>92.61</v>
      </c>
      <c r="K2365" t="str">
        <f t="shared" si="618"/>
        <v/>
      </c>
      <c r="L2365">
        <f t="shared" si="623"/>
        <v>-1.2604752345302872E-2</v>
      </c>
      <c r="M2365" t="str">
        <f t="shared" si="625"/>
        <v/>
      </c>
      <c r="N2365" t="str">
        <f t="shared" si="624"/>
        <v/>
      </c>
      <c r="O2365" t="str">
        <f t="shared" si="620"/>
        <v/>
      </c>
      <c r="P2365" t="str">
        <f t="shared" si="621"/>
        <v/>
      </c>
      <c r="Q2365">
        <f t="shared" si="614"/>
        <v>0</v>
      </c>
      <c r="R2365">
        <f t="shared" si="626"/>
        <v>1.8195737980115672</v>
      </c>
      <c r="S2365" t="str">
        <f t="shared" si="628"/>
        <v/>
      </c>
      <c r="T2365" t="str">
        <f t="shared" si="629"/>
        <v/>
      </c>
      <c r="U2365">
        <f t="shared" si="627"/>
        <v>0</v>
      </c>
    </row>
    <row r="2366" spans="1:21">
      <c r="A2366">
        <f t="shared" si="613"/>
        <v>2358</v>
      </c>
      <c r="B2366" s="1">
        <v>40652</v>
      </c>
      <c r="C2366">
        <v>91.86</v>
      </c>
      <c r="D2366">
        <v>91.65</v>
      </c>
      <c r="F2366">
        <f t="shared" si="615"/>
        <v>92.820499999999996</v>
      </c>
      <c r="G2366" t="str">
        <f t="shared" si="619"/>
        <v>SHORT</v>
      </c>
      <c r="H2366">
        <f t="shared" si="622"/>
        <v>-1</v>
      </c>
      <c r="I2366">
        <f t="shared" si="616"/>
        <v>-1</v>
      </c>
      <c r="J2366">
        <f t="shared" si="617"/>
        <v>91.65</v>
      </c>
      <c r="K2366" t="str">
        <f t="shared" si="618"/>
        <v>Trend Rev</v>
      </c>
      <c r="L2366">
        <f t="shared" si="623"/>
        <v>-2.2887046119333438E-3</v>
      </c>
      <c r="M2366" t="str">
        <f t="shared" si="625"/>
        <v/>
      </c>
      <c r="N2366" t="str">
        <f t="shared" si="624"/>
        <v/>
      </c>
      <c r="O2366" t="str">
        <f t="shared" si="620"/>
        <v/>
      </c>
      <c r="P2366" t="str">
        <f t="shared" si="621"/>
        <v/>
      </c>
      <c r="Q2366">
        <f t="shared" si="614"/>
        <v>-2.2887046119333438E-3</v>
      </c>
      <c r="R2366">
        <f t="shared" si="626"/>
        <v>1.8172850933996338</v>
      </c>
      <c r="S2366" t="str">
        <f t="shared" si="628"/>
        <v/>
      </c>
      <c r="T2366">
        <f t="shared" si="629"/>
        <v>-1</v>
      </c>
      <c r="U2366">
        <f t="shared" si="627"/>
        <v>0</v>
      </c>
    </row>
    <row r="2367" spans="1:21">
      <c r="A2367">
        <f t="shared" si="613"/>
        <v>2359</v>
      </c>
      <c r="B2367" s="1">
        <v>40653</v>
      </c>
      <c r="C2367">
        <v>93.76</v>
      </c>
      <c r="D2367">
        <v>92.97</v>
      </c>
      <c r="F2367">
        <f t="shared" si="615"/>
        <v>92.901499999999999</v>
      </c>
      <c r="G2367" t="str">
        <f t="shared" si="619"/>
        <v/>
      </c>
      <c r="H2367">
        <f t="shared" si="622"/>
        <v>-1</v>
      </c>
      <c r="I2367">
        <f t="shared" si="616"/>
        <v>-1</v>
      </c>
      <c r="J2367">
        <f t="shared" si="617"/>
        <v>91.65</v>
      </c>
      <c r="K2367" t="str">
        <f t="shared" si="618"/>
        <v/>
      </c>
      <c r="L2367">
        <f t="shared" si="623"/>
        <v>-2.2761351542988556E-2</v>
      </c>
      <c r="M2367" t="str">
        <f t="shared" si="625"/>
        <v/>
      </c>
      <c r="N2367" t="str">
        <f t="shared" si="624"/>
        <v/>
      </c>
      <c r="O2367" t="str">
        <f t="shared" si="620"/>
        <v/>
      </c>
      <c r="P2367" t="str">
        <f t="shared" si="621"/>
        <v/>
      </c>
      <c r="Q2367">
        <f t="shared" si="614"/>
        <v>0</v>
      </c>
      <c r="R2367">
        <f t="shared" si="626"/>
        <v>1.8172850933996338</v>
      </c>
      <c r="S2367" t="str">
        <f t="shared" si="628"/>
        <v/>
      </c>
      <c r="T2367" t="str">
        <f t="shared" si="629"/>
        <v/>
      </c>
      <c r="U2367">
        <f t="shared" si="627"/>
        <v>0</v>
      </c>
    </row>
    <row r="2368" spans="1:21">
      <c r="A2368">
        <f t="shared" si="613"/>
        <v>2360</v>
      </c>
      <c r="B2368" s="1">
        <v>40654</v>
      </c>
      <c r="C2368">
        <v>93.92</v>
      </c>
      <c r="D2368">
        <v>94.09</v>
      </c>
      <c r="F2368">
        <f t="shared" si="615"/>
        <v>92.968500000000006</v>
      </c>
      <c r="G2368" t="str">
        <f t="shared" si="619"/>
        <v>LONG</v>
      </c>
      <c r="H2368">
        <f t="shared" si="622"/>
        <v>1</v>
      </c>
      <c r="I2368">
        <f t="shared" si="616"/>
        <v>1</v>
      </c>
      <c r="J2368">
        <f t="shared" si="617"/>
        <v>94.09</v>
      </c>
      <c r="K2368" t="str">
        <f t="shared" si="618"/>
        <v>Trend Rev</v>
      </c>
      <c r="L2368">
        <f t="shared" si="623"/>
        <v>-1.8084149388879701E-3</v>
      </c>
      <c r="M2368" t="str">
        <f t="shared" si="625"/>
        <v/>
      </c>
      <c r="N2368" t="str">
        <f t="shared" si="624"/>
        <v/>
      </c>
      <c r="O2368" t="str">
        <f t="shared" si="620"/>
        <v/>
      </c>
      <c r="P2368" t="str">
        <f t="shared" si="621"/>
        <v/>
      </c>
      <c r="Q2368">
        <f t="shared" si="614"/>
        <v>-1.8084149388879701E-3</v>
      </c>
      <c r="R2368">
        <f t="shared" si="626"/>
        <v>1.8154766784607459</v>
      </c>
      <c r="S2368" t="str">
        <f t="shared" si="628"/>
        <v/>
      </c>
      <c r="T2368">
        <f t="shared" si="629"/>
        <v>1</v>
      </c>
      <c r="U2368">
        <f t="shared" si="627"/>
        <v>0</v>
      </c>
    </row>
    <row r="2369" spans="1:21">
      <c r="A2369">
        <f t="shared" si="613"/>
        <v>2361</v>
      </c>
      <c r="B2369" s="1">
        <v>40658</v>
      </c>
      <c r="C2369">
        <v>94.12</v>
      </c>
      <c r="D2369">
        <v>93.91</v>
      </c>
      <c r="F2369">
        <f t="shared" si="615"/>
        <v>93.061000000000007</v>
      </c>
      <c r="G2369" t="str">
        <f t="shared" si="619"/>
        <v/>
      </c>
      <c r="H2369">
        <f t="shared" si="622"/>
        <v>1</v>
      </c>
      <c r="I2369">
        <f t="shared" si="616"/>
        <v>1</v>
      </c>
      <c r="J2369">
        <f t="shared" si="617"/>
        <v>94.09</v>
      </c>
      <c r="K2369" t="str">
        <f t="shared" si="618"/>
        <v/>
      </c>
      <c r="L2369">
        <f t="shared" si="623"/>
        <v>3.1879284048743348E-4</v>
      </c>
      <c r="M2369" t="str">
        <f t="shared" si="625"/>
        <v/>
      </c>
      <c r="N2369" t="str">
        <f t="shared" si="624"/>
        <v/>
      </c>
      <c r="O2369" t="str">
        <f t="shared" si="620"/>
        <v/>
      </c>
      <c r="P2369" t="str">
        <f t="shared" si="621"/>
        <v/>
      </c>
      <c r="Q2369">
        <f t="shared" si="614"/>
        <v>0</v>
      </c>
      <c r="R2369">
        <f t="shared" si="626"/>
        <v>1.8154766784607459</v>
      </c>
      <c r="S2369" t="str">
        <f t="shared" si="628"/>
        <v/>
      </c>
      <c r="T2369" t="str">
        <f t="shared" si="629"/>
        <v/>
      </c>
      <c r="U2369">
        <f t="shared" si="627"/>
        <v>0</v>
      </c>
    </row>
    <row r="2370" spans="1:21">
      <c r="A2370">
        <f t="shared" si="613"/>
        <v>2362</v>
      </c>
      <c r="B2370" s="1">
        <v>40659</v>
      </c>
      <c r="C2370">
        <v>95.94</v>
      </c>
      <c r="D2370">
        <v>95.01</v>
      </c>
      <c r="F2370">
        <f t="shared" si="615"/>
        <v>93.251999999999995</v>
      </c>
      <c r="G2370" t="str">
        <f t="shared" si="619"/>
        <v/>
      </c>
      <c r="H2370">
        <f t="shared" si="622"/>
        <v>1</v>
      </c>
      <c r="I2370">
        <f t="shared" si="616"/>
        <v>1</v>
      </c>
      <c r="J2370">
        <f t="shared" si="617"/>
        <v>94.09</v>
      </c>
      <c r="K2370" t="str">
        <f t="shared" si="618"/>
        <v/>
      </c>
      <c r="L2370">
        <f t="shared" si="623"/>
        <v>1.9471225055243586E-2</v>
      </c>
      <c r="M2370" t="str">
        <f t="shared" si="625"/>
        <v/>
      </c>
      <c r="N2370" t="str">
        <f t="shared" si="624"/>
        <v/>
      </c>
      <c r="O2370" t="str">
        <f t="shared" si="620"/>
        <v/>
      </c>
      <c r="P2370" t="str">
        <f t="shared" si="621"/>
        <v/>
      </c>
      <c r="Q2370">
        <f t="shared" si="614"/>
        <v>0</v>
      </c>
      <c r="R2370">
        <f t="shared" si="626"/>
        <v>1.8154766784607459</v>
      </c>
      <c r="S2370" t="str">
        <f t="shared" si="628"/>
        <v/>
      </c>
      <c r="T2370" t="str">
        <f t="shared" si="629"/>
        <v/>
      </c>
      <c r="U2370">
        <f t="shared" si="627"/>
        <v>0</v>
      </c>
    </row>
    <row r="2371" spans="1:21">
      <c r="A2371">
        <f t="shared" si="613"/>
        <v>2363</v>
      </c>
      <c r="B2371" s="1">
        <v>40660</v>
      </c>
      <c r="C2371">
        <v>96.47</v>
      </c>
      <c r="D2371">
        <v>95.67</v>
      </c>
      <c r="F2371">
        <f t="shared" si="615"/>
        <v>93.433500000000009</v>
      </c>
      <c r="G2371" t="str">
        <f t="shared" si="619"/>
        <v/>
      </c>
      <c r="H2371">
        <f t="shared" si="622"/>
        <v>1</v>
      </c>
      <c r="I2371">
        <f t="shared" si="616"/>
        <v>1</v>
      </c>
      <c r="J2371">
        <f t="shared" si="617"/>
        <v>94.09</v>
      </c>
      <c r="K2371" t="str">
        <f t="shared" si="618"/>
        <v/>
      </c>
      <c r="L2371">
        <f t="shared" si="623"/>
        <v>2.4980308163787886E-2</v>
      </c>
      <c r="M2371" t="str">
        <f t="shared" si="625"/>
        <v/>
      </c>
      <c r="N2371" t="str">
        <f t="shared" si="624"/>
        <v/>
      </c>
      <c r="O2371" t="str">
        <f t="shared" si="620"/>
        <v/>
      </c>
      <c r="P2371" t="str">
        <f t="shared" si="621"/>
        <v/>
      </c>
      <c r="Q2371">
        <f t="shared" si="614"/>
        <v>0</v>
      </c>
      <c r="R2371">
        <f t="shared" si="626"/>
        <v>1.8154766784607459</v>
      </c>
      <c r="S2371" t="str">
        <f t="shared" si="628"/>
        <v/>
      </c>
      <c r="T2371" t="str">
        <f t="shared" si="629"/>
        <v/>
      </c>
      <c r="U2371">
        <f t="shared" si="627"/>
        <v>0</v>
      </c>
    </row>
    <row r="2372" spans="1:21">
      <c r="A2372">
        <f t="shared" si="613"/>
        <v>2364</v>
      </c>
      <c r="B2372" s="1">
        <v>40661</v>
      </c>
      <c r="C2372">
        <v>97.23</v>
      </c>
      <c r="D2372">
        <v>96.11</v>
      </c>
      <c r="F2372">
        <f t="shared" si="615"/>
        <v>93.671500000000009</v>
      </c>
      <c r="G2372" t="str">
        <f t="shared" si="619"/>
        <v/>
      </c>
      <c r="H2372">
        <f t="shared" si="622"/>
        <v>1</v>
      </c>
      <c r="I2372">
        <f t="shared" si="616"/>
        <v>1</v>
      </c>
      <c r="J2372">
        <f t="shared" si="617"/>
        <v>94.09</v>
      </c>
      <c r="K2372" t="str">
        <f t="shared" si="618"/>
        <v/>
      </c>
      <c r="L2372">
        <f t="shared" si="623"/>
        <v>3.2827534802891502E-2</v>
      </c>
      <c r="M2372" t="str">
        <f t="shared" si="625"/>
        <v/>
      </c>
      <c r="N2372" t="str">
        <f t="shared" si="624"/>
        <v/>
      </c>
      <c r="O2372" t="str">
        <f t="shared" si="620"/>
        <v/>
      </c>
      <c r="P2372" t="str">
        <f t="shared" si="621"/>
        <v/>
      </c>
      <c r="Q2372">
        <f t="shared" si="614"/>
        <v>0</v>
      </c>
      <c r="R2372">
        <f t="shared" si="626"/>
        <v>1.8154766784607459</v>
      </c>
      <c r="S2372" t="str">
        <f t="shared" si="628"/>
        <v/>
      </c>
      <c r="T2372" t="str">
        <f t="shared" si="629"/>
        <v/>
      </c>
      <c r="U2372">
        <f t="shared" si="627"/>
        <v>0</v>
      </c>
    </row>
    <row r="2373" spans="1:21">
      <c r="A2373">
        <f t="shared" si="613"/>
        <v>2365</v>
      </c>
      <c r="B2373" s="1">
        <v>40662</v>
      </c>
      <c r="C2373">
        <v>97.21</v>
      </c>
      <c r="D2373">
        <v>96.92</v>
      </c>
      <c r="F2373">
        <f t="shared" si="615"/>
        <v>93.856999999999999</v>
      </c>
      <c r="G2373" t="str">
        <f t="shared" si="619"/>
        <v/>
      </c>
      <c r="H2373">
        <f t="shared" si="622"/>
        <v>1</v>
      </c>
      <c r="I2373">
        <f t="shared" si="616"/>
        <v>1</v>
      </c>
      <c r="J2373">
        <f t="shared" si="617"/>
        <v>94.09</v>
      </c>
      <c r="K2373" t="str">
        <f t="shared" si="618"/>
        <v/>
      </c>
      <c r="L2373">
        <f t="shared" si="623"/>
        <v>3.2621815814303283E-2</v>
      </c>
      <c r="M2373" t="str">
        <f t="shared" si="625"/>
        <v/>
      </c>
      <c r="N2373" t="str">
        <f t="shared" si="624"/>
        <v/>
      </c>
      <c r="O2373" t="str">
        <f t="shared" si="620"/>
        <v/>
      </c>
      <c r="P2373" t="str">
        <f t="shared" si="621"/>
        <v/>
      </c>
      <c r="Q2373">
        <f t="shared" si="614"/>
        <v>0</v>
      </c>
      <c r="R2373">
        <f t="shared" si="626"/>
        <v>1.8154766784607459</v>
      </c>
      <c r="S2373" t="str">
        <f t="shared" si="628"/>
        <v/>
      </c>
      <c r="T2373" t="str">
        <f t="shared" si="629"/>
        <v/>
      </c>
      <c r="U2373">
        <f t="shared" si="627"/>
        <v>0</v>
      </c>
    </row>
    <row r="2374" spans="1:21">
      <c r="A2374">
        <f t="shared" si="613"/>
        <v>2366</v>
      </c>
      <c r="B2374" s="1">
        <v>40665</v>
      </c>
      <c r="C2374">
        <v>96.92</v>
      </c>
      <c r="D2374">
        <v>97.58</v>
      </c>
      <c r="F2374">
        <f t="shared" si="615"/>
        <v>94.046500000000009</v>
      </c>
      <c r="G2374" t="str">
        <f t="shared" si="619"/>
        <v/>
      </c>
      <c r="H2374">
        <f t="shared" si="622"/>
        <v>1</v>
      </c>
      <c r="I2374">
        <f t="shared" si="616"/>
        <v>1</v>
      </c>
      <c r="J2374">
        <f t="shared" si="617"/>
        <v>94.09</v>
      </c>
      <c r="K2374" t="str">
        <f t="shared" si="618"/>
        <v/>
      </c>
      <c r="L2374">
        <f t="shared" si="623"/>
        <v>2.9634124929650733E-2</v>
      </c>
      <c r="M2374" t="str">
        <f t="shared" si="625"/>
        <v/>
      </c>
      <c r="N2374" t="str">
        <f t="shared" si="624"/>
        <v/>
      </c>
      <c r="O2374" t="str">
        <f t="shared" si="620"/>
        <v/>
      </c>
      <c r="P2374" t="str">
        <f t="shared" si="621"/>
        <v/>
      </c>
      <c r="Q2374">
        <f t="shared" si="614"/>
        <v>0</v>
      </c>
      <c r="R2374">
        <f t="shared" si="626"/>
        <v>1.8154766784607459</v>
      </c>
      <c r="S2374" t="str">
        <f t="shared" si="628"/>
        <v/>
      </c>
      <c r="T2374" t="str">
        <f t="shared" si="629"/>
        <v/>
      </c>
      <c r="U2374">
        <f t="shared" si="627"/>
        <v>0</v>
      </c>
    </row>
    <row r="2375" spans="1:21">
      <c r="A2375">
        <f t="shared" si="613"/>
        <v>2367</v>
      </c>
      <c r="B2375" s="1">
        <v>40666</v>
      </c>
      <c r="C2375">
        <v>96.83</v>
      </c>
      <c r="D2375">
        <v>96.93</v>
      </c>
      <c r="F2375">
        <f t="shared" si="615"/>
        <v>94.206000000000003</v>
      </c>
      <c r="G2375" t="str">
        <f t="shared" si="619"/>
        <v/>
      </c>
      <c r="H2375">
        <f t="shared" si="622"/>
        <v>1</v>
      </c>
      <c r="I2375">
        <f t="shared" si="616"/>
        <v>1</v>
      </c>
      <c r="J2375">
        <f t="shared" si="617"/>
        <v>94.09</v>
      </c>
      <c r="K2375" t="str">
        <f t="shared" si="618"/>
        <v/>
      </c>
      <c r="L2375">
        <f t="shared" si="623"/>
        <v>2.8705092604765347E-2</v>
      </c>
      <c r="M2375" t="str">
        <f t="shared" si="625"/>
        <v/>
      </c>
      <c r="N2375" t="str">
        <f t="shared" si="624"/>
        <v/>
      </c>
      <c r="O2375" t="str">
        <f t="shared" si="620"/>
        <v/>
      </c>
      <c r="P2375" t="str">
        <f t="shared" si="621"/>
        <v/>
      </c>
      <c r="Q2375">
        <f t="shared" si="614"/>
        <v>0</v>
      </c>
      <c r="R2375">
        <f t="shared" si="626"/>
        <v>1.8154766784607459</v>
      </c>
      <c r="S2375" t="str">
        <f t="shared" si="628"/>
        <v/>
      </c>
      <c r="T2375" t="str">
        <f t="shared" si="629"/>
        <v/>
      </c>
      <c r="U2375">
        <f t="shared" si="627"/>
        <v>0</v>
      </c>
    </row>
    <row r="2376" spans="1:21">
      <c r="A2376">
        <f t="shared" si="613"/>
        <v>2368</v>
      </c>
      <c r="B2376" s="1">
        <v>40667</v>
      </c>
      <c r="C2376">
        <v>96.2</v>
      </c>
      <c r="D2376">
        <v>96.55</v>
      </c>
      <c r="F2376">
        <f t="shared" si="615"/>
        <v>94.34650000000002</v>
      </c>
      <c r="G2376" t="str">
        <f t="shared" si="619"/>
        <v/>
      </c>
      <c r="H2376">
        <f t="shared" si="622"/>
        <v>1</v>
      </c>
      <c r="I2376">
        <f t="shared" si="616"/>
        <v>1</v>
      </c>
      <c r="J2376">
        <f t="shared" si="617"/>
        <v>94.09</v>
      </c>
      <c r="K2376" t="str">
        <f t="shared" si="618"/>
        <v/>
      </c>
      <c r="L2376">
        <f t="shared" si="623"/>
        <v>2.217758665298647E-2</v>
      </c>
      <c r="M2376" t="str">
        <f t="shared" si="625"/>
        <v/>
      </c>
      <c r="N2376" t="str">
        <f t="shared" si="624"/>
        <v/>
      </c>
      <c r="O2376" t="str">
        <f t="shared" si="620"/>
        <v/>
      </c>
      <c r="P2376" t="str">
        <f t="shared" si="621"/>
        <v/>
      </c>
      <c r="Q2376">
        <f t="shared" si="614"/>
        <v>0</v>
      </c>
      <c r="R2376">
        <f t="shared" si="626"/>
        <v>1.8154766784607459</v>
      </c>
      <c r="S2376" t="str">
        <f t="shared" si="628"/>
        <v/>
      </c>
      <c r="T2376" t="str">
        <f t="shared" si="629"/>
        <v/>
      </c>
      <c r="U2376">
        <f t="shared" si="627"/>
        <v>0</v>
      </c>
    </row>
    <row r="2377" spans="1:21">
      <c r="A2377">
        <f t="shared" si="613"/>
        <v>2369</v>
      </c>
      <c r="B2377" s="1">
        <v>40668</v>
      </c>
      <c r="C2377">
        <v>94.92</v>
      </c>
      <c r="D2377">
        <v>95.61</v>
      </c>
      <c r="F2377">
        <f t="shared" si="615"/>
        <v>94.401500000000013</v>
      </c>
      <c r="G2377" t="str">
        <f t="shared" si="619"/>
        <v/>
      </c>
      <c r="H2377">
        <f t="shared" si="622"/>
        <v>1</v>
      </c>
      <c r="I2377">
        <f t="shared" si="616"/>
        <v>1</v>
      </c>
      <c r="J2377">
        <f t="shared" si="617"/>
        <v>94.09</v>
      </c>
      <c r="K2377" t="str">
        <f t="shared" si="618"/>
        <v/>
      </c>
      <c r="L2377">
        <f t="shared" si="623"/>
        <v>8.7826605488884671E-3</v>
      </c>
      <c r="M2377" t="str">
        <f t="shared" si="625"/>
        <v/>
      </c>
      <c r="N2377" t="str">
        <f t="shared" si="624"/>
        <v/>
      </c>
      <c r="O2377" t="str">
        <f t="shared" si="620"/>
        <v/>
      </c>
      <c r="P2377" t="str">
        <f t="shared" si="621"/>
        <v/>
      </c>
      <c r="Q2377">
        <f t="shared" si="614"/>
        <v>0</v>
      </c>
      <c r="R2377">
        <f t="shared" si="626"/>
        <v>1.8154766784607459</v>
      </c>
      <c r="S2377" t="str">
        <f t="shared" si="628"/>
        <v/>
      </c>
      <c r="T2377" t="str">
        <f t="shared" si="629"/>
        <v/>
      </c>
      <c r="U2377">
        <f t="shared" si="627"/>
        <v>0</v>
      </c>
    </row>
    <row r="2378" spans="1:21">
      <c r="A2378">
        <f t="shared" si="613"/>
        <v>2370</v>
      </c>
      <c r="B2378" s="1">
        <v>40669</v>
      </c>
      <c r="C2378">
        <v>95.6</v>
      </c>
      <c r="D2378">
        <v>95.73</v>
      </c>
      <c r="F2378">
        <f t="shared" si="615"/>
        <v>94.522000000000006</v>
      </c>
      <c r="G2378" t="str">
        <f t="shared" si="619"/>
        <v/>
      </c>
      <c r="H2378">
        <f t="shared" si="622"/>
        <v>1</v>
      </c>
      <c r="I2378">
        <f t="shared" si="616"/>
        <v>1</v>
      </c>
      <c r="J2378">
        <f t="shared" si="617"/>
        <v>94.09</v>
      </c>
      <c r="K2378" t="str">
        <f t="shared" si="618"/>
        <v/>
      </c>
      <c r="L2378">
        <f t="shared" si="623"/>
        <v>1.5921049038681301E-2</v>
      </c>
      <c r="M2378" t="str">
        <f t="shared" si="625"/>
        <v/>
      </c>
      <c r="N2378" t="str">
        <f t="shared" si="624"/>
        <v/>
      </c>
      <c r="O2378" t="str">
        <f t="shared" si="620"/>
        <v/>
      </c>
      <c r="P2378" t="str">
        <f t="shared" si="621"/>
        <v/>
      </c>
      <c r="Q2378">
        <f t="shared" si="614"/>
        <v>0</v>
      </c>
      <c r="R2378">
        <f t="shared" si="626"/>
        <v>1.8154766784607459</v>
      </c>
      <c r="S2378" t="str">
        <f t="shared" si="628"/>
        <v/>
      </c>
      <c r="T2378" t="str">
        <f t="shared" si="629"/>
        <v/>
      </c>
      <c r="U2378">
        <f t="shared" si="627"/>
        <v>0</v>
      </c>
    </row>
    <row r="2379" spans="1:21">
      <c r="A2379">
        <f t="shared" ref="A2379:A2442" si="630">A2378+1</f>
        <v>2371</v>
      </c>
      <c r="B2379" s="1">
        <v>40672</v>
      </c>
      <c r="C2379">
        <v>95.99</v>
      </c>
      <c r="D2379">
        <v>95.3</v>
      </c>
      <c r="F2379">
        <f t="shared" si="615"/>
        <v>94.660499999999999</v>
      </c>
      <c r="G2379" t="str">
        <f t="shared" si="619"/>
        <v/>
      </c>
      <c r="H2379">
        <f t="shared" si="622"/>
        <v>1</v>
      </c>
      <c r="I2379">
        <f t="shared" si="616"/>
        <v>1</v>
      </c>
      <c r="J2379">
        <f t="shared" si="617"/>
        <v>94.09</v>
      </c>
      <c r="K2379" t="str">
        <f t="shared" si="618"/>
        <v/>
      </c>
      <c r="L2379">
        <f t="shared" si="623"/>
        <v>1.9992248356771172E-2</v>
      </c>
      <c r="M2379" t="str">
        <f t="shared" si="625"/>
        <v/>
      </c>
      <c r="N2379" t="str">
        <f t="shared" si="624"/>
        <v/>
      </c>
      <c r="O2379" t="str">
        <f t="shared" si="620"/>
        <v/>
      </c>
      <c r="P2379" t="str">
        <f t="shared" si="621"/>
        <v/>
      </c>
      <c r="Q2379">
        <f t="shared" si="614"/>
        <v>0</v>
      </c>
      <c r="R2379">
        <f t="shared" si="626"/>
        <v>1.8154766784607459</v>
      </c>
      <c r="S2379" t="str">
        <f t="shared" si="628"/>
        <v/>
      </c>
      <c r="T2379" t="str">
        <f t="shared" si="629"/>
        <v/>
      </c>
      <c r="U2379">
        <f t="shared" si="627"/>
        <v>0</v>
      </c>
    </row>
    <row r="2380" spans="1:21">
      <c r="A2380">
        <f t="shared" si="630"/>
        <v>2372</v>
      </c>
      <c r="B2380" s="1">
        <v>40673</v>
      </c>
      <c r="C2380">
        <v>95.71</v>
      </c>
      <c r="D2380">
        <v>96.24</v>
      </c>
      <c r="F2380">
        <f t="shared" si="615"/>
        <v>94.756</v>
      </c>
      <c r="G2380" t="str">
        <f t="shared" si="619"/>
        <v/>
      </c>
      <c r="H2380">
        <f t="shared" si="622"/>
        <v>1</v>
      </c>
      <c r="I2380">
        <f t="shared" si="616"/>
        <v>1</v>
      </c>
      <c r="J2380">
        <f t="shared" si="617"/>
        <v>94.09</v>
      </c>
      <c r="K2380" t="str">
        <f t="shared" si="618"/>
        <v/>
      </c>
      <c r="L2380">
        <f t="shared" si="623"/>
        <v>1.7071015189140636E-2</v>
      </c>
      <c r="M2380" t="str">
        <f t="shared" si="625"/>
        <v/>
      </c>
      <c r="N2380" t="str">
        <f t="shared" si="624"/>
        <v/>
      </c>
      <c r="O2380" t="str">
        <f t="shared" si="620"/>
        <v/>
      </c>
      <c r="P2380" t="str">
        <f t="shared" si="621"/>
        <v/>
      </c>
      <c r="Q2380">
        <f t="shared" si="614"/>
        <v>0</v>
      </c>
      <c r="R2380">
        <f t="shared" si="626"/>
        <v>1.8154766784607459</v>
      </c>
      <c r="S2380" t="str">
        <f t="shared" si="628"/>
        <v/>
      </c>
      <c r="T2380" t="str">
        <f t="shared" si="629"/>
        <v/>
      </c>
      <c r="U2380">
        <f t="shared" si="627"/>
        <v>0</v>
      </c>
    </row>
    <row r="2381" spans="1:21">
      <c r="A2381">
        <f t="shared" si="630"/>
        <v>2373</v>
      </c>
      <c r="B2381" s="1">
        <v>40674</v>
      </c>
      <c r="C2381">
        <v>95.52</v>
      </c>
      <c r="D2381">
        <v>95.77</v>
      </c>
      <c r="F2381">
        <f t="shared" si="615"/>
        <v>94.913500000000013</v>
      </c>
      <c r="G2381" t="str">
        <f t="shared" si="619"/>
        <v/>
      </c>
      <c r="H2381">
        <f t="shared" si="622"/>
        <v>1</v>
      </c>
      <c r="I2381">
        <f t="shared" si="616"/>
        <v>1</v>
      </c>
      <c r="J2381">
        <f t="shared" si="617"/>
        <v>94.09</v>
      </c>
      <c r="K2381" t="str">
        <f t="shared" si="618"/>
        <v/>
      </c>
      <c r="L2381">
        <f t="shared" si="623"/>
        <v>1.5083878625617574E-2</v>
      </c>
      <c r="M2381" t="str">
        <f t="shared" si="625"/>
        <v/>
      </c>
      <c r="N2381" t="str">
        <f t="shared" si="624"/>
        <v/>
      </c>
      <c r="O2381" t="str">
        <f t="shared" si="620"/>
        <v/>
      </c>
      <c r="P2381" t="str">
        <f t="shared" si="621"/>
        <v/>
      </c>
      <c r="Q2381">
        <f t="shared" si="614"/>
        <v>0</v>
      </c>
      <c r="R2381">
        <f t="shared" si="626"/>
        <v>1.8154766784607459</v>
      </c>
      <c r="S2381" t="str">
        <f t="shared" si="628"/>
        <v/>
      </c>
      <c r="T2381" t="str">
        <f t="shared" si="629"/>
        <v/>
      </c>
      <c r="U2381">
        <f t="shared" si="627"/>
        <v>0</v>
      </c>
    </row>
    <row r="2382" spans="1:21">
      <c r="A2382">
        <f t="shared" si="630"/>
        <v>2374</v>
      </c>
      <c r="B2382" s="1">
        <v>40675</v>
      </c>
      <c r="C2382">
        <v>96.65</v>
      </c>
      <c r="D2382">
        <v>95.18</v>
      </c>
      <c r="F2382">
        <f t="shared" si="615"/>
        <v>95.103000000000009</v>
      </c>
      <c r="G2382" t="str">
        <f t="shared" si="619"/>
        <v/>
      </c>
      <c r="H2382">
        <f t="shared" si="622"/>
        <v>1</v>
      </c>
      <c r="I2382">
        <f t="shared" si="616"/>
        <v>1</v>
      </c>
      <c r="J2382">
        <f t="shared" si="617"/>
        <v>94.09</v>
      </c>
      <c r="K2382" t="str">
        <f t="shared" si="618"/>
        <v/>
      </c>
      <c r="L2382">
        <f t="shared" si="623"/>
        <v>2.6844434635665649E-2</v>
      </c>
      <c r="M2382" t="str">
        <f t="shared" si="625"/>
        <v/>
      </c>
      <c r="N2382" t="str">
        <f t="shared" si="624"/>
        <v/>
      </c>
      <c r="O2382" t="str">
        <f t="shared" si="620"/>
        <v/>
      </c>
      <c r="P2382" t="str">
        <f t="shared" si="621"/>
        <v/>
      </c>
      <c r="Q2382">
        <f t="shared" si="614"/>
        <v>0</v>
      </c>
      <c r="R2382">
        <f t="shared" si="626"/>
        <v>1.8154766784607459</v>
      </c>
      <c r="S2382" t="str">
        <f t="shared" si="628"/>
        <v/>
      </c>
      <c r="T2382" t="str">
        <f t="shared" si="629"/>
        <v/>
      </c>
      <c r="U2382">
        <f t="shared" si="627"/>
        <v>0</v>
      </c>
    </row>
    <row r="2383" spans="1:21">
      <c r="A2383">
        <f t="shared" si="630"/>
        <v>2375</v>
      </c>
      <c r="B2383" s="1">
        <v>40676</v>
      </c>
      <c r="C2383">
        <v>96.01</v>
      </c>
      <c r="D2383">
        <v>96.61</v>
      </c>
      <c r="F2383">
        <f t="shared" si="615"/>
        <v>95.256500000000017</v>
      </c>
      <c r="G2383" t="str">
        <f t="shared" si="619"/>
        <v/>
      </c>
      <c r="H2383">
        <f t="shared" si="622"/>
        <v>1</v>
      </c>
      <c r="I2383">
        <f t="shared" si="616"/>
        <v>1</v>
      </c>
      <c r="J2383">
        <f t="shared" si="617"/>
        <v>94.09</v>
      </c>
      <c r="K2383" t="str">
        <f t="shared" si="618"/>
        <v/>
      </c>
      <c r="L2383">
        <f t="shared" si="623"/>
        <v>2.0200581690858154E-2</v>
      </c>
      <c r="M2383" t="str">
        <f t="shared" si="625"/>
        <v/>
      </c>
      <c r="N2383" t="str">
        <f t="shared" si="624"/>
        <v/>
      </c>
      <c r="O2383" t="str">
        <f t="shared" si="620"/>
        <v/>
      </c>
      <c r="P2383" t="str">
        <f t="shared" si="621"/>
        <v/>
      </c>
      <c r="Q2383">
        <f t="shared" si="614"/>
        <v>0</v>
      </c>
      <c r="R2383">
        <f t="shared" si="626"/>
        <v>1.8154766784607459</v>
      </c>
      <c r="S2383" t="str">
        <f t="shared" si="628"/>
        <v/>
      </c>
      <c r="T2383" t="str">
        <f t="shared" si="629"/>
        <v/>
      </c>
      <c r="U2383">
        <f t="shared" si="627"/>
        <v>0</v>
      </c>
    </row>
    <row r="2384" spans="1:21">
      <c r="A2384">
        <f t="shared" si="630"/>
        <v>2376</v>
      </c>
      <c r="B2384" s="1">
        <v>40679</v>
      </c>
      <c r="C2384">
        <v>95.46</v>
      </c>
      <c r="D2384">
        <v>95.54</v>
      </c>
      <c r="F2384">
        <f t="shared" si="615"/>
        <v>95.388500000000008</v>
      </c>
      <c r="G2384" t="str">
        <f t="shared" si="619"/>
        <v/>
      </c>
      <c r="H2384">
        <f t="shared" si="622"/>
        <v>1</v>
      </c>
      <c r="I2384">
        <f t="shared" si="616"/>
        <v>1</v>
      </c>
      <c r="J2384">
        <f t="shared" si="617"/>
        <v>94.09</v>
      </c>
      <c r="K2384" t="str">
        <f t="shared" si="618"/>
        <v/>
      </c>
      <c r="L2384">
        <f t="shared" si="623"/>
        <v>1.4455540559076165E-2</v>
      </c>
      <c r="M2384" t="str">
        <f t="shared" si="625"/>
        <v/>
      </c>
      <c r="N2384" t="str">
        <f t="shared" si="624"/>
        <v/>
      </c>
      <c r="O2384" t="str">
        <f t="shared" si="620"/>
        <v/>
      </c>
      <c r="P2384" t="str">
        <f t="shared" si="621"/>
        <v/>
      </c>
      <c r="Q2384">
        <f t="shared" ref="Q2384:Q2447" si="631">IF(OR(AND(K2384="trend rev",I2383&lt;&gt;0),O2384="Vargain",P2384="Varloss"),L2384,0)</f>
        <v>0</v>
      </c>
      <c r="R2384">
        <f t="shared" si="626"/>
        <v>1.8154766784607459</v>
      </c>
      <c r="S2384" t="str">
        <f t="shared" si="628"/>
        <v/>
      </c>
      <c r="T2384" t="str">
        <f t="shared" si="629"/>
        <v/>
      </c>
      <c r="U2384">
        <f t="shared" si="627"/>
        <v>0</v>
      </c>
    </row>
    <row r="2385" spans="1:21">
      <c r="A2385">
        <f t="shared" si="630"/>
        <v>2377</v>
      </c>
      <c r="B2385" s="1">
        <v>40680</v>
      </c>
      <c r="C2385">
        <v>93.86</v>
      </c>
      <c r="D2385">
        <v>95.28</v>
      </c>
      <c r="F2385">
        <f t="shared" si="615"/>
        <v>95.509</v>
      </c>
      <c r="G2385" t="str">
        <f t="shared" si="619"/>
        <v/>
      </c>
      <c r="H2385">
        <f t="shared" si="622"/>
        <v>1</v>
      </c>
      <c r="I2385">
        <f t="shared" si="616"/>
        <v>1</v>
      </c>
      <c r="J2385">
        <f t="shared" si="617"/>
        <v>94.09</v>
      </c>
      <c r="K2385" t="str">
        <f t="shared" si="618"/>
        <v/>
      </c>
      <c r="L2385">
        <f t="shared" si="623"/>
        <v>-2.4474606524027536E-3</v>
      </c>
      <c r="M2385" t="str">
        <f t="shared" si="625"/>
        <v/>
      </c>
      <c r="N2385" t="str">
        <f t="shared" si="624"/>
        <v/>
      </c>
      <c r="O2385" t="str">
        <f t="shared" si="620"/>
        <v/>
      </c>
      <c r="P2385" t="str">
        <f t="shared" si="621"/>
        <v/>
      </c>
      <c r="Q2385">
        <f t="shared" si="631"/>
        <v>0</v>
      </c>
      <c r="R2385">
        <f t="shared" si="626"/>
        <v>1.8154766784607459</v>
      </c>
      <c r="S2385" t="str">
        <f t="shared" si="628"/>
        <v/>
      </c>
      <c r="T2385" t="str">
        <f t="shared" si="629"/>
        <v/>
      </c>
      <c r="U2385">
        <f t="shared" si="627"/>
        <v>0</v>
      </c>
    </row>
    <row r="2386" spans="1:21">
      <c r="A2386">
        <f t="shared" si="630"/>
        <v>2378</v>
      </c>
      <c r="B2386" s="1">
        <v>40681</v>
      </c>
      <c r="C2386">
        <v>93.94</v>
      </c>
      <c r="D2386">
        <v>93.72</v>
      </c>
      <c r="F2386">
        <f t="shared" si="615"/>
        <v>95.613000000000014</v>
      </c>
      <c r="G2386" t="str">
        <f t="shared" si="619"/>
        <v>SHORT</v>
      </c>
      <c r="H2386">
        <f t="shared" si="622"/>
        <v>-1</v>
      </c>
      <c r="I2386">
        <f t="shared" si="616"/>
        <v>-1</v>
      </c>
      <c r="J2386">
        <f t="shared" si="617"/>
        <v>93.72</v>
      </c>
      <c r="K2386" t="str">
        <f t="shared" si="618"/>
        <v>Trend Rev</v>
      </c>
      <c r="L2386">
        <f t="shared" si="623"/>
        <v>-2.3446669592540547E-3</v>
      </c>
      <c r="M2386" t="str">
        <f t="shared" si="625"/>
        <v/>
      </c>
      <c r="N2386" t="str">
        <f t="shared" si="624"/>
        <v/>
      </c>
      <c r="O2386" t="str">
        <f t="shared" si="620"/>
        <v/>
      </c>
      <c r="P2386" t="str">
        <f t="shared" si="621"/>
        <v/>
      </c>
      <c r="Q2386">
        <f t="shared" si="631"/>
        <v>-2.3446669592540547E-3</v>
      </c>
      <c r="R2386">
        <f t="shared" si="626"/>
        <v>1.8131320115014919</v>
      </c>
      <c r="S2386" t="str">
        <f t="shared" si="628"/>
        <v/>
      </c>
      <c r="T2386">
        <f t="shared" si="629"/>
        <v>-1</v>
      </c>
      <c r="U2386">
        <f t="shared" si="627"/>
        <v>0</v>
      </c>
    </row>
    <row r="2387" spans="1:21">
      <c r="A2387">
        <f t="shared" si="630"/>
        <v>2379</v>
      </c>
      <c r="B2387" s="1">
        <v>40682</v>
      </c>
      <c r="C2387">
        <v>94.71</v>
      </c>
      <c r="D2387">
        <v>94.34</v>
      </c>
      <c r="F2387">
        <f t="shared" si="615"/>
        <v>95.660500000000013</v>
      </c>
      <c r="G2387" t="str">
        <f t="shared" si="619"/>
        <v/>
      </c>
      <c r="H2387">
        <f t="shared" si="622"/>
        <v>-1</v>
      </c>
      <c r="I2387">
        <f t="shared" si="616"/>
        <v>-1</v>
      </c>
      <c r="J2387">
        <f t="shared" si="617"/>
        <v>93.72</v>
      </c>
      <c r="K2387" t="str">
        <f t="shared" si="618"/>
        <v/>
      </c>
      <c r="L2387">
        <f t="shared" si="623"/>
        <v>-1.0507977598414944E-2</v>
      </c>
      <c r="M2387" t="str">
        <f t="shared" si="625"/>
        <v/>
      </c>
      <c r="N2387" t="str">
        <f t="shared" si="624"/>
        <v/>
      </c>
      <c r="O2387" t="str">
        <f t="shared" si="620"/>
        <v/>
      </c>
      <c r="P2387" t="str">
        <f t="shared" si="621"/>
        <v/>
      </c>
      <c r="Q2387">
        <f t="shared" si="631"/>
        <v>0</v>
      </c>
      <c r="R2387">
        <f t="shared" si="626"/>
        <v>1.8131320115014919</v>
      </c>
      <c r="S2387" t="str">
        <f t="shared" si="628"/>
        <v/>
      </c>
      <c r="T2387" t="str">
        <f t="shared" si="629"/>
        <v/>
      </c>
      <c r="U2387">
        <f t="shared" si="627"/>
        <v>0</v>
      </c>
    </row>
    <row r="2388" spans="1:21">
      <c r="A2388">
        <f t="shared" si="630"/>
        <v>2380</v>
      </c>
      <c r="B2388" s="1">
        <v>40683</v>
      </c>
      <c r="C2388">
        <v>93.56</v>
      </c>
      <c r="D2388">
        <v>94.55</v>
      </c>
      <c r="F2388">
        <f t="shared" si="615"/>
        <v>95.642500000000013</v>
      </c>
      <c r="G2388" t="str">
        <f t="shared" si="619"/>
        <v/>
      </c>
      <c r="H2388">
        <f t="shared" si="622"/>
        <v>-1</v>
      </c>
      <c r="I2388">
        <f t="shared" si="616"/>
        <v>-1</v>
      </c>
      <c r="J2388">
        <f t="shared" si="617"/>
        <v>93.72</v>
      </c>
      <c r="K2388" t="str">
        <f t="shared" si="618"/>
        <v/>
      </c>
      <c r="L2388">
        <f t="shared" si="623"/>
        <v>1.7086719236165952E-3</v>
      </c>
      <c r="M2388" t="str">
        <f t="shared" si="625"/>
        <v/>
      </c>
      <c r="N2388" t="str">
        <f t="shared" si="624"/>
        <v/>
      </c>
      <c r="O2388" t="str">
        <f t="shared" si="620"/>
        <v/>
      </c>
      <c r="P2388" t="str">
        <f t="shared" si="621"/>
        <v/>
      </c>
      <c r="Q2388">
        <f t="shared" si="631"/>
        <v>0</v>
      </c>
      <c r="R2388">
        <f t="shared" si="626"/>
        <v>1.8131320115014919</v>
      </c>
      <c r="S2388" t="str">
        <f t="shared" si="628"/>
        <v/>
      </c>
      <c r="T2388" t="str">
        <f t="shared" si="629"/>
        <v/>
      </c>
      <c r="U2388">
        <f t="shared" si="627"/>
        <v>0</v>
      </c>
    </row>
    <row r="2389" spans="1:21">
      <c r="A2389">
        <f t="shared" si="630"/>
        <v>2381</v>
      </c>
      <c r="B2389" s="1">
        <v>40686</v>
      </c>
      <c r="C2389">
        <v>92.49</v>
      </c>
      <c r="D2389">
        <v>92.29</v>
      </c>
      <c r="F2389">
        <f t="shared" si="615"/>
        <v>95.561000000000007</v>
      </c>
      <c r="G2389" t="str">
        <f t="shared" si="619"/>
        <v/>
      </c>
      <c r="H2389">
        <f t="shared" si="622"/>
        <v>-1</v>
      </c>
      <c r="I2389">
        <f t="shared" si="616"/>
        <v>-1</v>
      </c>
      <c r="J2389">
        <f t="shared" si="617"/>
        <v>93.72</v>
      </c>
      <c r="K2389" t="str">
        <f t="shared" si="618"/>
        <v/>
      </c>
      <c r="L2389">
        <f t="shared" si="623"/>
        <v>1.3211083073426269E-2</v>
      </c>
      <c r="M2389" t="str">
        <f t="shared" si="625"/>
        <v/>
      </c>
      <c r="N2389" t="str">
        <f t="shared" si="624"/>
        <v/>
      </c>
      <c r="O2389" t="str">
        <f t="shared" si="620"/>
        <v/>
      </c>
      <c r="P2389" t="str">
        <f t="shared" si="621"/>
        <v/>
      </c>
      <c r="Q2389">
        <f t="shared" si="631"/>
        <v>0</v>
      </c>
      <c r="R2389">
        <f t="shared" si="626"/>
        <v>1.8131320115014919</v>
      </c>
      <c r="S2389" t="str">
        <f t="shared" si="628"/>
        <v/>
      </c>
      <c r="T2389" t="str">
        <f t="shared" si="629"/>
        <v/>
      </c>
      <c r="U2389">
        <f t="shared" si="627"/>
        <v>0</v>
      </c>
    </row>
    <row r="2390" spans="1:21">
      <c r="A2390">
        <f t="shared" si="630"/>
        <v>2382</v>
      </c>
      <c r="B2390" s="1">
        <v>40687</v>
      </c>
      <c r="C2390">
        <v>91.97</v>
      </c>
      <c r="D2390">
        <v>92.92</v>
      </c>
      <c r="F2390">
        <f t="shared" si="615"/>
        <v>95.362500000000011</v>
      </c>
      <c r="G2390" t="str">
        <f t="shared" si="619"/>
        <v/>
      </c>
      <c r="H2390">
        <f t="shared" si="622"/>
        <v>-1</v>
      </c>
      <c r="I2390">
        <f t="shared" si="616"/>
        <v>-1</v>
      </c>
      <c r="J2390">
        <f t="shared" si="617"/>
        <v>93.72</v>
      </c>
      <c r="K2390" t="str">
        <f t="shared" si="618"/>
        <v/>
      </c>
      <c r="L2390">
        <f t="shared" si="623"/>
        <v>1.8849176724988655E-2</v>
      </c>
      <c r="M2390" t="str">
        <f t="shared" si="625"/>
        <v/>
      </c>
      <c r="N2390" t="str">
        <f t="shared" si="624"/>
        <v/>
      </c>
      <c r="O2390" t="str">
        <f t="shared" si="620"/>
        <v/>
      </c>
      <c r="P2390" t="str">
        <f t="shared" si="621"/>
        <v/>
      </c>
      <c r="Q2390">
        <f t="shared" si="631"/>
        <v>0</v>
      </c>
      <c r="R2390">
        <f t="shared" si="626"/>
        <v>1.8131320115014919</v>
      </c>
      <c r="S2390" t="str">
        <f t="shared" si="628"/>
        <v/>
      </c>
      <c r="T2390" t="str">
        <f t="shared" si="629"/>
        <v/>
      </c>
      <c r="U2390">
        <f t="shared" si="627"/>
        <v>0</v>
      </c>
    </row>
    <row r="2391" spans="1:21">
      <c r="A2391">
        <f t="shared" si="630"/>
        <v>2383</v>
      </c>
      <c r="B2391" s="1">
        <v>40688</v>
      </c>
      <c r="C2391">
        <v>92.69</v>
      </c>
      <c r="D2391">
        <v>91.54</v>
      </c>
      <c r="F2391">
        <f t="shared" si="615"/>
        <v>95.173500000000004</v>
      </c>
      <c r="G2391" t="str">
        <f t="shared" si="619"/>
        <v/>
      </c>
      <c r="H2391">
        <f t="shared" si="622"/>
        <v>-1</v>
      </c>
      <c r="I2391">
        <f t="shared" si="616"/>
        <v>-1</v>
      </c>
      <c r="J2391">
        <f t="shared" si="617"/>
        <v>93.72</v>
      </c>
      <c r="K2391" t="str">
        <f t="shared" si="618"/>
        <v/>
      </c>
      <c r="L2391">
        <f t="shared" si="623"/>
        <v>1.1051021751853636E-2</v>
      </c>
      <c r="M2391" t="str">
        <f t="shared" si="625"/>
        <v/>
      </c>
      <c r="N2391" t="str">
        <f t="shared" si="624"/>
        <v/>
      </c>
      <c r="O2391" t="str">
        <f t="shared" si="620"/>
        <v/>
      </c>
      <c r="P2391" t="str">
        <f t="shared" si="621"/>
        <v/>
      </c>
      <c r="Q2391">
        <f t="shared" si="631"/>
        <v>0</v>
      </c>
      <c r="R2391">
        <f t="shared" si="626"/>
        <v>1.8131320115014919</v>
      </c>
      <c r="S2391" t="str">
        <f t="shared" si="628"/>
        <v/>
      </c>
      <c r="T2391" t="str">
        <f t="shared" si="629"/>
        <v/>
      </c>
      <c r="U2391">
        <f t="shared" si="627"/>
        <v>0</v>
      </c>
    </row>
    <row r="2392" spans="1:21">
      <c r="A2392">
        <f t="shared" si="630"/>
        <v>2384</v>
      </c>
      <c r="B2392" s="1">
        <v>40689</v>
      </c>
      <c r="C2392">
        <v>92.82</v>
      </c>
      <c r="D2392">
        <v>92.65</v>
      </c>
      <c r="F2392">
        <f t="shared" si="615"/>
        <v>94.953000000000003</v>
      </c>
      <c r="G2392" t="str">
        <f t="shared" si="619"/>
        <v/>
      </c>
      <c r="H2392">
        <f t="shared" si="622"/>
        <v>-1</v>
      </c>
      <c r="I2392">
        <f t="shared" si="616"/>
        <v>-1</v>
      </c>
      <c r="J2392">
        <f t="shared" si="617"/>
        <v>93.72</v>
      </c>
      <c r="K2392" t="str">
        <f t="shared" si="618"/>
        <v/>
      </c>
      <c r="L2392">
        <f t="shared" si="623"/>
        <v>9.6494798265652024E-3</v>
      </c>
      <c r="M2392" t="str">
        <f t="shared" si="625"/>
        <v/>
      </c>
      <c r="N2392" t="str">
        <f t="shared" si="624"/>
        <v/>
      </c>
      <c r="O2392" t="str">
        <f t="shared" si="620"/>
        <v/>
      </c>
      <c r="P2392" t="str">
        <f t="shared" si="621"/>
        <v/>
      </c>
      <c r="Q2392">
        <f t="shared" si="631"/>
        <v>0</v>
      </c>
      <c r="R2392">
        <f t="shared" si="626"/>
        <v>1.8131320115014919</v>
      </c>
      <c r="S2392" t="str">
        <f t="shared" si="628"/>
        <v/>
      </c>
      <c r="T2392" t="str">
        <f t="shared" si="629"/>
        <v/>
      </c>
      <c r="U2392">
        <f t="shared" si="627"/>
        <v>0</v>
      </c>
    </row>
    <row r="2393" spans="1:21">
      <c r="A2393">
        <f t="shared" si="630"/>
        <v>2385</v>
      </c>
      <c r="B2393" s="1">
        <v>40690</v>
      </c>
      <c r="C2393">
        <v>93.47</v>
      </c>
      <c r="D2393">
        <v>93.46</v>
      </c>
      <c r="F2393">
        <f t="shared" si="615"/>
        <v>94.765999999999991</v>
      </c>
      <c r="G2393" t="str">
        <f t="shared" si="619"/>
        <v/>
      </c>
      <c r="H2393">
        <f t="shared" si="622"/>
        <v>-1</v>
      </c>
      <c r="I2393">
        <f t="shared" si="616"/>
        <v>-1</v>
      </c>
      <c r="J2393">
        <f t="shared" si="617"/>
        <v>93.72</v>
      </c>
      <c r="K2393" t="str">
        <f t="shared" si="618"/>
        <v/>
      </c>
      <c r="L2393">
        <f t="shared" si="623"/>
        <v>2.6710844451028645E-3</v>
      </c>
      <c r="M2393" t="str">
        <f t="shared" si="625"/>
        <v/>
      </c>
      <c r="N2393" t="str">
        <f t="shared" si="624"/>
        <v/>
      </c>
      <c r="O2393" t="str">
        <f t="shared" si="620"/>
        <v/>
      </c>
      <c r="P2393" t="str">
        <f t="shared" si="621"/>
        <v/>
      </c>
      <c r="Q2393">
        <f t="shared" si="631"/>
        <v>0</v>
      </c>
      <c r="R2393">
        <f t="shared" si="626"/>
        <v>1.8131320115014919</v>
      </c>
      <c r="S2393" t="str">
        <f t="shared" si="628"/>
        <v/>
      </c>
      <c r="T2393" t="str">
        <f t="shared" si="629"/>
        <v/>
      </c>
      <c r="U2393">
        <f t="shared" si="627"/>
        <v>0</v>
      </c>
    </row>
    <row r="2394" spans="1:21">
      <c r="A2394">
        <f t="shared" si="630"/>
        <v>2386</v>
      </c>
      <c r="B2394" s="1">
        <v>40694</v>
      </c>
      <c r="C2394">
        <v>94.38</v>
      </c>
      <c r="D2394">
        <v>94.05</v>
      </c>
      <c r="F2394">
        <f t="shared" si="615"/>
        <v>94.63900000000001</v>
      </c>
      <c r="G2394" t="str">
        <f t="shared" si="619"/>
        <v/>
      </c>
      <c r="H2394">
        <f t="shared" si="622"/>
        <v>-1</v>
      </c>
      <c r="I2394">
        <f t="shared" si="616"/>
        <v>-1</v>
      </c>
      <c r="J2394">
        <f t="shared" si="617"/>
        <v>93.72</v>
      </c>
      <c r="K2394" t="str">
        <f t="shared" si="618"/>
        <v/>
      </c>
      <c r="L2394">
        <f t="shared" si="623"/>
        <v>-7.0175726586465398E-3</v>
      </c>
      <c r="M2394" t="str">
        <f t="shared" si="625"/>
        <v/>
      </c>
      <c r="N2394" t="str">
        <f t="shared" si="624"/>
        <v/>
      </c>
      <c r="O2394" t="str">
        <f t="shared" si="620"/>
        <v/>
      </c>
      <c r="P2394" t="str">
        <f t="shared" si="621"/>
        <v/>
      </c>
      <c r="Q2394">
        <f t="shared" si="631"/>
        <v>0</v>
      </c>
      <c r="R2394">
        <f t="shared" si="626"/>
        <v>1.8131320115014919</v>
      </c>
      <c r="S2394" t="str">
        <f t="shared" si="628"/>
        <v/>
      </c>
      <c r="T2394" t="str">
        <f t="shared" si="629"/>
        <v/>
      </c>
      <c r="U2394">
        <f t="shared" si="627"/>
        <v>0</v>
      </c>
    </row>
    <row r="2395" spans="1:21">
      <c r="A2395">
        <f t="shared" si="630"/>
        <v>2387</v>
      </c>
      <c r="B2395" s="1">
        <v>40695</v>
      </c>
      <c r="C2395">
        <v>91.44</v>
      </c>
      <c r="D2395">
        <v>94.330799999999996</v>
      </c>
      <c r="F2395">
        <f t="shared" si="615"/>
        <v>94.369500000000016</v>
      </c>
      <c r="G2395" t="str">
        <f t="shared" si="619"/>
        <v/>
      </c>
      <c r="H2395">
        <f t="shared" si="622"/>
        <v>-1</v>
      </c>
      <c r="I2395">
        <f t="shared" si="616"/>
        <v>-1</v>
      </c>
      <c r="J2395">
        <f t="shared" si="617"/>
        <v>93.72</v>
      </c>
      <c r="K2395" t="str">
        <f t="shared" si="618"/>
        <v/>
      </c>
      <c r="L2395">
        <f t="shared" si="623"/>
        <v>2.4628594153039678E-2</v>
      </c>
      <c r="M2395" t="str">
        <f t="shared" si="625"/>
        <v/>
      </c>
      <c r="N2395" t="str">
        <f t="shared" si="624"/>
        <v/>
      </c>
      <c r="O2395" t="str">
        <f t="shared" si="620"/>
        <v/>
      </c>
      <c r="P2395" t="str">
        <f t="shared" si="621"/>
        <v/>
      </c>
      <c r="Q2395">
        <f t="shared" si="631"/>
        <v>0</v>
      </c>
      <c r="R2395">
        <f t="shared" si="626"/>
        <v>1.8131320115014919</v>
      </c>
      <c r="S2395" t="str">
        <f t="shared" si="628"/>
        <v/>
      </c>
      <c r="T2395" t="str">
        <f t="shared" si="629"/>
        <v/>
      </c>
      <c r="U2395">
        <f t="shared" si="627"/>
        <v>0</v>
      </c>
    </row>
    <row r="2396" spans="1:21">
      <c r="A2396">
        <f t="shared" si="630"/>
        <v>2388</v>
      </c>
      <c r="B2396" s="1">
        <v>40696</v>
      </c>
      <c r="C2396">
        <v>91.46</v>
      </c>
      <c r="D2396">
        <v>91.35</v>
      </c>
      <c r="F2396">
        <f t="shared" ref="F2396:F2459" si="632">AVERAGE(C2377:C2396)</f>
        <v>94.132500000000007</v>
      </c>
      <c r="G2396" t="str">
        <f t="shared" si="619"/>
        <v/>
      </c>
      <c r="H2396">
        <f t="shared" si="622"/>
        <v>-1</v>
      </c>
      <c r="I2396">
        <f t="shared" ref="I2396:I2459" si="633">IF(OR(G2396="long",G2396="short"),H2396,IF(OR(M2395=$G$7,N2395=$G$6),0,IF(I2395=0,0,H2396)))</f>
        <v>-1</v>
      </c>
      <c r="J2396">
        <f t="shared" si="617"/>
        <v>93.72</v>
      </c>
      <c r="K2396" t="str">
        <f t="shared" si="618"/>
        <v/>
      </c>
      <c r="L2396">
        <f t="shared" si="623"/>
        <v>2.4409895409685856E-2</v>
      </c>
      <c r="M2396" t="str">
        <f t="shared" si="625"/>
        <v/>
      </c>
      <c r="N2396" t="str">
        <f t="shared" si="624"/>
        <v/>
      </c>
      <c r="O2396" t="str">
        <f t="shared" si="620"/>
        <v/>
      </c>
      <c r="P2396" t="str">
        <f t="shared" si="621"/>
        <v/>
      </c>
      <c r="Q2396">
        <f t="shared" si="631"/>
        <v>0</v>
      </c>
      <c r="R2396">
        <f t="shared" si="626"/>
        <v>1.8131320115014919</v>
      </c>
      <c r="S2396" t="str">
        <f t="shared" si="628"/>
        <v/>
      </c>
      <c r="T2396" t="str">
        <f t="shared" si="629"/>
        <v/>
      </c>
      <c r="U2396">
        <f t="shared" si="627"/>
        <v>0</v>
      </c>
    </row>
    <row r="2397" spans="1:21">
      <c r="A2397">
        <f t="shared" si="630"/>
        <v>2389</v>
      </c>
      <c r="B2397" s="1">
        <v>40697</v>
      </c>
      <c r="C2397">
        <v>90.7</v>
      </c>
      <c r="D2397">
        <v>90.19</v>
      </c>
      <c r="F2397">
        <f t="shared" si="632"/>
        <v>93.921500000000009</v>
      </c>
      <c r="G2397" t="str">
        <f t="shared" si="619"/>
        <v/>
      </c>
      <c r="H2397">
        <f t="shared" si="622"/>
        <v>-1</v>
      </c>
      <c r="I2397">
        <f t="shared" si="633"/>
        <v>-1</v>
      </c>
      <c r="J2397">
        <f t="shared" ref="J2397:J2460" si="634">IF(OR(G2397="LONG",G2397="SHORT"),D2397,J2396)</f>
        <v>93.72</v>
      </c>
      <c r="K2397" t="str">
        <f t="shared" ref="K2397:K2460" si="635">IF(I2396=0,"",IF(H2397=H2396,"","Trend Rev"))</f>
        <v/>
      </c>
      <c r="L2397">
        <f t="shared" si="623"/>
        <v>3.2754256518503951E-2</v>
      </c>
      <c r="M2397" t="str">
        <f t="shared" si="625"/>
        <v/>
      </c>
      <c r="N2397" t="str">
        <f t="shared" si="624"/>
        <v/>
      </c>
      <c r="O2397" t="str">
        <f t="shared" si="620"/>
        <v/>
      </c>
      <c r="P2397" t="str">
        <f t="shared" si="621"/>
        <v/>
      </c>
      <c r="Q2397">
        <f t="shared" si="631"/>
        <v>0</v>
      </c>
      <c r="R2397">
        <f t="shared" si="626"/>
        <v>1.8131320115014919</v>
      </c>
      <c r="S2397" t="str">
        <f t="shared" si="628"/>
        <v/>
      </c>
      <c r="T2397" t="str">
        <f t="shared" si="629"/>
        <v/>
      </c>
      <c r="U2397">
        <f t="shared" si="627"/>
        <v>0</v>
      </c>
    </row>
    <row r="2398" spans="1:21">
      <c r="A2398">
        <f t="shared" si="630"/>
        <v>2390</v>
      </c>
      <c r="B2398" s="1">
        <v>40700</v>
      </c>
      <c r="C2398">
        <v>90.62</v>
      </c>
      <c r="D2398">
        <v>90.38</v>
      </c>
      <c r="F2398">
        <f t="shared" si="632"/>
        <v>93.672500000000014</v>
      </c>
      <c r="G2398" t="str">
        <f t="shared" si="619"/>
        <v/>
      </c>
      <c r="H2398">
        <f t="shared" si="622"/>
        <v>-1</v>
      </c>
      <c r="I2398">
        <f t="shared" si="633"/>
        <v>-1</v>
      </c>
      <c r="J2398">
        <f t="shared" si="634"/>
        <v>93.72</v>
      </c>
      <c r="K2398" t="str">
        <f t="shared" si="635"/>
        <v/>
      </c>
      <c r="L2398">
        <f t="shared" si="623"/>
        <v>3.3636674400602709E-2</v>
      </c>
      <c r="M2398" t="str">
        <f t="shared" si="625"/>
        <v/>
      </c>
      <c r="N2398" t="str">
        <f t="shared" si="624"/>
        <v/>
      </c>
      <c r="O2398" t="str">
        <f t="shared" si="620"/>
        <v/>
      </c>
      <c r="P2398" t="str">
        <f t="shared" si="621"/>
        <v/>
      </c>
      <c r="Q2398">
        <f t="shared" si="631"/>
        <v>0</v>
      </c>
      <c r="R2398">
        <f t="shared" si="626"/>
        <v>1.8131320115014919</v>
      </c>
      <c r="S2398" t="str">
        <f t="shared" si="628"/>
        <v/>
      </c>
      <c r="T2398" t="str">
        <f t="shared" si="629"/>
        <v/>
      </c>
      <c r="U2398">
        <f t="shared" si="627"/>
        <v>0</v>
      </c>
    </row>
    <row r="2399" spans="1:21">
      <c r="A2399">
        <f t="shared" si="630"/>
        <v>2391</v>
      </c>
      <c r="B2399" s="1">
        <v>40701</v>
      </c>
      <c r="C2399">
        <v>90.85</v>
      </c>
      <c r="D2399">
        <v>90.86</v>
      </c>
      <c r="F2399">
        <f t="shared" si="632"/>
        <v>93.415499999999994</v>
      </c>
      <c r="G2399" t="str">
        <f t="shared" ref="G2399:G2462" si="636">IF(AND(C2397&lt;F2397,C2398&gt;F2398,D2399&gt;F2398),"LONG",IF(AND(C2397&gt;F2397,C2398&lt;F2398,D2399&lt;F2398),"SHORT",""))</f>
        <v/>
      </c>
      <c r="H2399">
        <f t="shared" si="622"/>
        <v>-1</v>
      </c>
      <c r="I2399">
        <f t="shared" si="633"/>
        <v>-1</v>
      </c>
      <c r="J2399">
        <f t="shared" si="634"/>
        <v>93.72</v>
      </c>
      <c r="K2399" t="str">
        <f t="shared" si="635"/>
        <v/>
      </c>
      <c r="L2399">
        <f t="shared" si="623"/>
        <v>3.110181879741478E-2</v>
      </c>
      <c r="M2399" t="str">
        <f t="shared" si="625"/>
        <v/>
      </c>
      <c r="N2399" t="str">
        <f t="shared" si="624"/>
        <v/>
      </c>
      <c r="O2399" t="str">
        <f t="shared" si="620"/>
        <v/>
      </c>
      <c r="P2399" t="str">
        <f t="shared" si="621"/>
        <v/>
      </c>
      <c r="Q2399">
        <f t="shared" si="631"/>
        <v>0</v>
      </c>
      <c r="R2399">
        <f t="shared" si="626"/>
        <v>1.8131320115014919</v>
      </c>
      <c r="S2399" t="str">
        <f t="shared" si="628"/>
        <v/>
      </c>
      <c r="T2399" t="str">
        <f t="shared" si="629"/>
        <v/>
      </c>
      <c r="U2399">
        <f t="shared" si="627"/>
        <v>0</v>
      </c>
    </row>
    <row r="2400" spans="1:21">
      <c r="A2400">
        <f t="shared" si="630"/>
        <v>2392</v>
      </c>
      <c r="B2400" s="1">
        <v>40702</v>
      </c>
      <c r="C2400">
        <v>90.91</v>
      </c>
      <c r="D2400">
        <v>90.94</v>
      </c>
      <c r="F2400">
        <f t="shared" si="632"/>
        <v>93.175500000000028</v>
      </c>
      <c r="G2400" t="str">
        <f t="shared" si="636"/>
        <v/>
      </c>
      <c r="H2400">
        <f t="shared" si="622"/>
        <v>-1</v>
      </c>
      <c r="I2400">
        <f t="shared" si="633"/>
        <v>-1</v>
      </c>
      <c r="J2400">
        <f t="shared" si="634"/>
        <v>93.72</v>
      </c>
      <c r="K2400" t="str">
        <f t="shared" si="635"/>
        <v/>
      </c>
      <c r="L2400">
        <f t="shared" si="623"/>
        <v>3.0441607505828059E-2</v>
      </c>
      <c r="M2400" t="str">
        <f t="shared" si="625"/>
        <v/>
      </c>
      <c r="N2400" t="str">
        <f t="shared" si="624"/>
        <v/>
      </c>
      <c r="O2400" t="str">
        <f t="shared" ref="O2400:O2463" si="637">IF($I2400=0,"",M2400)</f>
        <v/>
      </c>
      <c r="P2400" t="str">
        <f t="shared" ref="P2400:P2463" si="638">IF($I2400=0,"",N2400)</f>
        <v/>
      </c>
      <c r="Q2400">
        <f t="shared" si="631"/>
        <v>0</v>
      </c>
      <c r="R2400">
        <f t="shared" si="626"/>
        <v>1.8131320115014919</v>
      </c>
      <c r="S2400" t="str">
        <f t="shared" si="628"/>
        <v/>
      </c>
      <c r="T2400" t="str">
        <f t="shared" si="629"/>
        <v/>
      </c>
      <c r="U2400">
        <f t="shared" si="627"/>
        <v>0</v>
      </c>
    </row>
    <row r="2401" spans="1:21">
      <c r="A2401">
        <f t="shared" si="630"/>
        <v>2393</v>
      </c>
      <c r="B2401" s="1">
        <v>40703</v>
      </c>
      <c r="C2401">
        <v>91.96</v>
      </c>
      <c r="D2401">
        <v>91.36</v>
      </c>
      <c r="F2401">
        <f t="shared" si="632"/>
        <v>92.997500000000031</v>
      </c>
      <c r="G2401" t="str">
        <f t="shared" si="636"/>
        <v/>
      </c>
      <c r="H2401">
        <f t="shared" si="622"/>
        <v>-1</v>
      </c>
      <c r="I2401">
        <f t="shared" si="633"/>
        <v>-1</v>
      </c>
      <c r="J2401">
        <f t="shared" si="634"/>
        <v>93.72</v>
      </c>
      <c r="K2401" t="str">
        <f t="shared" si="635"/>
        <v/>
      </c>
      <c r="L2401">
        <f t="shared" si="623"/>
        <v>1.8957913744614158E-2</v>
      </c>
      <c r="M2401" t="str">
        <f t="shared" si="625"/>
        <v/>
      </c>
      <c r="N2401" t="str">
        <f t="shared" si="624"/>
        <v/>
      </c>
      <c r="O2401" t="str">
        <f t="shared" si="637"/>
        <v/>
      </c>
      <c r="P2401" t="str">
        <f t="shared" si="638"/>
        <v/>
      </c>
      <c r="Q2401">
        <f t="shared" si="631"/>
        <v>0</v>
      </c>
      <c r="R2401">
        <f t="shared" si="626"/>
        <v>1.8131320115014919</v>
      </c>
      <c r="S2401" t="str">
        <f t="shared" si="628"/>
        <v/>
      </c>
      <c r="T2401" t="str">
        <f t="shared" si="629"/>
        <v/>
      </c>
      <c r="U2401">
        <f t="shared" si="627"/>
        <v>0</v>
      </c>
    </row>
    <row r="2402" spans="1:21">
      <c r="A2402">
        <f t="shared" si="630"/>
        <v>2394</v>
      </c>
      <c r="B2402" s="1">
        <v>40704</v>
      </c>
      <c r="C2402">
        <v>90.73</v>
      </c>
      <c r="D2402">
        <v>91.44</v>
      </c>
      <c r="F2402">
        <f t="shared" si="632"/>
        <v>92.701500000000024</v>
      </c>
      <c r="G2402" t="str">
        <f t="shared" si="636"/>
        <v/>
      </c>
      <c r="H2402">
        <f t="shared" si="622"/>
        <v>-1</v>
      </c>
      <c r="I2402">
        <f t="shared" si="633"/>
        <v>-1</v>
      </c>
      <c r="J2402">
        <f t="shared" si="634"/>
        <v>93.72</v>
      </c>
      <c r="K2402" t="str">
        <f t="shared" si="635"/>
        <v/>
      </c>
      <c r="L2402">
        <f t="shared" si="623"/>
        <v>3.2423550458057337E-2</v>
      </c>
      <c r="M2402" t="str">
        <f t="shared" si="625"/>
        <v/>
      </c>
      <c r="N2402" t="str">
        <f t="shared" si="624"/>
        <v/>
      </c>
      <c r="O2402" t="str">
        <f t="shared" si="637"/>
        <v/>
      </c>
      <c r="P2402" t="str">
        <f t="shared" si="638"/>
        <v/>
      </c>
      <c r="Q2402">
        <f t="shared" si="631"/>
        <v>0</v>
      </c>
      <c r="R2402">
        <f t="shared" si="626"/>
        <v>1.8131320115014919</v>
      </c>
      <c r="S2402" t="str">
        <f t="shared" si="628"/>
        <v/>
      </c>
      <c r="T2402" t="str">
        <f t="shared" si="629"/>
        <v/>
      </c>
      <c r="U2402">
        <f t="shared" si="627"/>
        <v>0</v>
      </c>
    </row>
    <row r="2403" spans="1:21">
      <c r="A2403">
        <f t="shared" si="630"/>
        <v>2395</v>
      </c>
      <c r="B2403" s="1">
        <v>40707</v>
      </c>
      <c r="C2403">
        <v>91.3</v>
      </c>
      <c r="D2403">
        <v>91.14</v>
      </c>
      <c r="F2403">
        <f t="shared" si="632"/>
        <v>92.466000000000008</v>
      </c>
      <c r="G2403" t="str">
        <f t="shared" si="636"/>
        <v/>
      </c>
      <c r="H2403">
        <f t="shared" si="622"/>
        <v>-1</v>
      </c>
      <c r="I2403">
        <f t="shared" si="633"/>
        <v>-1</v>
      </c>
      <c r="J2403">
        <f t="shared" si="634"/>
        <v>93.72</v>
      </c>
      <c r="K2403" t="str">
        <f t="shared" si="635"/>
        <v/>
      </c>
      <c r="L2403">
        <f t="shared" si="623"/>
        <v>2.6160826038672164E-2</v>
      </c>
      <c r="M2403" t="str">
        <f t="shared" si="625"/>
        <v/>
      </c>
      <c r="N2403" t="str">
        <f t="shared" si="624"/>
        <v/>
      </c>
      <c r="O2403" t="str">
        <f t="shared" si="637"/>
        <v/>
      </c>
      <c r="P2403" t="str">
        <f t="shared" si="638"/>
        <v/>
      </c>
      <c r="Q2403">
        <f t="shared" si="631"/>
        <v>0</v>
      </c>
      <c r="R2403">
        <f t="shared" si="626"/>
        <v>1.8131320115014919</v>
      </c>
      <c r="S2403" t="str">
        <f t="shared" si="628"/>
        <v/>
      </c>
      <c r="T2403" t="str">
        <f t="shared" si="629"/>
        <v/>
      </c>
      <c r="U2403">
        <f t="shared" si="627"/>
        <v>0</v>
      </c>
    </row>
    <row r="2404" spans="1:21">
      <c r="A2404">
        <f t="shared" si="630"/>
        <v>2396</v>
      </c>
      <c r="B2404" s="1">
        <v>40708</v>
      </c>
      <c r="C2404">
        <v>92.59</v>
      </c>
      <c r="D2404">
        <v>92.28</v>
      </c>
      <c r="F2404">
        <f t="shared" si="632"/>
        <v>92.322500000000005</v>
      </c>
      <c r="G2404" t="str">
        <f t="shared" si="636"/>
        <v/>
      </c>
      <c r="H2404">
        <f t="shared" si="622"/>
        <v>-1</v>
      </c>
      <c r="I2404">
        <f t="shared" si="633"/>
        <v>-1</v>
      </c>
      <c r="J2404">
        <f t="shared" si="634"/>
        <v>93.72</v>
      </c>
      <c r="K2404" t="str">
        <f t="shared" si="635"/>
        <v/>
      </c>
      <c r="L2404">
        <f t="shared" si="623"/>
        <v>1.2130469179639107E-2</v>
      </c>
      <c r="M2404" t="str">
        <f t="shared" si="625"/>
        <v/>
      </c>
      <c r="N2404" t="str">
        <f t="shared" si="624"/>
        <v/>
      </c>
      <c r="O2404" t="str">
        <f t="shared" si="637"/>
        <v/>
      </c>
      <c r="P2404" t="str">
        <f t="shared" si="638"/>
        <v/>
      </c>
      <c r="Q2404">
        <f t="shared" si="631"/>
        <v>0</v>
      </c>
      <c r="R2404">
        <f t="shared" si="626"/>
        <v>1.8131320115014919</v>
      </c>
      <c r="S2404" t="str">
        <f t="shared" si="628"/>
        <v/>
      </c>
      <c r="T2404" t="str">
        <f t="shared" si="629"/>
        <v/>
      </c>
      <c r="U2404">
        <f t="shared" si="627"/>
        <v>0</v>
      </c>
    </row>
    <row r="2405" spans="1:21">
      <c r="A2405">
        <f t="shared" si="630"/>
        <v>2397</v>
      </c>
      <c r="B2405" s="1">
        <v>40709</v>
      </c>
      <c r="C2405">
        <v>91.03</v>
      </c>
      <c r="D2405">
        <v>91.7</v>
      </c>
      <c r="F2405">
        <f t="shared" si="632"/>
        <v>92.180999999999997</v>
      </c>
      <c r="G2405" t="str">
        <f t="shared" si="636"/>
        <v/>
      </c>
      <c r="H2405">
        <f t="shared" si="622"/>
        <v>-1</v>
      </c>
      <c r="I2405">
        <f t="shared" si="633"/>
        <v>-1</v>
      </c>
      <c r="J2405">
        <f t="shared" si="634"/>
        <v>93.72</v>
      </c>
      <c r="K2405" t="str">
        <f t="shared" si="635"/>
        <v/>
      </c>
      <c r="L2405">
        <f t="shared" si="623"/>
        <v>2.912249112239745E-2</v>
      </c>
      <c r="M2405" t="str">
        <f t="shared" si="625"/>
        <v/>
      </c>
      <c r="N2405" t="str">
        <f t="shared" si="624"/>
        <v/>
      </c>
      <c r="O2405" t="str">
        <f t="shared" si="637"/>
        <v/>
      </c>
      <c r="P2405" t="str">
        <f t="shared" si="638"/>
        <v/>
      </c>
      <c r="Q2405">
        <f t="shared" si="631"/>
        <v>0</v>
      </c>
      <c r="R2405">
        <f t="shared" si="626"/>
        <v>1.8131320115014919</v>
      </c>
      <c r="S2405" t="str">
        <f t="shared" si="628"/>
        <v/>
      </c>
      <c r="T2405" t="str">
        <f t="shared" si="629"/>
        <v/>
      </c>
      <c r="U2405">
        <f t="shared" si="627"/>
        <v>0</v>
      </c>
    </row>
    <row r="2406" spans="1:21">
      <c r="A2406">
        <f t="shared" si="630"/>
        <v>2398</v>
      </c>
      <c r="B2406" s="1">
        <v>40710</v>
      </c>
      <c r="C2406">
        <v>91.58</v>
      </c>
      <c r="D2406">
        <v>91.07</v>
      </c>
      <c r="F2406">
        <f t="shared" si="632"/>
        <v>92.062999999999988</v>
      </c>
      <c r="G2406" t="str">
        <f t="shared" si="636"/>
        <v>SHORT</v>
      </c>
      <c r="H2406">
        <f t="shared" si="622"/>
        <v>-1</v>
      </c>
      <c r="I2406">
        <f t="shared" si="633"/>
        <v>-1</v>
      </c>
      <c r="J2406">
        <f t="shared" si="634"/>
        <v>91.07</v>
      </c>
      <c r="K2406" t="str">
        <f t="shared" si="635"/>
        <v/>
      </c>
      <c r="L2406">
        <f t="shared" si="623"/>
        <v>-5.5844656492222439E-3</v>
      </c>
      <c r="M2406" t="str">
        <f t="shared" si="625"/>
        <v/>
      </c>
      <c r="N2406" t="str">
        <f t="shared" si="624"/>
        <v/>
      </c>
      <c r="O2406" t="str">
        <f t="shared" si="637"/>
        <v/>
      </c>
      <c r="P2406" t="str">
        <f t="shared" si="638"/>
        <v/>
      </c>
      <c r="Q2406">
        <f t="shared" si="631"/>
        <v>0</v>
      </c>
      <c r="R2406">
        <f t="shared" si="626"/>
        <v>1.8131320115014919</v>
      </c>
      <c r="S2406" t="str">
        <f t="shared" si="628"/>
        <v/>
      </c>
      <c r="T2406" t="str">
        <f t="shared" si="629"/>
        <v/>
      </c>
      <c r="U2406">
        <f t="shared" si="627"/>
        <v>0</v>
      </c>
    </row>
    <row r="2407" spans="1:21">
      <c r="A2407">
        <f t="shared" si="630"/>
        <v>2399</v>
      </c>
      <c r="B2407" s="1">
        <v>40711</v>
      </c>
      <c r="C2407">
        <v>91.78</v>
      </c>
      <c r="D2407">
        <v>92.3</v>
      </c>
      <c r="F2407">
        <f t="shared" si="632"/>
        <v>91.916499999999999</v>
      </c>
      <c r="G2407" t="str">
        <f t="shared" si="636"/>
        <v/>
      </c>
      <c r="H2407">
        <f t="shared" si="622"/>
        <v>-1</v>
      </c>
      <c r="I2407">
        <f t="shared" si="633"/>
        <v>-1</v>
      </c>
      <c r="J2407">
        <f t="shared" si="634"/>
        <v>91.07</v>
      </c>
      <c r="K2407" t="str">
        <f t="shared" si="635"/>
        <v/>
      </c>
      <c r="L2407">
        <f t="shared" si="623"/>
        <v>-7.7659673869604094E-3</v>
      </c>
      <c r="M2407" t="str">
        <f t="shared" si="625"/>
        <v/>
      </c>
      <c r="N2407" t="str">
        <f t="shared" si="624"/>
        <v/>
      </c>
      <c r="O2407" t="str">
        <f t="shared" si="637"/>
        <v/>
      </c>
      <c r="P2407" t="str">
        <f t="shared" si="638"/>
        <v/>
      </c>
      <c r="Q2407">
        <f t="shared" si="631"/>
        <v>0</v>
      </c>
      <c r="R2407">
        <f t="shared" si="626"/>
        <v>1.8131320115014919</v>
      </c>
      <c r="S2407" t="str">
        <f t="shared" si="628"/>
        <v/>
      </c>
      <c r="T2407" t="str">
        <f t="shared" si="629"/>
        <v/>
      </c>
      <c r="U2407">
        <f t="shared" si="627"/>
        <v>0</v>
      </c>
    </row>
    <row r="2408" spans="1:21">
      <c r="A2408">
        <f t="shared" si="630"/>
        <v>2400</v>
      </c>
      <c r="B2408" s="1">
        <v>40714</v>
      </c>
      <c r="C2408">
        <v>92.56</v>
      </c>
      <c r="D2408">
        <v>91.42</v>
      </c>
      <c r="F2408">
        <f t="shared" si="632"/>
        <v>91.866500000000002</v>
      </c>
      <c r="G2408" t="str">
        <f t="shared" si="636"/>
        <v/>
      </c>
      <c r="H2408">
        <f t="shared" si="622"/>
        <v>-1</v>
      </c>
      <c r="I2408">
        <f t="shared" si="633"/>
        <v>-1</v>
      </c>
      <c r="J2408">
        <f t="shared" si="634"/>
        <v>91.07</v>
      </c>
      <c r="K2408" t="str">
        <f t="shared" si="635"/>
        <v/>
      </c>
      <c r="L2408">
        <f t="shared" si="623"/>
        <v>-1.6228641305693941E-2</v>
      </c>
      <c r="M2408" t="str">
        <f t="shared" si="625"/>
        <v/>
      </c>
      <c r="N2408" t="str">
        <f t="shared" si="624"/>
        <v/>
      </c>
      <c r="O2408" t="str">
        <f t="shared" si="637"/>
        <v/>
      </c>
      <c r="P2408" t="str">
        <f t="shared" si="638"/>
        <v/>
      </c>
      <c r="Q2408">
        <f t="shared" si="631"/>
        <v>0</v>
      </c>
      <c r="R2408">
        <f t="shared" si="626"/>
        <v>1.8131320115014919</v>
      </c>
      <c r="S2408" t="str">
        <f t="shared" si="628"/>
        <v/>
      </c>
      <c r="T2408" t="str">
        <f t="shared" si="629"/>
        <v/>
      </c>
      <c r="U2408">
        <f t="shared" si="627"/>
        <v>0</v>
      </c>
    </row>
    <row r="2409" spans="1:21">
      <c r="A2409">
        <f t="shared" si="630"/>
        <v>2401</v>
      </c>
      <c r="B2409" s="1">
        <v>40715</v>
      </c>
      <c r="C2409">
        <v>93.43</v>
      </c>
      <c r="D2409">
        <v>92.81</v>
      </c>
      <c r="F2409">
        <f t="shared" si="632"/>
        <v>91.913499999999985</v>
      </c>
      <c r="G2409" t="str">
        <f t="shared" si="636"/>
        <v>LONG</v>
      </c>
      <c r="H2409">
        <f t="shared" si="622"/>
        <v>1</v>
      </c>
      <c r="I2409">
        <f t="shared" si="633"/>
        <v>1</v>
      </c>
      <c r="J2409">
        <f t="shared" si="634"/>
        <v>92.81</v>
      </c>
      <c r="K2409" t="str">
        <f t="shared" si="635"/>
        <v>Trend Rev</v>
      </c>
      <c r="L2409">
        <f t="shared" si="623"/>
        <v>6.658100197562843E-3</v>
      </c>
      <c r="M2409" t="str">
        <f t="shared" si="625"/>
        <v/>
      </c>
      <c r="N2409" t="str">
        <f t="shared" si="624"/>
        <v/>
      </c>
      <c r="O2409" t="str">
        <f t="shared" si="637"/>
        <v/>
      </c>
      <c r="P2409" t="str">
        <f t="shared" si="638"/>
        <v/>
      </c>
      <c r="Q2409">
        <f t="shared" si="631"/>
        <v>6.658100197562843E-3</v>
      </c>
      <c r="R2409">
        <f t="shared" si="626"/>
        <v>1.8197901116990547</v>
      </c>
      <c r="S2409">
        <f t="shared" si="628"/>
        <v>1</v>
      </c>
      <c r="T2409">
        <f t="shared" si="629"/>
        <v>1</v>
      </c>
      <c r="U2409">
        <f t="shared" si="627"/>
        <v>1</v>
      </c>
    </row>
    <row r="2410" spans="1:21">
      <c r="A2410">
        <f t="shared" si="630"/>
        <v>2402</v>
      </c>
      <c r="B2410" s="1">
        <v>40716</v>
      </c>
      <c r="C2410">
        <v>92.8</v>
      </c>
      <c r="D2410">
        <v>93.33</v>
      </c>
      <c r="F2410">
        <f t="shared" si="632"/>
        <v>91.954999999999984</v>
      </c>
      <c r="G2410" t="str">
        <f t="shared" si="636"/>
        <v/>
      </c>
      <c r="H2410">
        <f t="shared" si="622"/>
        <v>1</v>
      </c>
      <c r="I2410">
        <f t="shared" si="633"/>
        <v>1</v>
      </c>
      <c r="J2410">
        <f t="shared" si="634"/>
        <v>92.81</v>
      </c>
      <c r="K2410" t="str">
        <f t="shared" si="635"/>
        <v/>
      </c>
      <c r="L2410">
        <f t="shared" si="623"/>
        <v>-1.0775281514655373E-4</v>
      </c>
      <c r="M2410" t="str">
        <f t="shared" si="625"/>
        <v/>
      </c>
      <c r="N2410" t="str">
        <f t="shared" si="624"/>
        <v/>
      </c>
      <c r="O2410" t="str">
        <f t="shared" si="637"/>
        <v/>
      </c>
      <c r="P2410" t="str">
        <f t="shared" si="638"/>
        <v/>
      </c>
      <c r="Q2410">
        <f t="shared" si="631"/>
        <v>0</v>
      </c>
      <c r="R2410">
        <f t="shared" si="626"/>
        <v>1.8197901116990547</v>
      </c>
      <c r="S2410" t="str">
        <f t="shared" si="628"/>
        <v/>
      </c>
      <c r="T2410" t="str">
        <f t="shared" si="629"/>
        <v/>
      </c>
      <c r="U2410">
        <f t="shared" si="627"/>
        <v>0</v>
      </c>
    </row>
    <row r="2411" spans="1:21">
      <c r="A2411">
        <f t="shared" si="630"/>
        <v>2403</v>
      </c>
      <c r="B2411" s="1">
        <v>40717</v>
      </c>
      <c r="C2411">
        <v>92.34</v>
      </c>
      <c r="D2411">
        <v>92.04</v>
      </c>
      <c r="F2411">
        <f t="shared" si="632"/>
        <v>91.937499999999986</v>
      </c>
      <c r="G2411" t="str">
        <f t="shared" si="636"/>
        <v/>
      </c>
      <c r="H2411">
        <f t="shared" si="622"/>
        <v>1</v>
      </c>
      <c r="I2411">
        <f t="shared" si="633"/>
        <v>1</v>
      </c>
      <c r="J2411">
        <f t="shared" si="634"/>
        <v>92.81</v>
      </c>
      <c r="K2411" t="str">
        <f t="shared" si="635"/>
        <v/>
      </c>
      <c r="L2411">
        <f t="shared" si="623"/>
        <v>-5.0769755284585426E-3</v>
      </c>
      <c r="M2411" t="str">
        <f t="shared" si="625"/>
        <v/>
      </c>
      <c r="N2411" t="str">
        <f t="shared" si="624"/>
        <v/>
      </c>
      <c r="O2411" t="str">
        <f t="shared" si="637"/>
        <v/>
      </c>
      <c r="P2411" t="str">
        <f t="shared" si="638"/>
        <v/>
      </c>
      <c r="Q2411">
        <f t="shared" si="631"/>
        <v>0</v>
      </c>
      <c r="R2411">
        <f t="shared" si="626"/>
        <v>1.8197901116990547</v>
      </c>
      <c r="S2411" t="str">
        <f t="shared" si="628"/>
        <v/>
      </c>
      <c r="T2411" t="str">
        <f t="shared" si="629"/>
        <v/>
      </c>
      <c r="U2411">
        <f t="shared" si="627"/>
        <v>0</v>
      </c>
    </row>
    <row r="2412" spans="1:21">
      <c r="A2412">
        <f t="shared" si="630"/>
        <v>2404</v>
      </c>
      <c r="B2412" s="1">
        <v>40718</v>
      </c>
      <c r="C2412">
        <v>90.89</v>
      </c>
      <c r="D2412">
        <v>92.34</v>
      </c>
      <c r="F2412">
        <f t="shared" si="632"/>
        <v>91.84099999999998</v>
      </c>
      <c r="G2412" t="str">
        <f t="shared" si="636"/>
        <v/>
      </c>
      <c r="H2412">
        <f t="shared" si="622"/>
        <v>1</v>
      </c>
      <c r="I2412">
        <f t="shared" si="633"/>
        <v>1</v>
      </c>
      <c r="J2412">
        <f t="shared" si="634"/>
        <v>92.81</v>
      </c>
      <c r="K2412" t="str">
        <f t="shared" si="635"/>
        <v/>
      </c>
      <c r="L2412">
        <f t="shared" si="623"/>
        <v>-2.0904408476622387E-2</v>
      </c>
      <c r="M2412" t="str">
        <f t="shared" si="625"/>
        <v/>
      </c>
      <c r="N2412" t="str">
        <f t="shared" si="624"/>
        <v/>
      </c>
      <c r="O2412" t="str">
        <f t="shared" si="637"/>
        <v/>
      </c>
      <c r="P2412" t="str">
        <f t="shared" si="638"/>
        <v/>
      </c>
      <c r="Q2412">
        <f t="shared" si="631"/>
        <v>0</v>
      </c>
      <c r="R2412">
        <f t="shared" si="626"/>
        <v>1.8197901116990547</v>
      </c>
      <c r="S2412" t="str">
        <f t="shared" si="628"/>
        <v/>
      </c>
      <c r="T2412" t="str">
        <f t="shared" si="629"/>
        <v/>
      </c>
      <c r="U2412">
        <f t="shared" si="627"/>
        <v>0</v>
      </c>
    </row>
    <row r="2413" spans="1:21">
      <c r="A2413">
        <f t="shared" si="630"/>
        <v>2405</v>
      </c>
      <c r="B2413" s="1">
        <v>40721</v>
      </c>
      <c r="C2413">
        <v>92.25</v>
      </c>
      <c r="D2413">
        <v>91.08</v>
      </c>
      <c r="F2413">
        <f t="shared" si="632"/>
        <v>91.78</v>
      </c>
      <c r="G2413" t="str">
        <f t="shared" si="636"/>
        <v>SHORT</v>
      </c>
      <c r="H2413">
        <f t="shared" si="622"/>
        <v>-1</v>
      </c>
      <c r="I2413">
        <f t="shared" si="633"/>
        <v>-1</v>
      </c>
      <c r="J2413">
        <f t="shared" si="634"/>
        <v>91.08</v>
      </c>
      <c r="K2413" t="str">
        <f t="shared" si="635"/>
        <v>Trend Rev</v>
      </c>
      <c r="L2413">
        <f t="shared" si="623"/>
        <v>-1.2764041725097736E-2</v>
      </c>
      <c r="M2413" t="str">
        <f t="shared" si="625"/>
        <v/>
      </c>
      <c r="N2413" t="str">
        <f t="shared" si="624"/>
        <v/>
      </c>
      <c r="O2413" t="str">
        <f t="shared" si="637"/>
        <v/>
      </c>
      <c r="P2413" t="str">
        <f t="shared" si="638"/>
        <v/>
      </c>
      <c r="Q2413">
        <f t="shared" si="631"/>
        <v>-1.2764041725097736E-2</v>
      </c>
      <c r="R2413">
        <f t="shared" si="626"/>
        <v>1.8070260699739569</v>
      </c>
      <c r="S2413" t="str">
        <f t="shared" si="628"/>
        <v/>
      </c>
      <c r="T2413">
        <f t="shared" si="629"/>
        <v>-1</v>
      </c>
      <c r="U2413">
        <f t="shared" si="627"/>
        <v>0</v>
      </c>
    </row>
    <row r="2414" spans="1:21">
      <c r="A2414">
        <f t="shared" si="630"/>
        <v>2406</v>
      </c>
      <c r="B2414" s="1">
        <v>40722</v>
      </c>
      <c r="C2414">
        <v>93.02</v>
      </c>
      <c r="D2414">
        <v>92.63</v>
      </c>
      <c r="F2414">
        <f t="shared" si="632"/>
        <v>91.711999999999989</v>
      </c>
      <c r="G2414" t="str">
        <f t="shared" si="636"/>
        <v>LONG</v>
      </c>
      <c r="H2414">
        <f t="shared" ref="H2414:H2477" si="639">IF(G2414="Long",1,IF(G2414="short",-1,H2413))</f>
        <v>1</v>
      </c>
      <c r="I2414">
        <f t="shared" si="633"/>
        <v>1</v>
      </c>
      <c r="J2414">
        <f t="shared" si="634"/>
        <v>92.63</v>
      </c>
      <c r="K2414" t="str">
        <f t="shared" si="635"/>
        <v>Trend Rev</v>
      </c>
      <c r="L2414">
        <f t="shared" ref="L2414:L2477" si="640">LN(C2414/J2414)*H2414</f>
        <v>4.2014605300147731E-3</v>
      </c>
      <c r="M2414" t="str">
        <f t="shared" si="625"/>
        <v/>
      </c>
      <c r="N2414" t="str">
        <f t="shared" ref="N2414:N2477" si="641">IF(L2414&lt;$H$6,$G$6,"")</f>
        <v/>
      </c>
      <c r="O2414" t="str">
        <f t="shared" si="637"/>
        <v/>
      </c>
      <c r="P2414" t="str">
        <f t="shared" si="638"/>
        <v/>
      </c>
      <c r="Q2414">
        <f t="shared" si="631"/>
        <v>4.2014605300147731E-3</v>
      </c>
      <c r="R2414">
        <f t="shared" si="626"/>
        <v>1.8112275305039716</v>
      </c>
      <c r="S2414">
        <f t="shared" si="628"/>
        <v>1</v>
      </c>
      <c r="T2414">
        <f t="shared" si="629"/>
        <v>1</v>
      </c>
      <c r="U2414">
        <f t="shared" si="627"/>
        <v>1</v>
      </c>
    </row>
    <row r="2415" spans="1:21">
      <c r="A2415">
        <f t="shared" si="630"/>
        <v>2407</v>
      </c>
      <c r="B2415" s="1">
        <v>40723</v>
      </c>
      <c r="C2415">
        <v>93.11</v>
      </c>
      <c r="D2415">
        <v>93.42</v>
      </c>
      <c r="F2415">
        <f t="shared" si="632"/>
        <v>91.79549999999999</v>
      </c>
      <c r="G2415" t="str">
        <f t="shared" si="636"/>
        <v/>
      </c>
      <c r="H2415">
        <f t="shared" si="639"/>
        <v>1</v>
      </c>
      <c r="I2415">
        <f t="shared" si="633"/>
        <v>1</v>
      </c>
      <c r="J2415">
        <f t="shared" si="634"/>
        <v>92.63</v>
      </c>
      <c r="K2415" t="str">
        <f t="shared" si="635"/>
        <v/>
      </c>
      <c r="L2415">
        <f t="shared" si="640"/>
        <v>5.168526634502249E-3</v>
      </c>
      <c r="M2415" t="str">
        <f t="shared" ref="M2415:M2478" si="642">IF(L2415&gt;$H$7,$G$7,"")</f>
        <v/>
      </c>
      <c r="N2415" t="str">
        <f t="shared" si="641"/>
        <v/>
      </c>
      <c r="O2415" t="str">
        <f t="shared" si="637"/>
        <v/>
      </c>
      <c r="P2415" t="str">
        <f t="shared" si="638"/>
        <v/>
      </c>
      <c r="Q2415">
        <f t="shared" si="631"/>
        <v>0</v>
      </c>
      <c r="R2415">
        <f t="shared" ref="R2415:R2478" si="643">Q2415+R2414</f>
        <v>1.8112275305039716</v>
      </c>
      <c r="S2415" t="str">
        <f t="shared" si="628"/>
        <v/>
      </c>
      <c r="T2415" t="str">
        <f t="shared" si="629"/>
        <v/>
      </c>
      <c r="U2415">
        <f t="shared" ref="U2415:U2478" si="644">IFERROR(S2415*T2415,0)</f>
        <v>0</v>
      </c>
    </row>
    <row r="2416" spans="1:21">
      <c r="A2416">
        <f t="shared" si="630"/>
        <v>2408</v>
      </c>
      <c r="B2416" s="1">
        <v>40724</v>
      </c>
      <c r="C2416">
        <v>94.85</v>
      </c>
      <c r="D2416">
        <v>93.38</v>
      </c>
      <c r="F2416">
        <f t="shared" si="632"/>
        <v>91.964999999999989</v>
      </c>
      <c r="G2416" t="str">
        <f t="shared" si="636"/>
        <v/>
      </c>
      <c r="H2416">
        <f t="shared" si="639"/>
        <v>1</v>
      </c>
      <c r="I2416">
        <f t="shared" si="633"/>
        <v>1</v>
      </c>
      <c r="J2416">
        <f t="shared" si="634"/>
        <v>92.63</v>
      </c>
      <c r="K2416" t="str">
        <f t="shared" si="635"/>
        <v/>
      </c>
      <c r="L2416">
        <f t="shared" si="640"/>
        <v>2.3683633115087102E-2</v>
      </c>
      <c r="M2416" t="str">
        <f t="shared" si="642"/>
        <v/>
      </c>
      <c r="N2416" t="str">
        <f t="shared" si="641"/>
        <v/>
      </c>
      <c r="O2416" t="str">
        <f t="shared" si="637"/>
        <v/>
      </c>
      <c r="P2416" t="str">
        <f t="shared" si="638"/>
        <v/>
      </c>
      <c r="Q2416">
        <f t="shared" si="631"/>
        <v>0</v>
      </c>
      <c r="R2416">
        <f t="shared" si="643"/>
        <v>1.8112275305039716</v>
      </c>
      <c r="S2416" t="str">
        <f t="shared" si="628"/>
        <v/>
      </c>
      <c r="T2416" t="str">
        <f t="shared" si="629"/>
        <v/>
      </c>
      <c r="U2416">
        <f t="shared" si="644"/>
        <v>0</v>
      </c>
    </row>
    <row r="2417" spans="1:21">
      <c r="A2417">
        <f t="shared" si="630"/>
        <v>2409</v>
      </c>
      <c r="B2417" s="1">
        <v>40725</v>
      </c>
      <c r="C2417">
        <v>96.67</v>
      </c>
      <c r="D2417">
        <v>94.83</v>
      </c>
      <c r="F2417">
        <f t="shared" si="632"/>
        <v>92.263499999999993</v>
      </c>
      <c r="G2417" t="str">
        <f t="shared" si="636"/>
        <v/>
      </c>
      <c r="H2417">
        <f t="shared" si="639"/>
        <v>1</v>
      </c>
      <c r="I2417">
        <f t="shared" si="633"/>
        <v>1</v>
      </c>
      <c r="J2417">
        <f t="shared" si="634"/>
        <v>92.63</v>
      </c>
      <c r="K2417" t="str">
        <f t="shared" si="635"/>
        <v/>
      </c>
      <c r="L2417">
        <f t="shared" si="640"/>
        <v>4.2690053210577901E-2</v>
      </c>
      <c r="M2417" t="str">
        <f t="shared" si="642"/>
        <v/>
      </c>
      <c r="N2417" t="str">
        <f t="shared" si="641"/>
        <v/>
      </c>
      <c r="O2417" t="str">
        <f t="shared" si="637"/>
        <v/>
      </c>
      <c r="P2417" t="str">
        <f t="shared" si="638"/>
        <v/>
      </c>
      <c r="Q2417">
        <f t="shared" si="631"/>
        <v>0</v>
      </c>
      <c r="R2417">
        <f t="shared" si="643"/>
        <v>1.8112275305039716</v>
      </c>
      <c r="S2417" t="str">
        <f t="shared" ref="S2417:S2480" si="645">IF(AND(K2417="trend rev",L2417&gt;0),1,"")</f>
        <v/>
      </c>
      <c r="T2417" t="str">
        <f t="shared" ref="T2417:T2480" si="646">IF(AND(H2417=1,K2417="trend rev"),1,IF(AND(H2417=-1,K2417="trend rev"),-1,""))</f>
        <v/>
      </c>
      <c r="U2417">
        <f t="shared" si="644"/>
        <v>0</v>
      </c>
    </row>
    <row r="2418" spans="1:21">
      <c r="A2418">
        <f t="shared" si="630"/>
        <v>2410</v>
      </c>
      <c r="B2418" s="1">
        <v>40729</v>
      </c>
      <c r="C2418">
        <v>96.14</v>
      </c>
      <c r="D2418">
        <v>96.4</v>
      </c>
      <c r="F2418">
        <f t="shared" si="632"/>
        <v>92.539500000000004</v>
      </c>
      <c r="G2418" t="str">
        <f t="shared" si="636"/>
        <v/>
      </c>
      <c r="H2418">
        <f t="shared" si="639"/>
        <v>1</v>
      </c>
      <c r="I2418">
        <f t="shared" si="633"/>
        <v>1</v>
      </c>
      <c r="J2418">
        <f t="shared" si="634"/>
        <v>92.63</v>
      </c>
      <c r="K2418" t="str">
        <f t="shared" si="635"/>
        <v/>
      </c>
      <c r="L2418">
        <f t="shared" si="640"/>
        <v>3.7192399199878559E-2</v>
      </c>
      <c r="M2418" t="str">
        <f t="shared" si="642"/>
        <v/>
      </c>
      <c r="N2418" t="str">
        <f t="shared" si="641"/>
        <v/>
      </c>
      <c r="O2418" t="str">
        <f t="shared" si="637"/>
        <v/>
      </c>
      <c r="P2418" t="str">
        <f t="shared" si="638"/>
        <v/>
      </c>
      <c r="Q2418">
        <f t="shared" si="631"/>
        <v>0</v>
      </c>
      <c r="R2418">
        <f t="shared" si="643"/>
        <v>1.8112275305039716</v>
      </c>
      <c r="S2418" t="str">
        <f t="shared" si="645"/>
        <v/>
      </c>
      <c r="T2418" t="str">
        <f t="shared" si="646"/>
        <v/>
      </c>
      <c r="U2418">
        <f t="shared" si="644"/>
        <v>0</v>
      </c>
    </row>
    <row r="2419" spans="1:21">
      <c r="A2419">
        <f t="shared" si="630"/>
        <v>2411</v>
      </c>
      <c r="B2419" s="1">
        <v>40730</v>
      </c>
      <c r="C2419">
        <v>97.24</v>
      </c>
      <c r="D2419">
        <v>96.12</v>
      </c>
      <c r="F2419">
        <f t="shared" si="632"/>
        <v>92.859000000000009</v>
      </c>
      <c r="G2419" t="str">
        <f t="shared" si="636"/>
        <v/>
      </c>
      <c r="H2419">
        <f t="shared" si="639"/>
        <v>1</v>
      </c>
      <c r="I2419">
        <f t="shared" si="633"/>
        <v>1</v>
      </c>
      <c r="J2419">
        <f t="shared" si="634"/>
        <v>92.63</v>
      </c>
      <c r="K2419" t="str">
        <f t="shared" si="635"/>
        <v/>
      </c>
      <c r="L2419">
        <f t="shared" si="640"/>
        <v>4.856908618198643E-2</v>
      </c>
      <c r="M2419" t="str">
        <f t="shared" si="642"/>
        <v/>
      </c>
      <c r="N2419" t="str">
        <f t="shared" si="641"/>
        <v/>
      </c>
      <c r="O2419" t="str">
        <f t="shared" si="637"/>
        <v/>
      </c>
      <c r="P2419" t="str">
        <f t="shared" si="638"/>
        <v/>
      </c>
      <c r="Q2419">
        <f t="shared" si="631"/>
        <v>0</v>
      </c>
      <c r="R2419">
        <f t="shared" si="643"/>
        <v>1.8112275305039716</v>
      </c>
      <c r="S2419" t="str">
        <f t="shared" si="645"/>
        <v/>
      </c>
      <c r="T2419" t="str">
        <f t="shared" si="646"/>
        <v/>
      </c>
      <c r="U2419">
        <f t="shared" si="644"/>
        <v>0</v>
      </c>
    </row>
    <row r="2420" spans="1:21">
      <c r="A2420">
        <f t="shared" si="630"/>
        <v>2412</v>
      </c>
      <c r="B2420" s="1">
        <v>40731</v>
      </c>
      <c r="C2420">
        <v>97.97</v>
      </c>
      <c r="D2420">
        <v>97.73</v>
      </c>
      <c r="F2420">
        <f t="shared" si="632"/>
        <v>93.212000000000003</v>
      </c>
      <c r="G2420" t="str">
        <f t="shared" si="636"/>
        <v/>
      </c>
      <c r="H2420">
        <f t="shared" si="639"/>
        <v>1</v>
      </c>
      <c r="I2420">
        <f t="shared" si="633"/>
        <v>1</v>
      </c>
      <c r="J2420">
        <f t="shared" si="634"/>
        <v>92.63</v>
      </c>
      <c r="K2420" t="str">
        <f t="shared" si="635"/>
        <v/>
      </c>
      <c r="L2420">
        <f t="shared" si="640"/>
        <v>5.6048246090614894E-2</v>
      </c>
      <c r="M2420" t="str">
        <f t="shared" si="642"/>
        <v>VARGAIN</v>
      </c>
      <c r="N2420" t="str">
        <f t="shared" si="641"/>
        <v/>
      </c>
      <c r="O2420" t="str">
        <f t="shared" si="637"/>
        <v>VARGAIN</v>
      </c>
      <c r="P2420" t="str">
        <f t="shared" si="638"/>
        <v/>
      </c>
      <c r="Q2420">
        <f t="shared" si="631"/>
        <v>5.6048246090614894E-2</v>
      </c>
      <c r="R2420">
        <f t="shared" si="643"/>
        <v>1.8672757765945864</v>
      </c>
      <c r="S2420" t="str">
        <f t="shared" si="645"/>
        <v/>
      </c>
      <c r="T2420" t="str">
        <f t="shared" si="646"/>
        <v/>
      </c>
      <c r="U2420">
        <f t="shared" si="644"/>
        <v>0</v>
      </c>
    </row>
    <row r="2421" spans="1:21">
      <c r="A2421">
        <f t="shared" si="630"/>
        <v>2413</v>
      </c>
      <c r="B2421" s="1">
        <v>40732</v>
      </c>
      <c r="C2421">
        <v>97.62</v>
      </c>
      <c r="D2421">
        <v>97.12</v>
      </c>
      <c r="F2421">
        <f t="shared" si="632"/>
        <v>93.495000000000005</v>
      </c>
      <c r="G2421" t="str">
        <f t="shared" si="636"/>
        <v/>
      </c>
      <c r="H2421">
        <f t="shared" si="639"/>
        <v>1</v>
      </c>
      <c r="I2421">
        <f t="shared" si="633"/>
        <v>0</v>
      </c>
      <c r="J2421">
        <f t="shared" si="634"/>
        <v>92.63</v>
      </c>
      <c r="K2421" t="str">
        <f t="shared" si="635"/>
        <v/>
      </c>
      <c r="L2421">
        <f t="shared" si="640"/>
        <v>5.2469327193065303E-2</v>
      </c>
      <c r="M2421" t="str">
        <f t="shared" si="642"/>
        <v>VARGAIN</v>
      </c>
      <c r="N2421" t="str">
        <f t="shared" si="641"/>
        <v/>
      </c>
      <c r="O2421" t="str">
        <f t="shared" si="637"/>
        <v/>
      </c>
      <c r="P2421" t="str">
        <f t="shared" si="638"/>
        <v/>
      </c>
      <c r="Q2421">
        <f t="shared" si="631"/>
        <v>0</v>
      </c>
      <c r="R2421">
        <f t="shared" si="643"/>
        <v>1.8672757765945864</v>
      </c>
      <c r="S2421" t="str">
        <f t="shared" si="645"/>
        <v/>
      </c>
      <c r="T2421" t="str">
        <f t="shared" si="646"/>
        <v/>
      </c>
      <c r="U2421">
        <f t="shared" si="644"/>
        <v>0</v>
      </c>
    </row>
    <row r="2422" spans="1:21">
      <c r="A2422">
        <f t="shared" si="630"/>
        <v>2414</v>
      </c>
      <c r="B2422" s="1">
        <v>40735</v>
      </c>
      <c r="C2422">
        <v>96.56</v>
      </c>
      <c r="D2422">
        <v>96.45</v>
      </c>
      <c r="F2422">
        <f t="shared" si="632"/>
        <v>93.786500000000004</v>
      </c>
      <c r="G2422" t="str">
        <f t="shared" si="636"/>
        <v/>
      </c>
      <c r="H2422">
        <f t="shared" si="639"/>
        <v>1</v>
      </c>
      <c r="I2422">
        <f t="shared" si="633"/>
        <v>0</v>
      </c>
      <c r="J2422">
        <f t="shared" si="634"/>
        <v>92.63</v>
      </c>
      <c r="K2422" t="str">
        <f t="shared" si="635"/>
        <v/>
      </c>
      <c r="L2422">
        <f t="shared" si="640"/>
        <v>4.1551513523340085E-2</v>
      </c>
      <c r="M2422" t="str">
        <f t="shared" si="642"/>
        <v/>
      </c>
      <c r="N2422" t="str">
        <f t="shared" si="641"/>
        <v/>
      </c>
      <c r="O2422" t="str">
        <f t="shared" si="637"/>
        <v/>
      </c>
      <c r="P2422" t="str">
        <f t="shared" si="638"/>
        <v/>
      </c>
      <c r="Q2422">
        <f t="shared" si="631"/>
        <v>0</v>
      </c>
      <c r="R2422">
        <f t="shared" si="643"/>
        <v>1.8672757765945864</v>
      </c>
      <c r="S2422" t="str">
        <f t="shared" si="645"/>
        <v/>
      </c>
      <c r="T2422" t="str">
        <f t="shared" si="646"/>
        <v/>
      </c>
      <c r="U2422">
        <f t="shared" si="644"/>
        <v>0</v>
      </c>
    </row>
    <row r="2423" spans="1:21">
      <c r="A2423">
        <f t="shared" si="630"/>
        <v>2415</v>
      </c>
      <c r="B2423" s="1">
        <v>40736</v>
      </c>
      <c r="C2423">
        <v>95.88</v>
      </c>
      <c r="D2423">
        <v>97.11</v>
      </c>
      <c r="F2423">
        <f t="shared" si="632"/>
        <v>94.015500000000003</v>
      </c>
      <c r="G2423" t="str">
        <f t="shared" si="636"/>
        <v/>
      </c>
      <c r="H2423">
        <f t="shared" si="639"/>
        <v>1</v>
      </c>
      <c r="I2423">
        <f t="shared" si="633"/>
        <v>0</v>
      </c>
      <c r="J2423">
        <f t="shared" si="634"/>
        <v>92.63</v>
      </c>
      <c r="K2423" t="str">
        <f t="shared" si="635"/>
        <v/>
      </c>
      <c r="L2423">
        <f t="shared" si="640"/>
        <v>3.4484346300247416E-2</v>
      </c>
      <c r="M2423" t="str">
        <f t="shared" si="642"/>
        <v/>
      </c>
      <c r="N2423" t="str">
        <f t="shared" si="641"/>
        <v/>
      </c>
      <c r="O2423" t="str">
        <f t="shared" si="637"/>
        <v/>
      </c>
      <c r="P2423" t="str">
        <f t="shared" si="638"/>
        <v/>
      </c>
      <c r="Q2423">
        <f t="shared" si="631"/>
        <v>0</v>
      </c>
      <c r="R2423">
        <f t="shared" si="643"/>
        <v>1.8672757765945864</v>
      </c>
      <c r="S2423" t="str">
        <f t="shared" si="645"/>
        <v/>
      </c>
      <c r="T2423" t="str">
        <f t="shared" si="646"/>
        <v/>
      </c>
      <c r="U2423">
        <f t="shared" si="644"/>
        <v>0</v>
      </c>
    </row>
    <row r="2424" spans="1:21">
      <c r="A2424">
        <f t="shared" si="630"/>
        <v>2416</v>
      </c>
      <c r="B2424" s="1">
        <v>40737</v>
      </c>
      <c r="C2424">
        <v>96.19</v>
      </c>
      <c r="D2424">
        <v>96.09</v>
      </c>
      <c r="F2424">
        <f t="shared" si="632"/>
        <v>94.19550000000001</v>
      </c>
      <c r="G2424" t="str">
        <f t="shared" si="636"/>
        <v/>
      </c>
      <c r="H2424">
        <f t="shared" si="639"/>
        <v>1</v>
      </c>
      <c r="I2424">
        <f t="shared" si="633"/>
        <v>0</v>
      </c>
      <c r="J2424">
        <f t="shared" si="634"/>
        <v>92.63</v>
      </c>
      <c r="K2424" t="str">
        <f t="shared" si="635"/>
        <v/>
      </c>
      <c r="L2424">
        <f t="shared" si="640"/>
        <v>3.7712338898588077E-2</v>
      </c>
      <c r="M2424" t="str">
        <f t="shared" si="642"/>
        <v/>
      </c>
      <c r="N2424" t="str">
        <f t="shared" si="641"/>
        <v/>
      </c>
      <c r="O2424" t="str">
        <f t="shared" si="637"/>
        <v/>
      </c>
      <c r="P2424" t="str">
        <f t="shared" si="638"/>
        <v/>
      </c>
      <c r="Q2424">
        <f t="shared" si="631"/>
        <v>0</v>
      </c>
      <c r="R2424">
        <f t="shared" si="643"/>
        <v>1.8672757765945864</v>
      </c>
      <c r="S2424" t="str">
        <f t="shared" si="645"/>
        <v/>
      </c>
      <c r="T2424" t="str">
        <f t="shared" si="646"/>
        <v/>
      </c>
      <c r="U2424">
        <f t="shared" si="644"/>
        <v>0</v>
      </c>
    </row>
    <row r="2425" spans="1:21">
      <c r="A2425">
        <f t="shared" si="630"/>
        <v>2417</v>
      </c>
      <c r="B2425" s="1">
        <v>40738</v>
      </c>
      <c r="C2425">
        <v>94.98</v>
      </c>
      <c r="D2425">
        <v>94.82</v>
      </c>
      <c r="F2425">
        <f t="shared" si="632"/>
        <v>94.393000000000001</v>
      </c>
      <c r="G2425" t="str">
        <f t="shared" si="636"/>
        <v/>
      </c>
      <c r="H2425">
        <f t="shared" si="639"/>
        <v>1</v>
      </c>
      <c r="I2425">
        <f t="shared" si="633"/>
        <v>0</v>
      </c>
      <c r="J2425">
        <f t="shared" si="634"/>
        <v>92.63</v>
      </c>
      <c r="K2425" t="str">
        <f t="shared" si="635"/>
        <v/>
      </c>
      <c r="L2425">
        <f t="shared" si="640"/>
        <v>2.5053279855039731E-2</v>
      </c>
      <c r="M2425" t="str">
        <f t="shared" si="642"/>
        <v/>
      </c>
      <c r="N2425" t="str">
        <f t="shared" si="641"/>
        <v/>
      </c>
      <c r="O2425" t="str">
        <f t="shared" si="637"/>
        <v/>
      </c>
      <c r="P2425" t="str">
        <f t="shared" si="638"/>
        <v/>
      </c>
      <c r="Q2425">
        <f t="shared" si="631"/>
        <v>0</v>
      </c>
      <c r="R2425">
        <f t="shared" si="643"/>
        <v>1.8672757765945864</v>
      </c>
      <c r="S2425" t="str">
        <f t="shared" si="645"/>
        <v/>
      </c>
      <c r="T2425" t="str">
        <f t="shared" si="646"/>
        <v/>
      </c>
      <c r="U2425">
        <f t="shared" si="644"/>
        <v>0</v>
      </c>
    </row>
    <row r="2426" spans="1:21">
      <c r="A2426">
        <f t="shared" si="630"/>
        <v>2418</v>
      </c>
      <c r="B2426" s="1">
        <v>40739</v>
      </c>
      <c r="C2426">
        <v>95.47</v>
      </c>
      <c r="D2426">
        <v>95.2</v>
      </c>
      <c r="F2426">
        <f t="shared" si="632"/>
        <v>94.587500000000006</v>
      </c>
      <c r="G2426" t="str">
        <f t="shared" si="636"/>
        <v/>
      </c>
      <c r="H2426">
        <f t="shared" si="639"/>
        <v>1</v>
      </c>
      <c r="I2426">
        <f t="shared" si="633"/>
        <v>0</v>
      </c>
      <c r="J2426">
        <f t="shared" si="634"/>
        <v>92.63</v>
      </c>
      <c r="K2426" t="str">
        <f t="shared" si="635"/>
        <v/>
      </c>
      <c r="L2426">
        <f t="shared" si="640"/>
        <v>3.0198998744005636E-2</v>
      </c>
      <c r="M2426" t="str">
        <f t="shared" si="642"/>
        <v/>
      </c>
      <c r="N2426" t="str">
        <f t="shared" si="641"/>
        <v/>
      </c>
      <c r="O2426" t="str">
        <f t="shared" si="637"/>
        <v/>
      </c>
      <c r="P2426" t="str">
        <f t="shared" si="638"/>
        <v/>
      </c>
      <c r="Q2426">
        <f t="shared" si="631"/>
        <v>0</v>
      </c>
      <c r="R2426">
        <f t="shared" si="643"/>
        <v>1.8672757765945864</v>
      </c>
      <c r="S2426" t="str">
        <f t="shared" si="645"/>
        <v/>
      </c>
      <c r="T2426" t="str">
        <f t="shared" si="646"/>
        <v/>
      </c>
      <c r="U2426">
        <f t="shared" si="644"/>
        <v>0</v>
      </c>
    </row>
    <row r="2427" spans="1:21">
      <c r="A2427">
        <f t="shared" si="630"/>
        <v>2419</v>
      </c>
      <c r="B2427" s="1">
        <v>40742</v>
      </c>
      <c r="C2427">
        <v>94.6</v>
      </c>
      <c r="D2427">
        <v>95.1</v>
      </c>
      <c r="F2427">
        <f t="shared" si="632"/>
        <v>94.728499999999997</v>
      </c>
      <c r="G2427" t="str">
        <f t="shared" si="636"/>
        <v/>
      </c>
      <c r="H2427">
        <f t="shared" si="639"/>
        <v>1</v>
      </c>
      <c r="I2427">
        <f t="shared" si="633"/>
        <v>0</v>
      </c>
      <c r="J2427">
        <f t="shared" si="634"/>
        <v>92.63</v>
      </c>
      <c r="K2427" t="str">
        <f t="shared" si="635"/>
        <v/>
      </c>
      <c r="L2427">
        <f t="shared" si="640"/>
        <v>2.1044412791896488E-2</v>
      </c>
      <c r="M2427" t="str">
        <f t="shared" si="642"/>
        <v/>
      </c>
      <c r="N2427" t="str">
        <f t="shared" si="641"/>
        <v/>
      </c>
      <c r="O2427" t="str">
        <f t="shared" si="637"/>
        <v/>
      </c>
      <c r="P2427" t="str">
        <f t="shared" si="638"/>
        <v/>
      </c>
      <c r="Q2427">
        <f t="shared" si="631"/>
        <v>0</v>
      </c>
      <c r="R2427">
        <f t="shared" si="643"/>
        <v>1.8672757765945864</v>
      </c>
      <c r="S2427" t="str">
        <f t="shared" si="645"/>
        <v/>
      </c>
      <c r="T2427" t="str">
        <f t="shared" si="646"/>
        <v/>
      </c>
      <c r="U2427">
        <f t="shared" si="644"/>
        <v>0</v>
      </c>
    </row>
    <row r="2428" spans="1:21">
      <c r="A2428">
        <f t="shared" si="630"/>
        <v>2420</v>
      </c>
      <c r="B2428" s="1">
        <v>40743</v>
      </c>
      <c r="C2428">
        <v>94.27</v>
      </c>
      <c r="D2428">
        <v>94.94</v>
      </c>
      <c r="F2428">
        <f t="shared" si="632"/>
        <v>94.813999999999993</v>
      </c>
      <c r="G2428" t="str">
        <f t="shared" si="636"/>
        <v/>
      </c>
      <c r="H2428">
        <f t="shared" si="639"/>
        <v>1</v>
      </c>
      <c r="I2428">
        <f t="shared" si="633"/>
        <v>0</v>
      </c>
      <c r="J2428">
        <f t="shared" si="634"/>
        <v>92.63</v>
      </c>
      <c r="K2428" t="str">
        <f t="shared" si="635"/>
        <v/>
      </c>
      <c r="L2428">
        <f t="shared" si="640"/>
        <v>1.7549942142122764E-2</v>
      </c>
      <c r="M2428" t="str">
        <f t="shared" si="642"/>
        <v/>
      </c>
      <c r="N2428" t="str">
        <f t="shared" si="641"/>
        <v/>
      </c>
      <c r="O2428" t="str">
        <f t="shared" si="637"/>
        <v/>
      </c>
      <c r="P2428" t="str">
        <f t="shared" si="638"/>
        <v/>
      </c>
      <c r="Q2428">
        <f t="shared" si="631"/>
        <v>0</v>
      </c>
      <c r="R2428">
        <f t="shared" si="643"/>
        <v>1.8672757765945864</v>
      </c>
      <c r="S2428" t="str">
        <f t="shared" si="645"/>
        <v/>
      </c>
      <c r="T2428" t="str">
        <f t="shared" si="646"/>
        <v/>
      </c>
      <c r="U2428">
        <f t="shared" si="644"/>
        <v>0</v>
      </c>
    </row>
    <row r="2429" spans="1:21">
      <c r="A2429">
        <f t="shared" si="630"/>
        <v>2421</v>
      </c>
      <c r="B2429" s="1">
        <v>40744</v>
      </c>
      <c r="C2429">
        <v>94.25</v>
      </c>
      <c r="D2429">
        <v>94.83</v>
      </c>
      <c r="F2429">
        <f t="shared" si="632"/>
        <v>94.855000000000004</v>
      </c>
      <c r="G2429" t="str">
        <f t="shared" si="636"/>
        <v/>
      </c>
      <c r="H2429">
        <f t="shared" si="639"/>
        <v>1</v>
      </c>
      <c r="I2429">
        <f t="shared" si="633"/>
        <v>0</v>
      </c>
      <c r="J2429">
        <f t="shared" si="634"/>
        <v>92.63</v>
      </c>
      <c r="K2429" t="str">
        <f t="shared" si="635"/>
        <v/>
      </c>
      <c r="L2429">
        <f t="shared" si="640"/>
        <v>1.7337763062184135E-2</v>
      </c>
      <c r="M2429" t="str">
        <f t="shared" si="642"/>
        <v/>
      </c>
      <c r="N2429" t="str">
        <f t="shared" si="641"/>
        <v/>
      </c>
      <c r="O2429" t="str">
        <f t="shared" si="637"/>
        <v/>
      </c>
      <c r="P2429" t="str">
        <f t="shared" si="638"/>
        <v/>
      </c>
      <c r="Q2429">
        <f t="shared" si="631"/>
        <v>0</v>
      </c>
      <c r="R2429">
        <f t="shared" si="643"/>
        <v>1.8672757765945864</v>
      </c>
      <c r="S2429" t="str">
        <f t="shared" si="645"/>
        <v/>
      </c>
      <c r="T2429" t="str">
        <f t="shared" si="646"/>
        <v/>
      </c>
      <c r="U2429">
        <f t="shared" si="644"/>
        <v>0</v>
      </c>
    </row>
    <row r="2430" spans="1:21">
      <c r="A2430">
        <f t="shared" si="630"/>
        <v>2422</v>
      </c>
      <c r="B2430" s="1">
        <v>40745</v>
      </c>
      <c r="C2430">
        <v>95.84</v>
      </c>
      <c r="D2430">
        <v>95.01</v>
      </c>
      <c r="F2430">
        <f t="shared" si="632"/>
        <v>95.006999999999991</v>
      </c>
      <c r="G2430" t="str">
        <f t="shared" si="636"/>
        <v/>
      </c>
      <c r="H2430">
        <f t="shared" si="639"/>
        <v>1</v>
      </c>
      <c r="I2430">
        <f t="shared" si="633"/>
        <v>0</v>
      </c>
      <c r="J2430">
        <f t="shared" si="634"/>
        <v>92.63</v>
      </c>
      <c r="K2430" t="str">
        <f t="shared" si="635"/>
        <v/>
      </c>
      <c r="L2430">
        <f t="shared" si="640"/>
        <v>3.4067071101203189E-2</v>
      </c>
      <c r="M2430" t="str">
        <f t="shared" si="642"/>
        <v/>
      </c>
      <c r="N2430" t="str">
        <f t="shared" si="641"/>
        <v/>
      </c>
      <c r="O2430" t="str">
        <f t="shared" si="637"/>
        <v/>
      </c>
      <c r="P2430" t="str">
        <f t="shared" si="638"/>
        <v/>
      </c>
      <c r="Q2430">
        <f t="shared" si="631"/>
        <v>0</v>
      </c>
      <c r="R2430">
        <f t="shared" si="643"/>
        <v>1.8672757765945864</v>
      </c>
      <c r="S2430" t="str">
        <f t="shared" si="645"/>
        <v/>
      </c>
      <c r="T2430" t="str">
        <f t="shared" si="646"/>
        <v/>
      </c>
      <c r="U2430">
        <f t="shared" si="644"/>
        <v>0</v>
      </c>
    </row>
    <row r="2431" spans="1:21">
      <c r="A2431">
        <f t="shared" si="630"/>
        <v>2423</v>
      </c>
      <c r="B2431" s="1">
        <v>40746</v>
      </c>
      <c r="C2431">
        <v>95.38</v>
      </c>
      <c r="D2431">
        <v>96.09</v>
      </c>
      <c r="F2431">
        <f t="shared" si="632"/>
        <v>95.158999999999992</v>
      </c>
      <c r="G2431" t="str">
        <f t="shared" si="636"/>
        <v>LONG</v>
      </c>
      <c r="H2431">
        <f t="shared" si="639"/>
        <v>1</v>
      </c>
      <c r="I2431">
        <f t="shared" si="633"/>
        <v>1</v>
      </c>
      <c r="J2431">
        <f t="shared" si="634"/>
        <v>96.09</v>
      </c>
      <c r="K2431" t="str">
        <f t="shared" si="635"/>
        <v/>
      </c>
      <c r="L2431">
        <f t="shared" si="640"/>
        <v>-7.4163394190983117E-3</v>
      </c>
      <c r="M2431" t="str">
        <f t="shared" si="642"/>
        <v/>
      </c>
      <c r="N2431" t="str">
        <f t="shared" si="641"/>
        <v/>
      </c>
      <c r="O2431" t="str">
        <f t="shared" si="637"/>
        <v/>
      </c>
      <c r="P2431" t="str">
        <f t="shared" si="638"/>
        <v/>
      </c>
      <c r="Q2431">
        <f t="shared" si="631"/>
        <v>0</v>
      </c>
      <c r="R2431">
        <f t="shared" si="643"/>
        <v>1.8672757765945864</v>
      </c>
      <c r="S2431" t="str">
        <f t="shared" si="645"/>
        <v/>
      </c>
      <c r="T2431" t="str">
        <f t="shared" si="646"/>
        <v/>
      </c>
      <c r="U2431">
        <f t="shared" si="644"/>
        <v>0</v>
      </c>
    </row>
    <row r="2432" spans="1:21">
      <c r="A2432">
        <f t="shared" si="630"/>
        <v>2424</v>
      </c>
      <c r="B2432" s="1">
        <v>40749</v>
      </c>
      <c r="C2432">
        <v>95.07</v>
      </c>
      <c r="D2432">
        <v>94.84</v>
      </c>
      <c r="F2432">
        <f t="shared" si="632"/>
        <v>95.367999999999995</v>
      </c>
      <c r="G2432" t="str">
        <f t="shared" si="636"/>
        <v/>
      </c>
      <c r="H2432">
        <f t="shared" si="639"/>
        <v>1</v>
      </c>
      <c r="I2432">
        <f t="shared" si="633"/>
        <v>1</v>
      </c>
      <c r="J2432">
        <f t="shared" si="634"/>
        <v>96.09</v>
      </c>
      <c r="K2432" t="str">
        <f t="shared" si="635"/>
        <v/>
      </c>
      <c r="L2432">
        <f t="shared" si="640"/>
        <v>-1.0671789918237477E-2</v>
      </c>
      <c r="M2432" t="str">
        <f t="shared" si="642"/>
        <v/>
      </c>
      <c r="N2432" t="str">
        <f t="shared" si="641"/>
        <v/>
      </c>
      <c r="O2432" t="str">
        <f t="shared" si="637"/>
        <v/>
      </c>
      <c r="P2432" t="str">
        <f t="shared" si="638"/>
        <v/>
      </c>
      <c r="Q2432">
        <f t="shared" si="631"/>
        <v>0</v>
      </c>
      <c r="R2432">
        <f t="shared" si="643"/>
        <v>1.8672757765945864</v>
      </c>
      <c r="S2432" t="str">
        <f t="shared" si="645"/>
        <v/>
      </c>
      <c r="T2432" t="str">
        <f t="shared" si="646"/>
        <v/>
      </c>
      <c r="U2432">
        <f t="shared" si="644"/>
        <v>0</v>
      </c>
    </row>
    <row r="2433" spans="1:21">
      <c r="A2433">
        <f t="shared" si="630"/>
        <v>2425</v>
      </c>
      <c r="B2433" s="1">
        <v>40750</v>
      </c>
      <c r="C2433">
        <v>89.93</v>
      </c>
      <c r="D2433">
        <v>91.92</v>
      </c>
      <c r="F2433">
        <f t="shared" si="632"/>
        <v>95.251999999999995</v>
      </c>
      <c r="G2433" t="str">
        <f t="shared" si="636"/>
        <v>SHORT</v>
      </c>
      <c r="H2433">
        <f t="shared" si="639"/>
        <v>-1</v>
      </c>
      <c r="I2433">
        <f t="shared" si="633"/>
        <v>-1</v>
      </c>
      <c r="J2433">
        <f t="shared" si="634"/>
        <v>91.92</v>
      </c>
      <c r="K2433" t="str">
        <f t="shared" si="635"/>
        <v>Trend Rev</v>
      </c>
      <c r="L2433">
        <f t="shared" si="640"/>
        <v>2.1887043614076084E-2</v>
      </c>
      <c r="M2433" t="str">
        <f t="shared" si="642"/>
        <v/>
      </c>
      <c r="N2433" t="str">
        <f t="shared" si="641"/>
        <v/>
      </c>
      <c r="O2433" t="str">
        <f t="shared" si="637"/>
        <v/>
      </c>
      <c r="P2433" t="str">
        <f t="shared" si="638"/>
        <v/>
      </c>
      <c r="Q2433">
        <f t="shared" si="631"/>
        <v>2.1887043614076084E-2</v>
      </c>
      <c r="R2433">
        <f t="shared" si="643"/>
        <v>1.8891628202086626</v>
      </c>
      <c r="S2433">
        <f t="shared" si="645"/>
        <v>1</v>
      </c>
      <c r="T2433">
        <f t="shared" si="646"/>
        <v>-1</v>
      </c>
      <c r="U2433">
        <f t="shared" si="644"/>
        <v>-1</v>
      </c>
    </row>
    <row r="2434" spans="1:21">
      <c r="A2434">
        <f t="shared" si="630"/>
        <v>2426</v>
      </c>
      <c r="B2434" s="1">
        <v>40751</v>
      </c>
      <c r="C2434">
        <v>88.08</v>
      </c>
      <c r="D2434">
        <v>89.69</v>
      </c>
      <c r="F2434">
        <f t="shared" si="632"/>
        <v>95.004999999999995</v>
      </c>
      <c r="G2434" t="str">
        <f t="shared" si="636"/>
        <v/>
      </c>
      <c r="H2434">
        <f t="shared" si="639"/>
        <v>-1</v>
      </c>
      <c r="I2434">
        <f t="shared" si="633"/>
        <v>-1</v>
      </c>
      <c r="J2434">
        <f t="shared" si="634"/>
        <v>91.92</v>
      </c>
      <c r="K2434" t="str">
        <f t="shared" si="635"/>
        <v/>
      </c>
      <c r="L2434">
        <f t="shared" si="640"/>
        <v>4.2673141126075703E-2</v>
      </c>
      <c r="M2434" t="str">
        <f t="shared" si="642"/>
        <v/>
      </c>
      <c r="N2434" t="str">
        <f t="shared" si="641"/>
        <v/>
      </c>
      <c r="O2434" t="str">
        <f t="shared" si="637"/>
        <v/>
      </c>
      <c r="P2434" t="str">
        <f t="shared" si="638"/>
        <v/>
      </c>
      <c r="Q2434">
        <f t="shared" si="631"/>
        <v>0</v>
      </c>
      <c r="R2434">
        <f t="shared" si="643"/>
        <v>1.8891628202086626</v>
      </c>
      <c r="S2434" t="str">
        <f t="shared" si="645"/>
        <v/>
      </c>
      <c r="T2434" t="str">
        <f t="shared" si="646"/>
        <v/>
      </c>
      <c r="U2434">
        <f t="shared" si="644"/>
        <v>0</v>
      </c>
    </row>
    <row r="2435" spans="1:21">
      <c r="A2435">
        <f t="shared" si="630"/>
        <v>2427</v>
      </c>
      <c r="B2435" s="1">
        <v>40752</v>
      </c>
      <c r="C2435">
        <v>87.57</v>
      </c>
      <c r="D2435">
        <v>88.19</v>
      </c>
      <c r="F2435">
        <f t="shared" si="632"/>
        <v>94.72799999999998</v>
      </c>
      <c r="G2435" t="str">
        <f t="shared" si="636"/>
        <v/>
      </c>
      <c r="H2435">
        <f t="shared" si="639"/>
        <v>-1</v>
      </c>
      <c r="I2435">
        <f t="shared" si="633"/>
        <v>-1</v>
      </c>
      <c r="J2435">
        <f t="shared" si="634"/>
        <v>91.92</v>
      </c>
      <c r="K2435" t="str">
        <f t="shared" si="635"/>
        <v/>
      </c>
      <c r="L2435">
        <f t="shared" si="640"/>
        <v>4.8480160006367255E-2</v>
      </c>
      <c r="M2435" t="str">
        <f t="shared" si="642"/>
        <v/>
      </c>
      <c r="N2435" t="str">
        <f t="shared" si="641"/>
        <v/>
      </c>
      <c r="O2435" t="str">
        <f t="shared" si="637"/>
        <v/>
      </c>
      <c r="P2435" t="str">
        <f t="shared" si="638"/>
        <v/>
      </c>
      <c r="Q2435">
        <f t="shared" si="631"/>
        <v>0</v>
      </c>
      <c r="R2435">
        <f t="shared" si="643"/>
        <v>1.8891628202086626</v>
      </c>
      <c r="S2435" t="str">
        <f t="shared" si="645"/>
        <v/>
      </c>
      <c r="T2435" t="str">
        <f t="shared" si="646"/>
        <v/>
      </c>
      <c r="U2435">
        <f t="shared" si="644"/>
        <v>0</v>
      </c>
    </row>
    <row r="2436" spans="1:21">
      <c r="A2436">
        <f t="shared" si="630"/>
        <v>2428</v>
      </c>
      <c r="B2436" s="1">
        <v>40753</v>
      </c>
      <c r="C2436">
        <v>87.14</v>
      </c>
      <c r="D2436">
        <v>86.94</v>
      </c>
      <c r="F2436">
        <f t="shared" si="632"/>
        <v>94.342500000000001</v>
      </c>
      <c r="G2436" t="str">
        <f t="shared" si="636"/>
        <v/>
      </c>
      <c r="H2436">
        <f t="shared" si="639"/>
        <v>-1</v>
      </c>
      <c r="I2436">
        <f t="shared" si="633"/>
        <v>-1</v>
      </c>
      <c r="J2436">
        <f t="shared" si="634"/>
        <v>91.92</v>
      </c>
      <c r="K2436" t="str">
        <f t="shared" si="635"/>
        <v/>
      </c>
      <c r="L2436">
        <f t="shared" si="640"/>
        <v>5.3402612851204179E-2</v>
      </c>
      <c r="M2436" t="str">
        <f t="shared" si="642"/>
        <v>VARGAIN</v>
      </c>
      <c r="N2436" t="str">
        <f t="shared" si="641"/>
        <v/>
      </c>
      <c r="O2436" t="str">
        <f t="shared" si="637"/>
        <v>VARGAIN</v>
      </c>
      <c r="P2436" t="str">
        <f t="shared" si="638"/>
        <v/>
      </c>
      <c r="Q2436">
        <f t="shared" si="631"/>
        <v>5.3402612851204179E-2</v>
      </c>
      <c r="R2436">
        <f t="shared" si="643"/>
        <v>1.9425654330598667</v>
      </c>
      <c r="S2436" t="str">
        <f t="shared" si="645"/>
        <v/>
      </c>
      <c r="T2436" t="str">
        <f t="shared" si="646"/>
        <v/>
      </c>
      <c r="U2436">
        <f t="shared" si="644"/>
        <v>0</v>
      </c>
    </row>
    <row r="2437" spans="1:21">
      <c r="A2437">
        <f t="shared" si="630"/>
        <v>2429</v>
      </c>
      <c r="B2437" s="1">
        <v>40756</v>
      </c>
      <c r="C2437">
        <v>86.77</v>
      </c>
      <c r="D2437">
        <v>87.98</v>
      </c>
      <c r="F2437">
        <f t="shared" si="632"/>
        <v>93.847500000000011</v>
      </c>
      <c r="G2437" t="str">
        <f t="shared" si="636"/>
        <v/>
      </c>
      <c r="H2437">
        <f t="shared" si="639"/>
        <v>-1</v>
      </c>
      <c r="I2437">
        <f t="shared" si="633"/>
        <v>0</v>
      </c>
      <c r="J2437">
        <f t="shared" si="634"/>
        <v>91.92</v>
      </c>
      <c r="K2437" t="str">
        <f t="shared" si="635"/>
        <v/>
      </c>
      <c r="L2437">
        <f t="shared" si="640"/>
        <v>5.7657693735101996E-2</v>
      </c>
      <c r="M2437" t="str">
        <f t="shared" si="642"/>
        <v>VARGAIN</v>
      </c>
      <c r="N2437" t="str">
        <f t="shared" si="641"/>
        <v/>
      </c>
      <c r="O2437" t="str">
        <f t="shared" si="637"/>
        <v/>
      </c>
      <c r="P2437" t="str">
        <f t="shared" si="638"/>
        <v/>
      </c>
      <c r="Q2437">
        <f t="shared" si="631"/>
        <v>0</v>
      </c>
      <c r="R2437">
        <f t="shared" si="643"/>
        <v>1.9425654330598667</v>
      </c>
      <c r="S2437" t="str">
        <f t="shared" si="645"/>
        <v/>
      </c>
      <c r="T2437" t="str">
        <f t="shared" si="646"/>
        <v/>
      </c>
      <c r="U2437">
        <f t="shared" si="644"/>
        <v>0</v>
      </c>
    </row>
    <row r="2438" spans="1:21">
      <c r="A2438">
        <f t="shared" si="630"/>
        <v>2430</v>
      </c>
      <c r="B2438" s="1">
        <v>40757</v>
      </c>
      <c r="C2438">
        <v>85.27</v>
      </c>
      <c r="D2438">
        <v>85.67</v>
      </c>
      <c r="F2438">
        <f t="shared" si="632"/>
        <v>93.304000000000002</v>
      </c>
      <c r="G2438" t="str">
        <f t="shared" si="636"/>
        <v/>
      </c>
      <c r="H2438">
        <f t="shared" si="639"/>
        <v>-1</v>
      </c>
      <c r="I2438">
        <f t="shared" si="633"/>
        <v>0</v>
      </c>
      <c r="J2438">
        <f t="shared" si="634"/>
        <v>91.92</v>
      </c>
      <c r="K2438" t="str">
        <f t="shared" si="635"/>
        <v/>
      </c>
      <c r="L2438">
        <f t="shared" si="640"/>
        <v>7.5095940786542123E-2</v>
      </c>
      <c r="M2438" t="str">
        <f t="shared" si="642"/>
        <v>VARGAIN</v>
      </c>
      <c r="N2438" t="str">
        <f t="shared" si="641"/>
        <v/>
      </c>
      <c r="O2438" t="str">
        <f t="shared" si="637"/>
        <v/>
      </c>
      <c r="P2438" t="str">
        <f t="shared" si="638"/>
        <v/>
      </c>
      <c r="Q2438">
        <f t="shared" si="631"/>
        <v>0</v>
      </c>
      <c r="R2438">
        <f t="shared" si="643"/>
        <v>1.9425654330598667</v>
      </c>
      <c r="S2438" t="str">
        <f t="shared" si="645"/>
        <v/>
      </c>
      <c r="T2438" t="str">
        <f t="shared" si="646"/>
        <v/>
      </c>
      <c r="U2438">
        <f t="shared" si="644"/>
        <v>0</v>
      </c>
    </row>
    <row r="2439" spans="1:21">
      <c r="A2439">
        <f t="shared" si="630"/>
        <v>2431</v>
      </c>
      <c r="B2439" s="1">
        <v>40758</v>
      </c>
      <c r="C2439">
        <v>86.18</v>
      </c>
      <c r="D2439">
        <v>85.56</v>
      </c>
      <c r="F2439">
        <f t="shared" si="632"/>
        <v>92.750999999999991</v>
      </c>
      <c r="G2439" t="str">
        <f t="shared" si="636"/>
        <v/>
      </c>
      <c r="H2439">
        <f t="shared" si="639"/>
        <v>-1</v>
      </c>
      <c r="I2439">
        <f t="shared" si="633"/>
        <v>0</v>
      </c>
      <c r="J2439">
        <f t="shared" si="634"/>
        <v>91.92</v>
      </c>
      <c r="K2439" t="str">
        <f t="shared" si="635"/>
        <v/>
      </c>
      <c r="L2439">
        <f t="shared" si="640"/>
        <v>6.4480501352808223E-2</v>
      </c>
      <c r="M2439" t="str">
        <f t="shared" si="642"/>
        <v>VARGAIN</v>
      </c>
      <c r="N2439" t="str">
        <f t="shared" si="641"/>
        <v/>
      </c>
      <c r="O2439" t="str">
        <f t="shared" si="637"/>
        <v/>
      </c>
      <c r="P2439" t="str">
        <f t="shared" si="638"/>
        <v/>
      </c>
      <c r="Q2439">
        <f t="shared" si="631"/>
        <v>0</v>
      </c>
      <c r="R2439">
        <f t="shared" si="643"/>
        <v>1.9425654330598667</v>
      </c>
      <c r="S2439" t="str">
        <f t="shared" si="645"/>
        <v/>
      </c>
      <c r="T2439" t="str">
        <f t="shared" si="646"/>
        <v/>
      </c>
      <c r="U2439">
        <f t="shared" si="644"/>
        <v>0</v>
      </c>
    </row>
    <row r="2440" spans="1:21">
      <c r="A2440">
        <f t="shared" si="630"/>
        <v>2432</v>
      </c>
      <c r="B2440" s="1">
        <v>40759</v>
      </c>
      <c r="C2440">
        <v>82.23</v>
      </c>
      <c r="D2440">
        <v>85.07</v>
      </c>
      <c r="F2440">
        <f t="shared" si="632"/>
        <v>91.963999999999999</v>
      </c>
      <c r="G2440" t="str">
        <f t="shared" si="636"/>
        <v/>
      </c>
      <c r="H2440">
        <f t="shared" si="639"/>
        <v>-1</v>
      </c>
      <c r="I2440">
        <f t="shared" si="633"/>
        <v>0</v>
      </c>
      <c r="J2440">
        <f t="shared" si="634"/>
        <v>91.92</v>
      </c>
      <c r="K2440" t="str">
        <f t="shared" si="635"/>
        <v/>
      </c>
      <c r="L2440">
        <f t="shared" si="640"/>
        <v>0.11139843455769607</v>
      </c>
      <c r="M2440" t="str">
        <f t="shared" si="642"/>
        <v>VARGAIN</v>
      </c>
      <c r="N2440" t="str">
        <f t="shared" si="641"/>
        <v/>
      </c>
      <c r="O2440" t="str">
        <f t="shared" si="637"/>
        <v/>
      </c>
      <c r="P2440" t="str">
        <f t="shared" si="638"/>
        <v/>
      </c>
      <c r="Q2440">
        <f t="shared" si="631"/>
        <v>0</v>
      </c>
      <c r="R2440">
        <f t="shared" si="643"/>
        <v>1.9425654330598667</v>
      </c>
      <c r="S2440" t="str">
        <f t="shared" si="645"/>
        <v/>
      </c>
      <c r="T2440" t="str">
        <f t="shared" si="646"/>
        <v/>
      </c>
      <c r="U2440">
        <f t="shared" si="644"/>
        <v>0</v>
      </c>
    </row>
    <row r="2441" spans="1:21">
      <c r="A2441">
        <f t="shared" si="630"/>
        <v>2433</v>
      </c>
      <c r="B2441" s="1">
        <v>40760</v>
      </c>
      <c r="C2441">
        <v>82.75</v>
      </c>
      <c r="D2441">
        <v>83.44</v>
      </c>
      <c r="F2441">
        <f t="shared" si="632"/>
        <v>91.220500000000001</v>
      </c>
      <c r="G2441" t="str">
        <f t="shared" si="636"/>
        <v/>
      </c>
      <c r="H2441">
        <f t="shared" si="639"/>
        <v>-1</v>
      </c>
      <c r="I2441">
        <f t="shared" si="633"/>
        <v>0</v>
      </c>
      <c r="J2441">
        <f t="shared" si="634"/>
        <v>91.92</v>
      </c>
      <c r="K2441" t="str">
        <f t="shared" si="635"/>
        <v/>
      </c>
      <c r="L2441">
        <f t="shared" si="640"/>
        <v>0.10509461928332803</v>
      </c>
      <c r="M2441" t="str">
        <f t="shared" si="642"/>
        <v>VARGAIN</v>
      </c>
      <c r="N2441" t="str">
        <f t="shared" si="641"/>
        <v/>
      </c>
      <c r="O2441" t="str">
        <f t="shared" si="637"/>
        <v/>
      </c>
      <c r="P2441" t="str">
        <f t="shared" si="638"/>
        <v/>
      </c>
      <c r="Q2441">
        <f t="shared" si="631"/>
        <v>0</v>
      </c>
      <c r="R2441">
        <f t="shared" si="643"/>
        <v>1.9425654330598667</v>
      </c>
      <c r="S2441" t="str">
        <f t="shared" si="645"/>
        <v/>
      </c>
      <c r="T2441" t="str">
        <f t="shared" si="646"/>
        <v/>
      </c>
      <c r="U2441">
        <f t="shared" si="644"/>
        <v>0</v>
      </c>
    </row>
    <row r="2442" spans="1:21">
      <c r="A2442">
        <f t="shared" si="630"/>
        <v>2434</v>
      </c>
      <c r="B2442" s="1">
        <v>40763</v>
      </c>
      <c r="C2442">
        <v>78.59</v>
      </c>
      <c r="D2442">
        <v>80.75</v>
      </c>
      <c r="F2442">
        <f t="shared" si="632"/>
        <v>90.322000000000003</v>
      </c>
      <c r="G2442" t="str">
        <f t="shared" si="636"/>
        <v/>
      </c>
      <c r="H2442">
        <f t="shared" si="639"/>
        <v>-1</v>
      </c>
      <c r="I2442">
        <f t="shared" si="633"/>
        <v>0</v>
      </c>
      <c r="J2442">
        <f t="shared" si="634"/>
        <v>91.92</v>
      </c>
      <c r="K2442" t="str">
        <f t="shared" si="635"/>
        <v/>
      </c>
      <c r="L2442">
        <f t="shared" si="640"/>
        <v>0.15667416866241671</v>
      </c>
      <c r="M2442" t="str">
        <f t="shared" si="642"/>
        <v>VARGAIN</v>
      </c>
      <c r="N2442" t="str">
        <f t="shared" si="641"/>
        <v/>
      </c>
      <c r="O2442" t="str">
        <f t="shared" si="637"/>
        <v/>
      </c>
      <c r="P2442" t="str">
        <f t="shared" si="638"/>
        <v/>
      </c>
      <c r="Q2442">
        <f t="shared" si="631"/>
        <v>0</v>
      </c>
      <c r="R2442">
        <f t="shared" si="643"/>
        <v>1.9425654330598667</v>
      </c>
      <c r="S2442" t="str">
        <f t="shared" si="645"/>
        <v/>
      </c>
      <c r="T2442" t="str">
        <f t="shared" si="646"/>
        <v/>
      </c>
      <c r="U2442">
        <f t="shared" si="644"/>
        <v>0</v>
      </c>
    </row>
    <row r="2443" spans="1:21">
      <c r="A2443">
        <f t="shared" ref="A2443:A2506" si="647">A2442+1</f>
        <v>2435</v>
      </c>
      <c r="B2443" s="1">
        <v>40764</v>
      </c>
      <c r="C2443">
        <v>82.69</v>
      </c>
      <c r="D2443">
        <v>80.23</v>
      </c>
      <c r="F2443">
        <f t="shared" si="632"/>
        <v>89.662499999999994</v>
      </c>
      <c r="G2443" t="str">
        <f t="shared" si="636"/>
        <v/>
      </c>
      <c r="H2443">
        <f t="shared" si="639"/>
        <v>-1</v>
      </c>
      <c r="I2443">
        <f t="shared" si="633"/>
        <v>0</v>
      </c>
      <c r="J2443">
        <f t="shared" si="634"/>
        <v>91.92</v>
      </c>
      <c r="K2443" t="str">
        <f t="shared" si="635"/>
        <v/>
      </c>
      <c r="L2443">
        <f t="shared" si="640"/>
        <v>0.10581995780642502</v>
      </c>
      <c r="M2443" t="str">
        <f t="shared" si="642"/>
        <v>VARGAIN</v>
      </c>
      <c r="N2443" t="str">
        <f t="shared" si="641"/>
        <v/>
      </c>
      <c r="O2443" t="str">
        <f t="shared" si="637"/>
        <v/>
      </c>
      <c r="P2443" t="str">
        <f t="shared" si="638"/>
        <v/>
      </c>
      <c r="Q2443">
        <f t="shared" si="631"/>
        <v>0</v>
      </c>
      <c r="R2443">
        <f t="shared" si="643"/>
        <v>1.9425654330598667</v>
      </c>
      <c r="S2443" t="str">
        <f t="shared" si="645"/>
        <v/>
      </c>
      <c r="T2443" t="str">
        <f t="shared" si="646"/>
        <v/>
      </c>
      <c r="U2443">
        <f t="shared" si="644"/>
        <v>0</v>
      </c>
    </row>
    <row r="2444" spans="1:21">
      <c r="A2444">
        <f t="shared" si="647"/>
        <v>2436</v>
      </c>
      <c r="B2444" s="1">
        <v>40765</v>
      </c>
      <c r="C2444">
        <v>78.23</v>
      </c>
      <c r="D2444">
        <v>81</v>
      </c>
      <c r="F2444">
        <f t="shared" si="632"/>
        <v>88.764500000000012</v>
      </c>
      <c r="G2444" t="str">
        <f t="shared" si="636"/>
        <v/>
      </c>
      <c r="H2444">
        <f t="shared" si="639"/>
        <v>-1</v>
      </c>
      <c r="I2444">
        <f t="shared" si="633"/>
        <v>0</v>
      </c>
      <c r="J2444">
        <f t="shared" si="634"/>
        <v>91.92</v>
      </c>
      <c r="K2444" t="str">
        <f t="shared" si="635"/>
        <v/>
      </c>
      <c r="L2444">
        <f t="shared" si="640"/>
        <v>0.16126542784351097</v>
      </c>
      <c r="M2444" t="str">
        <f t="shared" si="642"/>
        <v>VARGAIN</v>
      </c>
      <c r="N2444" t="str">
        <f t="shared" si="641"/>
        <v/>
      </c>
      <c r="O2444" t="str">
        <f t="shared" si="637"/>
        <v/>
      </c>
      <c r="P2444" t="str">
        <f t="shared" si="638"/>
        <v/>
      </c>
      <c r="Q2444">
        <f t="shared" si="631"/>
        <v>0</v>
      </c>
      <c r="R2444">
        <f t="shared" si="643"/>
        <v>1.9425654330598667</v>
      </c>
      <c r="S2444" t="str">
        <f t="shared" si="645"/>
        <v/>
      </c>
      <c r="T2444" t="str">
        <f t="shared" si="646"/>
        <v/>
      </c>
      <c r="U2444">
        <f t="shared" si="644"/>
        <v>0</v>
      </c>
    </row>
    <row r="2445" spans="1:21">
      <c r="A2445">
        <f t="shared" si="647"/>
        <v>2437</v>
      </c>
      <c r="B2445" s="1">
        <v>40766</v>
      </c>
      <c r="C2445">
        <v>81.22</v>
      </c>
      <c r="D2445">
        <v>78.69</v>
      </c>
      <c r="F2445">
        <f t="shared" si="632"/>
        <v>88.07650000000001</v>
      </c>
      <c r="G2445" t="str">
        <f t="shared" si="636"/>
        <v/>
      </c>
      <c r="H2445">
        <f t="shared" si="639"/>
        <v>-1</v>
      </c>
      <c r="I2445">
        <f t="shared" si="633"/>
        <v>0</v>
      </c>
      <c r="J2445">
        <f t="shared" si="634"/>
        <v>91.92</v>
      </c>
      <c r="K2445" t="str">
        <f t="shared" si="635"/>
        <v/>
      </c>
      <c r="L2445">
        <f t="shared" si="640"/>
        <v>0.12375711128234854</v>
      </c>
      <c r="M2445" t="str">
        <f t="shared" si="642"/>
        <v>VARGAIN</v>
      </c>
      <c r="N2445" t="str">
        <f t="shared" si="641"/>
        <v/>
      </c>
      <c r="O2445" t="str">
        <f t="shared" si="637"/>
        <v/>
      </c>
      <c r="P2445" t="str">
        <f t="shared" si="638"/>
        <v/>
      </c>
      <c r="Q2445">
        <f t="shared" si="631"/>
        <v>0</v>
      </c>
      <c r="R2445">
        <f t="shared" si="643"/>
        <v>1.9425654330598667</v>
      </c>
      <c r="S2445" t="str">
        <f t="shared" si="645"/>
        <v/>
      </c>
      <c r="T2445" t="str">
        <f t="shared" si="646"/>
        <v/>
      </c>
      <c r="U2445">
        <f t="shared" si="644"/>
        <v>0</v>
      </c>
    </row>
    <row r="2446" spans="1:21">
      <c r="A2446">
        <f t="shared" si="647"/>
        <v>2438</v>
      </c>
      <c r="B2446" s="1">
        <v>40767</v>
      </c>
      <c r="C2446">
        <v>82.54</v>
      </c>
      <c r="D2446">
        <v>81.89</v>
      </c>
      <c r="F2446">
        <f t="shared" si="632"/>
        <v>87.430000000000021</v>
      </c>
      <c r="G2446" t="str">
        <f t="shared" si="636"/>
        <v/>
      </c>
      <c r="H2446">
        <f t="shared" si="639"/>
        <v>-1</v>
      </c>
      <c r="I2446">
        <f t="shared" si="633"/>
        <v>0</v>
      </c>
      <c r="J2446">
        <f t="shared" si="634"/>
        <v>91.92</v>
      </c>
      <c r="K2446" t="str">
        <f t="shared" si="635"/>
        <v/>
      </c>
      <c r="L2446">
        <f t="shared" si="640"/>
        <v>0.10763560921606448</v>
      </c>
      <c r="M2446" t="str">
        <f t="shared" si="642"/>
        <v>VARGAIN</v>
      </c>
      <c r="N2446" t="str">
        <f t="shared" si="641"/>
        <v/>
      </c>
      <c r="O2446" t="str">
        <f t="shared" si="637"/>
        <v/>
      </c>
      <c r="P2446" t="str">
        <f t="shared" si="638"/>
        <v/>
      </c>
      <c r="Q2446">
        <f t="shared" si="631"/>
        <v>0</v>
      </c>
      <c r="R2446">
        <f t="shared" si="643"/>
        <v>1.9425654330598667</v>
      </c>
      <c r="S2446" t="str">
        <f t="shared" si="645"/>
        <v/>
      </c>
      <c r="T2446" t="str">
        <f t="shared" si="646"/>
        <v/>
      </c>
      <c r="U2446">
        <f t="shared" si="644"/>
        <v>0</v>
      </c>
    </row>
    <row r="2447" spans="1:21">
      <c r="A2447">
        <f t="shared" si="647"/>
        <v>2439</v>
      </c>
      <c r="B2447" s="1">
        <v>40770</v>
      </c>
      <c r="C2447">
        <v>83.31</v>
      </c>
      <c r="D2447">
        <v>82.66</v>
      </c>
      <c r="F2447">
        <f t="shared" si="632"/>
        <v>86.865499999999997</v>
      </c>
      <c r="G2447" t="str">
        <f t="shared" si="636"/>
        <v/>
      </c>
      <c r="H2447">
        <f t="shared" si="639"/>
        <v>-1</v>
      </c>
      <c r="I2447">
        <f t="shared" si="633"/>
        <v>0</v>
      </c>
      <c r="J2447">
        <f t="shared" si="634"/>
        <v>91.92</v>
      </c>
      <c r="K2447" t="str">
        <f t="shared" si="635"/>
        <v/>
      </c>
      <c r="L2447">
        <f t="shared" si="640"/>
        <v>9.835004355368232E-2</v>
      </c>
      <c r="M2447" t="str">
        <f t="shared" si="642"/>
        <v>VARGAIN</v>
      </c>
      <c r="N2447" t="str">
        <f t="shared" si="641"/>
        <v/>
      </c>
      <c r="O2447" t="str">
        <f t="shared" si="637"/>
        <v/>
      </c>
      <c r="P2447" t="str">
        <f t="shared" si="638"/>
        <v/>
      </c>
      <c r="Q2447">
        <f t="shared" si="631"/>
        <v>0</v>
      </c>
      <c r="R2447">
        <f t="shared" si="643"/>
        <v>1.9425654330598667</v>
      </c>
      <c r="S2447" t="str">
        <f t="shared" si="645"/>
        <v/>
      </c>
      <c r="T2447" t="str">
        <f t="shared" si="646"/>
        <v/>
      </c>
      <c r="U2447">
        <f t="shared" si="644"/>
        <v>0</v>
      </c>
    </row>
    <row r="2448" spans="1:21">
      <c r="A2448">
        <f t="shared" si="647"/>
        <v>2440</v>
      </c>
      <c r="B2448" s="1">
        <v>40771</v>
      </c>
      <c r="C2448">
        <v>82.13</v>
      </c>
      <c r="D2448">
        <v>82.53</v>
      </c>
      <c r="F2448">
        <f t="shared" si="632"/>
        <v>86.258499999999998</v>
      </c>
      <c r="G2448" t="str">
        <f t="shared" si="636"/>
        <v/>
      </c>
      <c r="H2448">
        <f t="shared" si="639"/>
        <v>-1</v>
      </c>
      <c r="I2448">
        <f t="shared" si="633"/>
        <v>0</v>
      </c>
      <c r="J2448">
        <f t="shared" si="634"/>
        <v>91.92</v>
      </c>
      <c r="K2448" t="str">
        <f t="shared" si="635"/>
        <v/>
      </c>
      <c r="L2448">
        <f t="shared" si="640"/>
        <v>0.1126152757883994</v>
      </c>
      <c r="M2448" t="str">
        <f t="shared" si="642"/>
        <v>VARGAIN</v>
      </c>
      <c r="N2448" t="str">
        <f t="shared" si="641"/>
        <v/>
      </c>
      <c r="O2448" t="str">
        <f t="shared" si="637"/>
        <v/>
      </c>
      <c r="P2448" t="str">
        <f t="shared" si="638"/>
        <v/>
      </c>
      <c r="Q2448">
        <f t="shared" ref="Q2448:Q2511" si="648">IF(OR(AND(K2448="trend rev",I2447&lt;&gt;0),O2448="Vargain",P2448="Varloss"),L2448,0)</f>
        <v>0</v>
      </c>
      <c r="R2448">
        <f t="shared" si="643"/>
        <v>1.9425654330598667</v>
      </c>
      <c r="S2448" t="str">
        <f t="shared" si="645"/>
        <v/>
      </c>
      <c r="T2448" t="str">
        <f t="shared" si="646"/>
        <v/>
      </c>
      <c r="U2448">
        <f t="shared" si="644"/>
        <v>0</v>
      </c>
    </row>
    <row r="2449" spans="1:21">
      <c r="A2449">
        <f t="shared" si="647"/>
        <v>2441</v>
      </c>
      <c r="B2449" s="1">
        <v>40772</v>
      </c>
      <c r="C2449">
        <v>80.930000000000007</v>
      </c>
      <c r="D2449">
        <v>82.19</v>
      </c>
      <c r="F2449">
        <f t="shared" si="632"/>
        <v>85.592499999999987</v>
      </c>
      <c r="G2449" t="str">
        <f t="shared" si="636"/>
        <v/>
      </c>
      <c r="H2449">
        <f t="shared" si="639"/>
        <v>-1</v>
      </c>
      <c r="I2449">
        <f t="shared" si="633"/>
        <v>0</v>
      </c>
      <c r="J2449">
        <f t="shared" si="634"/>
        <v>91.92</v>
      </c>
      <c r="K2449" t="str">
        <f t="shared" si="635"/>
        <v/>
      </c>
      <c r="L2449">
        <f t="shared" si="640"/>
        <v>0.12733405003288964</v>
      </c>
      <c r="M2449" t="str">
        <f t="shared" si="642"/>
        <v>VARGAIN</v>
      </c>
      <c r="N2449" t="str">
        <f t="shared" si="641"/>
        <v/>
      </c>
      <c r="O2449" t="str">
        <f t="shared" si="637"/>
        <v/>
      </c>
      <c r="P2449" t="str">
        <f t="shared" si="638"/>
        <v/>
      </c>
      <c r="Q2449">
        <f t="shared" si="648"/>
        <v>0</v>
      </c>
      <c r="R2449">
        <f t="shared" si="643"/>
        <v>1.9425654330598667</v>
      </c>
      <c r="S2449" t="str">
        <f t="shared" si="645"/>
        <v/>
      </c>
      <c r="T2449" t="str">
        <f t="shared" si="646"/>
        <v/>
      </c>
      <c r="U2449">
        <f t="shared" si="644"/>
        <v>0</v>
      </c>
    </row>
    <row r="2450" spans="1:21">
      <c r="A2450">
        <f t="shared" si="647"/>
        <v>2442</v>
      </c>
      <c r="B2450" s="1">
        <v>40773</v>
      </c>
      <c r="C2450">
        <v>77.42</v>
      </c>
      <c r="D2450">
        <v>79.83</v>
      </c>
      <c r="F2450">
        <f t="shared" si="632"/>
        <v>84.671500000000009</v>
      </c>
      <c r="G2450" t="str">
        <f t="shared" si="636"/>
        <v/>
      </c>
      <c r="H2450">
        <f t="shared" si="639"/>
        <v>-1</v>
      </c>
      <c r="I2450">
        <f t="shared" si="633"/>
        <v>0</v>
      </c>
      <c r="J2450">
        <f t="shared" si="634"/>
        <v>91.92</v>
      </c>
      <c r="K2450" t="str">
        <f t="shared" si="635"/>
        <v/>
      </c>
      <c r="L2450">
        <f t="shared" si="640"/>
        <v>0.17167348839099822</v>
      </c>
      <c r="M2450" t="str">
        <f t="shared" si="642"/>
        <v>VARGAIN</v>
      </c>
      <c r="N2450" t="str">
        <f t="shared" si="641"/>
        <v/>
      </c>
      <c r="O2450" t="str">
        <f t="shared" si="637"/>
        <v/>
      </c>
      <c r="P2450" t="str">
        <f t="shared" si="638"/>
        <v/>
      </c>
      <c r="Q2450">
        <f t="shared" si="648"/>
        <v>0</v>
      </c>
      <c r="R2450">
        <f t="shared" si="643"/>
        <v>1.9425654330598667</v>
      </c>
      <c r="S2450" t="str">
        <f t="shared" si="645"/>
        <v/>
      </c>
      <c r="T2450" t="str">
        <f t="shared" si="646"/>
        <v/>
      </c>
      <c r="U2450">
        <f t="shared" si="644"/>
        <v>0</v>
      </c>
    </row>
    <row r="2451" spans="1:21">
      <c r="A2451">
        <f t="shared" si="647"/>
        <v>2443</v>
      </c>
      <c r="B2451" s="1">
        <v>40774</v>
      </c>
      <c r="C2451">
        <v>76.87</v>
      </c>
      <c r="D2451">
        <v>76.650000000000006</v>
      </c>
      <c r="F2451">
        <f t="shared" si="632"/>
        <v>83.746000000000009</v>
      </c>
      <c r="G2451" t="str">
        <f t="shared" si="636"/>
        <v/>
      </c>
      <c r="H2451">
        <f t="shared" si="639"/>
        <v>-1</v>
      </c>
      <c r="I2451">
        <f t="shared" si="633"/>
        <v>0</v>
      </c>
      <c r="J2451">
        <f t="shared" si="634"/>
        <v>91.92</v>
      </c>
      <c r="K2451" t="str">
        <f t="shared" si="635"/>
        <v/>
      </c>
      <c r="L2451">
        <f t="shared" si="640"/>
        <v>0.1788029501794596</v>
      </c>
      <c r="M2451" t="str">
        <f t="shared" si="642"/>
        <v>VARGAIN</v>
      </c>
      <c r="N2451" t="str">
        <f t="shared" si="641"/>
        <v/>
      </c>
      <c r="O2451" t="str">
        <f t="shared" si="637"/>
        <v/>
      </c>
      <c r="P2451" t="str">
        <f t="shared" si="638"/>
        <v/>
      </c>
      <c r="Q2451">
        <f t="shared" si="648"/>
        <v>0</v>
      </c>
      <c r="R2451">
        <f t="shared" si="643"/>
        <v>1.9425654330598667</v>
      </c>
      <c r="S2451" t="str">
        <f t="shared" si="645"/>
        <v/>
      </c>
      <c r="T2451" t="str">
        <f t="shared" si="646"/>
        <v/>
      </c>
      <c r="U2451">
        <f t="shared" si="644"/>
        <v>0</v>
      </c>
    </row>
    <row r="2452" spans="1:21">
      <c r="A2452">
        <f t="shared" si="647"/>
        <v>2444</v>
      </c>
      <c r="B2452" s="1">
        <v>40777</v>
      </c>
      <c r="C2452">
        <v>76.95</v>
      </c>
      <c r="D2452">
        <v>78.34</v>
      </c>
      <c r="F2452">
        <f t="shared" si="632"/>
        <v>82.840000000000018</v>
      </c>
      <c r="G2452" t="str">
        <f t="shared" si="636"/>
        <v/>
      </c>
      <c r="H2452">
        <f t="shared" si="639"/>
        <v>-1</v>
      </c>
      <c r="I2452">
        <f t="shared" si="633"/>
        <v>0</v>
      </c>
      <c r="J2452">
        <f t="shared" si="634"/>
        <v>91.92</v>
      </c>
      <c r="K2452" t="str">
        <f t="shared" si="635"/>
        <v/>
      </c>
      <c r="L2452">
        <f t="shared" si="640"/>
        <v>0.17776277325561204</v>
      </c>
      <c r="M2452" t="str">
        <f t="shared" si="642"/>
        <v>VARGAIN</v>
      </c>
      <c r="N2452" t="str">
        <f t="shared" si="641"/>
        <v/>
      </c>
      <c r="O2452" t="str">
        <f t="shared" si="637"/>
        <v/>
      </c>
      <c r="P2452" t="str">
        <f t="shared" si="638"/>
        <v/>
      </c>
      <c r="Q2452">
        <f t="shared" si="648"/>
        <v>0</v>
      </c>
      <c r="R2452">
        <f t="shared" si="643"/>
        <v>1.9425654330598667</v>
      </c>
      <c r="S2452" t="str">
        <f t="shared" si="645"/>
        <v/>
      </c>
      <c r="T2452" t="str">
        <f t="shared" si="646"/>
        <v/>
      </c>
      <c r="U2452">
        <f t="shared" si="644"/>
        <v>0</v>
      </c>
    </row>
    <row r="2453" spans="1:21">
      <c r="A2453">
        <f t="shared" si="647"/>
        <v>2445</v>
      </c>
      <c r="B2453" s="1">
        <v>40778</v>
      </c>
      <c r="C2453">
        <v>79.67</v>
      </c>
      <c r="D2453">
        <v>77.17</v>
      </c>
      <c r="F2453">
        <f t="shared" si="632"/>
        <v>82.327000000000012</v>
      </c>
      <c r="G2453" t="str">
        <f t="shared" si="636"/>
        <v/>
      </c>
      <c r="H2453">
        <f t="shared" si="639"/>
        <v>-1</v>
      </c>
      <c r="I2453">
        <f t="shared" si="633"/>
        <v>0</v>
      </c>
      <c r="J2453">
        <f t="shared" si="634"/>
        <v>91.92</v>
      </c>
      <c r="K2453" t="str">
        <f t="shared" si="635"/>
        <v/>
      </c>
      <c r="L2453">
        <f t="shared" si="640"/>
        <v>0.14302553014822558</v>
      </c>
      <c r="M2453" t="str">
        <f t="shared" si="642"/>
        <v>VARGAIN</v>
      </c>
      <c r="N2453" t="str">
        <f t="shared" si="641"/>
        <v/>
      </c>
      <c r="O2453" t="str">
        <f t="shared" si="637"/>
        <v/>
      </c>
      <c r="P2453" t="str">
        <f t="shared" si="638"/>
        <v/>
      </c>
      <c r="Q2453">
        <f t="shared" si="648"/>
        <v>0</v>
      </c>
      <c r="R2453">
        <f t="shared" si="643"/>
        <v>1.9425654330598667</v>
      </c>
      <c r="S2453" t="str">
        <f t="shared" si="645"/>
        <v/>
      </c>
      <c r="T2453" t="str">
        <f t="shared" si="646"/>
        <v/>
      </c>
      <c r="U2453">
        <f t="shared" si="644"/>
        <v>0</v>
      </c>
    </row>
    <row r="2454" spans="1:21">
      <c r="A2454">
        <f t="shared" si="647"/>
        <v>2446</v>
      </c>
      <c r="B2454" s="1">
        <v>40779</v>
      </c>
      <c r="C2454">
        <v>80.290000000000006</v>
      </c>
      <c r="D2454">
        <v>79.400000000000006</v>
      </c>
      <c r="F2454">
        <f t="shared" si="632"/>
        <v>81.937500000000014</v>
      </c>
      <c r="G2454" t="str">
        <f t="shared" si="636"/>
        <v/>
      </c>
      <c r="H2454">
        <f t="shared" si="639"/>
        <v>-1</v>
      </c>
      <c r="I2454">
        <f t="shared" si="633"/>
        <v>0</v>
      </c>
      <c r="J2454">
        <f t="shared" si="634"/>
        <v>91.92</v>
      </c>
      <c r="K2454" t="str">
        <f t="shared" si="635"/>
        <v/>
      </c>
      <c r="L2454">
        <f t="shared" si="640"/>
        <v>0.13527355334390762</v>
      </c>
      <c r="M2454" t="str">
        <f t="shared" si="642"/>
        <v>VARGAIN</v>
      </c>
      <c r="N2454" t="str">
        <f t="shared" si="641"/>
        <v/>
      </c>
      <c r="O2454" t="str">
        <f t="shared" si="637"/>
        <v/>
      </c>
      <c r="P2454" t="str">
        <f t="shared" si="638"/>
        <v/>
      </c>
      <c r="Q2454">
        <f t="shared" si="648"/>
        <v>0</v>
      </c>
      <c r="R2454">
        <f t="shared" si="643"/>
        <v>1.9425654330598667</v>
      </c>
      <c r="S2454" t="str">
        <f t="shared" si="645"/>
        <v/>
      </c>
      <c r="T2454" t="str">
        <f t="shared" si="646"/>
        <v/>
      </c>
      <c r="U2454">
        <f t="shared" si="644"/>
        <v>0</v>
      </c>
    </row>
    <row r="2455" spans="1:21">
      <c r="A2455">
        <f t="shared" si="647"/>
        <v>2447</v>
      </c>
      <c r="B2455" s="1">
        <v>40780</v>
      </c>
      <c r="C2455">
        <v>78.19</v>
      </c>
      <c r="D2455">
        <v>80.45</v>
      </c>
      <c r="F2455">
        <f t="shared" si="632"/>
        <v>81.468500000000034</v>
      </c>
      <c r="G2455" t="str">
        <f t="shared" si="636"/>
        <v/>
      </c>
      <c r="H2455">
        <f t="shared" si="639"/>
        <v>-1</v>
      </c>
      <c r="I2455">
        <f t="shared" si="633"/>
        <v>0</v>
      </c>
      <c r="J2455">
        <f t="shared" si="634"/>
        <v>91.92</v>
      </c>
      <c r="K2455" t="str">
        <f t="shared" si="635"/>
        <v/>
      </c>
      <c r="L2455">
        <f t="shared" si="640"/>
        <v>0.1617768714040777</v>
      </c>
      <c r="M2455" t="str">
        <f t="shared" si="642"/>
        <v>VARGAIN</v>
      </c>
      <c r="N2455" t="str">
        <f t="shared" si="641"/>
        <v/>
      </c>
      <c r="O2455" t="str">
        <f t="shared" si="637"/>
        <v/>
      </c>
      <c r="P2455" t="str">
        <f t="shared" si="638"/>
        <v/>
      </c>
      <c r="Q2455">
        <f t="shared" si="648"/>
        <v>0</v>
      </c>
      <c r="R2455">
        <f t="shared" si="643"/>
        <v>1.9425654330598667</v>
      </c>
      <c r="S2455" t="str">
        <f t="shared" si="645"/>
        <v/>
      </c>
      <c r="T2455" t="str">
        <f t="shared" si="646"/>
        <v/>
      </c>
      <c r="U2455">
        <f t="shared" si="644"/>
        <v>0</v>
      </c>
    </row>
    <row r="2456" spans="1:21">
      <c r="A2456">
        <f t="shared" si="647"/>
        <v>2448</v>
      </c>
      <c r="B2456" s="1">
        <v>40781</v>
      </c>
      <c r="C2456">
        <v>80.010000000000005</v>
      </c>
      <c r="D2456">
        <v>77.73</v>
      </c>
      <c r="F2456">
        <f t="shared" si="632"/>
        <v>81.112000000000009</v>
      </c>
      <c r="G2456" t="str">
        <f t="shared" si="636"/>
        <v/>
      </c>
      <c r="H2456">
        <f t="shared" si="639"/>
        <v>-1</v>
      </c>
      <c r="I2456">
        <f t="shared" si="633"/>
        <v>0</v>
      </c>
      <c r="J2456">
        <f t="shared" si="634"/>
        <v>91.92</v>
      </c>
      <c r="K2456" t="str">
        <f t="shared" si="635"/>
        <v/>
      </c>
      <c r="L2456">
        <f t="shared" si="640"/>
        <v>0.13876700667846764</v>
      </c>
      <c r="M2456" t="str">
        <f t="shared" si="642"/>
        <v>VARGAIN</v>
      </c>
      <c r="N2456" t="str">
        <f t="shared" si="641"/>
        <v/>
      </c>
      <c r="O2456" t="str">
        <f t="shared" si="637"/>
        <v/>
      </c>
      <c r="P2456" t="str">
        <f t="shared" si="638"/>
        <v/>
      </c>
      <c r="Q2456">
        <f t="shared" si="648"/>
        <v>0</v>
      </c>
      <c r="R2456">
        <f t="shared" si="643"/>
        <v>1.9425654330598667</v>
      </c>
      <c r="S2456" t="str">
        <f t="shared" si="645"/>
        <v/>
      </c>
      <c r="T2456" t="str">
        <f t="shared" si="646"/>
        <v/>
      </c>
      <c r="U2456">
        <f t="shared" si="644"/>
        <v>0</v>
      </c>
    </row>
    <row r="2457" spans="1:21">
      <c r="A2457">
        <f t="shared" si="647"/>
        <v>2449</v>
      </c>
      <c r="B2457" s="1">
        <v>40784</v>
      </c>
      <c r="C2457">
        <v>82.1</v>
      </c>
      <c r="D2457">
        <v>81.3</v>
      </c>
      <c r="F2457">
        <f t="shared" si="632"/>
        <v>80.878500000000003</v>
      </c>
      <c r="G2457" t="str">
        <f t="shared" si="636"/>
        <v/>
      </c>
      <c r="H2457">
        <f t="shared" si="639"/>
        <v>-1</v>
      </c>
      <c r="I2457">
        <f t="shared" si="633"/>
        <v>0</v>
      </c>
      <c r="J2457">
        <f t="shared" si="634"/>
        <v>91.92</v>
      </c>
      <c r="K2457" t="str">
        <f t="shared" si="635"/>
        <v/>
      </c>
      <c r="L2457">
        <f t="shared" si="640"/>
        <v>0.11298061708211775</v>
      </c>
      <c r="M2457" t="str">
        <f t="shared" si="642"/>
        <v>VARGAIN</v>
      </c>
      <c r="N2457" t="str">
        <f t="shared" si="641"/>
        <v/>
      </c>
      <c r="O2457" t="str">
        <f t="shared" si="637"/>
        <v/>
      </c>
      <c r="P2457" t="str">
        <f t="shared" si="638"/>
        <v/>
      </c>
      <c r="Q2457">
        <f t="shared" si="648"/>
        <v>0</v>
      </c>
      <c r="R2457">
        <f t="shared" si="643"/>
        <v>1.9425654330598667</v>
      </c>
      <c r="S2457" t="str">
        <f t="shared" si="645"/>
        <v/>
      </c>
      <c r="T2457" t="str">
        <f t="shared" si="646"/>
        <v/>
      </c>
      <c r="U2457">
        <f t="shared" si="644"/>
        <v>0</v>
      </c>
    </row>
    <row r="2458" spans="1:21">
      <c r="A2458">
        <f t="shared" si="647"/>
        <v>2450</v>
      </c>
      <c r="B2458" s="1">
        <v>40785</v>
      </c>
      <c r="C2458">
        <v>82.07</v>
      </c>
      <c r="D2458">
        <v>81.680000000000007</v>
      </c>
      <c r="F2458">
        <f t="shared" si="632"/>
        <v>80.718499999999992</v>
      </c>
      <c r="G2458" t="str">
        <f t="shared" si="636"/>
        <v>LONG</v>
      </c>
      <c r="H2458">
        <f t="shared" si="639"/>
        <v>1</v>
      </c>
      <c r="I2458">
        <f t="shared" si="633"/>
        <v>1</v>
      </c>
      <c r="J2458">
        <f t="shared" si="634"/>
        <v>81.680000000000007</v>
      </c>
      <c r="K2458" t="str">
        <f t="shared" si="635"/>
        <v/>
      </c>
      <c r="L2458">
        <f t="shared" si="640"/>
        <v>4.7633677852099154E-3</v>
      </c>
      <c r="M2458" t="str">
        <f t="shared" si="642"/>
        <v/>
      </c>
      <c r="N2458" t="str">
        <f t="shared" si="641"/>
        <v/>
      </c>
      <c r="O2458" t="str">
        <f t="shared" si="637"/>
        <v/>
      </c>
      <c r="P2458" t="str">
        <f t="shared" si="638"/>
        <v/>
      </c>
      <c r="Q2458">
        <f t="shared" si="648"/>
        <v>0</v>
      </c>
      <c r="R2458">
        <f t="shared" si="643"/>
        <v>1.9425654330598667</v>
      </c>
      <c r="S2458" t="str">
        <f t="shared" si="645"/>
        <v/>
      </c>
      <c r="T2458" t="str">
        <f t="shared" si="646"/>
        <v/>
      </c>
      <c r="U2458">
        <f t="shared" si="644"/>
        <v>0</v>
      </c>
    </row>
    <row r="2459" spans="1:21">
      <c r="A2459">
        <f t="shared" si="647"/>
        <v>2451</v>
      </c>
      <c r="B2459" s="1">
        <v>40786</v>
      </c>
      <c r="C2459">
        <v>82.98</v>
      </c>
      <c r="D2459">
        <v>82.7</v>
      </c>
      <c r="F2459">
        <f t="shared" si="632"/>
        <v>80.558499999999995</v>
      </c>
      <c r="G2459" t="str">
        <f t="shared" si="636"/>
        <v/>
      </c>
      <c r="H2459">
        <f t="shared" si="639"/>
        <v>1</v>
      </c>
      <c r="I2459">
        <f t="shared" si="633"/>
        <v>1</v>
      </c>
      <c r="J2459">
        <f t="shared" si="634"/>
        <v>81.680000000000007</v>
      </c>
      <c r="K2459" t="str">
        <f t="shared" si="635"/>
        <v/>
      </c>
      <c r="L2459">
        <f t="shared" si="640"/>
        <v>1.5790441048311624E-2</v>
      </c>
      <c r="M2459" t="str">
        <f t="shared" si="642"/>
        <v/>
      </c>
      <c r="N2459" t="str">
        <f t="shared" si="641"/>
        <v/>
      </c>
      <c r="O2459" t="str">
        <f t="shared" si="637"/>
        <v/>
      </c>
      <c r="P2459" t="str">
        <f t="shared" si="638"/>
        <v/>
      </c>
      <c r="Q2459">
        <f t="shared" si="648"/>
        <v>0</v>
      </c>
      <c r="R2459">
        <f t="shared" si="643"/>
        <v>1.9425654330598667</v>
      </c>
      <c r="S2459" t="str">
        <f t="shared" si="645"/>
        <v/>
      </c>
      <c r="T2459" t="str">
        <f t="shared" si="646"/>
        <v/>
      </c>
      <c r="U2459">
        <f t="shared" si="644"/>
        <v>0</v>
      </c>
    </row>
    <row r="2460" spans="1:21">
      <c r="A2460">
        <f t="shared" si="647"/>
        <v>2452</v>
      </c>
      <c r="B2460" s="1">
        <v>40787</v>
      </c>
      <c r="C2460">
        <v>81.61</v>
      </c>
      <c r="D2460">
        <v>83.02</v>
      </c>
      <c r="F2460">
        <f t="shared" ref="F2460:F2523" si="649">AVERAGE(C2441:C2460)</f>
        <v>80.527500000000003</v>
      </c>
      <c r="G2460" t="str">
        <f t="shared" si="636"/>
        <v/>
      </c>
      <c r="H2460">
        <f t="shared" si="639"/>
        <v>1</v>
      </c>
      <c r="I2460">
        <f t="shared" ref="I2460:I2523" si="650">IF(OR(G2460="long",G2460="short"),H2460,IF(OR(M2459=$G$7,N2459=$G$6),0,IF(I2459=0,0,H2460)))</f>
        <v>1</v>
      </c>
      <c r="J2460">
        <f t="shared" si="634"/>
        <v>81.680000000000007</v>
      </c>
      <c r="K2460" t="str">
        <f t="shared" si="635"/>
        <v/>
      </c>
      <c r="L2460">
        <f t="shared" si="640"/>
        <v>-8.5737037525865324E-4</v>
      </c>
      <c r="M2460" t="str">
        <f t="shared" si="642"/>
        <v/>
      </c>
      <c r="N2460" t="str">
        <f t="shared" si="641"/>
        <v/>
      </c>
      <c r="O2460" t="str">
        <f t="shared" si="637"/>
        <v/>
      </c>
      <c r="P2460" t="str">
        <f t="shared" si="638"/>
        <v/>
      </c>
      <c r="Q2460">
        <f t="shared" si="648"/>
        <v>0</v>
      </c>
      <c r="R2460">
        <f t="shared" si="643"/>
        <v>1.9425654330598667</v>
      </c>
      <c r="S2460" t="str">
        <f t="shared" si="645"/>
        <v/>
      </c>
      <c r="T2460" t="str">
        <f t="shared" si="646"/>
        <v/>
      </c>
      <c r="U2460">
        <f t="shared" si="644"/>
        <v>0</v>
      </c>
    </row>
    <row r="2461" spans="1:21">
      <c r="A2461">
        <f t="shared" si="647"/>
        <v>2453</v>
      </c>
      <c r="B2461" s="1">
        <v>40788</v>
      </c>
      <c r="C2461">
        <v>79.349999999999994</v>
      </c>
      <c r="D2461">
        <v>80.02</v>
      </c>
      <c r="F2461">
        <f t="shared" si="649"/>
        <v>80.357499999999987</v>
      </c>
      <c r="G2461" t="str">
        <f t="shared" si="636"/>
        <v/>
      </c>
      <c r="H2461">
        <f t="shared" si="639"/>
        <v>1</v>
      </c>
      <c r="I2461">
        <f t="shared" si="650"/>
        <v>1</v>
      </c>
      <c r="J2461">
        <f t="shared" ref="J2461:J2524" si="651">IF(OR(G2461="LONG",G2461="SHORT"),D2461,J2460)</f>
        <v>81.680000000000007</v>
      </c>
      <c r="K2461" t="str">
        <f t="shared" ref="K2461:K2524" si="652">IF(I2460=0,"",IF(H2461=H2460,"","Trend Rev"))</f>
        <v/>
      </c>
      <c r="L2461">
        <f t="shared" si="640"/>
        <v>-2.8940726883992213E-2</v>
      </c>
      <c r="M2461" t="str">
        <f t="shared" si="642"/>
        <v/>
      </c>
      <c r="N2461" t="str">
        <f t="shared" si="641"/>
        <v/>
      </c>
      <c r="O2461" t="str">
        <f t="shared" si="637"/>
        <v/>
      </c>
      <c r="P2461" t="str">
        <f t="shared" si="638"/>
        <v/>
      </c>
      <c r="Q2461">
        <f t="shared" si="648"/>
        <v>0</v>
      </c>
      <c r="R2461">
        <f t="shared" si="643"/>
        <v>1.9425654330598667</v>
      </c>
      <c r="S2461" t="str">
        <f t="shared" si="645"/>
        <v/>
      </c>
      <c r="T2461" t="str">
        <f t="shared" si="646"/>
        <v/>
      </c>
      <c r="U2461">
        <f t="shared" si="644"/>
        <v>0</v>
      </c>
    </row>
    <row r="2462" spans="1:21">
      <c r="A2462">
        <f t="shared" si="647"/>
        <v>2454</v>
      </c>
      <c r="B2462" s="1">
        <v>40792</v>
      </c>
      <c r="C2462">
        <v>78.08</v>
      </c>
      <c r="D2462">
        <v>77.44</v>
      </c>
      <c r="F2462">
        <f t="shared" si="649"/>
        <v>80.331999999999965</v>
      </c>
      <c r="G2462" t="str">
        <f t="shared" si="636"/>
        <v>SHORT</v>
      </c>
      <c r="H2462">
        <f t="shared" si="639"/>
        <v>-1</v>
      </c>
      <c r="I2462">
        <f t="shared" si="650"/>
        <v>-1</v>
      </c>
      <c r="J2462">
        <f t="shared" si="651"/>
        <v>77.44</v>
      </c>
      <c r="K2462" t="str">
        <f t="shared" si="652"/>
        <v>Trend Rev</v>
      </c>
      <c r="L2462">
        <f t="shared" si="640"/>
        <v>-8.2304991365154435E-3</v>
      </c>
      <c r="M2462" t="str">
        <f t="shared" si="642"/>
        <v/>
      </c>
      <c r="N2462" t="str">
        <f t="shared" si="641"/>
        <v/>
      </c>
      <c r="O2462" t="str">
        <f t="shared" si="637"/>
        <v/>
      </c>
      <c r="P2462" t="str">
        <f t="shared" si="638"/>
        <v/>
      </c>
      <c r="Q2462">
        <f t="shared" si="648"/>
        <v>-8.2304991365154435E-3</v>
      </c>
      <c r="R2462">
        <f t="shared" si="643"/>
        <v>1.9343349339233513</v>
      </c>
      <c r="S2462" t="str">
        <f t="shared" si="645"/>
        <v/>
      </c>
      <c r="T2462">
        <f t="shared" si="646"/>
        <v>-1</v>
      </c>
      <c r="U2462">
        <f t="shared" si="644"/>
        <v>0</v>
      </c>
    </row>
    <row r="2463" spans="1:21">
      <c r="A2463">
        <f t="shared" si="647"/>
        <v>2455</v>
      </c>
      <c r="B2463" s="1">
        <v>40793</v>
      </c>
      <c r="C2463">
        <v>80.569999999999993</v>
      </c>
      <c r="D2463">
        <v>79.36</v>
      </c>
      <c r="F2463">
        <f t="shared" si="649"/>
        <v>80.225999999999971</v>
      </c>
      <c r="G2463" t="str">
        <f t="shared" ref="G2463:G2526" si="653">IF(AND(C2461&lt;F2461,C2462&gt;F2462,D2463&gt;F2462),"LONG",IF(AND(C2461&gt;F2461,C2462&lt;F2462,D2463&lt;F2462),"SHORT",""))</f>
        <v/>
      </c>
      <c r="H2463">
        <f t="shared" si="639"/>
        <v>-1</v>
      </c>
      <c r="I2463">
        <f t="shared" si="650"/>
        <v>-1</v>
      </c>
      <c r="J2463">
        <f t="shared" si="651"/>
        <v>77.44</v>
      </c>
      <c r="K2463" t="str">
        <f t="shared" si="652"/>
        <v/>
      </c>
      <c r="L2463">
        <f t="shared" si="640"/>
        <v>-3.9622928820782922E-2</v>
      </c>
      <c r="M2463" t="str">
        <f t="shared" si="642"/>
        <v/>
      </c>
      <c r="N2463" t="str">
        <f t="shared" si="641"/>
        <v>VARLOSS</v>
      </c>
      <c r="O2463" t="str">
        <f t="shared" si="637"/>
        <v/>
      </c>
      <c r="P2463" t="str">
        <f t="shared" si="638"/>
        <v>VARLOSS</v>
      </c>
      <c r="Q2463">
        <f t="shared" si="648"/>
        <v>-3.9622928820782922E-2</v>
      </c>
      <c r="R2463">
        <f t="shared" si="643"/>
        <v>1.8947120051025683</v>
      </c>
      <c r="S2463" t="str">
        <f t="shared" si="645"/>
        <v/>
      </c>
      <c r="T2463" t="str">
        <f t="shared" si="646"/>
        <v/>
      </c>
      <c r="U2463">
        <f t="shared" si="644"/>
        <v>0</v>
      </c>
    </row>
    <row r="2464" spans="1:21">
      <c r="A2464">
        <f t="shared" si="647"/>
        <v>2456</v>
      </c>
      <c r="B2464" s="1">
        <v>40794</v>
      </c>
      <c r="C2464">
        <v>79.260000000000005</v>
      </c>
      <c r="D2464">
        <v>79.88</v>
      </c>
      <c r="F2464">
        <f t="shared" si="649"/>
        <v>80.277499999999975</v>
      </c>
      <c r="G2464" t="str">
        <f t="shared" si="653"/>
        <v/>
      </c>
      <c r="H2464">
        <f t="shared" si="639"/>
        <v>-1</v>
      </c>
      <c r="I2464">
        <f t="shared" si="650"/>
        <v>0</v>
      </c>
      <c r="J2464">
        <f t="shared" si="651"/>
        <v>77.44</v>
      </c>
      <c r="K2464" t="str">
        <f t="shared" si="652"/>
        <v/>
      </c>
      <c r="L2464">
        <f t="shared" si="640"/>
        <v>-2.3230144793967494E-2</v>
      </c>
      <c r="M2464" t="str">
        <f t="shared" si="642"/>
        <v/>
      </c>
      <c r="N2464" t="str">
        <f t="shared" si="641"/>
        <v/>
      </c>
      <c r="O2464" t="str">
        <f t="shared" ref="O2464:O2527" si="654">IF($I2464=0,"",M2464)</f>
        <v/>
      </c>
      <c r="P2464" t="str">
        <f t="shared" ref="P2464:P2527" si="655">IF($I2464=0,"",N2464)</f>
        <v/>
      </c>
      <c r="Q2464">
        <f t="shared" si="648"/>
        <v>0</v>
      </c>
      <c r="R2464">
        <f t="shared" si="643"/>
        <v>1.8947120051025683</v>
      </c>
      <c r="S2464" t="str">
        <f t="shared" si="645"/>
        <v/>
      </c>
      <c r="T2464" t="str">
        <f t="shared" si="646"/>
        <v/>
      </c>
      <c r="U2464">
        <f t="shared" si="644"/>
        <v>0</v>
      </c>
    </row>
    <row r="2465" spans="1:21">
      <c r="A2465">
        <f t="shared" si="647"/>
        <v>2457</v>
      </c>
      <c r="B2465" s="1">
        <v>40795</v>
      </c>
      <c r="C2465">
        <v>76.650000000000006</v>
      </c>
      <c r="D2465">
        <v>78.06</v>
      </c>
      <c r="F2465">
        <f t="shared" si="649"/>
        <v>80.048999999999992</v>
      </c>
      <c r="G2465" t="str">
        <f t="shared" si="653"/>
        <v>SHORT</v>
      </c>
      <c r="H2465">
        <f t="shared" si="639"/>
        <v>-1</v>
      </c>
      <c r="I2465">
        <f t="shared" si="650"/>
        <v>-1</v>
      </c>
      <c r="J2465">
        <f t="shared" si="651"/>
        <v>78.06</v>
      </c>
      <c r="K2465" t="str">
        <f t="shared" si="652"/>
        <v/>
      </c>
      <c r="L2465">
        <f t="shared" si="640"/>
        <v>1.8228156434645766E-2</v>
      </c>
      <c r="M2465" t="str">
        <f t="shared" si="642"/>
        <v/>
      </c>
      <c r="N2465" t="str">
        <f t="shared" si="641"/>
        <v/>
      </c>
      <c r="O2465" t="str">
        <f t="shared" si="654"/>
        <v/>
      </c>
      <c r="P2465" t="str">
        <f t="shared" si="655"/>
        <v/>
      </c>
      <c r="Q2465">
        <f t="shared" si="648"/>
        <v>0</v>
      </c>
      <c r="R2465">
        <f t="shared" si="643"/>
        <v>1.8947120051025683</v>
      </c>
      <c r="S2465" t="str">
        <f t="shared" si="645"/>
        <v/>
      </c>
      <c r="T2465" t="str">
        <f t="shared" si="646"/>
        <v/>
      </c>
      <c r="U2465">
        <f t="shared" si="644"/>
        <v>0</v>
      </c>
    </row>
    <row r="2466" spans="1:21">
      <c r="A2466">
        <f t="shared" si="647"/>
        <v>2458</v>
      </c>
      <c r="B2466" s="1">
        <v>40798</v>
      </c>
      <c r="C2466">
        <v>78.22</v>
      </c>
      <c r="D2466">
        <v>76.209999999999994</v>
      </c>
      <c r="F2466">
        <f t="shared" si="649"/>
        <v>79.832999999999998</v>
      </c>
      <c r="G2466" t="str">
        <f t="shared" si="653"/>
        <v/>
      </c>
      <c r="H2466">
        <f t="shared" si="639"/>
        <v>-1</v>
      </c>
      <c r="I2466">
        <f t="shared" si="650"/>
        <v>-1</v>
      </c>
      <c r="J2466">
        <f t="shared" si="651"/>
        <v>78.06</v>
      </c>
      <c r="K2466" t="str">
        <f t="shared" si="652"/>
        <v/>
      </c>
      <c r="L2466">
        <f t="shared" si="640"/>
        <v>-2.0476075748990718E-3</v>
      </c>
      <c r="M2466" t="str">
        <f t="shared" si="642"/>
        <v/>
      </c>
      <c r="N2466" t="str">
        <f t="shared" si="641"/>
        <v/>
      </c>
      <c r="O2466" t="str">
        <f t="shared" si="654"/>
        <v/>
      </c>
      <c r="P2466" t="str">
        <f t="shared" si="655"/>
        <v/>
      </c>
      <c r="Q2466">
        <f t="shared" si="648"/>
        <v>0</v>
      </c>
      <c r="R2466">
        <f t="shared" si="643"/>
        <v>1.8947120051025683</v>
      </c>
      <c r="S2466" t="str">
        <f t="shared" si="645"/>
        <v/>
      </c>
      <c r="T2466" t="str">
        <f t="shared" si="646"/>
        <v/>
      </c>
      <c r="U2466">
        <f t="shared" si="644"/>
        <v>0</v>
      </c>
    </row>
    <row r="2467" spans="1:21">
      <c r="A2467">
        <f t="shared" si="647"/>
        <v>2459</v>
      </c>
      <c r="B2467" s="1">
        <v>40799</v>
      </c>
      <c r="C2467">
        <v>77.81</v>
      </c>
      <c r="D2467">
        <v>78.28</v>
      </c>
      <c r="F2467">
        <f t="shared" si="649"/>
        <v>79.557999999999993</v>
      </c>
      <c r="G2467" t="str">
        <f t="shared" si="653"/>
        <v/>
      </c>
      <c r="H2467">
        <f t="shared" si="639"/>
        <v>-1</v>
      </c>
      <c r="I2467">
        <f t="shared" si="650"/>
        <v>-1</v>
      </c>
      <c r="J2467">
        <f t="shared" si="651"/>
        <v>78.06</v>
      </c>
      <c r="K2467" t="str">
        <f t="shared" si="652"/>
        <v/>
      </c>
      <c r="L2467">
        <f t="shared" si="640"/>
        <v>3.207804123630113E-3</v>
      </c>
      <c r="M2467" t="str">
        <f t="shared" si="642"/>
        <v/>
      </c>
      <c r="N2467" t="str">
        <f t="shared" si="641"/>
        <v/>
      </c>
      <c r="O2467" t="str">
        <f t="shared" si="654"/>
        <v/>
      </c>
      <c r="P2467" t="str">
        <f t="shared" si="655"/>
        <v/>
      </c>
      <c r="Q2467">
        <f t="shared" si="648"/>
        <v>0</v>
      </c>
      <c r="R2467">
        <f t="shared" si="643"/>
        <v>1.8947120051025683</v>
      </c>
      <c r="S2467" t="str">
        <f t="shared" si="645"/>
        <v/>
      </c>
      <c r="T2467" t="str">
        <f t="shared" si="646"/>
        <v/>
      </c>
      <c r="U2467">
        <f t="shared" si="644"/>
        <v>0</v>
      </c>
    </row>
    <row r="2468" spans="1:21">
      <c r="A2468">
        <f t="shared" si="647"/>
        <v>2460</v>
      </c>
      <c r="B2468" s="1">
        <v>40800</v>
      </c>
      <c r="C2468">
        <v>79.44</v>
      </c>
      <c r="D2468">
        <v>77.959999999999994</v>
      </c>
      <c r="F2468">
        <f t="shared" si="649"/>
        <v>79.423500000000004</v>
      </c>
      <c r="G2468" t="str">
        <f t="shared" si="653"/>
        <v/>
      </c>
      <c r="H2468">
        <f t="shared" si="639"/>
        <v>-1</v>
      </c>
      <c r="I2468">
        <f t="shared" si="650"/>
        <v>-1</v>
      </c>
      <c r="J2468">
        <f t="shared" si="651"/>
        <v>78.06</v>
      </c>
      <c r="K2468" t="str">
        <f t="shared" si="652"/>
        <v/>
      </c>
      <c r="L2468">
        <f t="shared" si="640"/>
        <v>-1.7524257984448292E-2</v>
      </c>
      <c r="M2468" t="str">
        <f t="shared" si="642"/>
        <v/>
      </c>
      <c r="N2468" t="str">
        <f t="shared" si="641"/>
        <v/>
      </c>
      <c r="O2468" t="str">
        <f t="shared" si="654"/>
        <v/>
      </c>
      <c r="P2468" t="str">
        <f t="shared" si="655"/>
        <v/>
      </c>
      <c r="Q2468">
        <f t="shared" si="648"/>
        <v>0</v>
      </c>
      <c r="R2468">
        <f t="shared" si="643"/>
        <v>1.8947120051025683</v>
      </c>
      <c r="S2468" t="str">
        <f t="shared" si="645"/>
        <v/>
      </c>
      <c r="T2468" t="str">
        <f t="shared" si="646"/>
        <v/>
      </c>
      <c r="U2468">
        <f t="shared" si="644"/>
        <v>0</v>
      </c>
    </row>
    <row r="2469" spans="1:21">
      <c r="A2469">
        <f t="shared" si="647"/>
        <v>2461</v>
      </c>
      <c r="B2469" s="1">
        <v>40801</v>
      </c>
      <c r="C2469">
        <v>80.63</v>
      </c>
      <c r="D2469">
        <v>80.180000000000007</v>
      </c>
      <c r="F2469">
        <f t="shared" si="649"/>
        <v>79.408500000000004</v>
      </c>
      <c r="G2469" t="str">
        <f t="shared" si="653"/>
        <v>LONG</v>
      </c>
      <c r="H2469">
        <f t="shared" si="639"/>
        <v>1</v>
      </c>
      <c r="I2469">
        <f t="shared" si="650"/>
        <v>1</v>
      </c>
      <c r="J2469">
        <f t="shared" si="651"/>
        <v>80.180000000000007</v>
      </c>
      <c r="K2469" t="str">
        <f t="shared" si="652"/>
        <v>Trend Rev</v>
      </c>
      <c r="L2469">
        <f t="shared" si="640"/>
        <v>5.5966814825696926E-3</v>
      </c>
      <c r="M2469" t="str">
        <f t="shared" si="642"/>
        <v/>
      </c>
      <c r="N2469" t="str">
        <f t="shared" si="641"/>
        <v/>
      </c>
      <c r="O2469" t="str">
        <f t="shared" si="654"/>
        <v/>
      </c>
      <c r="P2469" t="str">
        <f t="shared" si="655"/>
        <v/>
      </c>
      <c r="Q2469">
        <f t="shared" si="648"/>
        <v>5.5966814825696926E-3</v>
      </c>
      <c r="R2469">
        <f t="shared" si="643"/>
        <v>1.900308686585138</v>
      </c>
      <c r="S2469">
        <f t="shared" si="645"/>
        <v>1</v>
      </c>
      <c r="T2469">
        <f t="shared" si="646"/>
        <v>1</v>
      </c>
      <c r="U2469">
        <f t="shared" si="644"/>
        <v>1</v>
      </c>
    </row>
    <row r="2470" spans="1:21">
      <c r="A2470">
        <f t="shared" si="647"/>
        <v>2462</v>
      </c>
      <c r="B2470" s="1">
        <v>40802</v>
      </c>
      <c r="C2470">
        <v>80.53</v>
      </c>
      <c r="D2470">
        <v>81.430000000000007</v>
      </c>
      <c r="F2470">
        <f t="shared" si="649"/>
        <v>79.564000000000021</v>
      </c>
      <c r="G2470" t="str">
        <f t="shared" si="653"/>
        <v/>
      </c>
      <c r="H2470">
        <f t="shared" si="639"/>
        <v>1</v>
      </c>
      <c r="I2470">
        <f t="shared" si="650"/>
        <v>1</v>
      </c>
      <c r="J2470">
        <f t="shared" si="651"/>
        <v>80.180000000000007</v>
      </c>
      <c r="K2470" t="str">
        <f t="shared" si="652"/>
        <v/>
      </c>
      <c r="L2470">
        <f t="shared" si="640"/>
        <v>4.3556785930925473E-3</v>
      </c>
      <c r="M2470" t="str">
        <f t="shared" si="642"/>
        <v/>
      </c>
      <c r="N2470" t="str">
        <f t="shared" si="641"/>
        <v/>
      </c>
      <c r="O2470" t="str">
        <f t="shared" si="654"/>
        <v/>
      </c>
      <c r="P2470" t="str">
        <f t="shared" si="655"/>
        <v/>
      </c>
      <c r="Q2470">
        <f t="shared" si="648"/>
        <v>0</v>
      </c>
      <c r="R2470">
        <f t="shared" si="643"/>
        <v>1.900308686585138</v>
      </c>
      <c r="S2470" t="str">
        <f t="shared" si="645"/>
        <v/>
      </c>
      <c r="T2470" t="str">
        <f t="shared" si="646"/>
        <v/>
      </c>
      <c r="U2470">
        <f t="shared" si="644"/>
        <v>0</v>
      </c>
    </row>
    <row r="2471" spans="1:21">
      <c r="A2471">
        <f t="shared" si="647"/>
        <v>2463</v>
      </c>
      <c r="B2471" s="1">
        <v>40805</v>
      </c>
      <c r="C2471">
        <v>79.209999999999994</v>
      </c>
      <c r="D2471">
        <v>79.569999999999993</v>
      </c>
      <c r="F2471">
        <f t="shared" si="649"/>
        <v>79.681000000000012</v>
      </c>
      <c r="G2471" t="str">
        <f t="shared" si="653"/>
        <v/>
      </c>
      <c r="H2471">
        <f t="shared" si="639"/>
        <v>1</v>
      </c>
      <c r="I2471">
        <f t="shared" si="650"/>
        <v>1</v>
      </c>
      <c r="J2471">
        <f t="shared" si="651"/>
        <v>80.180000000000007</v>
      </c>
      <c r="K2471" t="str">
        <f t="shared" si="652"/>
        <v/>
      </c>
      <c r="L2471">
        <f t="shared" si="640"/>
        <v>-1.2171553738172747E-2</v>
      </c>
      <c r="M2471" t="str">
        <f t="shared" si="642"/>
        <v/>
      </c>
      <c r="N2471" t="str">
        <f t="shared" si="641"/>
        <v/>
      </c>
      <c r="O2471" t="str">
        <f t="shared" si="654"/>
        <v/>
      </c>
      <c r="P2471" t="str">
        <f t="shared" si="655"/>
        <v/>
      </c>
      <c r="Q2471">
        <f t="shared" si="648"/>
        <v>0</v>
      </c>
      <c r="R2471">
        <f t="shared" si="643"/>
        <v>1.900308686585138</v>
      </c>
      <c r="S2471" t="str">
        <f t="shared" si="645"/>
        <v/>
      </c>
      <c r="T2471" t="str">
        <f t="shared" si="646"/>
        <v/>
      </c>
      <c r="U2471">
        <f t="shared" si="644"/>
        <v>0</v>
      </c>
    </row>
    <row r="2472" spans="1:21">
      <c r="A2472">
        <f t="shared" si="647"/>
        <v>2464</v>
      </c>
      <c r="B2472" s="1">
        <v>40806</v>
      </c>
      <c r="C2472">
        <v>79.209999999999994</v>
      </c>
      <c r="D2472">
        <v>79.44</v>
      </c>
      <c r="F2472">
        <f t="shared" si="649"/>
        <v>79.794000000000011</v>
      </c>
      <c r="G2472" t="str">
        <f t="shared" si="653"/>
        <v>SHORT</v>
      </c>
      <c r="H2472">
        <f t="shared" si="639"/>
        <v>-1</v>
      </c>
      <c r="I2472">
        <f t="shared" si="650"/>
        <v>-1</v>
      </c>
      <c r="J2472">
        <f t="shared" si="651"/>
        <v>79.44</v>
      </c>
      <c r="K2472" t="str">
        <f t="shared" si="652"/>
        <v>Trend Rev</v>
      </c>
      <c r="L2472">
        <f t="shared" si="640"/>
        <v>2.8994662607289261E-3</v>
      </c>
      <c r="M2472" t="str">
        <f t="shared" si="642"/>
        <v/>
      </c>
      <c r="N2472" t="str">
        <f t="shared" si="641"/>
        <v/>
      </c>
      <c r="O2472" t="str">
        <f t="shared" si="654"/>
        <v/>
      </c>
      <c r="P2472" t="str">
        <f t="shared" si="655"/>
        <v/>
      </c>
      <c r="Q2472">
        <f t="shared" si="648"/>
        <v>2.8994662607289261E-3</v>
      </c>
      <c r="R2472">
        <f t="shared" si="643"/>
        <v>1.9032081528458669</v>
      </c>
      <c r="S2472">
        <f t="shared" si="645"/>
        <v>1</v>
      </c>
      <c r="T2472">
        <f t="shared" si="646"/>
        <v>-1</v>
      </c>
      <c r="U2472">
        <f t="shared" si="644"/>
        <v>-1</v>
      </c>
    </row>
    <row r="2473" spans="1:21">
      <c r="A2473">
        <f t="shared" si="647"/>
        <v>2465</v>
      </c>
      <c r="B2473" s="1">
        <v>40807</v>
      </c>
      <c r="C2473">
        <v>76.34</v>
      </c>
      <c r="D2473">
        <v>79.33</v>
      </c>
      <c r="F2473">
        <f t="shared" si="649"/>
        <v>79.627499999999984</v>
      </c>
      <c r="G2473" t="str">
        <f t="shared" si="653"/>
        <v/>
      </c>
      <c r="H2473">
        <f t="shared" si="639"/>
        <v>-1</v>
      </c>
      <c r="I2473">
        <f t="shared" si="650"/>
        <v>-1</v>
      </c>
      <c r="J2473">
        <f t="shared" si="651"/>
        <v>79.44</v>
      </c>
      <c r="K2473" t="str">
        <f t="shared" si="652"/>
        <v/>
      </c>
      <c r="L2473">
        <f t="shared" si="640"/>
        <v>3.9804972419833357E-2</v>
      </c>
      <c r="M2473" t="str">
        <f t="shared" si="642"/>
        <v/>
      </c>
      <c r="N2473" t="str">
        <f t="shared" si="641"/>
        <v/>
      </c>
      <c r="O2473" t="str">
        <f t="shared" si="654"/>
        <v/>
      </c>
      <c r="P2473" t="str">
        <f t="shared" si="655"/>
        <v/>
      </c>
      <c r="Q2473">
        <f t="shared" si="648"/>
        <v>0</v>
      </c>
      <c r="R2473">
        <f t="shared" si="643"/>
        <v>1.9032081528458669</v>
      </c>
      <c r="S2473" t="str">
        <f t="shared" si="645"/>
        <v/>
      </c>
      <c r="T2473" t="str">
        <f t="shared" si="646"/>
        <v/>
      </c>
      <c r="U2473">
        <f t="shared" si="644"/>
        <v>0</v>
      </c>
    </row>
    <row r="2474" spans="1:21">
      <c r="A2474">
        <f t="shared" si="647"/>
        <v>2466</v>
      </c>
      <c r="B2474" s="1">
        <v>40808</v>
      </c>
      <c r="C2474">
        <v>72.900000000000006</v>
      </c>
      <c r="D2474">
        <v>74.819999999999993</v>
      </c>
      <c r="F2474">
        <f t="shared" si="649"/>
        <v>79.25800000000001</v>
      </c>
      <c r="G2474" t="str">
        <f t="shared" si="653"/>
        <v/>
      </c>
      <c r="H2474">
        <f t="shared" si="639"/>
        <v>-1</v>
      </c>
      <c r="I2474">
        <f t="shared" si="650"/>
        <v>-1</v>
      </c>
      <c r="J2474">
        <f t="shared" si="651"/>
        <v>79.44</v>
      </c>
      <c r="K2474" t="str">
        <f t="shared" si="652"/>
        <v/>
      </c>
      <c r="L2474">
        <f t="shared" si="640"/>
        <v>8.5913380722304575E-2</v>
      </c>
      <c r="M2474" t="str">
        <f t="shared" si="642"/>
        <v>VARGAIN</v>
      </c>
      <c r="N2474" t="str">
        <f t="shared" si="641"/>
        <v/>
      </c>
      <c r="O2474" t="str">
        <f t="shared" si="654"/>
        <v>VARGAIN</v>
      </c>
      <c r="P2474" t="str">
        <f t="shared" si="655"/>
        <v/>
      </c>
      <c r="Q2474">
        <f t="shared" si="648"/>
        <v>8.5913380722304575E-2</v>
      </c>
      <c r="R2474">
        <f t="shared" si="643"/>
        <v>1.9891215335681713</v>
      </c>
      <c r="S2474" t="str">
        <f t="shared" si="645"/>
        <v/>
      </c>
      <c r="T2474" t="str">
        <f t="shared" si="646"/>
        <v/>
      </c>
      <c r="U2474">
        <f t="shared" si="644"/>
        <v>0</v>
      </c>
    </row>
    <row r="2475" spans="1:21">
      <c r="A2475">
        <f t="shared" si="647"/>
        <v>2467</v>
      </c>
      <c r="B2475" s="1">
        <v>40809</v>
      </c>
      <c r="C2475">
        <v>73.989999999999995</v>
      </c>
      <c r="D2475">
        <v>72.64</v>
      </c>
      <c r="F2475">
        <f t="shared" si="649"/>
        <v>79.048000000000016</v>
      </c>
      <c r="G2475" t="str">
        <f t="shared" si="653"/>
        <v/>
      </c>
      <c r="H2475">
        <f t="shared" si="639"/>
        <v>-1</v>
      </c>
      <c r="I2475">
        <f t="shared" si="650"/>
        <v>0</v>
      </c>
      <c r="J2475">
        <f t="shared" si="651"/>
        <v>79.44</v>
      </c>
      <c r="K2475" t="str">
        <f t="shared" si="652"/>
        <v/>
      </c>
      <c r="L2475">
        <f t="shared" si="640"/>
        <v>7.1072070799457654E-2</v>
      </c>
      <c r="M2475" t="str">
        <f t="shared" si="642"/>
        <v>VARGAIN</v>
      </c>
      <c r="N2475" t="str">
        <f t="shared" si="641"/>
        <v/>
      </c>
      <c r="O2475" t="str">
        <f t="shared" si="654"/>
        <v/>
      </c>
      <c r="P2475" t="str">
        <f t="shared" si="655"/>
        <v/>
      </c>
      <c r="Q2475">
        <f t="shared" si="648"/>
        <v>0</v>
      </c>
      <c r="R2475">
        <f t="shared" si="643"/>
        <v>1.9891215335681713</v>
      </c>
      <c r="S2475" t="str">
        <f t="shared" si="645"/>
        <v/>
      </c>
      <c r="T2475" t="str">
        <f t="shared" si="646"/>
        <v/>
      </c>
      <c r="U2475">
        <f t="shared" si="644"/>
        <v>0</v>
      </c>
    </row>
    <row r="2476" spans="1:21">
      <c r="A2476">
        <f t="shared" si="647"/>
        <v>2468</v>
      </c>
      <c r="B2476" s="1">
        <v>40812</v>
      </c>
      <c r="C2476">
        <v>75.19</v>
      </c>
      <c r="D2476">
        <v>74.39</v>
      </c>
      <c r="F2476">
        <f t="shared" si="649"/>
        <v>78.807000000000002</v>
      </c>
      <c r="G2476" t="str">
        <f t="shared" si="653"/>
        <v/>
      </c>
      <c r="H2476">
        <f t="shared" si="639"/>
        <v>-1</v>
      </c>
      <c r="I2476">
        <f t="shared" si="650"/>
        <v>0</v>
      </c>
      <c r="J2476">
        <f t="shared" si="651"/>
        <v>79.44</v>
      </c>
      <c r="K2476" t="str">
        <f t="shared" si="652"/>
        <v/>
      </c>
      <c r="L2476">
        <f t="shared" si="640"/>
        <v>5.4983776346981587E-2</v>
      </c>
      <c r="M2476" t="str">
        <f t="shared" si="642"/>
        <v>VARGAIN</v>
      </c>
      <c r="N2476" t="str">
        <f t="shared" si="641"/>
        <v/>
      </c>
      <c r="O2476" t="str">
        <f t="shared" si="654"/>
        <v/>
      </c>
      <c r="P2476" t="str">
        <f t="shared" si="655"/>
        <v/>
      </c>
      <c r="Q2476">
        <f t="shared" si="648"/>
        <v>0</v>
      </c>
      <c r="R2476">
        <f t="shared" si="643"/>
        <v>1.9891215335681713</v>
      </c>
      <c r="S2476" t="str">
        <f t="shared" si="645"/>
        <v/>
      </c>
      <c r="T2476" t="str">
        <f t="shared" si="646"/>
        <v/>
      </c>
      <c r="U2476">
        <f t="shared" si="644"/>
        <v>0</v>
      </c>
    </row>
    <row r="2477" spans="1:21">
      <c r="A2477">
        <f t="shared" si="647"/>
        <v>2469</v>
      </c>
      <c r="B2477" s="1">
        <v>40813</v>
      </c>
      <c r="C2477">
        <v>76.28</v>
      </c>
      <c r="D2477">
        <v>76.37</v>
      </c>
      <c r="F2477">
        <f t="shared" si="649"/>
        <v>78.516000000000005</v>
      </c>
      <c r="G2477" t="str">
        <f t="shared" si="653"/>
        <v/>
      </c>
      <c r="H2477">
        <f t="shared" si="639"/>
        <v>-1</v>
      </c>
      <c r="I2477">
        <f t="shared" si="650"/>
        <v>0</v>
      </c>
      <c r="J2477">
        <f t="shared" si="651"/>
        <v>79.44</v>
      </c>
      <c r="K2477" t="str">
        <f t="shared" si="652"/>
        <v/>
      </c>
      <c r="L2477">
        <f t="shared" si="640"/>
        <v>4.0591239004698743E-2</v>
      </c>
      <c r="M2477" t="str">
        <f t="shared" si="642"/>
        <v/>
      </c>
      <c r="N2477" t="str">
        <f t="shared" si="641"/>
        <v/>
      </c>
      <c r="O2477" t="str">
        <f t="shared" si="654"/>
        <v/>
      </c>
      <c r="P2477" t="str">
        <f t="shared" si="655"/>
        <v/>
      </c>
      <c r="Q2477">
        <f t="shared" si="648"/>
        <v>0</v>
      </c>
      <c r="R2477">
        <f t="shared" si="643"/>
        <v>1.9891215335681713</v>
      </c>
      <c r="S2477" t="str">
        <f t="shared" si="645"/>
        <v/>
      </c>
      <c r="T2477" t="str">
        <f t="shared" si="646"/>
        <v/>
      </c>
      <c r="U2477">
        <f t="shared" si="644"/>
        <v>0</v>
      </c>
    </row>
    <row r="2478" spans="1:21">
      <c r="A2478">
        <f t="shared" si="647"/>
        <v>2470</v>
      </c>
      <c r="B2478" s="1">
        <v>40814</v>
      </c>
      <c r="C2478">
        <v>73.599999999999994</v>
      </c>
      <c r="D2478">
        <v>76.42</v>
      </c>
      <c r="F2478">
        <f t="shared" si="649"/>
        <v>78.092500000000001</v>
      </c>
      <c r="G2478" t="str">
        <f t="shared" si="653"/>
        <v/>
      </c>
      <c r="H2478">
        <f t="shared" ref="H2478:H2541" si="656">IF(G2478="Long",1,IF(G2478="short",-1,H2477))</f>
        <v>-1</v>
      </c>
      <c r="I2478">
        <f t="shared" si="650"/>
        <v>0</v>
      </c>
      <c r="J2478">
        <f t="shared" si="651"/>
        <v>79.44</v>
      </c>
      <c r="K2478" t="str">
        <f t="shared" si="652"/>
        <v/>
      </c>
      <c r="L2478">
        <f t="shared" ref="L2478:L2541" si="657">LN(C2478/J2478)*H2478</f>
        <v>7.6356994002086703E-2</v>
      </c>
      <c r="M2478" t="str">
        <f t="shared" si="642"/>
        <v>VARGAIN</v>
      </c>
      <c r="N2478" t="str">
        <f t="shared" ref="N2478:N2541" si="658">IF(L2478&lt;$H$6,$G$6,"")</f>
        <v/>
      </c>
      <c r="O2478" t="str">
        <f t="shared" si="654"/>
        <v/>
      </c>
      <c r="P2478" t="str">
        <f t="shared" si="655"/>
        <v/>
      </c>
      <c r="Q2478">
        <f t="shared" si="648"/>
        <v>0</v>
      </c>
      <c r="R2478">
        <f t="shared" si="643"/>
        <v>1.9891215335681713</v>
      </c>
      <c r="S2478" t="str">
        <f t="shared" si="645"/>
        <v/>
      </c>
      <c r="T2478" t="str">
        <f t="shared" si="646"/>
        <v/>
      </c>
      <c r="U2478">
        <f t="shared" si="644"/>
        <v>0</v>
      </c>
    </row>
    <row r="2479" spans="1:21">
      <c r="A2479">
        <f t="shared" si="647"/>
        <v>2471</v>
      </c>
      <c r="B2479" s="1">
        <v>40815</v>
      </c>
      <c r="C2479">
        <v>74.53</v>
      </c>
      <c r="D2479">
        <v>74.97</v>
      </c>
      <c r="F2479">
        <f t="shared" si="649"/>
        <v>77.669999999999987</v>
      </c>
      <c r="G2479" t="str">
        <f t="shared" si="653"/>
        <v/>
      </c>
      <c r="H2479">
        <f t="shared" si="656"/>
        <v>-1</v>
      </c>
      <c r="I2479">
        <f t="shared" si="650"/>
        <v>0</v>
      </c>
      <c r="J2479">
        <f t="shared" si="651"/>
        <v>79.44</v>
      </c>
      <c r="K2479" t="str">
        <f t="shared" si="652"/>
        <v/>
      </c>
      <c r="L2479">
        <f t="shared" si="657"/>
        <v>6.3800290843314678E-2</v>
      </c>
      <c r="M2479" t="str">
        <f t="shared" ref="M2479:M2542" si="659">IF(L2479&gt;$H$7,$G$7,"")</f>
        <v>VARGAIN</v>
      </c>
      <c r="N2479" t="str">
        <f t="shared" si="658"/>
        <v/>
      </c>
      <c r="O2479" t="str">
        <f t="shared" si="654"/>
        <v/>
      </c>
      <c r="P2479" t="str">
        <f t="shared" si="655"/>
        <v/>
      </c>
      <c r="Q2479">
        <f t="shared" si="648"/>
        <v>0</v>
      </c>
      <c r="R2479">
        <f t="shared" ref="R2479:R2542" si="660">Q2479+R2478</f>
        <v>1.9891215335681713</v>
      </c>
      <c r="S2479" t="str">
        <f t="shared" si="645"/>
        <v/>
      </c>
      <c r="T2479" t="str">
        <f t="shared" si="646"/>
        <v/>
      </c>
      <c r="U2479">
        <f t="shared" ref="U2479:U2542" si="661">IFERROR(S2479*T2479,0)</f>
        <v>0</v>
      </c>
    </row>
    <row r="2480" spans="1:21">
      <c r="A2480">
        <f t="shared" si="647"/>
        <v>2472</v>
      </c>
      <c r="B2480" s="1">
        <v>40816</v>
      </c>
      <c r="C2480">
        <v>71.790000000000006</v>
      </c>
      <c r="D2480">
        <v>73.91</v>
      </c>
      <c r="F2480">
        <f t="shared" si="649"/>
        <v>77.179000000000002</v>
      </c>
      <c r="G2480" t="str">
        <f t="shared" si="653"/>
        <v/>
      </c>
      <c r="H2480">
        <f t="shared" si="656"/>
        <v>-1</v>
      </c>
      <c r="I2480">
        <f t="shared" si="650"/>
        <v>0</v>
      </c>
      <c r="J2480">
        <f t="shared" si="651"/>
        <v>79.44</v>
      </c>
      <c r="K2480" t="str">
        <f t="shared" si="652"/>
        <v/>
      </c>
      <c r="L2480">
        <f t="shared" si="657"/>
        <v>0.10125682914852534</v>
      </c>
      <c r="M2480" t="str">
        <f t="shared" si="659"/>
        <v>VARGAIN</v>
      </c>
      <c r="N2480" t="str">
        <f t="shared" si="658"/>
        <v/>
      </c>
      <c r="O2480" t="str">
        <f t="shared" si="654"/>
        <v/>
      </c>
      <c r="P2480" t="str">
        <f t="shared" si="655"/>
        <v/>
      </c>
      <c r="Q2480">
        <f t="shared" si="648"/>
        <v>0</v>
      </c>
      <c r="R2480">
        <f t="shared" si="660"/>
        <v>1.9891215335681713</v>
      </c>
      <c r="S2480" t="str">
        <f t="shared" si="645"/>
        <v/>
      </c>
      <c r="T2480" t="str">
        <f t="shared" si="646"/>
        <v/>
      </c>
      <c r="U2480">
        <f t="shared" si="661"/>
        <v>0</v>
      </c>
    </row>
    <row r="2481" spans="1:21">
      <c r="A2481">
        <f t="shared" si="647"/>
        <v>2473</v>
      </c>
      <c r="B2481" s="1">
        <v>40819</v>
      </c>
      <c r="C2481">
        <v>70.930000000000007</v>
      </c>
      <c r="D2481">
        <v>71.13</v>
      </c>
      <c r="F2481">
        <f t="shared" si="649"/>
        <v>76.757999999999996</v>
      </c>
      <c r="G2481" t="str">
        <f t="shared" si="653"/>
        <v/>
      </c>
      <c r="H2481">
        <f t="shared" si="656"/>
        <v>-1</v>
      </c>
      <c r="I2481">
        <f t="shared" si="650"/>
        <v>0</v>
      </c>
      <c r="J2481">
        <f t="shared" si="651"/>
        <v>79.44</v>
      </c>
      <c r="K2481" t="str">
        <f t="shared" si="652"/>
        <v/>
      </c>
      <c r="L2481">
        <f t="shared" si="657"/>
        <v>0.1133085445229217</v>
      </c>
      <c r="M2481" t="str">
        <f t="shared" si="659"/>
        <v>VARGAIN</v>
      </c>
      <c r="N2481" t="str">
        <f t="shared" si="658"/>
        <v/>
      </c>
      <c r="O2481" t="str">
        <f t="shared" si="654"/>
        <v/>
      </c>
      <c r="P2481" t="str">
        <f t="shared" si="655"/>
        <v/>
      </c>
      <c r="Q2481">
        <f t="shared" si="648"/>
        <v>0</v>
      </c>
      <c r="R2481">
        <f t="shared" si="660"/>
        <v>1.9891215335681713</v>
      </c>
      <c r="S2481" t="str">
        <f t="shared" ref="S2481:S2544" si="662">IF(AND(K2481="trend rev",L2481&gt;0),1,"")</f>
        <v/>
      </c>
      <c r="T2481" t="str">
        <f t="shared" ref="T2481:T2544" si="663">IF(AND(H2481=1,K2481="trend rev"),1,IF(AND(H2481=-1,K2481="trend rev"),-1,""))</f>
        <v/>
      </c>
      <c r="U2481">
        <f t="shared" si="661"/>
        <v>0</v>
      </c>
    </row>
    <row r="2482" spans="1:21">
      <c r="A2482">
        <f t="shared" si="647"/>
        <v>2474</v>
      </c>
      <c r="B2482" s="1">
        <v>40820</v>
      </c>
      <c r="C2482">
        <v>72.010000000000005</v>
      </c>
      <c r="D2482">
        <v>70.13</v>
      </c>
      <c r="F2482">
        <f t="shared" si="649"/>
        <v>76.454499999999996</v>
      </c>
      <c r="G2482" t="str">
        <f t="shared" si="653"/>
        <v/>
      </c>
      <c r="H2482">
        <f t="shared" si="656"/>
        <v>-1</v>
      </c>
      <c r="I2482">
        <f t="shared" si="650"/>
        <v>0</v>
      </c>
      <c r="J2482">
        <f t="shared" si="651"/>
        <v>79.44</v>
      </c>
      <c r="K2482" t="str">
        <f t="shared" si="652"/>
        <v/>
      </c>
      <c r="L2482">
        <f t="shared" si="657"/>
        <v>9.819702147614158E-2</v>
      </c>
      <c r="M2482" t="str">
        <f t="shared" si="659"/>
        <v>VARGAIN</v>
      </c>
      <c r="N2482" t="str">
        <f t="shared" si="658"/>
        <v/>
      </c>
      <c r="O2482" t="str">
        <f t="shared" si="654"/>
        <v/>
      </c>
      <c r="P2482" t="str">
        <f t="shared" si="655"/>
        <v/>
      </c>
      <c r="Q2482">
        <f t="shared" si="648"/>
        <v>0</v>
      </c>
      <c r="R2482">
        <f t="shared" si="660"/>
        <v>1.9891215335681713</v>
      </c>
      <c r="S2482" t="str">
        <f t="shared" si="662"/>
        <v/>
      </c>
      <c r="T2482" t="str">
        <f t="shared" si="663"/>
        <v/>
      </c>
      <c r="U2482">
        <f t="shared" si="661"/>
        <v>0</v>
      </c>
    </row>
    <row r="2483" spans="1:21">
      <c r="A2483">
        <f t="shared" si="647"/>
        <v>2475</v>
      </c>
      <c r="B2483" s="1">
        <v>40821</v>
      </c>
      <c r="C2483">
        <v>72.53</v>
      </c>
      <c r="D2483">
        <v>71.739999999999995</v>
      </c>
      <c r="F2483">
        <f t="shared" si="649"/>
        <v>76.052499999999995</v>
      </c>
      <c r="G2483" t="str">
        <f t="shared" si="653"/>
        <v/>
      </c>
      <c r="H2483">
        <f t="shared" si="656"/>
        <v>-1</v>
      </c>
      <c r="I2483">
        <f t="shared" si="650"/>
        <v>0</v>
      </c>
      <c r="J2483">
        <f t="shared" si="651"/>
        <v>79.44</v>
      </c>
      <c r="K2483" t="str">
        <f t="shared" si="652"/>
        <v/>
      </c>
      <c r="L2483">
        <f t="shared" si="657"/>
        <v>9.1001750361596051E-2</v>
      </c>
      <c r="M2483" t="str">
        <f t="shared" si="659"/>
        <v>VARGAIN</v>
      </c>
      <c r="N2483" t="str">
        <f t="shared" si="658"/>
        <v/>
      </c>
      <c r="O2483" t="str">
        <f t="shared" si="654"/>
        <v/>
      </c>
      <c r="P2483" t="str">
        <f t="shared" si="655"/>
        <v/>
      </c>
      <c r="Q2483">
        <f t="shared" si="648"/>
        <v>0</v>
      </c>
      <c r="R2483">
        <f t="shared" si="660"/>
        <v>1.9891215335681713</v>
      </c>
      <c r="S2483" t="str">
        <f t="shared" si="662"/>
        <v/>
      </c>
      <c r="T2483" t="str">
        <f t="shared" si="663"/>
        <v/>
      </c>
      <c r="U2483">
        <f t="shared" si="661"/>
        <v>0</v>
      </c>
    </row>
    <row r="2484" spans="1:21">
      <c r="A2484">
        <f t="shared" si="647"/>
        <v>2476</v>
      </c>
      <c r="B2484" s="1">
        <v>40822</v>
      </c>
      <c r="C2484">
        <v>74.650000000000006</v>
      </c>
      <c r="D2484">
        <v>72.72</v>
      </c>
      <c r="F2484">
        <f t="shared" si="649"/>
        <v>75.822000000000003</v>
      </c>
      <c r="G2484" t="str">
        <f t="shared" si="653"/>
        <v/>
      </c>
      <c r="H2484">
        <f t="shared" si="656"/>
        <v>-1</v>
      </c>
      <c r="I2484">
        <f t="shared" si="650"/>
        <v>0</v>
      </c>
      <c r="J2484">
        <f t="shared" si="651"/>
        <v>79.44</v>
      </c>
      <c r="K2484" t="str">
        <f t="shared" si="652"/>
        <v/>
      </c>
      <c r="L2484">
        <f t="shared" si="657"/>
        <v>6.2191495751717694E-2</v>
      </c>
      <c r="M2484" t="str">
        <f t="shared" si="659"/>
        <v>VARGAIN</v>
      </c>
      <c r="N2484" t="str">
        <f t="shared" si="658"/>
        <v/>
      </c>
      <c r="O2484" t="str">
        <f t="shared" si="654"/>
        <v/>
      </c>
      <c r="P2484" t="str">
        <f t="shared" si="655"/>
        <v/>
      </c>
      <c r="Q2484">
        <f t="shared" si="648"/>
        <v>0</v>
      </c>
      <c r="R2484">
        <f t="shared" si="660"/>
        <v>1.9891215335681713</v>
      </c>
      <c r="S2484" t="str">
        <f t="shared" si="662"/>
        <v/>
      </c>
      <c r="T2484" t="str">
        <f t="shared" si="663"/>
        <v/>
      </c>
      <c r="U2484">
        <f t="shared" si="661"/>
        <v>0</v>
      </c>
    </row>
    <row r="2485" spans="1:21">
      <c r="A2485">
        <f t="shared" si="647"/>
        <v>2477</v>
      </c>
      <c r="B2485" s="1">
        <v>40823</v>
      </c>
      <c r="C2485">
        <v>73.819999999999993</v>
      </c>
      <c r="D2485">
        <v>75.2</v>
      </c>
      <c r="F2485">
        <f t="shared" si="649"/>
        <v>75.680500000000009</v>
      </c>
      <c r="G2485" t="str">
        <f t="shared" si="653"/>
        <v/>
      </c>
      <c r="H2485">
        <f t="shared" si="656"/>
        <v>-1</v>
      </c>
      <c r="I2485">
        <f t="shared" si="650"/>
        <v>0</v>
      </c>
      <c r="J2485">
        <f t="shared" si="651"/>
        <v>79.44</v>
      </c>
      <c r="K2485" t="str">
        <f t="shared" si="652"/>
        <v/>
      </c>
      <c r="L2485">
        <f t="shared" si="657"/>
        <v>7.3372322135064658E-2</v>
      </c>
      <c r="M2485" t="str">
        <f t="shared" si="659"/>
        <v>VARGAIN</v>
      </c>
      <c r="N2485" t="str">
        <f t="shared" si="658"/>
        <v/>
      </c>
      <c r="O2485" t="str">
        <f t="shared" si="654"/>
        <v/>
      </c>
      <c r="P2485" t="str">
        <f t="shared" si="655"/>
        <v/>
      </c>
      <c r="Q2485">
        <f t="shared" si="648"/>
        <v>0</v>
      </c>
      <c r="R2485">
        <f t="shared" si="660"/>
        <v>1.9891215335681713</v>
      </c>
      <c r="S2485" t="str">
        <f t="shared" si="662"/>
        <v/>
      </c>
      <c r="T2485" t="str">
        <f t="shared" si="663"/>
        <v/>
      </c>
      <c r="U2485">
        <f t="shared" si="661"/>
        <v>0</v>
      </c>
    </row>
    <row r="2486" spans="1:21">
      <c r="A2486">
        <f t="shared" si="647"/>
        <v>2478</v>
      </c>
      <c r="B2486" s="1">
        <v>40826</v>
      </c>
      <c r="C2486">
        <v>76.72</v>
      </c>
      <c r="D2486">
        <v>75.12</v>
      </c>
      <c r="F2486">
        <f t="shared" si="649"/>
        <v>75.605500000000006</v>
      </c>
      <c r="G2486" t="str">
        <f t="shared" si="653"/>
        <v/>
      </c>
      <c r="H2486">
        <f t="shared" si="656"/>
        <v>-1</v>
      </c>
      <c r="I2486">
        <f t="shared" si="650"/>
        <v>0</v>
      </c>
      <c r="J2486">
        <f t="shared" si="651"/>
        <v>79.44</v>
      </c>
      <c r="K2486" t="str">
        <f t="shared" si="652"/>
        <v/>
      </c>
      <c r="L2486">
        <f t="shared" si="657"/>
        <v>3.4839589161734345E-2</v>
      </c>
      <c r="M2486" t="str">
        <f t="shared" si="659"/>
        <v/>
      </c>
      <c r="N2486" t="str">
        <f t="shared" si="658"/>
        <v/>
      </c>
      <c r="O2486" t="str">
        <f t="shared" si="654"/>
        <v/>
      </c>
      <c r="P2486" t="str">
        <f t="shared" si="655"/>
        <v/>
      </c>
      <c r="Q2486">
        <f t="shared" si="648"/>
        <v>0</v>
      </c>
      <c r="R2486">
        <f t="shared" si="660"/>
        <v>1.9891215335681713</v>
      </c>
      <c r="S2486" t="str">
        <f t="shared" si="662"/>
        <v/>
      </c>
      <c r="T2486" t="str">
        <f t="shared" si="663"/>
        <v/>
      </c>
      <c r="U2486">
        <f t="shared" si="661"/>
        <v>0</v>
      </c>
    </row>
    <row r="2487" spans="1:21">
      <c r="A2487">
        <f t="shared" si="647"/>
        <v>2479</v>
      </c>
      <c r="B2487" s="1">
        <v>40827</v>
      </c>
      <c r="C2487">
        <v>76.42</v>
      </c>
      <c r="D2487">
        <v>76.55</v>
      </c>
      <c r="F2487">
        <f t="shared" si="649"/>
        <v>75.536000000000001</v>
      </c>
      <c r="G2487" t="str">
        <f t="shared" si="653"/>
        <v>LONG</v>
      </c>
      <c r="H2487">
        <f t="shared" si="656"/>
        <v>1</v>
      </c>
      <c r="I2487">
        <f t="shared" si="650"/>
        <v>1</v>
      </c>
      <c r="J2487">
        <f t="shared" si="651"/>
        <v>76.55</v>
      </c>
      <c r="K2487" t="str">
        <f t="shared" si="652"/>
        <v/>
      </c>
      <c r="L2487">
        <f t="shared" si="657"/>
        <v>-1.6996800849388598E-3</v>
      </c>
      <c r="M2487" t="str">
        <f t="shared" si="659"/>
        <v/>
      </c>
      <c r="N2487" t="str">
        <f t="shared" si="658"/>
        <v/>
      </c>
      <c r="O2487" t="str">
        <f t="shared" si="654"/>
        <v/>
      </c>
      <c r="P2487" t="str">
        <f t="shared" si="655"/>
        <v/>
      </c>
      <c r="Q2487">
        <f t="shared" si="648"/>
        <v>0</v>
      </c>
      <c r="R2487">
        <f t="shared" si="660"/>
        <v>1.9891215335681713</v>
      </c>
      <c r="S2487" t="str">
        <f t="shared" si="662"/>
        <v/>
      </c>
      <c r="T2487" t="str">
        <f t="shared" si="663"/>
        <v/>
      </c>
      <c r="U2487">
        <f t="shared" si="661"/>
        <v>0</v>
      </c>
    </row>
    <row r="2488" spans="1:21">
      <c r="A2488">
        <f t="shared" si="647"/>
        <v>2480</v>
      </c>
      <c r="B2488" s="1">
        <v>40828</v>
      </c>
      <c r="C2488">
        <v>78.36</v>
      </c>
      <c r="D2488">
        <v>76.73</v>
      </c>
      <c r="F2488">
        <f t="shared" si="649"/>
        <v>75.481999999999999</v>
      </c>
      <c r="G2488" t="str">
        <f t="shared" si="653"/>
        <v/>
      </c>
      <c r="H2488">
        <f t="shared" si="656"/>
        <v>1</v>
      </c>
      <c r="I2488">
        <f t="shared" si="650"/>
        <v>1</v>
      </c>
      <c r="J2488">
        <f t="shared" si="651"/>
        <v>76.55</v>
      </c>
      <c r="K2488" t="str">
        <f t="shared" si="652"/>
        <v/>
      </c>
      <c r="L2488">
        <f t="shared" si="657"/>
        <v>2.3369470972647167E-2</v>
      </c>
      <c r="M2488" t="str">
        <f t="shared" si="659"/>
        <v/>
      </c>
      <c r="N2488" t="str">
        <f t="shared" si="658"/>
        <v/>
      </c>
      <c r="O2488" t="str">
        <f t="shared" si="654"/>
        <v/>
      </c>
      <c r="P2488" t="str">
        <f t="shared" si="655"/>
        <v/>
      </c>
      <c r="Q2488">
        <f t="shared" si="648"/>
        <v>0</v>
      </c>
      <c r="R2488">
        <f t="shared" si="660"/>
        <v>1.9891215335681713</v>
      </c>
      <c r="S2488" t="str">
        <f t="shared" si="662"/>
        <v/>
      </c>
      <c r="T2488" t="str">
        <f t="shared" si="663"/>
        <v/>
      </c>
      <c r="U2488">
        <f t="shared" si="661"/>
        <v>0</v>
      </c>
    </row>
    <row r="2489" spans="1:21">
      <c r="A2489">
        <f t="shared" si="647"/>
        <v>2481</v>
      </c>
      <c r="B2489" s="1">
        <v>40829</v>
      </c>
      <c r="C2489">
        <v>77.8</v>
      </c>
      <c r="D2489">
        <v>78.27</v>
      </c>
      <c r="F2489">
        <f t="shared" si="649"/>
        <v>75.340499999999992</v>
      </c>
      <c r="G2489" t="str">
        <f t="shared" si="653"/>
        <v/>
      </c>
      <c r="H2489">
        <f t="shared" si="656"/>
        <v>1</v>
      </c>
      <c r="I2489">
        <f t="shared" si="650"/>
        <v>1</v>
      </c>
      <c r="J2489">
        <f t="shared" si="651"/>
        <v>76.55</v>
      </c>
      <c r="K2489" t="str">
        <f t="shared" si="652"/>
        <v/>
      </c>
      <c r="L2489">
        <f t="shared" si="657"/>
        <v>1.6197309080653102E-2</v>
      </c>
      <c r="M2489" t="str">
        <f t="shared" si="659"/>
        <v/>
      </c>
      <c r="N2489" t="str">
        <f t="shared" si="658"/>
        <v/>
      </c>
      <c r="O2489" t="str">
        <f t="shared" si="654"/>
        <v/>
      </c>
      <c r="P2489" t="str">
        <f t="shared" si="655"/>
        <v/>
      </c>
      <c r="Q2489">
        <f t="shared" si="648"/>
        <v>0</v>
      </c>
      <c r="R2489">
        <f t="shared" si="660"/>
        <v>1.9891215335681713</v>
      </c>
      <c r="S2489" t="str">
        <f t="shared" si="662"/>
        <v/>
      </c>
      <c r="T2489" t="str">
        <f t="shared" si="663"/>
        <v/>
      </c>
      <c r="U2489">
        <f t="shared" si="661"/>
        <v>0</v>
      </c>
    </row>
    <row r="2490" spans="1:21">
      <c r="A2490">
        <f t="shared" si="647"/>
        <v>2482</v>
      </c>
      <c r="B2490" s="1">
        <v>40830</v>
      </c>
      <c r="C2490">
        <v>78.89</v>
      </c>
      <c r="D2490">
        <v>78.94</v>
      </c>
      <c r="F2490">
        <f t="shared" si="649"/>
        <v>75.258499999999998</v>
      </c>
      <c r="G2490" t="str">
        <f t="shared" si="653"/>
        <v/>
      </c>
      <c r="H2490">
        <f t="shared" si="656"/>
        <v>1</v>
      </c>
      <c r="I2490">
        <f t="shared" si="650"/>
        <v>1</v>
      </c>
      <c r="J2490">
        <f t="shared" si="651"/>
        <v>76.55</v>
      </c>
      <c r="K2490" t="str">
        <f t="shared" si="652"/>
        <v/>
      </c>
      <c r="L2490">
        <f t="shared" si="657"/>
        <v>3.0110355003305531E-2</v>
      </c>
      <c r="M2490" t="str">
        <f t="shared" si="659"/>
        <v/>
      </c>
      <c r="N2490" t="str">
        <f t="shared" si="658"/>
        <v/>
      </c>
      <c r="O2490" t="str">
        <f t="shared" si="654"/>
        <v/>
      </c>
      <c r="P2490" t="str">
        <f t="shared" si="655"/>
        <v/>
      </c>
      <c r="Q2490">
        <f t="shared" si="648"/>
        <v>0</v>
      </c>
      <c r="R2490">
        <f t="shared" si="660"/>
        <v>1.9891215335681713</v>
      </c>
      <c r="S2490" t="str">
        <f t="shared" si="662"/>
        <v/>
      </c>
      <c r="T2490" t="str">
        <f t="shared" si="663"/>
        <v/>
      </c>
      <c r="U2490">
        <f t="shared" si="661"/>
        <v>0</v>
      </c>
    </row>
    <row r="2491" spans="1:21">
      <c r="A2491">
        <f t="shared" si="647"/>
        <v>2483</v>
      </c>
      <c r="B2491" s="1">
        <v>40833</v>
      </c>
      <c r="C2491">
        <v>75.88</v>
      </c>
      <c r="D2491">
        <v>78.63</v>
      </c>
      <c r="F2491">
        <f t="shared" si="649"/>
        <v>75.092000000000013</v>
      </c>
      <c r="G2491" t="str">
        <f t="shared" si="653"/>
        <v/>
      </c>
      <c r="H2491">
        <f t="shared" si="656"/>
        <v>1</v>
      </c>
      <c r="I2491">
        <f t="shared" si="650"/>
        <v>1</v>
      </c>
      <c r="J2491">
        <f t="shared" si="651"/>
        <v>76.55</v>
      </c>
      <c r="K2491" t="str">
        <f t="shared" si="652"/>
        <v/>
      </c>
      <c r="L2491">
        <f t="shared" si="657"/>
        <v>-8.7909770368793782E-3</v>
      </c>
      <c r="M2491" t="str">
        <f t="shared" si="659"/>
        <v/>
      </c>
      <c r="N2491" t="str">
        <f t="shared" si="658"/>
        <v/>
      </c>
      <c r="O2491" t="str">
        <f t="shared" si="654"/>
        <v/>
      </c>
      <c r="P2491" t="str">
        <f t="shared" si="655"/>
        <v/>
      </c>
      <c r="Q2491">
        <f t="shared" si="648"/>
        <v>0</v>
      </c>
      <c r="R2491">
        <f t="shared" si="660"/>
        <v>1.9891215335681713</v>
      </c>
      <c r="S2491" t="str">
        <f t="shared" si="662"/>
        <v/>
      </c>
      <c r="T2491" t="str">
        <f t="shared" si="663"/>
        <v/>
      </c>
      <c r="U2491">
        <f t="shared" si="661"/>
        <v>0</v>
      </c>
    </row>
    <row r="2492" spans="1:21">
      <c r="A2492">
        <f t="shared" si="647"/>
        <v>2484</v>
      </c>
      <c r="B2492" s="1">
        <v>40834</v>
      </c>
      <c r="C2492">
        <v>78.36</v>
      </c>
      <c r="D2492">
        <v>76.180000000000007</v>
      </c>
      <c r="F2492">
        <f t="shared" si="649"/>
        <v>75.049499999999995</v>
      </c>
      <c r="G2492" t="str">
        <f t="shared" si="653"/>
        <v/>
      </c>
      <c r="H2492">
        <f t="shared" si="656"/>
        <v>1</v>
      </c>
      <c r="I2492">
        <f t="shared" si="650"/>
        <v>1</v>
      </c>
      <c r="J2492">
        <f t="shared" si="651"/>
        <v>76.55</v>
      </c>
      <c r="K2492" t="str">
        <f t="shared" si="652"/>
        <v/>
      </c>
      <c r="L2492">
        <f t="shared" si="657"/>
        <v>2.3369470972647167E-2</v>
      </c>
      <c r="M2492" t="str">
        <f t="shared" si="659"/>
        <v/>
      </c>
      <c r="N2492" t="str">
        <f t="shared" si="658"/>
        <v/>
      </c>
      <c r="O2492" t="str">
        <f t="shared" si="654"/>
        <v/>
      </c>
      <c r="P2492" t="str">
        <f t="shared" si="655"/>
        <v/>
      </c>
      <c r="Q2492">
        <f t="shared" si="648"/>
        <v>0</v>
      </c>
      <c r="R2492">
        <f t="shared" si="660"/>
        <v>1.9891215335681713</v>
      </c>
      <c r="S2492" t="str">
        <f t="shared" si="662"/>
        <v/>
      </c>
      <c r="T2492" t="str">
        <f t="shared" si="663"/>
        <v/>
      </c>
      <c r="U2492">
        <f t="shared" si="661"/>
        <v>0</v>
      </c>
    </row>
    <row r="2493" spans="1:21">
      <c r="A2493">
        <f t="shared" si="647"/>
        <v>2485</v>
      </c>
      <c r="B2493" s="1">
        <v>40835</v>
      </c>
      <c r="C2493">
        <v>77.7</v>
      </c>
      <c r="D2493">
        <v>78.260000000000005</v>
      </c>
      <c r="F2493">
        <f t="shared" si="649"/>
        <v>75.117499999999993</v>
      </c>
      <c r="G2493" t="str">
        <f t="shared" si="653"/>
        <v/>
      </c>
      <c r="H2493">
        <f t="shared" si="656"/>
        <v>1</v>
      </c>
      <c r="I2493">
        <f t="shared" si="650"/>
        <v>1</v>
      </c>
      <c r="J2493">
        <f t="shared" si="651"/>
        <v>76.55</v>
      </c>
      <c r="K2493" t="str">
        <f t="shared" si="652"/>
        <v/>
      </c>
      <c r="L2493">
        <f t="shared" si="657"/>
        <v>1.4911135269909016E-2</v>
      </c>
      <c r="M2493" t="str">
        <f t="shared" si="659"/>
        <v/>
      </c>
      <c r="N2493" t="str">
        <f t="shared" si="658"/>
        <v/>
      </c>
      <c r="O2493" t="str">
        <f t="shared" si="654"/>
        <v/>
      </c>
      <c r="P2493" t="str">
        <f t="shared" si="655"/>
        <v/>
      </c>
      <c r="Q2493">
        <f t="shared" si="648"/>
        <v>0</v>
      </c>
      <c r="R2493">
        <f t="shared" si="660"/>
        <v>1.9891215335681713</v>
      </c>
      <c r="S2493" t="str">
        <f t="shared" si="662"/>
        <v/>
      </c>
      <c r="T2493" t="str">
        <f t="shared" si="663"/>
        <v/>
      </c>
      <c r="U2493">
        <f t="shared" si="661"/>
        <v>0</v>
      </c>
    </row>
    <row r="2494" spans="1:21">
      <c r="A2494">
        <f t="shared" si="647"/>
        <v>2486</v>
      </c>
      <c r="B2494" s="1">
        <v>40836</v>
      </c>
      <c r="C2494">
        <v>78.680000000000007</v>
      </c>
      <c r="D2494">
        <v>77.77</v>
      </c>
      <c r="F2494">
        <f t="shared" si="649"/>
        <v>75.406499999999994</v>
      </c>
      <c r="G2494" t="str">
        <f t="shared" si="653"/>
        <v/>
      </c>
      <c r="H2494">
        <f t="shared" si="656"/>
        <v>1</v>
      </c>
      <c r="I2494">
        <f t="shared" si="650"/>
        <v>1</v>
      </c>
      <c r="J2494">
        <f t="shared" si="651"/>
        <v>76.55</v>
      </c>
      <c r="K2494" t="str">
        <f t="shared" si="652"/>
        <v/>
      </c>
      <c r="L2494">
        <f t="shared" si="657"/>
        <v>2.7444871417165596E-2</v>
      </c>
      <c r="M2494" t="str">
        <f t="shared" si="659"/>
        <v/>
      </c>
      <c r="N2494" t="str">
        <f t="shared" si="658"/>
        <v/>
      </c>
      <c r="O2494" t="str">
        <f t="shared" si="654"/>
        <v/>
      </c>
      <c r="P2494" t="str">
        <f t="shared" si="655"/>
        <v/>
      </c>
      <c r="Q2494">
        <f t="shared" si="648"/>
        <v>0</v>
      </c>
      <c r="R2494">
        <f t="shared" si="660"/>
        <v>1.9891215335681713</v>
      </c>
      <c r="S2494" t="str">
        <f t="shared" si="662"/>
        <v/>
      </c>
      <c r="T2494" t="str">
        <f t="shared" si="663"/>
        <v/>
      </c>
      <c r="U2494">
        <f t="shared" si="661"/>
        <v>0</v>
      </c>
    </row>
    <row r="2495" spans="1:21">
      <c r="A2495">
        <f t="shared" si="647"/>
        <v>2487</v>
      </c>
      <c r="B2495" s="1">
        <v>40837</v>
      </c>
      <c r="C2495">
        <v>80.48</v>
      </c>
      <c r="D2495">
        <v>79.38</v>
      </c>
      <c r="F2495">
        <f t="shared" si="649"/>
        <v>75.731000000000009</v>
      </c>
      <c r="G2495" t="str">
        <f t="shared" si="653"/>
        <v/>
      </c>
      <c r="H2495">
        <f t="shared" si="656"/>
        <v>1</v>
      </c>
      <c r="I2495">
        <f t="shared" si="650"/>
        <v>1</v>
      </c>
      <c r="J2495">
        <f t="shared" si="651"/>
        <v>76.55</v>
      </c>
      <c r="K2495" t="str">
        <f t="shared" si="652"/>
        <v/>
      </c>
      <c r="L2495">
        <f t="shared" si="657"/>
        <v>5.0064584247736327E-2</v>
      </c>
      <c r="M2495" t="str">
        <f t="shared" si="659"/>
        <v>VARGAIN</v>
      </c>
      <c r="N2495" t="str">
        <f t="shared" si="658"/>
        <v/>
      </c>
      <c r="O2495" t="str">
        <f t="shared" si="654"/>
        <v>VARGAIN</v>
      </c>
      <c r="P2495" t="str">
        <f t="shared" si="655"/>
        <v/>
      </c>
      <c r="Q2495">
        <f t="shared" si="648"/>
        <v>5.0064584247736327E-2</v>
      </c>
      <c r="R2495">
        <f t="shared" si="660"/>
        <v>2.0391861178159076</v>
      </c>
      <c r="S2495" t="str">
        <f t="shared" si="662"/>
        <v/>
      </c>
      <c r="T2495" t="str">
        <f t="shared" si="663"/>
        <v/>
      </c>
      <c r="U2495">
        <f t="shared" si="661"/>
        <v>0</v>
      </c>
    </row>
    <row r="2496" spans="1:21">
      <c r="A2496">
        <f t="shared" si="647"/>
        <v>2488</v>
      </c>
      <c r="B2496" s="1">
        <v>40840</v>
      </c>
      <c r="C2496">
        <v>82.18</v>
      </c>
      <c r="D2496">
        <v>80.319999999999993</v>
      </c>
      <c r="F2496">
        <f t="shared" si="649"/>
        <v>76.080500000000001</v>
      </c>
      <c r="G2496" t="str">
        <f t="shared" si="653"/>
        <v/>
      </c>
      <c r="H2496">
        <f t="shared" si="656"/>
        <v>1</v>
      </c>
      <c r="I2496">
        <f t="shared" si="650"/>
        <v>0</v>
      </c>
      <c r="J2496">
        <f t="shared" si="651"/>
        <v>76.55</v>
      </c>
      <c r="K2496" t="str">
        <f t="shared" si="652"/>
        <v/>
      </c>
      <c r="L2496">
        <f t="shared" si="657"/>
        <v>7.0967841351570998E-2</v>
      </c>
      <c r="M2496" t="str">
        <f t="shared" si="659"/>
        <v>VARGAIN</v>
      </c>
      <c r="N2496" t="str">
        <f t="shared" si="658"/>
        <v/>
      </c>
      <c r="O2496" t="str">
        <f t="shared" si="654"/>
        <v/>
      </c>
      <c r="P2496" t="str">
        <f t="shared" si="655"/>
        <v/>
      </c>
      <c r="Q2496">
        <f t="shared" si="648"/>
        <v>0</v>
      </c>
      <c r="R2496">
        <f t="shared" si="660"/>
        <v>2.0391861178159076</v>
      </c>
      <c r="S2496" t="str">
        <f t="shared" si="662"/>
        <v/>
      </c>
      <c r="T2496" t="str">
        <f t="shared" si="663"/>
        <v/>
      </c>
      <c r="U2496">
        <f t="shared" si="661"/>
        <v>0</v>
      </c>
    </row>
    <row r="2497" spans="1:21">
      <c r="A2497">
        <f t="shared" si="647"/>
        <v>2489</v>
      </c>
      <c r="B2497" s="1">
        <v>40841</v>
      </c>
      <c r="C2497">
        <v>77.040000000000006</v>
      </c>
      <c r="D2497">
        <v>76.88</v>
      </c>
      <c r="F2497">
        <f t="shared" si="649"/>
        <v>76.118499999999997</v>
      </c>
      <c r="G2497" t="str">
        <f t="shared" si="653"/>
        <v/>
      </c>
      <c r="H2497">
        <f t="shared" si="656"/>
        <v>1</v>
      </c>
      <c r="I2497">
        <f t="shared" si="650"/>
        <v>0</v>
      </c>
      <c r="J2497">
        <f t="shared" si="651"/>
        <v>76.55</v>
      </c>
      <c r="K2497" t="str">
        <f t="shared" si="652"/>
        <v/>
      </c>
      <c r="L2497">
        <f t="shared" si="657"/>
        <v>6.3806453861774736E-3</v>
      </c>
      <c r="M2497" t="str">
        <f t="shared" si="659"/>
        <v/>
      </c>
      <c r="N2497" t="str">
        <f t="shared" si="658"/>
        <v/>
      </c>
      <c r="O2497" t="str">
        <f t="shared" si="654"/>
        <v/>
      </c>
      <c r="P2497" t="str">
        <f t="shared" si="655"/>
        <v/>
      </c>
      <c r="Q2497">
        <f t="shared" si="648"/>
        <v>0</v>
      </c>
      <c r="R2497">
        <f t="shared" si="660"/>
        <v>2.0391861178159076</v>
      </c>
      <c r="S2497" t="str">
        <f t="shared" si="662"/>
        <v/>
      </c>
      <c r="T2497" t="str">
        <f t="shared" si="663"/>
        <v/>
      </c>
      <c r="U2497">
        <f t="shared" si="661"/>
        <v>0</v>
      </c>
    </row>
    <row r="2498" spans="1:21">
      <c r="A2498">
        <f t="shared" si="647"/>
        <v>2490</v>
      </c>
      <c r="B2498" s="1">
        <v>40842</v>
      </c>
      <c r="C2498">
        <v>77.02</v>
      </c>
      <c r="D2498">
        <v>77.98</v>
      </c>
      <c r="F2498">
        <f t="shared" si="649"/>
        <v>76.289500000000004</v>
      </c>
      <c r="G2498" t="str">
        <f t="shared" si="653"/>
        <v/>
      </c>
      <c r="H2498">
        <f t="shared" si="656"/>
        <v>1</v>
      </c>
      <c r="I2498">
        <f t="shared" si="650"/>
        <v>0</v>
      </c>
      <c r="J2498">
        <f t="shared" si="651"/>
        <v>76.55</v>
      </c>
      <c r="K2498" t="str">
        <f t="shared" si="652"/>
        <v/>
      </c>
      <c r="L2498">
        <f t="shared" si="657"/>
        <v>6.1210062830700717E-3</v>
      </c>
      <c r="M2498" t="str">
        <f t="shared" si="659"/>
        <v/>
      </c>
      <c r="N2498" t="str">
        <f t="shared" si="658"/>
        <v/>
      </c>
      <c r="O2498" t="str">
        <f t="shared" si="654"/>
        <v/>
      </c>
      <c r="P2498" t="str">
        <f t="shared" si="655"/>
        <v/>
      </c>
      <c r="Q2498">
        <f t="shared" si="648"/>
        <v>0</v>
      </c>
      <c r="R2498">
        <f t="shared" si="660"/>
        <v>2.0391861178159076</v>
      </c>
      <c r="S2498" t="str">
        <f t="shared" si="662"/>
        <v/>
      </c>
      <c r="T2498" t="str">
        <f t="shared" si="663"/>
        <v/>
      </c>
      <c r="U2498">
        <f t="shared" si="661"/>
        <v>0</v>
      </c>
    </row>
    <row r="2499" spans="1:21">
      <c r="A2499">
        <f t="shared" si="647"/>
        <v>2491</v>
      </c>
      <c r="B2499" s="1">
        <v>40843</v>
      </c>
      <c r="C2499">
        <v>81.41</v>
      </c>
      <c r="D2499">
        <v>79.510000000000005</v>
      </c>
      <c r="F2499">
        <f t="shared" si="649"/>
        <v>76.633499999999998</v>
      </c>
      <c r="G2499" t="str">
        <f t="shared" si="653"/>
        <v/>
      </c>
      <c r="H2499">
        <f t="shared" si="656"/>
        <v>1</v>
      </c>
      <c r="I2499">
        <f t="shared" si="650"/>
        <v>0</v>
      </c>
      <c r="J2499">
        <f t="shared" si="651"/>
        <v>76.55</v>
      </c>
      <c r="K2499" t="str">
        <f t="shared" si="652"/>
        <v/>
      </c>
      <c r="L2499">
        <f t="shared" si="657"/>
        <v>6.1553993482193661E-2</v>
      </c>
      <c r="M2499" t="str">
        <f t="shared" si="659"/>
        <v>VARGAIN</v>
      </c>
      <c r="N2499" t="str">
        <f t="shared" si="658"/>
        <v/>
      </c>
      <c r="O2499" t="str">
        <f t="shared" si="654"/>
        <v/>
      </c>
      <c r="P2499" t="str">
        <f t="shared" si="655"/>
        <v/>
      </c>
      <c r="Q2499">
        <f t="shared" si="648"/>
        <v>0</v>
      </c>
      <c r="R2499">
        <f t="shared" si="660"/>
        <v>2.0391861178159076</v>
      </c>
      <c r="S2499" t="str">
        <f t="shared" si="662"/>
        <v/>
      </c>
      <c r="T2499" t="str">
        <f t="shared" si="663"/>
        <v/>
      </c>
      <c r="U2499">
        <f t="shared" si="661"/>
        <v>0</v>
      </c>
    </row>
    <row r="2500" spans="1:21">
      <c r="A2500">
        <f t="shared" si="647"/>
        <v>2492</v>
      </c>
      <c r="B2500" s="1">
        <v>40844</v>
      </c>
      <c r="C2500">
        <v>81</v>
      </c>
      <c r="D2500">
        <v>81.53</v>
      </c>
      <c r="F2500">
        <f t="shared" si="649"/>
        <v>77.094000000000008</v>
      </c>
      <c r="G2500" t="str">
        <f t="shared" si="653"/>
        <v/>
      </c>
      <c r="H2500">
        <f t="shared" si="656"/>
        <v>1</v>
      </c>
      <c r="I2500">
        <f t="shared" si="650"/>
        <v>0</v>
      </c>
      <c r="J2500">
        <f t="shared" si="651"/>
        <v>76.55</v>
      </c>
      <c r="K2500" t="str">
        <f t="shared" si="652"/>
        <v/>
      </c>
      <c r="L2500">
        <f t="shared" si="657"/>
        <v>5.6505032568745978E-2</v>
      </c>
      <c r="M2500" t="str">
        <f t="shared" si="659"/>
        <v>VARGAIN</v>
      </c>
      <c r="N2500" t="str">
        <f t="shared" si="658"/>
        <v/>
      </c>
      <c r="O2500" t="str">
        <f t="shared" si="654"/>
        <v/>
      </c>
      <c r="P2500" t="str">
        <f t="shared" si="655"/>
        <v/>
      </c>
      <c r="Q2500">
        <f t="shared" si="648"/>
        <v>0</v>
      </c>
      <c r="R2500">
        <f t="shared" si="660"/>
        <v>2.0391861178159076</v>
      </c>
      <c r="S2500" t="str">
        <f t="shared" si="662"/>
        <v/>
      </c>
      <c r="T2500" t="str">
        <f t="shared" si="663"/>
        <v/>
      </c>
      <c r="U2500">
        <f t="shared" si="661"/>
        <v>0</v>
      </c>
    </row>
    <row r="2501" spans="1:21">
      <c r="A2501">
        <f t="shared" si="647"/>
        <v>2493</v>
      </c>
      <c r="B2501" s="1">
        <v>40847</v>
      </c>
      <c r="C2501">
        <v>79.02</v>
      </c>
      <c r="D2501">
        <v>79.88</v>
      </c>
      <c r="F2501">
        <f t="shared" si="649"/>
        <v>77.498500000000007</v>
      </c>
      <c r="G2501" t="str">
        <f t="shared" si="653"/>
        <v/>
      </c>
      <c r="H2501">
        <f t="shared" si="656"/>
        <v>1</v>
      </c>
      <c r="I2501">
        <f t="shared" si="650"/>
        <v>0</v>
      </c>
      <c r="J2501">
        <f t="shared" si="651"/>
        <v>76.55</v>
      </c>
      <c r="K2501" t="str">
        <f t="shared" si="652"/>
        <v/>
      </c>
      <c r="L2501">
        <f t="shared" si="657"/>
        <v>3.1756862879551956E-2</v>
      </c>
      <c r="M2501" t="str">
        <f t="shared" si="659"/>
        <v/>
      </c>
      <c r="N2501" t="str">
        <f t="shared" si="658"/>
        <v/>
      </c>
      <c r="O2501" t="str">
        <f t="shared" si="654"/>
        <v/>
      </c>
      <c r="P2501" t="str">
        <f t="shared" si="655"/>
        <v/>
      </c>
      <c r="Q2501">
        <f t="shared" si="648"/>
        <v>0</v>
      </c>
      <c r="R2501">
        <f t="shared" si="660"/>
        <v>2.0391861178159076</v>
      </c>
      <c r="S2501" t="str">
        <f t="shared" si="662"/>
        <v/>
      </c>
      <c r="T2501" t="str">
        <f t="shared" si="663"/>
        <v/>
      </c>
      <c r="U2501">
        <f t="shared" si="661"/>
        <v>0</v>
      </c>
    </row>
    <row r="2502" spans="1:21">
      <c r="A2502">
        <f t="shared" si="647"/>
        <v>2494</v>
      </c>
      <c r="B2502" s="1">
        <v>40848</v>
      </c>
      <c r="C2502">
        <v>76.53</v>
      </c>
      <c r="D2502">
        <v>77.89</v>
      </c>
      <c r="F2502">
        <f t="shared" si="649"/>
        <v>77.724500000000006</v>
      </c>
      <c r="G2502" t="str">
        <f t="shared" si="653"/>
        <v/>
      </c>
      <c r="H2502">
        <f t="shared" si="656"/>
        <v>1</v>
      </c>
      <c r="I2502">
        <f t="shared" si="650"/>
        <v>0</v>
      </c>
      <c r="J2502">
        <f t="shared" si="651"/>
        <v>76.55</v>
      </c>
      <c r="K2502" t="str">
        <f t="shared" si="652"/>
        <v/>
      </c>
      <c r="L2502">
        <f t="shared" si="657"/>
        <v>-2.613012818629385E-4</v>
      </c>
      <c r="M2502" t="str">
        <f t="shared" si="659"/>
        <v/>
      </c>
      <c r="N2502" t="str">
        <f t="shared" si="658"/>
        <v/>
      </c>
      <c r="O2502" t="str">
        <f t="shared" si="654"/>
        <v/>
      </c>
      <c r="P2502" t="str">
        <f t="shared" si="655"/>
        <v/>
      </c>
      <c r="Q2502">
        <f t="shared" si="648"/>
        <v>0</v>
      </c>
      <c r="R2502">
        <f t="shared" si="660"/>
        <v>2.0391861178159076</v>
      </c>
      <c r="S2502" t="str">
        <f t="shared" si="662"/>
        <v/>
      </c>
      <c r="T2502" t="str">
        <f t="shared" si="663"/>
        <v/>
      </c>
      <c r="U2502">
        <f t="shared" si="661"/>
        <v>0</v>
      </c>
    </row>
    <row r="2503" spans="1:21">
      <c r="A2503">
        <f t="shared" si="647"/>
        <v>2495</v>
      </c>
      <c r="B2503" s="1">
        <v>40849</v>
      </c>
      <c r="C2503">
        <v>78.06</v>
      </c>
      <c r="D2503">
        <v>77.39</v>
      </c>
      <c r="F2503">
        <f t="shared" si="649"/>
        <v>78.001000000000005</v>
      </c>
      <c r="G2503" t="str">
        <f t="shared" si="653"/>
        <v>SHORT</v>
      </c>
      <c r="H2503">
        <f t="shared" si="656"/>
        <v>-1</v>
      </c>
      <c r="I2503">
        <f t="shared" si="650"/>
        <v>-1</v>
      </c>
      <c r="J2503">
        <f t="shared" si="651"/>
        <v>77.39</v>
      </c>
      <c r="K2503" t="str">
        <f t="shared" si="652"/>
        <v/>
      </c>
      <c r="L2503">
        <f t="shared" si="657"/>
        <v>-8.6201884701011307E-3</v>
      </c>
      <c r="M2503" t="str">
        <f t="shared" si="659"/>
        <v/>
      </c>
      <c r="N2503" t="str">
        <f t="shared" si="658"/>
        <v/>
      </c>
      <c r="O2503" t="str">
        <f t="shared" si="654"/>
        <v/>
      </c>
      <c r="P2503" t="str">
        <f t="shared" si="655"/>
        <v/>
      </c>
      <c r="Q2503">
        <f t="shared" si="648"/>
        <v>0</v>
      </c>
      <c r="R2503">
        <f t="shared" si="660"/>
        <v>2.0391861178159076</v>
      </c>
      <c r="S2503" t="str">
        <f t="shared" si="662"/>
        <v/>
      </c>
      <c r="T2503" t="str">
        <f t="shared" si="663"/>
        <v/>
      </c>
      <c r="U2503">
        <f t="shared" si="661"/>
        <v>0</v>
      </c>
    </row>
    <row r="2504" spans="1:21">
      <c r="A2504">
        <f t="shared" si="647"/>
        <v>2496</v>
      </c>
      <c r="B2504" s="1">
        <v>40850</v>
      </c>
      <c r="C2504">
        <v>79.64</v>
      </c>
      <c r="D2504">
        <v>78.86</v>
      </c>
      <c r="F2504">
        <f t="shared" si="649"/>
        <v>78.250500000000017</v>
      </c>
      <c r="G2504" t="str">
        <f t="shared" si="653"/>
        <v>LONG</v>
      </c>
      <c r="H2504">
        <f t="shared" si="656"/>
        <v>1</v>
      </c>
      <c r="I2504">
        <f t="shared" si="650"/>
        <v>1</v>
      </c>
      <c r="J2504">
        <f t="shared" si="651"/>
        <v>78.86</v>
      </c>
      <c r="K2504" t="str">
        <f t="shared" si="652"/>
        <v>Trend Rev</v>
      </c>
      <c r="L2504">
        <f t="shared" si="657"/>
        <v>9.8423507465144281E-3</v>
      </c>
      <c r="M2504" t="str">
        <f t="shared" si="659"/>
        <v/>
      </c>
      <c r="N2504" t="str">
        <f t="shared" si="658"/>
        <v/>
      </c>
      <c r="O2504" t="str">
        <f t="shared" si="654"/>
        <v/>
      </c>
      <c r="P2504" t="str">
        <f t="shared" si="655"/>
        <v/>
      </c>
      <c r="Q2504">
        <f t="shared" si="648"/>
        <v>9.8423507465144281E-3</v>
      </c>
      <c r="R2504">
        <f t="shared" si="660"/>
        <v>2.049028468562422</v>
      </c>
      <c r="S2504">
        <f t="shared" si="662"/>
        <v>1</v>
      </c>
      <c r="T2504">
        <f t="shared" si="663"/>
        <v>1</v>
      </c>
      <c r="U2504">
        <f t="shared" si="661"/>
        <v>1</v>
      </c>
    </row>
    <row r="2505" spans="1:21">
      <c r="A2505">
        <f t="shared" si="647"/>
        <v>2497</v>
      </c>
      <c r="B2505" s="1">
        <v>40851</v>
      </c>
      <c r="C2505">
        <v>79.3</v>
      </c>
      <c r="D2505">
        <v>78.97</v>
      </c>
      <c r="F2505">
        <f t="shared" si="649"/>
        <v>78.524500000000003</v>
      </c>
      <c r="G2505" t="str">
        <f t="shared" si="653"/>
        <v/>
      </c>
      <c r="H2505">
        <f t="shared" si="656"/>
        <v>1</v>
      </c>
      <c r="I2505">
        <f t="shared" si="650"/>
        <v>1</v>
      </c>
      <c r="J2505">
        <f t="shared" si="651"/>
        <v>78.86</v>
      </c>
      <c r="K2505" t="str">
        <f t="shared" si="652"/>
        <v/>
      </c>
      <c r="L2505">
        <f t="shared" si="657"/>
        <v>5.5640001913211902E-3</v>
      </c>
      <c r="M2505" t="str">
        <f t="shared" si="659"/>
        <v/>
      </c>
      <c r="N2505" t="str">
        <f t="shared" si="658"/>
        <v/>
      </c>
      <c r="O2505" t="str">
        <f t="shared" si="654"/>
        <v/>
      </c>
      <c r="P2505" t="str">
        <f t="shared" si="655"/>
        <v/>
      </c>
      <c r="Q2505">
        <f t="shared" si="648"/>
        <v>0</v>
      </c>
      <c r="R2505">
        <f t="shared" si="660"/>
        <v>2.049028468562422</v>
      </c>
      <c r="S2505" t="str">
        <f t="shared" si="662"/>
        <v/>
      </c>
      <c r="T2505" t="str">
        <f t="shared" si="663"/>
        <v/>
      </c>
      <c r="U2505">
        <f t="shared" si="661"/>
        <v>0</v>
      </c>
    </row>
    <row r="2506" spans="1:21">
      <c r="A2506">
        <f t="shared" si="647"/>
        <v>2498</v>
      </c>
      <c r="B2506" s="1">
        <v>40854</v>
      </c>
      <c r="C2506">
        <v>79.69</v>
      </c>
      <c r="D2506">
        <v>79.27</v>
      </c>
      <c r="F2506">
        <f t="shared" si="649"/>
        <v>78.672999999999988</v>
      </c>
      <c r="G2506" t="str">
        <f t="shared" si="653"/>
        <v/>
      </c>
      <c r="H2506">
        <f t="shared" si="656"/>
        <v>1</v>
      </c>
      <c r="I2506">
        <f t="shared" si="650"/>
        <v>1</v>
      </c>
      <c r="J2506">
        <f t="shared" si="651"/>
        <v>78.86</v>
      </c>
      <c r="K2506" t="str">
        <f t="shared" si="652"/>
        <v/>
      </c>
      <c r="L2506">
        <f t="shared" si="657"/>
        <v>1.0469978960175659E-2</v>
      </c>
      <c r="M2506" t="str">
        <f t="shared" si="659"/>
        <v/>
      </c>
      <c r="N2506" t="str">
        <f t="shared" si="658"/>
        <v/>
      </c>
      <c r="O2506" t="str">
        <f t="shared" si="654"/>
        <v/>
      </c>
      <c r="P2506" t="str">
        <f t="shared" si="655"/>
        <v/>
      </c>
      <c r="Q2506">
        <f t="shared" si="648"/>
        <v>0</v>
      </c>
      <c r="R2506">
        <f t="shared" si="660"/>
        <v>2.049028468562422</v>
      </c>
      <c r="S2506" t="str">
        <f t="shared" si="662"/>
        <v/>
      </c>
      <c r="T2506" t="str">
        <f t="shared" si="663"/>
        <v/>
      </c>
      <c r="U2506">
        <f t="shared" si="661"/>
        <v>0</v>
      </c>
    </row>
    <row r="2507" spans="1:21">
      <c r="A2507">
        <f t="shared" ref="A2507:A2570" si="664">A2506+1</f>
        <v>2499</v>
      </c>
      <c r="B2507" s="1">
        <v>40855</v>
      </c>
      <c r="C2507">
        <v>81.83</v>
      </c>
      <c r="D2507">
        <v>80.290000000000006</v>
      </c>
      <c r="F2507">
        <f t="shared" si="649"/>
        <v>78.9435</v>
      </c>
      <c r="G2507" t="str">
        <f t="shared" si="653"/>
        <v/>
      </c>
      <c r="H2507">
        <f t="shared" si="656"/>
        <v>1</v>
      </c>
      <c r="I2507">
        <f t="shared" si="650"/>
        <v>1</v>
      </c>
      <c r="J2507">
        <f t="shared" si="651"/>
        <v>78.86</v>
      </c>
      <c r="K2507" t="str">
        <f t="shared" si="652"/>
        <v/>
      </c>
      <c r="L2507">
        <f t="shared" si="657"/>
        <v>3.6969796089809236E-2</v>
      </c>
      <c r="M2507" t="str">
        <f t="shared" si="659"/>
        <v/>
      </c>
      <c r="N2507" t="str">
        <f t="shared" si="658"/>
        <v/>
      </c>
      <c r="O2507" t="str">
        <f t="shared" si="654"/>
        <v/>
      </c>
      <c r="P2507" t="str">
        <f t="shared" si="655"/>
        <v/>
      </c>
      <c r="Q2507">
        <f t="shared" si="648"/>
        <v>0</v>
      </c>
      <c r="R2507">
        <f t="shared" si="660"/>
        <v>2.049028468562422</v>
      </c>
      <c r="S2507" t="str">
        <f t="shared" si="662"/>
        <v/>
      </c>
      <c r="T2507" t="str">
        <f t="shared" si="663"/>
        <v/>
      </c>
      <c r="U2507">
        <f t="shared" si="661"/>
        <v>0</v>
      </c>
    </row>
    <row r="2508" spans="1:21">
      <c r="A2508">
        <f t="shared" si="664"/>
        <v>2500</v>
      </c>
      <c r="B2508" s="1">
        <v>40856</v>
      </c>
      <c r="C2508">
        <v>79</v>
      </c>
      <c r="D2508">
        <v>80.13</v>
      </c>
      <c r="F2508">
        <f t="shared" si="649"/>
        <v>78.975499999999997</v>
      </c>
      <c r="G2508" t="str">
        <f t="shared" si="653"/>
        <v/>
      </c>
      <c r="H2508">
        <f t="shared" si="656"/>
        <v>1</v>
      </c>
      <c r="I2508">
        <f t="shared" si="650"/>
        <v>1</v>
      </c>
      <c r="J2508">
        <f t="shared" si="651"/>
        <v>78.86</v>
      </c>
      <c r="K2508" t="str">
        <f t="shared" si="652"/>
        <v/>
      </c>
      <c r="L2508">
        <f t="shared" si="657"/>
        <v>1.7737240175403474E-3</v>
      </c>
      <c r="M2508" t="str">
        <f t="shared" si="659"/>
        <v/>
      </c>
      <c r="N2508" t="str">
        <f t="shared" si="658"/>
        <v/>
      </c>
      <c r="O2508" t="str">
        <f t="shared" si="654"/>
        <v/>
      </c>
      <c r="P2508" t="str">
        <f t="shared" si="655"/>
        <v/>
      </c>
      <c r="Q2508">
        <f t="shared" si="648"/>
        <v>0</v>
      </c>
      <c r="R2508">
        <f t="shared" si="660"/>
        <v>2.049028468562422</v>
      </c>
      <c r="S2508" t="str">
        <f t="shared" si="662"/>
        <v/>
      </c>
      <c r="T2508" t="str">
        <f t="shared" si="663"/>
        <v/>
      </c>
      <c r="U2508">
        <f t="shared" si="661"/>
        <v>0</v>
      </c>
    </row>
    <row r="2509" spans="1:21">
      <c r="A2509">
        <f t="shared" si="664"/>
        <v>2501</v>
      </c>
      <c r="B2509" s="1">
        <v>40857</v>
      </c>
      <c r="C2509">
        <v>80.319999999999993</v>
      </c>
      <c r="D2509">
        <v>80.31</v>
      </c>
      <c r="F2509">
        <f t="shared" si="649"/>
        <v>79.101500000000001</v>
      </c>
      <c r="G2509" t="str">
        <f t="shared" si="653"/>
        <v/>
      </c>
      <c r="H2509">
        <f t="shared" si="656"/>
        <v>1</v>
      </c>
      <c r="I2509">
        <f t="shared" si="650"/>
        <v>1</v>
      </c>
      <c r="J2509">
        <f t="shared" si="651"/>
        <v>78.86</v>
      </c>
      <c r="K2509" t="str">
        <f t="shared" si="652"/>
        <v/>
      </c>
      <c r="L2509">
        <f t="shared" si="657"/>
        <v>1.8344527493937945E-2</v>
      </c>
      <c r="M2509" t="str">
        <f t="shared" si="659"/>
        <v/>
      </c>
      <c r="N2509" t="str">
        <f t="shared" si="658"/>
        <v/>
      </c>
      <c r="O2509" t="str">
        <f t="shared" si="654"/>
        <v/>
      </c>
      <c r="P2509" t="str">
        <f t="shared" si="655"/>
        <v/>
      </c>
      <c r="Q2509">
        <f t="shared" si="648"/>
        <v>0</v>
      </c>
      <c r="R2509">
        <f t="shared" si="660"/>
        <v>2.049028468562422</v>
      </c>
      <c r="S2509" t="str">
        <f t="shared" si="662"/>
        <v/>
      </c>
      <c r="T2509" t="str">
        <f t="shared" si="663"/>
        <v/>
      </c>
      <c r="U2509">
        <f t="shared" si="661"/>
        <v>0</v>
      </c>
    </row>
    <row r="2510" spans="1:21">
      <c r="A2510">
        <f t="shared" si="664"/>
        <v>2502</v>
      </c>
      <c r="B2510" s="1">
        <v>40858</v>
      </c>
      <c r="C2510">
        <v>82.29</v>
      </c>
      <c r="D2510">
        <v>81.3</v>
      </c>
      <c r="F2510">
        <f t="shared" si="649"/>
        <v>79.271499999999989</v>
      </c>
      <c r="G2510" t="str">
        <f t="shared" si="653"/>
        <v/>
      </c>
      <c r="H2510">
        <f t="shared" si="656"/>
        <v>1</v>
      </c>
      <c r="I2510">
        <f t="shared" si="650"/>
        <v>1</v>
      </c>
      <c r="J2510">
        <f t="shared" si="651"/>
        <v>78.86</v>
      </c>
      <c r="K2510" t="str">
        <f t="shared" si="652"/>
        <v/>
      </c>
      <c r="L2510">
        <f t="shared" si="657"/>
        <v>4.2575465168140536E-2</v>
      </c>
      <c r="M2510" t="str">
        <f t="shared" si="659"/>
        <v/>
      </c>
      <c r="N2510" t="str">
        <f t="shared" si="658"/>
        <v/>
      </c>
      <c r="O2510" t="str">
        <f t="shared" si="654"/>
        <v/>
      </c>
      <c r="P2510" t="str">
        <f t="shared" si="655"/>
        <v/>
      </c>
      <c r="Q2510">
        <f t="shared" si="648"/>
        <v>0</v>
      </c>
      <c r="R2510">
        <f t="shared" si="660"/>
        <v>2.049028468562422</v>
      </c>
      <c r="S2510" t="str">
        <f t="shared" si="662"/>
        <v/>
      </c>
      <c r="T2510" t="str">
        <f t="shared" si="663"/>
        <v/>
      </c>
      <c r="U2510">
        <f t="shared" si="661"/>
        <v>0</v>
      </c>
    </row>
    <row r="2511" spans="1:21">
      <c r="A2511">
        <f t="shared" si="664"/>
        <v>2503</v>
      </c>
      <c r="B2511" s="1">
        <v>40861</v>
      </c>
      <c r="C2511">
        <v>81.87</v>
      </c>
      <c r="D2511">
        <v>81.56</v>
      </c>
      <c r="F2511">
        <f t="shared" si="649"/>
        <v>79.570999999999998</v>
      </c>
      <c r="G2511" t="str">
        <f t="shared" si="653"/>
        <v/>
      </c>
      <c r="H2511">
        <f t="shared" si="656"/>
        <v>1</v>
      </c>
      <c r="I2511">
        <f t="shared" si="650"/>
        <v>1</v>
      </c>
      <c r="J2511">
        <f t="shared" si="651"/>
        <v>78.86</v>
      </c>
      <c r="K2511" t="str">
        <f t="shared" si="652"/>
        <v/>
      </c>
      <c r="L2511">
        <f t="shared" si="657"/>
        <v>3.7458494938875639E-2</v>
      </c>
      <c r="M2511" t="str">
        <f t="shared" si="659"/>
        <v/>
      </c>
      <c r="N2511" t="str">
        <f t="shared" si="658"/>
        <v/>
      </c>
      <c r="O2511" t="str">
        <f t="shared" si="654"/>
        <v/>
      </c>
      <c r="P2511" t="str">
        <f t="shared" si="655"/>
        <v/>
      </c>
      <c r="Q2511">
        <f t="shared" si="648"/>
        <v>0</v>
      </c>
      <c r="R2511">
        <f t="shared" si="660"/>
        <v>2.049028468562422</v>
      </c>
      <c r="S2511" t="str">
        <f t="shared" si="662"/>
        <v/>
      </c>
      <c r="T2511" t="str">
        <f t="shared" si="663"/>
        <v/>
      </c>
      <c r="U2511">
        <f t="shared" si="661"/>
        <v>0</v>
      </c>
    </row>
    <row r="2512" spans="1:21">
      <c r="A2512">
        <f t="shared" si="664"/>
        <v>2504</v>
      </c>
      <c r="B2512" s="1">
        <v>40862</v>
      </c>
      <c r="C2512">
        <v>81.87</v>
      </c>
      <c r="D2512">
        <v>81.44</v>
      </c>
      <c r="F2512">
        <f t="shared" si="649"/>
        <v>79.746499999999997</v>
      </c>
      <c r="G2512" t="str">
        <f t="shared" si="653"/>
        <v/>
      </c>
      <c r="H2512">
        <f t="shared" si="656"/>
        <v>1</v>
      </c>
      <c r="I2512">
        <f t="shared" si="650"/>
        <v>1</v>
      </c>
      <c r="J2512">
        <f t="shared" si="651"/>
        <v>78.86</v>
      </c>
      <c r="K2512" t="str">
        <f t="shared" si="652"/>
        <v/>
      </c>
      <c r="L2512">
        <f t="shared" si="657"/>
        <v>3.7458494938875639E-2</v>
      </c>
      <c r="M2512" t="str">
        <f t="shared" si="659"/>
        <v/>
      </c>
      <c r="N2512" t="str">
        <f t="shared" si="658"/>
        <v/>
      </c>
      <c r="O2512" t="str">
        <f t="shared" si="654"/>
        <v/>
      </c>
      <c r="P2512" t="str">
        <f t="shared" si="655"/>
        <v/>
      </c>
      <c r="Q2512">
        <f t="shared" ref="Q2512:Q2575" si="665">IF(OR(AND(K2512="trend rev",I2511&lt;&gt;0),O2512="Vargain",P2512="Varloss"),L2512,0)</f>
        <v>0</v>
      </c>
      <c r="R2512">
        <f t="shared" si="660"/>
        <v>2.049028468562422</v>
      </c>
      <c r="S2512" t="str">
        <f t="shared" si="662"/>
        <v/>
      </c>
      <c r="T2512" t="str">
        <f t="shared" si="663"/>
        <v/>
      </c>
      <c r="U2512">
        <f t="shared" si="661"/>
        <v>0</v>
      </c>
    </row>
    <row r="2513" spans="1:21">
      <c r="A2513">
        <f t="shared" si="664"/>
        <v>2505</v>
      </c>
      <c r="B2513" s="1">
        <v>40863</v>
      </c>
      <c r="C2513">
        <v>81.87</v>
      </c>
      <c r="D2513">
        <v>81.290000000000006</v>
      </c>
      <c r="F2513">
        <f t="shared" si="649"/>
        <v>79.95499999999997</v>
      </c>
      <c r="G2513" t="str">
        <f t="shared" si="653"/>
        <v/>
      </c>
      <c r="H2513">
        <f t="shared" si="656"/>
        <v>1</v>
      </c>
      <c r="I2513">
        <f t="shared" si="650"/>
        <v>1</v>
      </c>
      <c r="J2513">
        <f t="shared" si="651"/>
        <v>78.86</v>
      </c>
      <c r="K2513" t="str">
        <f t="shared" si="652"/>
        <v/>
      </c>
      <c r="L2513">
        <f t="shared" si="657"/>
        <v>3.7458494938875639E-2</v>
      </c>
      <c r="M2513" t="str">
        <f t="shared" si="659"/>
        <v/>
      </c>
      <c r="N2513" t="str">
        <f t="shared" si="658"/>
        <v/>
      </c>
      <c r="O2513" t="str">
        <f t="shared" si="654"/>
        <v/>
      </c>
      <c r="P2513" t="str">
        <f t="shared" si="655"/>
        <v/>
      </c>
      <c r="Q2513">
        <f t="shared" si="665"/>
        <v>0</v>
      </c>
      <c r="R2513">
        <f t="shared" si="660"/>
        <v>2.049028468562422</v>
      </c>
      <c r="S2513" t="str">
        <f t="shared" si="662"/>
        <v/>
      </c>
      <c r="T2513" t="str">
        <f t="shared" si="663"/>
        <v/>
      </c>
      <c r="U2513">
        <f t="shared" si="661"/>
        <v>0</v>
      </c>
    </row>
    <row r="2514" spans="1:21">
      <c r="A2514">
        <f t="shared" si="664"/>
        <v>2506</v>
      </c>
      <c r="B2514" s="1">
        <v>40864</v>
      </c>
      <c r="C2514">
        <v>80.430000000000007</v>
      </c>
      <c r="D2514">
        <v>81.53</v>
      </c>
      <c r="F2514">
        <f t="shared" si="649"/>
        <v>80.04249999999999</v>
      </c>
      <c r="G2514" t="str">
        <f t="shared" si="653"/>
        <v/>
      </c>
      <c r="H2514">
        <f t="shared" si="656"/>
        <v>1</v>
      </c>
      <c r="I2514">
        <f t="shared" si="650"/>
        <v>1</v>
      </c>
      <c r="J2514">
        <f t="shared" si="651"/>
        <v>78.86</v>
      </c>
      <c r="K2514" t="str">
        <f t="shared" si="652"/>
        <v/>
      </c>
      <c r="L2514">
        <f t="shared" si="657"/>
        <v>1.9713112466496555E-2</v>
      </c>
      <c r="M2514" t="str">
        <f t="shared" si="659"/>
        <v/>
      </c>
      <c r="N2514" t="str">
        <f t="shared" si="658"/>
        <v/>
      </c>
      <c r="O2514" t="str">
        <f t="shared" si="654"/>
        <v/>
      </c>
      <c r="P2514" t="str">
        <f t="shared" si="655"/>
        <v/>
      </c>
      <c r="Q2514">
        <f t="shared" si="665"/>
        <v>0</v>
      </c>
      <c r="R2514">
        <f t="shared" si="660"/>
        <v>2.049028468562422</v>
      </c>
      <c r="S2514" t="str">
        <f t="shared" si="662"/>
        <v/>
      </c>
      <c r="T2514" t="str">
        <f t="shared" si="663"/>
        <v/>
      </c>
      <c r="U2514">
        <f t="shared" si="661"/>
        <v>0</v>
      </c>
    </row>
    <row r="2515" spans="1:21">
      <c r="A2515">
        <f t="shared" si="664"/>
        <v>2507</v>
      </c>
      <c r="B2515" s="1">
        <v>40865</v>
      </c>
      <c r="C2515">
        <v>80.540000000000006</v>
      </c>
      <c r="D2515">
        <v>80.7</v>
      </c>
      <c r="F2515">
        <f t="shared" si="649"/>
        <v>80.045499999999976</v>
      </c>
      <c r="G2515" t="str">
        <f t="shared" si="653"/>
        <v/>
      </c>
      <c r="H2515">
        <f t="shared" si="656"/>
        <v>1</v>
      </c>
      <c r="I2515">
        <f t="shared" si="650"/>
        <v>1</v>
      </c>
      <c r="J2515">
        <f t="shared" si="651"/>
        <v>78.86</v>
      </c>
      <c r="K2515" t="str">
        <f t="shared" si="652"/>
        <v/>
      </c>
      <c r="L2515">
        <f t="shared" si="657"/>
        <v>2.1079826973827102E-2</v>
      </c>
      <c r="M2515" t="str">
        <f t="shared" si="659"/>
        <v/>
      </c>
      <c r="N2515" t="str">
        <f t="shared" si="658"/>
        <v/>
      </c>
      <c r="O2515" t="str">
        <f t="shared" si="654"/>
        <v/>
      </c>
      <c r="P2515" t="str">
        <f t="shared" si="655"/>
        <v/>
      </c>
      <c r="Q2515">
        <f t="shared" si="665"/>
        <v>0</v>
      </c>
      <c r="R2515">
        <f t="shared" si="660"/>
        <v>2.049028468562422</v>
      </c>
      <c r="S2515" t="str">
        <f t="shared" si="662"/>
        <v/>
      </c>
      <c r="T2515" t="str">
        <f t="shared" si="663"/>
        <v/>
      </c>
      <c r="U2515">
        <f t="shared" si="661"/>
        <v>0</v>
      </c>
    </row>
    <row r="2516" spans="1:21">
      <c r="A2516">
        <f t="shared" si="664"/>
        <v>2508</v>
      </c>
      <c r="B2516" s="1">
        <v>40868</v>
      </c>
      <c r="C2516">
        <v>78.39</v>
      </c>
      <c r="D2516">
        <v>79.28</v>
      </c>
      <c r="F2516">
        <f t="shared" si="649"/>
        <v>79.855999999999995</v>
      </c>
      <c r="G2516" t="str">
        <f t="shared" si="653"/>
        <v/>
      </c>
      <c r="H2516">
        <f t="shared" si="656"/>
        <v>1</v>
      </c>
      <c r="I2516">
        <f t="shared" si="650"/>
        <v>1</v>
      </c>
      <c r="J2516">
        <f t="shared" si="651"/>
        <v>78.86</v>
      </c>
      <c r="K2516" t="str">
        <f t="shared" si="652"/>
        <v/>
      </c>
      <c r="L2516">
        <f t="shared" si="657"/>
        <v>-5.9777602488503435E-3</v>
      </c>
      <c r="M2516" t="str">
        <f t="shared" si="659"/>
        <v/>
      </c>
      <c r="N2516" t="str">
        <f t="shared" si="658"/>
        <v/>
      </c>
      <c r="O2516" t="str">
        <f t="shared" si="654"/>
        <v/>
      </c>
      <c r="P2516" t="str">
        <f t="shared" si="655"/>
        <v/>
      </c>
      <c r="Q2516">
        <f t="shared" si="665"/>
        <v>0</v>
      </c>
      <c r="R2516">
        <f t="shared" si="660"/>
        <v>2.049028468562422</v>
      </c>
      <c r="S2516" t="str">
        <f t="shared" si="662"/>
        <v/>
      </c>
      <c r="T2516" t="str">
        <f t="shared" si="663"/>
        <v/>
      </c>
      <c r="U2516">
        <f t="shared" si="661"/>
        <v>0</v>
      </c>
    </row>
    <row r="2517" spans="1:21">
      <c r="A2517">
        <f t="shared" si="664"/>
        <v>2509</v>
      </c>
      <c r="B2517" s="1">
        <v>40869</v>
      </c>
      <c r="C2517">
        <v>77.83</v>
      </c>
      <c r="D2517">
        <v>77.63</v>
      </c>
      <c r="F2517">
        <f t="shared" si="649"/>
        <v>79.895499999999998</v>
      </c>
      <c r="G2517" t="str">
        <f t="shared" si="653"/>
        <v>SHORT</v>
      </c>
      <c r="H2517">
        <f t="shared" si="656"/>
        <v>-1</v>
      </c>
      <c r="I2517">
        <f t="shared" si="650"/>
        <v>-1</v>
      </c>
      <c r="J2517">
        <f t="shared" si="651"/>
        <v>77.63</v>
      </c>
      <c r="K2517" t="str">
        <f t="shared" si="652"/>
        <v>Trend Rev</v>
      </c>
      <c r="L2517">
        <f t="shared" si="657"/>
        <v>-2.5730105537077777E-3</v>
      </c>
      <c r="M2517" t="str">
        <f t="shared" si="659"/>
        <v/>
      </c>
      <c r="N2517" t="str">
        <f t="shared" si="658"/>
        <v/>
      </c>
      <c r="O2517" t="str">
        <f t="shared" si="654"/>
        <v/>
      </c>
      <c r="P2517" t="str">
        <f t="shared" si="655"/>
        <v/>
      </c>
      <c r="Q2517">
        <f t="shared" si="665"/>
        <v>-2.5730105537077777E-3</v>
      </c>
      <c r="R2517">
        <f t="shared" si="660"/>
        <v>2.0464554580087144</v>
      </c>
      <c r="S2517" t="str">
        <f t="shared" si="662"/>
        <v/>
      </c>
      <c r="T2517">
        <f t="shared" si="663"/>
        <v>-1</v>
      </c>
      <c r="U2517">
        <f t="shared" si="661"/>
        <v>0</v>
      </c>
    </row>
    <row r="2518" spans="1:21">
      <c r="A2518">
        <f t="shared" si="664"/>
        <v>2510</v>
      </c>
      <c r="B2518" s="1">
        <v>40870</v>
      </c>
      <c r="C2518">
        <v>75.540000000000006</v>
      </c>
      <c r="D2518">
        <v>77.08</v>
      </c>
      <c r="F2518">
        <f t="shared" si="649"/>
        <v>79.821499999999986</v>
      </c>
      <c r="G2518" t="str">
        <f t="shared" si="653"/>
        <v/>
      </c>
      <c r="H2518">
        <f t="shared" si="656"/>
        <v>-1</v>
      </c>
      <c r="I2518">
        <f t="shared" si="650"/>
        <v>-1</v>
      </c>
      <c r="J2518">
        <f t="shared" si="651"/>
        <v>77.63</v>
      </c>
      <c r="K2518" t="str">
        <f t="shared" si="652"/>
        <v/>
      </c>
      <c r="L2518">
        <f t="shared" si="657"/>
        <v>2.729163313327803E-2</v>
      </c>
      <c r="M2518" t="str">
        <f t="shared" si="659"/>
        <v/>
      </c>
      <c r="N2518" t="str">
        <f t="shared" si="658"/>
        <v/>
      </c>
      <c r="O2518" t="str">
        <f t="shared" si="654"/>
        <v/>
      </c>
      <c r="P2518" t="str">
        <f t="shared" si="655"/>
        <v/>
      </c>
      <c r="Q2518">
        <f t="shared" si="665"/>
        <v>0</v>
      </c>
      <c r="R2518">
        <f t="shared" si="660"/>
        <v>2.0464554580087144</v>
      </c>
      <c r="S2518" t="str">
        <f t="shared" si="662"/>
        <v/>
      </c>
      <c r="T2518" t="str">
        <f t="shared" si="663"/>
        <v/>
      </c>
      <c r="U2518">
        <f t="shared" si="661"/>
        <v>0</v>
      </c>
    </row>
    <row r="2519" spans="1:21">
      <c r="A2519">
        <f t="shared" si="664"/>
        <v>2511</v>
      </c>
      <c r="B2519" s="1">
        <v>40872</v>
      </c>
      <c r="C2519">
        <v>76.13</v>
      </c>
      <c r="D2519">
        <v>75.55</v>
      </c>
      <c r="F2519">
        <f t="shared" si="649"/>
        <v>79.557500000000005</v>
      </c>
      <c r="G2519" t="str">
        <f t="shared" si="653"/>
        <v/>
      </c>
      <c r="H2519">
        <f t="shared" si="656"/>
        <v>-1</v>
      </c>
      <c r="I2519">
        <f t="shared" si="650"/>
        <v>-1</v>
      </c>
      <c r="J2519">
        <f t="shared" si="651"/>
        <v>77.63</v>
      </c>
      <c r="K2519" t="str">
        <f t="shared" si="652"/>
        <v/>
      </c>
      <c r="L2519">
        <f t="shared" si="657"/>
        <v>1.95115450994678E-2</v>
      </c>
      <c r="M2519" t="str">
        <f t="shared" si="659"/>
        <v/>
      </c>
      <c r="N2519" t="str">
        <f t="shared" si="658"/>
        <v/>
      </c>
      <c r="O2519" t="str">
        <f t="shared" si="654"/>
        <v/>
      </c>
      <c r="P2519" t="str">
        <f t="shared" si="655"/>
        <v/>
      </c>
      <c r="Q2519">
        <f t="shared" si="665"/>
        <v>0</v>
      </c>
      <c r="R2519">
        <f t="shared" si="660"/>
        <v>2.0464554580087144</v>
      </c>
      <c r="S2519" t="str">
        <f t="shared" si="662"/>
        <v/>
      </c>
      <c r="T2519" t="str">
        <f t="shared" si="663"/>
        <v/>
      </c>
      <c r="U2519">
        <f t="shared" si="661"/>
        <v>0</v>
      </c>
    </row>
    <row r="2520" spans="1:21">
      <c r="A2520">
        <f t="shared" si="664"/>
        <v>2512</v>
      </c>
      <c r="B2520" s="1">
        <v>40875</v>
      </c>
      <c r="C2520">
        <v>77.72</v>
      </c>
      <c r="D2520">
        <v>77.2</v>
      </c>
      <c r="F2520">
        <f t="shared" si="649"/>
        <v>79.393500000000003</v>
      </c>
      <c r="G2520" t="str">
        <f t="shared" si="653"/>
        <v/>
      </c>
      <c r="H2520">
        <f t="shared" si="656"/>
        <v>-1</v>
      </c>
      <c r="I2520">
        <f t="shared" si="650"/>
        <v>-1</v>
      </c>
      <c r="J2520">
        <f t="shared" si="651"/>
        <v>77.63</v>
      </c>
      <c r="K2520" t="str">
        <f t="shared" si="652"/>
        <v/>
      </c>
      <c r="L2520">
        <f t="shared" si="657"/>
        <v>-1.1586740916503088E-3</v>
      </c>
      <c r="M2520" t="str">
        <f t="shared" si="659"/>
        <v/>
      </c>
      <c r="N2520" t="str">
        <f t="shared" si="658"/>
        <v/>
      </c>
      <c r="O2520" t="str">
        <f t="shared" si="654"/>
        <v/>
      </c>
      <c r="P2520" t="str">
        <f t="shared" si="655"/>
        <v/>
      </c>
      <c r="Q2520">
        <f t="shared" si="665"/>
        <v>0</v>
      </c>
      <c r="R2520">
        <f t="shared" si="660"/>
        <v>2.0464554580087144</v>
      </c>
      <c r="S2520" t="str">
        <f t="shared" si="662"/>
        <v/>
      </c>
      <c r="T2520" t="str">
        <f t="shared" si="663"/>
        <v/>
      </c>
      <c r="U2520">
        <f t="shared" si="661"/>
        <v>0</v>
      </c>
    </row>
    <row r="2521" spans="1:21">
      <c r="A2521">
        <f t="shared" si="664"/>
        <v>2513</v>
      </c>
      <c r="B2521" s="1">
        <v>40876</v>
      </c>
      <c r="C2521">
        <v>77.239999999999995</v>
      </c>
      <c r="D2521">
        <v>78</v>
      </c>
      <c r="F2521">
        <f t="shared" si="649"/>
        <v>79.30449999999999</v>
      </c>
      <c r="G2521" t="str">
        <f t="shared" si="653"/>
        <v/>
      </c>
      <c r="H2521">
        <f t="shared" si="656"/>
        <v>-1</v>
      </c>
      <c r="I2521">
        <f t="shared" si="650"/>
        <v>-1</v>
      </c>
      <c r="J2521">
        <f t="shared" si="651"/>
        <v>77.63</v>
      </c>
      <c r="K2521" t="str">
        <f t="shared" si="652"/>
        <v/>
      </c>
      <c r="L2521">
        <f t="shared" si="657"/>
        <v>5.0364928572752543E-3</v>
      </c>
      <c r="M2521" t="str">
        <f t="shared" si="659"/>
        <v/>
      </c>
      <c r="N2521" t="str">
        <f t="shared" si="658"/>
        <v/>
      </c>
      <c r="O2521" t="str">
        <f t="shared" si="654"/>
        <v/>
      </c>
      <c r="P2521" t="str">
        <f t="shared" si="655"/>
        <v/>
      </c>
      <c r="Q2521">
        <f t="shared" si="665"/>
        <v>0</v>
      </c>
      <c r="R2521">
        <f t="shared" si="660"/>
        <v>2.0464554580087144</v>
      </c>
      <c r="S2521" t="str">
        <f t="shared" si="662"/>
        <v/>
      </c>
      <c r="T2521" t="str">
        <f t="shared" si="663"/>
        <v/>
      </c>
      <c r="U2521">
        <f t="shared" si="661"/>
        <v>0</v>
      </c>
    </row>
    <row r="2522" spans="1:21">
      <c r="A2522">
        <f t="shared" si="664"/>
        <v>2514</v>
      </c>
      <c r="B2522" s="1">
        <v>40877</v>
      </c>
      <c r="C2522">
        <v>81.040000000000006</v>
      </c>
      <c r="D2522">
        <v>79.709999999999994</v>
      </c>
      <c r="F2522">
        <f t="shared" si="649"/>
        <v>79.53</v>
      </c>
      <c r="G2522" t="str">
        <f t="shared" si="653"/>
        <v/>
      </c>
      <c r="H2522">
        <f t="shared" si="656"/>
        <v>-1</v>
      </c>
      <c r="I2522">
        <f t="shared" si="650"/>
        <v>-1</v>
      </c>
      <c r="J2522">
        <f t="shared" si="651"/>
        <v>77.63</v>
      </c>
      <c r="K2522" t="str">
        <f t="shared" si="652"/>
        <v/>
      </c>
      <c r="L2522">
        <f t="shared" si="657"/>
        <v>-4.2988909522839097E-2</v>
      </c>
      <c r="M2522" t="str">
        <f t="shared" si="659"/>
        <v/>
      </c>
      <c r="N2522" t="str">
        <f t="shared" si="658"/>
        <v>VARLOSS</v>
      </c>
      <c r="O2522" t="str">
        <f t="shared" si="654"/>
        <v/>
      </c>
      <c r="P2522" t="str">
        <f t="shared" si="655"/>
        <v>VARLOSS</v>
      </c>
      <c r="Q2522">
        <f t="shared" si="665"/>
        <v>-4.2988909522839097E-2</v>
      </c>
      <c r="R2522">
        <f t="shared" si="660"/>
        <v>2.0034665484858754</v>
      </c>
      <c r="S2522" t="str">
        <f t="shared" si="662"/>
        <v/>
      </c>
      <c r="T2522" t="str">
        <f t="shared" si="663"/>
        <v/>
      </c>
      <c r="U2522">
        <f t="shared" si="661"/>
        <v>0</v>
      </c>
    </row>
    <row r="2523" spans="1:21">
      <c r="A2523">
        <f t="shared" si="664"/>
        <v>2515</v>
      </c>
      <c r="B2523" s="1">
        <v>40878</v>
      </c>
      <c r="C2523">
        <v>80.3</v>
      </c>
      <c r="D2523">
        <v>81.25</v>
      </c>
      <c r="F2523">
        <f t="shared" si="649"/>
        <v>79.641999999999996</v>
      </c>
      <c r="G2523" t="str">
        <f t="shared" si="653"/>
        <v>LONG</v>
      </c>
      <c r="H2523">
        <f t="shared" si="656"/>
        <v>1</v>
      </c>
      <c r="I2523">
        <f t="shared" si="650"/>
        <v>1</v>
      </c>
      <c r="J2523">
        <f t="shared" si="651"/>
        <v>81.25</v>
      </c>
      <c r="K2523" t="str">
        <f t="shared" si="652"/>
        <v>Trend Rev</v>
      </c>
      <c r="L2523">
        <f t="shared" si="657"/>
        <v>-1.1761200257130965E-2</v>
      </c>
      <c r="M2523" t="str">
        <f t="shared" si="659"/>
        <v/>
      </c>
      <c r="N2523" t="str">
        <f t="shared" si="658"/>
        <v/>
      </c>
      <c r="O2523" t="str">
        <f t="shared" si="654"/>
        <v/>
      </c>
      <c r="P2523" t="str">
        <f t="shared" si="655"/>
        <v/>
      </c>
      <c r="Q2523">
        <f t="shared" si="665"/>
        <v>-1.1761200257130965E-2</v>
      </c>
      <c r="R2523">
        <f t="shared" si="660"/>
        <v>1.9917053482287443</v>
      </c>
      <c r="S2523" t="str">
        <f t="shared" si="662"/>
        <v/>
      </c>
      <c r="T2523">
        <f t="shared" si="663"/>
        <v>1</v>
      </c>
      <c r="U2523">
        <f t="shared" si="661"/>
        <v>0</v>
      </c>
    </row>
    <row r="2524" spans="1:21">
      <c r="A2524">
        <f t="shared" si="664"/>
        <v>2516</v>
      </c>
      <c r="B2524" s="1">
        <v>40879</v>
      </c>
      <c r="C2524">
        <v>79.760000000000005</v>
      </c>
      <c r="D2524">
        <v>81.39</v>
      </c>
      <c r="F2524">
        <f t="shared" ref="F2524:F2587" si="666">AVERAGE(C2505:C2524)</f>
        <v>79.647999999999996</v>
      </c>
      <c r="G2524" t="str">
        <f t="shared" si="653"/>
        <v/>
      </c>
      <c r="H2524">
        <f t="shared" si="656"/>
        <v>1</v>
      </c>
      <c r="I2524">
        <f t="shared" ref="I2524:I2587" si="667">IF(OR(G2524="long",G2524="short"),H2524,IF(OR(M2523=$G$7,N2523=$G$6),0,IF(I2523=0,0,H2524)))</f>
        <v>1</v>
      </c>
      <c r="J2524">
        <f t="shared" si="651"/>
        <v>81.25</v>
      </c>
      <c r="K2524" t="str">
        <f t="shared" si="652"/>
        <v/>
      </c>
      <c r="L2524">
        <f t="shared" si="657"/>
        <v>-1.8508695556263964E-2</v>
      </c>
      <c r="M2524" t="str">
        <f t="shared" si="659"/>
        <v/>
      </c>
      <c r="N2524" t="str">
        <f t="shared" si="658"/>
        <v/>
      </c>
      <c r="O2524" t="str">
        <f t="shared" si="654"/>
        <v/>
      </c>
      <c r="P2524" t="str">
        <f t="shared" si="655"/>
        <v/>
      </c>
      <c r="Q2524">
        <f t="shared" si="665"/>
        <v>0</v>
      </c>
      <c r="R2524">
        <f t="shared" si="660"/>
        <v>1.9917053482287443</v>
      </c>
      <c r="S2524" t="str">
        <f t="shared" si="662"/>
        <v/>
      </c>
      <c r="T2524" t="str">
        <f t="shared" si="663"/>
        <v/>
      </c>
      <c r="U2524">
        <f t="shared" si="661"/>
        <v>0</v>
      </c>
    </row>
    <row r="2525" spans="1:21">
      <c r="A2525">
        <f t="shared" si="664"/>
        <v>2517</v>
      </c>
      <c r="B2525" s="1">
        <v>40882</v>
      </c>
      <c r="C2525">
        <v>80.930000000000007</v>
      </c>
      <c r="D2525">
        <v>81.33</v>
      </c>
      <c r="F2525">
        <f t="shared" si="666"/>
        <v>79.729500000000002</v>
      </c>
      <c r="G2525" t="str">
        <f t="shared" si="653"/>
        <v/>
      </c>
      <c r="H2525">
        <f t="shared" si="656"/>
        <v>1</v>
      </c>
      <c r="I2525">
        <f t="shared" si="667"/>
        <v>1</v>
      </c>
      <c r="J2525">
        <f t="shared" ref="J2525:J2588" si="668">IF(OR(G2525="LONG",G2525="SHORT"),D2525,J2524)</f>
        <v>81.25</v>
      </c>
      <c r="K2525" t="str">
        <f t="shared" ref="K2525:K2588" si="669">IF(I2524=0,"",IF(H2525=H2524,"","Trend Rev"))</f>
        <v/>
      </c>
      <c r="L2525">
        <f t="shared" si="657"/>
        <v>-3.9462377022362579E-3</v>
      </c>
      <c r="M2525" t="str">
        <f t="shared" si="659"/>
        <v/>
      </c>
      <c r="N2525" t="str">
        <f t="shared" si="658"/>
        <v/>
      </c>
      <c r="O2525" t="str">
        <f t="shared" si="654"/>
        <v/>
      </c>
      <c r="P2525" t="str">
        <f t="shared" si="655"/>
        <v/>
      </c>
      <c r="Q2525">
        <f t="shared" si="665"/>
        <v>0</v>
      </c>
      <c r="R2525">
        <f t="shared" si="660"/>
        <v>1.9917053482287443</v>
      </c>
      <c r="S2525" t="str">
        <f t="shared" si="662"/>
        <v/>
      </c>
      <c r="T2525" t="str">
        <f t="shared" si="663"/>
        <v/>
      </c>
      <c r="U2525">
        <f t="shared" si="661"/>
        <v>0</v>
      </c>
    </row>
    <row r="2526" spans="1:21">
      <c r="A2526">
        <f t="shared" si="664"/>
        <v>2518</v>
      </c>
      <c r="B2526" s="1">
        <v>40883</v>
      </c>
      <c r="C2526">
        <v>82.13</v>
      </c>
      <c r="D2526">
        <v>82.13</v>
      </c>
      <c r="F2526">
        <f t="shared" si="666"/>
        <v>79.851499999999987</v>
      </c>
      <c r="G2526" t="str">
        <f t="shared" si="653"/>
        <v/>
      </c>
      <c r="H2526">
        <f t="shared" si="656"/>
        <v>1</v>
      </c>
      <c r="I2526">
        <f t="shared" si="667"/>
        <v>1</v>
      </c>
      <c r="J2526">
        <f t="shared" si="668"/>
        <v>81.25</v>
      </c>
      <c r="K2526" t="str">
        <f t="shared" si="669"/>
        <v/>
      </c>
      <c r="L2526">
        <f t="shared" si="657"/>
        <v>1.0772536542254031E-2</v>
      </c>
      <c r="M2526" t="str">
        <f t="shared" si="659"/>
        <v/>
      </c>
      <c r="N2526" t="str">
        <f t="shared" si="658"/>
        <v/>
      </c>
      <c r="O2526" t="str">
        <f t="shared" si="654"/>
        <v/>
      </c>
      <c r="P2526" t="str">
        <f t="shared" si="655"/>
        <v/>
      </c>
      <c r="Q2526">
        <f t="shared" si="665"/>
        <v>0</v>
      </c>
      <c r="R2526">
        <f t="shared" si="660"/>
        <v>1.9917053482287443</v>
      </c>
      <c r="S2526" t="str">
        <f t="shared" si="662"/>
        <v/>
      </c>
      <c r="T2526" t="str">
        <f t="shared" si="663"/>
        <v/>
      </c>
      <c r="U2526">
        <f t="shared" si="661"/>
        <v>0</v>
      </c>
    </row>
    <row r="2527" spans="1:21">
      <c r="A2527">
        <f t="shared" si="664"/>
        <v>2519</v>
      </c>
      <c r="B2527" s="1">
        <v>40884</v>
      </c>
      <c r="C2527">
        <v>82.39</v>
      </c>
      <c r="D2527">
        <v>82.03</v>
      </c>
      <c r="F2527">
        <f t="shared" si="666"/>
        <v>79.879499999999993</v>
      </c>
      <c r="G2527" t="str">
        <f t="shared" ref="G2527:G2590" si="670">IF(AND(C2525&lt;F2525,C2526&gt;F2526,D2527&gt;F2526),"LONG",IF(AND(C2525&gt;F2525,C2526&lt;F2526,D2527&lt;F2526),"SHORT",""))</f>
        <v/>
      </c>
      <c r="H2527">
        <f t="shared" si="656"/>
        <v>1</v>
      </c>
      <c r="I2527">
        <f t="shared" si="667"/>
        <v>1</v>
      </c>
      <c r="J2527">
        <f t="shared" si="668"/>
        <v>81.25</v>
      </c>
      <c r="K2527" t="str">
        <f t="shared" si="669"/>
        <v/>
      </c>
      <c r="L2527">
        <f t="shared" si="657"/>
        <v>1.3933249117651848E-2</v>
      </c>
      <c r="M2527" t="str">
        <f t="shared" si="659"/>
        <v/>
      </c>
      <c r="N2527" t="str">
        <f t="shared" si="658"/>
        <v/>
      </c>
      <c r="O2527" t="str">
        <f t="shared" si="654"/>
        <v/>
      </c>
      <c r="P2527" t="str">
        <f t="shared" si="655"/>
        <v/>
      </c>
      <c r="Q2527">
        <f t="shared" si="665"/>
        <v>0</v>
      </c>
      <c r="R2527">
        <f t="shared" si="660"/>
        <v>1.9917053482287443</v>
      </c>
      <c r="S2527" t="str">
        <f t="shared" si="662"/>
        <v/>
      </c>
      <c r="T2527" t="str">
        <f t="shared" si="663"/>
        <v/>
      </c>
      <c r="U2527">
        <f t="shared" si="661"/>
        <v>0</v>
      </c>
    </row>
    <row r="2528" spans="1:21">
      <c r="A2528">
        <f t="shared" si="664"/>
        <v>2520</v>
      </c>
      <c r="B2528" s="1">
        <v>40885</v>
      </c>
      <c r="C2528">
        <v>80.459999999999994</v>
      </c>
      <c r="D2528">
        <v>81.83</v>
      </c>
      <c r="F2528">
        <f t="shared" si="666"/>
        <v>79.952500000000001</v>
      </c>
      <c r="G2528" t="str">
        <f t="shared" si="670"/>
        <v/>
      </c>
      <c r="H2528">
        <f t="shared" si="656"/>
        <v>1</v>
      </c>
      <c r="I2528">
        <f t="shared" si="667"/>
        <v>1</v>
      </c>
      <c r="J2528">
        <f t="shared" si="668"/>
        <v>81.25</v>
      </c>
      <c r="K2528" t="str">
        <f t="shared" si="669"/>
        <v/>
      </c>
      <c r="L2528">
        <f t="shared" si="657"/>
        <v>-9.7706546882047329E-3</v>
      </c>
      <c r="M2528" t="str">
        <f t="shared" si="659"/>
        <v/>
      </c>
      <c r="N2528" t="str">
        <f t="shared" si="658"/>
        <v/>
      </c>
      <c r="O2528" t="str">
        <f t="shared" ref="O2528:O2591" si="671">IF($I2528=0,"",M2528)</f>
        <v/>
      </c>
      <c r="P2528" t="str">
        <f t="shared" ref="P2528:P2591" si="672">IF($I2528=0,"",N2528)</f>
        <v/>
      </c>
      <c r="Q2528">
        <f t="shared" si="665"/>
        <v>0</v>
      </c>
      <c r="R2528">
        <f t="shared" si="660"/>
        <v>1.9917053482287443</v>
      </c>
      <c r="S2528" t="str">
        <f t="shared" si="662"/>
        <v/>
      </c>
      <c r="T2528" t="str">
        <f t="shared" si="663"/>
        <v/>
      </c>
      <c r="U2528">
        <f t="shared" si="661"/>
        <v>0</v>
      </c>
    </row>
    <row r="2529" spans="1:21">
      <c r="A2529">
        <f t="shared" si="664"/>
        <v>2521</v>
      </c>
      <c r="B2529" s="1">
        <v>40886</v>
      </c>
      <c r="C2529">
        <v>82.2</v>
      </c>
      <c r="D2529">
        <v>80.92</v>
      </c>
      <c r="F2529">
        <f t="shared" si="666"/>
        <v>80.046500000000009</v>
      </c>
      <c r="G2529" t="str">
        <f t="shared" si="670"/>
        <v/>
      </c>
      <c r="H2529">
        <f t="shared" si="656"/>
        <v>1</v>
      </c>
      <c r="I2529">
        <f t="shared" si="667"/>
        <v>1</v>
      </c>
      <c r="J2529">
        <f t="shared" si="668"/>
        <v>81.25</v>
      </c>
      <c r="K2529" t="str">
        <f t="shared" si="669"/>
        <v/>
      </c>
      <c r="L2529">
        <f t="shared" si="657"/>
        <v>1.1624480852287343E-2</v>
      </c>
      <c r="M2529" t="str">
        <f t="shared" si="659"/>
        <v/>
      </c>
      <c r="N2529" t="str">
        <f t="shared" si="658"/>
        <v/>
      </c>
      <c r="O2529" t="str">
        <f t="shared" si="671"/>
        <v/>
      </c>
      <c r="P2529" t="str">
        <f t="shared" si="672"/>
        <v/>
      </c>
      <c r="Q2529">
        <f t="shared" si="665"/>
        <v>0</v>
      </c>
      <c r="R2529">
        <f t="shared" si="660"/>
        <v>1.9917053482287443</v>
      </c>
      <c r="S2529" t="str">
        <f t="shared" si="662"/>
        <v/>
      </c>
      <c r="T2529" t="str">
        <f t="shared" si="663"/>
        <v/>
      </c>
      <c r="U2529">
        <f t="shared" si="661"/>
        <v>0</v>
      </c>
    </row>
    <row r="2530" spans="1:21">
      <c r="A2530">
        <f t="shared" si="664"/>
        <v>2522</v>
      </c>
      <c r="B2530" s="1">
        <v>40889</v>
      </c>
      <c r="C2530">
        <v>80.59</v>
      </c>
      <c r="D2530">
        <v>81.900000000000006</v>
      </c>
      <c r="F2530">
        <f t="shared" si="666"/>
        <v>79.961500000000015</v>
      </c>
      <c r="G2530" t="str">
        <f t="shared" si="670"/>
        <v/>
      </c>
      <c r="H2530">
        <f t="shared" si="656"/>
        <v>1</v>
      </c>
      <c r="I2530">
        <f t="shared" si="667"/>
        <v>1</v>
      </c>
      <c r="J2530">
        <f t="shared" si="668"/>
        <v>81.25</v>
      </c>
      <c r="K2530" t="str">
        <f t="shared" si="669"/>
        <v/>
      </c>
      <c r="L2530">
        <f t="shared" si="657"/>
        <v>-8.1562488734268912E-3</v>
      </c>
      <c r="M2530" t="str">
        <f t="shared" si="659"/>
        <v/>
      </c>
      <c r="N2530" t="str">
        <f t="shared" si="658"/>
        <v/>
      </c>
      <c r="O2530" t="str">
        <f t="shared" si="671"/>
        <v/>
      </c>
      <c r="P2530" t="str">
        <f t="shared" si="672"/>
        <v/>
      </c>
      <c r="Q2530">
        <f t="shared" si="665"/>
        <v>0</v>
      </c>
      <c r="R2530">
        <f t="shared" si="660"/>
        <v>1.9917053482287443</v>
      </c>
      <c r="S2530" t="str">
        <f t="shared" si="662"/>
        <v/>
      </c>
      <c r="T2530" t="str">
        <f t="shared" si="663"/>
        <v/>
      </c>
      <c r="U2530">
        <f t="shared" si="661"/>
        <v>0</v>
      </c>
    </row>
    <row r="2531" spans="1:21">
      <c r="A2531">
        <f t="shared" si="664"/>
        <v>2523</v>
      </c>
      <c r="B2531" s="1">
        <v>40890</v>
      </c>
      <c r="C2531">
        <v>79.41</v>
      </c>
      <c r="D2531">
        <v>81</v>
      </c>
      <c r="F2531">
        <f t="shared" si="666"/>
        <v>79.838500000000025</v>
      </c>
      <c r="G2531" t="str">
        <f t="shared" si="670"/>
        <v/>
      </c>
      <c r="H2531">
        <f t="shared" si="656"/>
        <v>1</v>
      </c>
      <c r="I2531">
        <f t="shared" si="667"/>
        <v>1</v>
      </c>
      <c r="J2531">
        <f t="shared" si="668"/>
        <v>81.25</v>
      </c>
      <c r="K2531" t="str">
        <f t="shared" si="669"/>
        <v/>
      </c>
      <c r="L2531">
        <f t="shared" si="657"/>
        <v>-2.29065163027273E-2</v>
      </c>
      <c r="M2531" t="str">
        <f t="shared" si="659"/>
        <v/>
      </c>
      <c r="N2531" t="str">
        <f t="shared" si="658"/>
        <v/>
      </c>
      <c r="O2531" t="str">
        <f t="shared" si="671"/>
        <v/>
      </c>
      <c r="P2531" t="str">
        <f t="shared" si="672"/>
        <v/>
      </c>
      <c r="Q2531">
        <f t="shared" si="665"/>
        <v>0</v>
      </c>
      <c r="R2531">
        <f t="shared" si="660"/>
        <v>1.9917053482287443</v>
      </c>
      <c r="S2531" t="str">
        <f t="shared" si="662"/>
        <v/>
      </c>
      <c r="T2531" t="str">
        <f t="shared" si="663"/>
        <v/>
      </c>
      <c r="U2531">
        <f t="shared" si="661"/>
        <v>0</v>
      </c>
    </row>
    <row r="2532" spans="1:21">
      <c r="A2532">
        <f t="shared" si="664"/>
        <v>2524</v>
      </c>
      <c r="B2532" s="1">
        <v>40891</v>
      </c>
      <c r="C2532">
        <v>78.510000000000005</v>
      </c>
      <c r="D2532">
        <v>79.180000000000007</v>
      </c>
      <c r="F2532">
        <f t="shared" si="666"/>
        <v>79.670500000000004</v>
      </c>
      <c r="G2532" t="str">
        <f t="shared" si="670"/>
        <v>SHORT</v>
      </c>
      <c r="H2532">
        <f t="shared" si="656"/>
        <v>-1</v>
      </c>
      <c r="I2532">
        <f t="shared" si="667"/>
        <v>-1</v>
      </c>
      <c r="J2532">
        <f t="shared" si="668"/>
        <v>79.180000000000007</v>
      </c>
      <c r="K2532" t="str">
        <f t="shared" si="669"/>
        <v>Trend Rev</v>
      </c>
      <c r="L2532">
        <f t="shared" si="657"/>
        <v>8.4977364678203993E-3</v>
      </c>
      <c r="M2532" t="str">
        <f t="shared" si="659"/>
        <v/>
      </c>
      <c r="N2532" t="str">
        <f t="shared" si="658"/>
        <v/>
      </c>
      <c r="O2532" t="str">
        <f t="shared" si="671"/>
        <v/>
      </c>
      <c r="P2532" t="str">
        <f t="shared" si="672"/>
        <v/>
      </c>
      <c r="Q2532">
        <f t="shared" si="665"/>
        <v>8.4977364678203993E-3</v>
      </c>
      <c r="R2532">
        <f t="shared" si="660"/>
        <v>2.0002030846965648</v>
      </c>
      <c r="S2532">
        <f t="shared" si="662"/>
        <v>1</v>
      </c>
      <c r="T2532">
        <f t="shared" si="663"/>
        <v>-1</v>
      </c>
      <c r="U2532">
        <f t="shared" si="661"/>
        <v>-1</v>
      </c>
    </row>
    <row r="2533" spans="1:21">
      <c r="A2533">
        <f t="shared" si="664"/>
        <v>2525</v>
      </c>
      <c r="B2533" s="1">
        <v>40892</v>
      </c>
      <c r="C2533">
        <v>78.86</v>
      </c>
      <c r="D2533">
        <v>79.430000000000007</v>
      </c>
      <c r="F2533">
        <f t="shared" si="666"/>
        <v>79.52000000000001</v>
      </c>
      <c r="G2533" t="str">
        <f t="shared" si="670"/>
        <v/>
      </c>
      <c r="H2533">
        <f t="shared" si="656"/>
        <v>-1</v>
      </c>
      <c r="I2533">
        <f t="shared" si="667"/>
        <v>-1</v>
      </c>
      <c r="J2533">
        <f t="shared" si="668"/>
        <v>79.180000000000007</v>
      </c>
      <c r="K2533" t="str">
        <f t="shared" si="669"/>
        <v/>
      </c>
      <c r="L2533">
        <f t="shared" si="657"/>
        <v>4.0496132285035577E-3</v>
      </c>
      <c r="M2533" t="str">
        <f t="shared" si="659"/>
        <v/>
      </c>
      <c r="N2533" t="str">
        <f t="shared" si="658"/>
        <v/>
      </c>
      <c r="O2533" t="str">
        <f t="shared" si="671"/>
        <v/>
      </c>
      <c r="P2533" t="str">
        <f t="shared" si="672"/>
        <v/>
      </c>
      <c r="Q2533">
        <f t="shared" si="665"/>
        <v>0</v>
      </c>
      <c r="R2533">
        <f t="shared" si="660"/>
        <v>2.0002030846965648</v>
      </c>
      <c r="S2533" t="str">
        <f t="shared" si="662"/>
        <v/>
      </c>
      <c r="T2533" t="str">
        <f t="shared" si="663"/>
        <v/>
      </c>
      <c r="U2533">
        <f t="shared" si="661"/>
        <v>0</v>
      </c>
    </row>
    <row r="2534" spans="1:21">
      <c r="A2534">
        <f t="shared" si="664"/>
        <v>2526</v>
      </c>
      <c r="B2534" s="1">
        <v>40893</v>
      </c>
      <c r="C2534">
        <v>78.87</v>
      </c>
      <c r="D2534">
        <v>79.52</v>
      </c>
      <c r="F2534">
        <f t="shared" si="666"/>
        <v>79.441999999999979</v>
      </c>
      <c r="G2534" t="str">
        <f t="shared" si="670"/>
        <v/>
      </c>
      <c r="H2534">
        <f t="shared" si="656"/>
        <v>-1</v>
      </c>
      <c r="I2534">
        <f t="shared" si="667"/>
        <v>-1</v>
      </c>
      <c r="J2534">
        <f t="shared" si="668"/>
        <v>79.180000000000007</v>
      </c>
      <c r="K2534" t="str">
        <f t="shared" si="669"/>
        <v/>
      </c>
      <c r="L2534">
        <f t="shared" si="657"/>
        <v>3.9228142680850656E-3</v>
      </c>
      <c r="M2534" t="str">
        <f t="shared" si="659"/>
        <v/>
      </c>
      <c r="N2534" t="str">
        <f t="shared" si="658"/>
        <v/>
      </c>
      <c r="O2534" t="str">
        <f t="shared" si="671"/>
        <v/>
      </c>
      <c r="P2534" t="str">
        <f t="shared" si="672"/>
        <v/>
      </c>
      <c r="Q2534">
        <f t="shared" si="665"/>
        <v>0</v>
      </c>
      <c r="R2534">
        <f t="shared" si="660"/>
        <v>2.0002030846965648</v>
      </c>
      <c r="S2534" t="str">
        <f t="shared" si="662"/>
        <v/>
      </c>
      <c r="T2534" t="str">
        <f t="shared" si="663"/>
        <v/>
      </c>
      <c r="U2534">
        <f t="shared" si="661"/>
        <v>0</v>
      </c>
    </row>
    <row r="2535" spans="1:21">
      <c r="A2535">
        <f t="shared" si="664"/>
        <v>2527</v>
      </c>
      <c r="B2535" s="1">
        <v>40896</v>
      </c>
      <c r="C2535">
        <v>77.819999999999993</v>
      </c>
      <c r="D2535">
        <v>79.02</v>
      </c>
      <c r="F2535">
        <f t="shared" si="666"/>
        <v>79.305999999999983</v>
      </c>
      <c r="G2535" t="str">
        <f t="shared" si="670"/>
        <v/>
      </c>
      <c r="H2535">
        <f t="shared" si="656"/>
        <v>-1</v>
      </c>
      <c r="I2535">
        <f t="shared" si="667"/>
        <v>-1</v>
      </c>
      <c r="J2535">
        <f t="shared" si="668"/>
        <v>79.180000000000007</v>
      </c>
      <c r="K2535" t="str">
        <f t="shared" si="669"/>
        <v/>
      </c>
      <c r="L2535">
        <f t="shared" si="657"/>
        <v>1.7325274121577243E-2</v>
      </c>
      <c r="M2535" t="str">
        <f t="shared" si="659"/>
        <v/>
      </c>
      <c r="N2535" t="str">
        <f t="shared" si="658"/>
        <v/>
      </c>
      <c r="O2535" t="str">
        <f t="shared" si="671"/>
        <v/>
      </c>
      <c r="P2535" t="str">
        <f t="shared" si="672"/>
        <v/>
      </c>
      <c r="Q2535">
        <f t="shared" si="665"/>
        <v>0</v>
      </c>
      <c r="R2535">
        <f t="shared" si="660"/>
        <v>2.0002030846965648</v>
      </c>
      <c r="S2535" t="str">
        <f t="shared" si="662"/>
        <v/>
      </c>
      <c r="T2535" t="str">
        <f t="shared" si="663"/>
        <v/>
      </c>
      <c r="U2535">
        <f t="shared" si="661"/>
        <v>0</v>
      </c>
    </row>
    <row r="2536" spans="1:21">
      <c r="A2536">
        <f t="shared" si="664"/>
        <v>2528</v>
      </c>
      <c r="B2536" s="1">
        <v>40897</v>
      </c>
      <c r="C2536">
        <v>80.31</v>
      </c>
      <c r="D2536">
        <v>79.19</v>
      </c>
      <c r="F2536">
        <f t="shared" si="666"/>
        <v>79.401999999999987</v>
      </c>
      <c r="G2536" t="str">
        <f t="shared" si="670"/>
        <v/>
      </c>
      <c r="H2536">
        <f t="shared" si="656"/>
        <v>-1</v>
      </c>
      <c r="I2536">
        <f t="shared" si="667"/>
        <v>-1</v>
      </c>
      <c r="J2536">
        <f t="shared" si="668"/>
        <v>79.180000000000007</v>
      </c>
      <c r="K2536" t="str">
        <f t="shared" si="669"/>
        <v/>
      </c>
      <c r="L2536">
        <f t="shared" si="657"/>
        <v>-1.4170404522386151E-2</v>
      </c>
      <c r="M2536" t="str">
        <f t="shared" si="659"/>
        <v/>
      </c>
      <c r="N2536" t="str">
        <f t="shared" si="658"/>
        <v/>
      </c>
      <c r="O2536" t="str">
        <f t="shared" si="671"/>
        <v/>
      </c>
      <c r="P2536" t="str">
        <f t="shared" si="672"/>
        <v/>
      </c>
      <c r="Q2536">
        <f t="shared" si="665"/>
        <v>0</v>
      </c>
      <c r="R2536">
        <f t="shared" si="660"/>
        <v>2.0002030846965648</v>
      </c>
      <c r="S2536" t="str">
        <f t="shared" si="662"/>
        <v/>
      </c>
      <c r="T2536" t="str">
        <f t="shared" si="663"/>
        <v/>
      </c>
      <c r="U2536">
        <f t="shared" si="661"/>
        <v>0</v>
      </c>
    </row>
    <row r="2537" spans="1:21">
      <c r="A2537">
        <f t="shared" si="664"/>
        <v>2529</v>
      </c>
      <c r="B2537" s="1">
        <v>40898</v>
      </c>
      <c r="C2537">
        <v>80</v>
      </c>
      <c r="D2537">
        <v>80.430000000000007</v>
      </c>
      <c r="F2537">
        <f t="shared" si="666"/>
        <v>79.510499999999993</v>
      </c>
      <c r="G2537" t="str">
        <f t="shared" si="670"/>
        <v>LONG</v>
      </c>
      <c r="H2537">
        <f t="shared" si="656"/>
        <v>1</v>
      </c>
      <c r="I2537">
        <f t="shared" si="667"/>
        <v>1</v>
      </c>
      <c r="J2537">
        <f t="shared" si="668"/>
        <v>80.430000000000007</v>
      </c>
      <c r="K2537" t="str">
        <f t="shared" si="669"/>
        <v>Trend Rev</v>
      </c>
      <c r="L2537">
        <f t="shared" si="657"/>
        <v>-5.3606062420961074E-3</v>
      </c>
      <c r="M2537" t="str">
        <f t="shared" si="659"/>
        <v/>
      </c>
      <c r="N2537" t="str">
        <f t="shared" si="658"/>
        <v/>
      </c>
      <c r="O2537" t="str">
        <f t="shared" si="671"/>
        <v/>
      </c>
      <c r="P2537" t="str">
        <f t="shared" si="672"/>
        <v/>
      </c>
      <c r="Q2537">
        <f t="shared" si="665"/>
        <v>-5.3606062420961074E-3</v>
      </c>
      <c r="R2537">
        <f t="shared" si="660"/>
        <v>1.9948424784544687</v>
      </c>
      <c r="S2537" t="str">
        <f t="shared" si="662"/>
        <v/>
      </c>
      <c r="T2537">
        <f t="shared" si="663"/>
        <v>1</v>
      </c>
      <c r="U2537">
        <f t="shared" si="661"/>
        <v>0</v>
      </c>
    </row>
    <row r="2538" spans="1:21">
      <c r="A2538">
        <f t="shared" si="664"/>
        <v>2530</v>
      </c>
      <c r="B2538" s="1">
        <v>40899</v>
      </c>
      <c r="C2538">
        <v>80.97</v>
      </c>
      <c r="D2538">
        <v>80.27</v>
      </c>
      <c r="F2538">
        <f t="shared" si="666"/>
        <v>79.781999999999996</v>
      </c>
      <c r="G2538" t="str">
        <f t="shared" si="670"/>
        <v/>
      </c>
      <c r="H2538">
        <f t="shared" si="656"/>
        <v>1</v>
      </c>
      <c r="I2538">
        <f t="shared" si="667"/>
        <v>1</v>
      </c>
      <c r="J2538">
        <f t="shared" si="668"/>
        <v>80.430000000000007</v>
      </c>
      <c r="K2538" t="str">
        <f t="shared" si="669"/>
        <v/>
      </c>
      <c r="L2538">
        <f t="shared" si="657"/>
        <v>6.6914747820451719E-3</v>
      </c>
      <c r="M2538" t="str">
        <f t="shared" si="659"/>
        <v/>
      </c>
      <c r="N2538" t="str">
        <f t="shared" si="658"/>
        <v/>
      </c>
      <c r="O2538" t="str">
        <f t="shared" si="671"/>
        <v/>
      </c>
      <c r="P2538" t="str">
        <f t="shared" si="672"/>
        <v/>
      </c>
      <c r="Q2538">
        <f t="shared" si="665"/>
        <v>0</v>
      </c>
      <c r="R2538">
        <f t="shared" si="660"/>
        <v>1.9948424784544687</v>
      </c>
      <c r="S2538" t="str">
        <f t="shared" si="662"/>
        <v/>
      </c>
      <c r="T2538" t="str">
        <f t="shared" si="663"/>
        <v/>
      </c>
      <c r="U2538">
        <f t="shared" si="661"/>
        <v>0</v>
      </c>
    </row>
    <row r="2539" spans="1:21">
      <c r="A2539">
        <f t="shared" si="664"/>
        <v>2531</v>
      </c>
      <c r="B2539" s="1">
        <v>40900</v>
      </c>
      <c r="C2539">
        <v>82.2</v>
      </c>
      <c r="D2539">
        <v>81.239999999999995</v>
      </c>
      <c r="F2539">
        <f t="shared" si="666"/>
        <v>80.085499999999996</v>
      </c>
      <c r="G2539" t="str">
        <f t="shared" si="670"/>
        <v/>
      </c>
      <c r="H2539">
        <f t="shared" si="656"/>
        <v>1</v>
      </c>
      <c r="I2539">
        <f t="shared" si="667"/>
        <v>1</v>
      </c>
      <c r="J2539">
        <f t="shared" si="668"/>
        <v>80.430000000000007</v>
      </c>
      <c r="K2539" t="str">
        <f t="shared" si="669"/>
        <v/>
      </c>
      <c r="L2539">
        <f t="shared" si="657"/>
        <v>2.1768061146156613E-2</v>
      </c>
      <c r="M2539" t="str">
        <f t="shared" si="659"/>
        <v/>
      </c>
      <c r="N2539" t="str">
        <f t="shared" si="658"/>
        <v/>
      </c>
      <c r="O2539" t="str">
        <f t="shared" si="671"/>
        <v/>
      </c>
      <c r="P2539" t="str">
        <f t="shared" si="672"/>
        <v/>
      </c>
      <c r="Q2539">
        <f t="shared" si="665"/>
        <v>0</v>
      </c>
      <c r="R2539">
        <f t="shared" si="660"/>
        <v>1.9948424784544687</v>
      </c>
      <c r="S2539" t="str">
        <f t="shared" si="662"/>
        <v/>
      </c>
      <c r="T2539" t="str">
        <f t="shared" si="663"/>
        <v/>
      </c>
      <c r="U2539">
        <f t="shared" si="661"/>
        <v>0</v>
      </c>
    </row>
    <row r="2540" spans="1:21">
      <c r="A2540">
        <f t="shared" si="664"/>
        <v>2532</v>
      </c>
      <c r="B2540" s="1">
        <v>40904</v>
      </c>
      <c r="C2540">
        <v>82.28</v>
      </c>
      <c r="D2540">
        <v>81.91</v>
      </c>
      <c r="F2540">
        <f t="shared" si="666"/>
        <v>80.313500000000005</v>
      </c>
      <c r="G2540" t="str">
        <f t="shared" si="670"/>
        <v/>
      </c>
      <c r="H2540">
        <f t="shared" si="656"/>
        <v>1</v>
      </c>
      <c r="I2540">
        <f t="shared" si="667"/>
        <v>1</v>
      </c>
      <c r="J2540">
        <f t="shared" si="668"/>
        <v>80.430000000000007</v>
      </c>
      <c r="K2540" t="str">
        <f t="shared" si="669"/>
        <v/>
      </c>
      <c r="L2540">
        <f t="shared" si="657"/>
        <v>2.2740823868778733E-2</v>
      </c>
      <c r="M2540" t="str">
        <f t="shared" si="659"/>
        <v/>
      </c>
      <c r="N2540" t="str">
        <f t="shared" si="658"/>
        <v/>
      </c>
      <c r="O2540" t="str">
        <f t="shared" si="671"/>
        <v/>
      </c>
      <c r="P2540" t="str">
        <f t="shared" si="672"/>
        <v/>
      </c>
      <c r="Q2540">
        <f t="shared" si="665"/>
        <v>0</v>
      </c>
      <c r="R2540">
        <f t="shared" si="660"/>
        <v>1.9948424784544687</v>
      </c>
      <c r="S2540" t="str">
        <f t="shared" si="662"/>
        <v/>
      </c>
      <c r="T2540" t="str">
        <f t="shared" si="663"/>
        <v/>
      </c>
      <c r="U2540">
        <f t="shared" si="661"/>
        <v>0</v>
      </c>
    </row>
    <row r="2541" spans="1:21">
      <c r="A2541">
        <f t="shared" si="664"/>
        <v>2533</v>
      </c>
      <c r="B2541" s="1">
        <v>40905</v>
      </c>
      <c r="C2541">
        <v>81.150000000000006</v>
      </c>
      <c r="D2541">
        <v>82.22</v>
      </c>
      <c r="F2541">
        <f t="shared" si="666"/>
        <v>80.509</v>
      </c>
      <c r="G2541" t="str">
        <f t="shared" si="670"/>
        <v/>
      </c>
      <c r="H2541">
        <f t="shared" si="656"/>
        <v>1</v>
      </c>
      <c r="I2541">
        <f t="shared" si="667"/>
        <v>1</v>
      </c>
      <c r="J2541">
        <f t="shared" si="668"/>
        <v>80.430000000000007</v>
      </c>
      <c r="K2541" t="str">
        <f t="shared" si="669"/>
        <v/>
      </c>
      <c r="L2541">
        <f t="shared" si="657"/>
        <v>8.9120530446226455E-3</v>
      </c>
      <c r="M2541" t="str">
        <f t="shared" si="659"/>
        <v/>
      </c>
      <c r="N2541" t="str">
        <f t="shared" si="658"/>
        <v/>
      </c>
      <c r="O2541" t="str">
        <f t="shared" si="671"/>
        <v/>
      </c>
      <c r="P2541" t="str">
        <f t="shared" si="672"/>
        <v/>
      </c>
      <c r="Q2541">
        <f t="shared" si="665"/>
        <v>0</v>
      </c>
      <c r="R2541">
        <f t="shared" si="660"/>
        <v>1.9948424784544687</v>
      </c>
      <c r="S2541" t="str">
        <f t="shared" si="662"/>
        <v/>
      </c>
      <c r="T2541" t="str">
        <f t="shared" si="663"/>
        <v/>
      </c>
      <c r="U2541">
        <f t="shared" si="661"/>
        <v>0</v>
      </c>
    </row>
    <row r="2542" spans="1:21">
      <c r="A2542">
        <f t="shared" si="664"/>
        <v>2534</v>
      </c>
      <c r="B2542" s="1">
        <v>40906</v>
      </c>
      <c r="C2542">
        <v>82.11</v>
      </c>
      <c r="D2542">
        <v>81.37</v>
      </c>
      <c r="F2542">
        <f t="shared" si="666"/>
        <v>80.5625</v>
      </c>
      <c r="G2542" t="str">
        <f t="shared" si="670"/>
        <v/>
      </c>
      <c r="H2542">
        <f t="shared" ref="H2542:H2605" si="673">IF(G2542="Long",1,IF(G2542="short",-1,H2541))</f>
        <v>1</v>
      </c>
      <c r="I2542">
        <f t="shared" si="667"/>
        <v>1</v>
      </c>
      <c r="J2542">
        <f t="shared" si="668"/>
        <v>80.430000000000007</v>
      </c>
      <c r="K2542" t="str">
        <f t="shared" si="669"/>
        <v/>
      </c>
      <c r="L2542">
        <f t="shared" ref="L2542:L2605" si="674">LN(C2542/J2542)*H2542</f>
        <v>2.0672570804719667E-2</v>
      </c>
      <c r="M2542" t="str">
        <f t="shared" si="659"/>
        <v/>
      </c>
      <c r="N2542" t="str">
        <f t="shared" ref="N2542:N2605" si="675">IF(L2542&lt;$H$6,$G$6,"")</f>
        <v/>
      </c>
      <c r="O2542" t="str">
        <f t="shared" si="671"/>
        <v/>
      </c>
      <c r="P2542" t="str">
        <f t="shared" si="672"/>
        <v/>
      </c>
      <c r="Q2542">
        <f t="shared" si="665"/>
        <v>0</v>
      </c>
      <c r="R2542">
        <f t="shared" si="660"/>
        <v>1.9948424784544687</v>
      </c>
      <c r="S2542" t="str">
        <f t="shared" si="662"/>
        <v/>
      </c>
      <c r="T2542" t="str">
        <f t="shared" si="663"/>
        <v/>
      </c>
      <c r="U2542">
        <f t="shared" si="661"/>
        <v>0</v>
      </c>
    </row>
    <row r="2543" spans="1:21">
      <c r="A2543">
        <f t="shared" si="664"/>
        <v>2535</v>
      </c>
      <c r="B2543" s="1">
        <v>40907</v>
      </c>
      <c r="C2543">
        <v>81.73</v>
      </c>
      <c r="D2543">
        <v>82.23</v>
      </c>
      <c r="F2543">
        <f t="shared" si="666"/>
        <v>80.633999999999986</v>
      </c>
      <c r="G2543" t="str">
        <f t="shared" si="670"/>
        <v/>
      </c>
      <c r="H2543">
        <f t="shared" si="673"/>
        <v>1</v>
      </c>
      <c r="I2543">
        <f t="shared" si="667"/>
        <v>1</v>
      </c>
      <c r="J2543">
        <f t="shared" si="668"/>
        <v>80.430000000000007</v>
      </c>
      <c r="K2543" t="str">
        <f t="shared" si="669"/>
        <v/>
      </c>
      <c r="L2543">
        <f t="shared" si="674"/>
        <v>1.6033890612060658E-2</v>
      </c>
      <c r="M2543" t="str">
        <f t="shared" ref="M2543:M2606" si="676">IF(L2543&gt;$H$7,$G$7,"")</f>
        <v/>
      </c>
      <c r="N2543" t="str">
        <f t="shared" si="675"/>
        <v/>
      </c>
      <c r="O2543" t="str">
        <f t="shared" si="671"/>
        <v/>
      </c>
      <c r="P2543" t="str">
        <f t="shared" si="672"/>
        <v/>
      </c>
      <c r="Q2543">
        <f t="shared" si="665"/>
        <v>0</v>
      </c>
      <c r="R2543">
        <f t="shared" ref="R2543:R2606" si="677">Q2543+R2542</f>
        <v>1.9948424784544687</v>
      </c>
      <c r="S2543" t="str">
        <f t="shared" si="662"/>
        <v/>
      </c>
      <c r="T2543" t="str">
        <f t="shared" si="663"/>
        <v/>
      </c>
      <c r="U2543">
        <f t="shared" ref="U2543:U2606" si="678">IFERROR(S2543*T2543,0)</f>
        <v>0</v>
      </c>
    </row>
    <row r="2544" spans="1:21">
      <c r="A2544">
        <f t="shared" si="664"/>
        <v>2536</v>
      </c>
      <c r="B2544" s="1">
        <v>40911</v>
      </c>
      <c r="C2544">
        <v>83.49</v>
      </c>
      <c r="D2544">
        <v>83.76</v>
      </c>
      <c r="F2544">
        <f t="shared" si="666"/>
        <v>80.820499999999996</v>
      </c>
      <c r="G2544" t="str">
        <f t="shared" si="670"/>
        <v/>
      </c>
      <c r="H2544">
        <f t="shared" si="673"/>
        <v>1</v>
      </c>
      <c r="I2544">
        <f t="shared" si="667"/>
        <v>1</v>
      </c>
      <c r="J2544">
        <f t="shared" si="668"/>
        <v>80.430000000000007</v>
      </c>
      <c r="K2544" t="str">
        <f t="shared" si="669"/>
        <v/>
      </c>
      <c r="L2544">
        <f t="shared" si="674"/>
        <v>3.7339623289931241E-2</v>
      </c>
      <c r="M2544" t="str">
        <f t="shared" si="676"/>
        <v/>
      </c>
      <c r="N2544" t="str">
        <f t="shared" si="675"/>
        <v/>
      </c>
      <c r="O2544" t="str">
        <f t="shared" si="671"/>
        <v/>
      </c>
      <c r="P2544" t="str">
        <f t="shared" si="672"/>
        <v/>
      </c>
      <c r="Q2544">
        <f t="shared" si="665"/>
        <v>0</v>
      </c>
      <c r="R2544">
        <f t="shared" si="677"/>
        <v>1.9948424784544687</v>
      </c>
      <c r="S2544" t="str">
        <f t="shared" si="662"/>
        <v/>
      </c>
      <c r="T2544" t="str">
        <f t="shared" si="663"/>
        <v/>
      </c>
      <c r="U2544">
        <f t="shared" si="678"/>
        <v>0</v>
      </c>
    </row>
    <row r="2545" spans="1:21">
      <c r="A2545">
        <f t="shared" si="664"/>
        <v>2537</v>
      </c>
      <c r="B2545" s="1">
        <v>40912</v>
      </c>
      <c r="C2545">
        <v>84.18</v>
      </c>
      <c r="D2545">
        <v>83.13</v>
      </c>
      <c r="F2545">
        <f t="shared" si="666"/>
        <v>80.983000000000004</v>
      </c>
      <c r="G2545" t="str">
        <f t="shared" si="670"/>
        <v/>
      </c>
      <c r="H2545">
        <f t="shared" si="673"/>
        <v>1</v>
      </c>
      <c r="I2545">
        <f t="shared" si="667"/>
        <v>1</v>
      </c>
      <c r="J2545">
        <f t="shared" si="668"/>
        <v>80.430000000000007</v>
      </c>
      <c r="K2545" t="str">
        <f t="shared" si="669"/>
        <v/>
      </c>
      <c r="L2545">
        <f t="shared" si="674"/>
        <v>4.5570122426446862E-2</v>
      </c>
      <c r="M2545" t="str">
        <f t="shared" si="676"/>
        <v/>
      </c>
      <c r="N2545" t="str">
        <f t="shared" si="675"/>
        <v/>
      </c>
      <c r="O2545" t="str">
        <f t="shared" si="671"/>
        <v/>
      </c>
      <c r="P2545" t="str">
        <f t="shared" si="672"/>
        <v/>
      </c>
      <c r="Q2545">
        <f t="shared" si="665"/>
        <v>0</v>
      </c>
      <c r="R2545">
        <f t="shared" si="677"/>
        <v>1.9948424784544687</v>
      </c>
      <c r="S2545" t="str">
        <f t="shared" ref="S2545:S2608" si="679">IF(AND(K2545="trend rev",L2545&gt;0),1,"")</f>
        <v/>
      </c>
      <c r="T2545" t="str">
        <f t="shared" ref="T2545:T2608" si="680">IF(AND(H2545=1,K2545="trend rev"),1,IF(AND(H2545=-1,K2545="trend rev"),-1,""))</f>
        <v/>
      </c>
      <c r="U2545">
        <f t="shared" si="678"/>
        <v>0</v>
      </c>
    </row>
    <row r="2546" spans="1:21">
      <c r="A2546">
        <f t="shared" si="664"/>
        <v>2538</v>
      </c>
      <c r="B2546" s="1">
        <v>40913</v>
      </c>
      <c r="C2546">
        <v>83.8</v>
      </c>
      <c r="D2546">
        <v>83.53</v>
      </c>
      <c r="F2546">
        <f t="shared" si="666"/>
        <v>81.066499999999991</v>
      </c>
      <c r="G2546" t="str">
        <f t="shared" si="670"/>
        <v/>
      </c>
      <c r="H2546">
        <f t="shared" si="673"/>
        <v>1</v>
      </c>
      <c r="I2546">
        <f t="shared" si="667"/>
        <v>1</v>
      </c>
      <c r="J2546">
        <f t="shared" si="668"/>
        <v>80.430000000000007</v>
      </c>
      <c r="K2546" t="str">
        <f t="shared" si="669"/>
        <v/>
      </c>
      <c r="L2546">
        <f t="shared" si="674"/>
        <v>4.1045766572059689E-2</v>
      </c>
      <c r="M2546" t="str">
        <f t="shared" si="676"/>
        <v/>
      </c>
      <c r="N2546" t="str">
        <f t="shared" si="675"/>
        <v/>
      </c>
      <c r="O2546" t="str">
        <f t="shared" si="671"/>
        <v/>
      </c>
      <c r="P2546" t="str">
        <f t="shared" si="672"/>
        <v/>
      </c>
      <c r="Q2546">
        <f t="shared" si="665"/>
        <v>0</v>
      </c>
      <c r="R2546">
        <f t="shared" si="677"/>
        <v>1.9948424784544687</v>
      </c>
      <c r="S2546" t="str">
        <f t="shared" si="679"/>
        <v/>
      </c>
      <c r="T2546" t="str">
        <f t="shared" si="680"/>
        <v/>
      </c>
      <c r="U2546">
        <f t="shared" si="678"/>
        <v>0</v>
      </c>
    </row>
    <row r="2547" spans="1:21">
      <c r="A2547">
        <f t="shared" si="664"/>
        <v>2539</v>
      </c>
      <c r="B2547" s="1">
        <v>40914</v>
      </c>
      <c r="C2547">
        <v>83.37</v>
      </c>
      <c r="D2547">
        <v>83.78</v>
      </c>
      <c r="F2547">
        <f t="shared" si="666"/>
        <v>81.115499999999997</v>
      </c>
      <c r="G2547" t="str">
        <f t="shared" si="670"/>
        <v/>
      </c>
      <c r="H2547">
        <f t="shared" si="673"/>
        <v>1</v>
      </c>
      <c r="I2547">
        <f t="shared" si="667"/>
        <v>1</v>
      </c>
      <c r="J2547">
        <f t="shared" si="668"/>
        <v>80.430000000000007</v>
      </c>
      <c r="K2547" t="str">
        <f t="shared" si="669"/>
        <v/>
      </c>
      <c r="L2547">
        <f t="shared" si="674"/>
        <v>3.5901291506544385E-2</v>
      </c>
      <c r="M2547" t="str">
        <f t="shared" si="676"/>
        <v/>
      </c>
      <c r="N2547" t="str">
        <f t="shared" si="675"/>
        <v/>
      </c>
      <c r="O2547" t="str">
        <f t="shared" si="671"/>
        <v/>
      </c>
      <c r="P2547" t="str">
        <f t="shared" si="672"/>
        <v/>
      </c>
      <c r="Q2547">
        <f t="shared" si="665"/>
        <v>0</v>
      </c>
      <c r="R2547">
        <f t="shared" si="677"/>
        <v>1.9948424784544687</v>
      </c>
      <c r="S2547" t="str">
        <f t="shared" si="679"/>
        <v/>
      </c>
      <c r="T2547" t="str">
        <f t="shared" si="680"/>
        <v/>
      </c>
      <c r="U2547">
        <f t="shared" si="678"/>
        <v>0</v>
      </c>
    </row>
    <row r="2548" spans="1:21">
      <c r="A2548">
        <f t="shared" si="664"/>
        <v>2540</v>
      </c>
      <c r="B2548" s="1">
        <v>40917</v>
      </c>
      <c r="C2548">
        <v>83.87</v>
      </c>
      <c r="D2548">
        <v>83.58</v>
      </c>
      <c r="F2548">
        <f t="shared" si="666"/>
        <v>81.285999999999987</v>
      </c>
      <c r="G2548" t="str">
        <f t="shared" si="670"/>
        <v/>
      </c>
      <c r="H2548">
        <f t="shared" si="673"/>
        <v>1</v>
      </c>
      <c r="I2548">
        <f t="shared" si="667"/>
        <v>1</v>
      </c>
      <c r="J2548">
        <f t="shared" si="668"/>
        <v>80.430000000000007</v>
      </c>
      <c r="K2548" t="str">
        <f t="shared" si="669"/>
        <v/>
      </c>
      <c r="L2548">
        <f t="shared" si="674"/>
        <v>4.1880740080342448E-2</v>
      </c>
      <c r="M2548" t="str">
        <f t="shared" si="676"/>
        <v/>
      </c>
      <c r="N2548" t="str">
        <f t="shared" si="675"/>
        <v/>
      </c>
      <c r="O2548" t="str">
        <f t="shared" si="671"/>
        <v/>
      </c>
      <c r="P2548" t="str">
        <f t="shared" si="672"/>
        <v/>
      </c>
      <c r="Q2548">
        <f t="shared" si="665"/>
        <v>0</v>
      </c>
      <c r="R2548">
        <f t="shared" si="677"/>
        <v>1.9948424784544687</v>
      </c>
      <c r="S2548" t="str">
        <f t="shared" si="679"/>
        <v/>
      </c>
      <c r="T2548" t="str">
        <f t="shared" si="680"/>
        <v/>
      </c>
      <c r="U2548">
        <f t="shared" si="678"/>
        <v>0</v>
      </c>
    </row>
    <row r="2549" spans="1:21">
      <c r="A2549">
        <f t="shared" si="664"/>
        <v>2541</v>
      </c>
      <c r="B2549" s="1">
        <v>40918</v>
      </c>
      <c r="C2549">
        <v>84.3</v>
      </c>
      <c r="D2549">
        <v>84.59</v>
      </c>
      <c r="F2549">
        <f t="shared" si="666"/>
        <v>81.390999999999991</v>
      </c>
      <c r="G2549" t="str">
        <f t="shared" si="670"/>
        <v/>
      </c>
      <c r="H2549">
        <f t="shared" si="673"/>
        <v>1</v>
      </c>
      <c r="I2549">
        <f t="shared" si="667"/>
        <v>1</v>
      </c>
      <c r="J2549">
        <f t="shared" si="668"/>
        <v>80.430000000000007</v>
      </c>
      <c r="K2549" t="str">
        <f t="shared" si="669"/>
        <v/>
      </c>
      <c r="L2549">
        <f t="shared" si="674"/>
        <v>4.6994624091832068E-2</v>
      </c>
      <c r="M2549" t="str">
        <f t="shared" si="676"/>
        <v/>
      </c>
      <c r="N2549" t="str">
        <f t="shared" si="675"/>
        <v/>
      </c>
      <c r="O2549" t="str">
        <f t="shared" si="671"/>
        <v/>
      </c>
      <c r="P2549" t="str">
        <f t="shared" si="672"/>
        <v/>
      </c>
      <c r="Q2549">
        <f t="shared" si="665"/>
        <v>0</v>
      </c>
      <c r="R2549">
        <f t="shared" si="677"/>
        <v>1.9948424784544687</v>
      </c>
      <c r="S2549" t="str">
        <f t="shared" si="679"/>
        <v/>
      </c>
      <c r="T2549" t="str">
        <f t="shared" si="680"/>
        <v/>
      </c>
      <c r="U2549">
        <f t="shared" si="678"/>
        <v>0</v>
      </c>
    </row>
    <row r="2550" spans="1:21">
      <c r="A2550">
        <f t="shared" si="664"/>
        <v>2542</v>
      </c>
      <c r="B2550" s="1">
        <v>40919</v>
      </c>
      <c r="C2550">
        <v>83.77</v>
      </c>
      <c r="D2550">
        <v>83.24</v>
      </c>
      <c r="F2550">
        <f t="shared" si="666"/>
        <v>81.549999999999983</v>
      </c>
      <c r="G2550" t="str">
        <f t="shared" si="670"/>
        <v/>
      </c>
      <c r="H2550">
        <f t="shared" si="673"/>
        <v>1</v>
      </c>
      <c r="I2550">
        <f t="shared" si="667"/>
        <v>1</v>
      </c>
      <c r="J2550">
        <f t="shared" si="668"/>
        <v>80.430000000000007</v>
      </c>
      <c r="K2550" t="str">
        <f t="shared" si="669"/>
        <v/>
      </c>
      <c r="L2550">
        <f t="shared" si="674"/>
        <v>4.0687707249740357E-2</v>
      </c>
      <c r="M2550" t="str">
        <f t="shared" si="676"/>
        <v/>
      </c>
      <c r="N2550" t="str">
        <f t="shared" si="675"/>
        <v/>
      </c>
      <c r="O2550" t="str">
        <f t="shared" si="671"/>
        <v/>
      </c>
      <c r="P2550" t="str">
        <f t="shared" si="672"/>
        <v/>
      </c>
      <c r="Q2550">
        <f t="shared" si="665"/>
        <v>0</v>
      </c>
      <c r="R2550">
        <f t="shared" si="677"/>
        <v>1.9948424784544687</v>
      </c>
      <c r="S2550" t="str">
        <f t="shared" si="679"/>
        <v/>
      </c>
      <c r="T2550" t="str">
        <f t="shared" si="680"/>
        <v/>
      </c>
      <c r="U2550">
        <f t="shared" si="678"/>
        <v>0</v>
      </c>
    </row>
    <row r="2551" spans="1:21">
      <c r="A2551">
        <f t="shared" si="664"/>
        <v>2543</v>
      </c>
      <c r="B2551" s="1">
        <v>40920</v>
      </c>
      <c r="C2551">
        <v>84.28</v>
      </c>
      <c r="D2551">
        <v>84.37</v>
      </c>
      <c r="F2551">
        <f t="shared" si="666"/>
        <v>81.793499999999995</v>
      </c>
      <c r="G2551" t="str">
        <f t="shared" si="670"/>
        <v/>
      </c>
      <c r="H2551">
        <f t="shared" si="673"/>
        <v>1</v>
      </c>
      <c r="I2551">
        <f t="shared" si="667"/>
        <v>1</v>
      </c>
      <c r="J2551">
        <f t="shared" si="668"/>
        <v>80.430000000000007</v>
      </c>
      <c r="K2551" t="str">
        <f t="shared" si="669"/>
        <v/>
      </c>
      <c r="L2551">
        <f t="shared" si="674"/>
        <v>4.675734802001065E-2</v>
      </c>
      <c r="M2551" t="str">
        <f t="shared" si="676"/>
        <v/>
      </c>
      <c r="N2551" t="str">
        <f t="shared" si="675"/>
        <v/>
      </c>
      <c r="O2551" t="str">
        <f t="shared" si="671"/>
        <v/>
      </c>
      <c r="P2551" t="str">
        <f t="shared" si="672"/>
        <v/>
      </c>
      <c r="Q2551">
        <f t="shared" si="665"/>
        <v>0</v>
      </c>
      <c r="R2551">
        <f t="shared" si="677"/>
        <v>1.9948424784544687</v>
      </c>
      <c r="S2551" t="str">
        <f t="shared" si="679"/>
        <v/>
      </c>
      <c r="T2551" t="str">
        <f t="shared" si="680"/>
        <v/>
      </c>
      <c r="U2551">
        <f t="shared" si="678"/>
        <v>0</v>
      </c>
    </row>
    <row r="2552" spans="1:21">
      <c r="A2552">
        <f t="shared" si="664"/>
        <v>2544</v>
      </c>
      <c r="B2552" s="1">
        <v>40921</v>
      </c>
      <c r="C2552">
        <v>83.6</v>
      </c>
      <c r="D2552">
        <v>83.75</v>
      </c>
      <c r="F2552">
        <f t="shared" si="666"/>
        <v>82.047999999999973</v>
      </c>
      <c r="G2552" t="str">
        <f t="shared" si="670"/>
        <v/>
      </c>
      <c r="H2552">
        <f t="shared" si="673"/>
        <v>1</v>
      </c>
      <c r="I2552">
        <f t="shared" si="667"/>
        <v>1</v>
      </c>
      <c r="J2552">
        <f t="shared" si="668"/>
        <v>80.430000000000007</v>
      </c>
      <c r="K2552" t="str">
        <f t="shared" si="669"/>
        <v/>
      </c>
      <c r="L2552">
        <f t="shared" si="674"/>
        <v>3.8656279174678121E-2</v>
      </c>
      <c r="M2552" t="str">
        <f t="shared" si="676"/>
        <v/>
      </c>
      <c r="N2552" t="str">
        <f t="shared" si="675"/>
        <v/>
      </c>
      <c r="O2552" t="str">
        <f t="shared" si="671"/>
        <v/>
      </c>
      <c r="P2552" t="str">
        <f t="shared" si="672"/>
        <v/>
      </c>
      <c r="Q2552">
        <f t="shared" si="665"/>
        <v>0</v>
      </c>
      <c r="R2552">
        <f t="shared" si="677"/>
        <v>1.9948424784544687</v>
      </c>
      <c r="S2552" t="str">
        <f t="shared" si="679"/>
        <v/>
      </c>
      <c r="T2552" t="str">
        <f t="shared" si="680"/>
        <v/>
      </c>
      <c r="U2552">
        <f t="shared" si="678"/>
        <v>0</v>
      </c>
    </row>
    <row r="2553" spans="1:21">
      <c r="A2553">
        <f t="shared" si="664"/>
        <v>2545</v>
      </c>
      <c r="B2553" s="1">
        <v>40925</v>
      </c>
      <c r="C2553">
        <v>84.23</v>
      </c>
      <c r="D2553">
        <v>84.85</v>
      </c>
      <c r="F2553">
        <f t="shared" si="666"/>
        <v>82.316499999999991</v>
      </c>
      <c r="G2553" t="str">
        <f t="shared" si="670"/>
        <v/>
      </c>
      <c r="H2553">
        <f t="shared" si="673"/>
        <v>1</v>
      </c>
      <c r="I2553">
        <f t="shared" si="667"/>
        <v>1</v>
      </c>
      <c r="J2553">
        <f t="shared" si="668"/>
        <v>80.430000000000007</v>
      </c>
      <c r="K2553" t="str">
        <f t="shared" si="669"/>
        <v/>
      </c>
      <c r="L2553">
        <f t="shared" si="674"/>
        <v>4.616391141129466E-2</v>
      </c>
      <c r="M2553" t="str">
        <f t="shared" si="676"/>
        <v/>
      </c>
      <c r="N2553" t="str">
        <f t="shared" si="675"/>
        <v/>
      </c>
      <c r="O2553" t="str">
        <f t="shared" si="671"/>
        <v/>
      </c>
      <c r="P2553" t="str">
        <f t="shared" si="672"/>
        <v/>
      </c>
      <c r="Q2553">
        <f t="shared" si="665"/>
        <v>0</v>
      </c>
      <c r="R2553">
        <f t="shared" si="677"/>
        <v>1.9948424784544687</v>
      </c>
      <c r="S2553" t="str">
        <f t="shared" si="679"/>
        <v/>
      </c>
      <c r="T2553" t="str">
        <f t="shared" si="680"/>
        <v/>
      </c>
      <c r="U2553">
        <f t="shared" si="678"/>
        <v>0</v>
      </c>
    </row>
    <row r="2554" spans="1:21">
      <c r="A2554">
        <f t="shared" si="664"/>
        <v>2546</v>
      </c>
      <c r="B2554" s="1">
        <v>40926</v>
      </c>
      <c r="C2554">
        <v>85.07</v>
      </c>
      <c r="D2554">
        <v>84.14</v>
      </c>
      <c r="F2554">
        <f t="shared" si="666"/>
        <v>82.626499999999979</v>
      </c>
      <c r="G2554" t="str">
        <f t="shared" si="670"/>
        <v/>
      </c>
      <c r="H2554">
        <f t="shared" si="673"/>
        <v>1</v>
      </c>
      <c r="I2554">
        <f t="shared" si="667"/>
        <v>1</v>
      </c>
      <c r="J2554">
        <f t="shared" si="668"/>
        <v>80.430000000000007</v>
      </c>
      <c r="K2554" t="str">
        <f t="shared" si="669"/>
        <v/>
      </c>
      <c r="L2554">
        <f t="shared" si="674"/>
        <v>5.6087206071815131E-2</v>
      </c>
      <c r="M2554" t="str">
        <f t="shared" si="676"/>
        <v>VARGAIN</v>
      </c>
      <c r="N2554" t="str">
        <f t="shared" si="675"/>
        <v/>
      </c>
      <c r="O2554" t="str">
        <f t="shared" si="671"/>
        <v>VARGAIN</v>
      </c>
      <c r="P2554" t="str">
        <f t="shared" si="672"/>
        <v/>
      </c>
      <c r="Q2554">
        <f t="shared" si="665"/>
        <v>5.6087206071815131E-2</v>
      </c>
      <c r="R2554">
        <f t="shared" si="677"/>
        <v>2.0509296845262837</v>
      </c>
      <c r="S2554" t="str">
        <f t="shared" si="679"/>
        <v/>
      </c>
      <c r="T2554" t="str">
        <f t="shared" si="680"/>
        <v/>
      </c>
      <c r="U2554">
        <f t="shared" si="678"/>
        <v>0</v>
      </c>
    </row>
    <row r="2555" spans="1:21">
      <c r="A2555">
        <f t="shared" si="664"/>
        <v>2547</v>
      </c>
      <c r="B2555" s="1">
        <v>40927</v>
      </c>
      <c r="C2555">
        <v>85.8</v>
      </c>
      <c r="D2555">
        <v>85.1</v>
      </c>
      <c r="F2555">
        <f t="shared" si="666"/>
        <v>83.025499999999994</v>
      </c>
      <c r="G2555" t="str">
        <f t="shared" si="670"/>
        <v/>
      </c>
      <c r="H2555">
        <f t="shared" si="673"/>
        <v>1</v>
      </c>
      <c r="I2555">
        <f t="shared" si="667"/>
        <v>0</v>
      </c>
      <c r="J2555">
        <f t="shared" si="668"/>
        <v>80.430000000000007</v>
      </c>
      <c r="K2555" t="str">
        <f t="shared" si="669"/>
        <v/>
      </c>
      <c r="L2555">
        <f t="shared" si="674"/>
        <v>6.4631765577938774E-2</v>
      </c>
      <c r="M2555" t="str">
        <f t="shared" si="676"/>
        <v>VARGAIN</v>
      </c>
      <c r="N2555" t="str">
        <f t="shared" si="675"/>
        <v/>
      </c>
      <c r="O2555" t="str">
        <f t="shared" si="671"/>
        <v/>
      </c>
      <c r="P2555" t="str">
        <f t="shared" si="672"/>
        <v/>
      </c>
      <c r="Q2555">
        <f t="shared" si="665"/>
        <v>0</v>
      </c>
      <c r="R2555">
        <f t="shared" si="677"/>
        <v>2.0509296845262837</v>
      </c>
      <c r="S2555" t="str">
        <f t="shared" si="679"/>
        <v/>
      </c>
      <c r="T2555" t="str">
        <f t="shared" si="680"/>
        <v/>
      </c>
      <c r="U2555">
        <f t="shared" si="678"/>
        <v>0</v>
      </c>
    </row>
    <row r="2556" spans="1:21">
      <c r="A2556">
        <f t="shared" si="664"/>
        <v>2548</v>
      </c>
      <c r="B2556" s="1">
        <v>40928</v>
      </c>
      <c r="C2556">
        <v>85.65</v>
      </c>
      <c r="D2556">
        <v>85.45</v>
      </c>
      <c r="F2556">
        <f t="shared" si="666"/>
        <v>83.29249999999999</v>
      </c>
      <c r="G2556" t="str">
        <f t="shared" si="670"/>
        <v/>
      </c>
      <c r="H2556">
        <f t="shared" si="673"/>
        <v>1</v>
      </c>
      <c r="I2556">
        <f t="shared" si="667"/>
        <v>0</v>
      </c>
      <c r="J2556">
        <f t="shared" si="668"/>
        <v>80.430000000000007</v>
      </c>
      <c r="K2556" t="str">
        <f t="shared" si="669"/>
        <v/>
      </c>
      <c r="L2556">
        <f t="shared" si="674"/>
        <v>6.2881983854151183E-2</v>
      </c>
      <c r="M2556" t="str">
        <f t="shared" si="676"/>
        <v>VARGAIN</v>
      </c>
      <c r="N2556" t="str">
        <f t="shared" si="675"/>
        <v/>
      </c>
      <c r="O2556" t="str">
        <f t="shared" si="671"/>
        <v/>
      </c>
      <c r="P2556" t="str">
        <f t="shared" si="672"/>
        <v/>
      </c>
      <c r="Q2556">
        <f t="shared" si="665"/>
        <v>0</v>
      </c>
      <c r="R2556">
        <f t="shared" si="677"/>
        <v>2.0509296845262837</v>
      </c>
      <c r="S2556" t="str">
        <f t="shared" si="679"/>
        <v/>
      </c>
      <c r="T2556" t="str">
        <f t="shared" si="680"/>
        <v/>
      </c>
      <c r="U2556">
        <f t="shared" si="678"/>
        <v>0</v>
      </c>
    </row>
    <row r="2557" spans="1:21">
      <c r="A2557">
        <f t="shared" si="664"/>
        <v>2549</v>
      </c>
      <c r="B2557" s="1">
        <v>40931</v>
      </c>
      <c r="C2557">
        <v>85.61</v>
      </c>
      <c r="D2557">
        <v>85.7</v>
      </c>
      <c r="F2557">
        <f t="shared" si="666"/>
        <v>83.572999999999993</v>
      </c>
      <c r="G2557" t="str">
        <f t="shared" si="670"/>
        <v/>
      </c>
      <c r="H2557">
        <f t="shared" si="673"/>
        <v>1</v>
      </c>
      <c r="I2557">
        <f t="shared" si="667"/>
        <v>0</v>
      </c>
      <c r="J2557">
        <f t="shared" si="668"/>
        <v>80.430000000000007</v>
      </c>
      <c r="K2557" t="str">
        <f t="shared" si="669"/>
        <v/>
      </c>
      <c r="L2557">
        <f t="shared" si="674"/>
        <v>6.2414857838416486E-2</v>
      </c>
      <c r="M2557" t="str">
        <f t="shared" si="676"/>
        <v>VARGAIN</v>
      </c>
      <c r="N2557" t="str">
        <f t="shared" si="675"/>
        <v/>
      </c>
      <c r="O2557" t="str">
        <f t="shared" si="671"/>
        <v/>
      </c>
      <c r="P2557" t="str">
        <f t="shared" si="672"/>
        <v/>
      </c>
      <c r="Q2557">
        <f t="shared" si="665"/>
        <v>0</v>
      </c>
      <c r="R2557">
        <f t="shared" si="677"/>
        <v>2.0509296845262837</v>
      </c>
      <c r="S2557" t="str">
        <f t="shared" si="679"/>
        <v/>
      </c>
      <c r="T2557" t="str">
        <f t="shared" si="680"/>
        <v/>
      </c>
      <c r="U2557">
        <f t="shared" si="678"/>
        <v>0</v>
      </c>
    </row>
    <row r="2558" spans="1:21">
      <c r="A2558">
        <f t="shared" si="664"/>
        <v>2550</v>
      </c>
      <c r="B2558" s="1">
        <v>40932</v>
      </c>
      <c r="C2558">
        <v>85.93</v>
      </c>
      <c r="D2558">
        <v>85.26</v>
      </c>
      <c r="F2558">
        <f t="shared" si="666"/>
        <v>83.820999999999998</v>
      </c>
      <c r="G2558" t="str">
        <f t="shared" si="670"/>
        <v/>
      </c>
      <c r="H2558">
        <f t="shared" si="673"/>
        <v>1</v>
      </c>
      <c r="I2558">
        <f t="shared" si="667"/>
        <v>0</v>
      </c>
      <c r="J2558">
        <f t="shared" si="668"/>
        <v>80.430000000000007</v>
      </c>
      <c r="K2558" t="str">
        <f t="shared" si="669"/>
        <v/>
      </c>
      <c r="L2558">
        <f t="shared" si="674"/>
        <v>6.6145770409154009E-2</v>
      </c>
      <c r="M2558" t="str">
        <f t="shared" si="676"/>
        <v>VARGAIN</v>
      </c>
      <c r="N2558" t="str">
        <f t="shared" si="675"/>
        <v/>
      </c>
      <c r="O2558" t="str">
        <f t="shared" si="671"/>
        <v/>
      </c>
      <c r="P2558" t="str">
        <f t="shared" si="672"/>
        <v/>
      </c>
      <c r="Q2558">
        <f t="shared" si="665"/>
        <v>0</v>
      </c>
      <c r="R2558">
        <f t="shared" si="677"/>
        <v>2.0509296845262837</v>
      </c>
      <c r="S2558" t="str">
        <f t="shared" si="679"/>
        <v/>
      </c>
      <c r="T2558" t="str">
        <f t="shared" si="680"/>
        <v/>
      </c>
      <c r="U2558">
        <f t="shared" si="678"/>
        <v>0</v>
      </c>
    </row>
    <row r="2559" spans="1:21">
      <c r="A2559">
        <f t="shared" si="664"/>
        <v>2551</v>
      </c>
      <c r="B2559" s="1">
        <v>40933</v>
      </c>
      <c r="C2559">
        <v>86.48</v>
      </c>
      <c r="D2559">
        <v>85.3</v>
      </c>
      <c r="F2559">
        <f t="shared" si="666"/>
        <v>84.034999999999997</v>
      </c>
      <c r="G2559" t="str">
        <f t="shared" si="670"/>
        <v/>
      </c>
      <c r="H2559">
        <f t="shared" si="673"/>
        <v>1</v>
      </c>
      <c r="I2559">
        <f t="shared" si="667"/>
        <v>0</v>
      </c>
      <c r="J2559">
        <f t="shared" si="668"/>
        <v>80.430000000000007</v>
      </c>
      <c r="K2559" t="str">
        <f t="shared" si="669"/>
        <v/>
      </c>
      <c r="L2559">
        <f t="shared" si="674"/>
        <v>7.2525932414975194E-2</v>
      </c>
      <c r="M2559" t="str">
        <f t="shared" si="676"/>
        <v>VARGAIN</v>
      </c>
      <c r="N2559" t="str">
        <f t="shared" si="675"/>
        <v/>
      </c>
      <c r="O2559" t="str">
        <f t="shared" si="671"/>
        <v/>
      </c>
      <c r="P2559" t="str">
        <f t="shared" si="672"/>
        <v/>
      </c>
      <c r="Q2559">
        <f t="shared" si="665"/>
        <v>0</v>
      </c>
      <c r="R2559">
        <f t="shared" si="677"/>
        <v>2.0509296845262837</v>
      </c>
      <c r="S2559" t="str">
        <f t="shared" si="679"/>
        <v/>
      </c>
      <c r="T2559" t="str">
        <f t="shared" si="680"/>
        <v/>
      </c>
      <c r="U2559">
        <f t="shared" si="678"/>
        <v>0</v>
      </c>
    </row>
    <row r="2560" spans="1:21">
      <c r="A2560">
        <f t="shared" si="664"/>
        <v>2552</v>
      </c>
      <c r="B2560" s="1">
        <v>40934</v>
      </c>
      <c r="C2560">
        <v>87.58</v>
      </c>
      <c r="D2560">
        <v>87.51</v>
      </c>
      <c r="F2560">
        <f t="shared" si="666"/>
        <v>84.299999999999983</v>
      </c>
      <c r="G2560" t="str">
        <f t="shared" si="670"/>
        <v/>
      </c>
      <c r="H2560">
        <f t="shared" si="673"/>
        <v>1</v>
      </c>
      <c r="I2560">
        <f t="shared" si="667"/>
        <v>0</v>
      </c>
      <c r="J2560">
        <f t="shared" si="668"/>
        <v>80.430000000000007</v>
      </c>
      <c r="K2560" t="str">
        <f t="shared" si="669"/>
        <v/>
      </c>
      <c r="L2560">
        <f t="shared" si="674"/>
        <v>8.516542045727464E-2</v>
      </c>
      <c r="M2560" t="str">
        <f t="shared" si="676"/>
        <v>VARGAIN</v>
      </c>
      <c r="N2560" t="str">
        <f t="shared" si="675"/>
        <v/>
      </c>
      <c r="O2560" t="str">
        <f t="shared" si="671"/>
        <v/>
      </c>
      <c r="P2560" t="str">
        <f t="shared" si="672"/>
        <v/>
      </c>
      <c r="Q2560">
        <f t="shared" si="665"/>
        <v>0</v>
      </c>
      <c r="R2560">
        <f t="shared" si="677"/>
        <v>2.0509296845262837</v>
      </c>
      <c r="S2560" t="str">
        <f t="shared" si="679"/>
        <v/>
      </c>
      <c r="T2560" t="str">
        <f t="shared" si="680"/>
        <v/>
      </c>
      <c r="U2560">
        <f t="shared" si="678"/>
        <v>0</v>
      </c>
    </row>
    <row r="2561" spans="1:21">
      <c r="A2561">
        <f t="shared" si="664"/>
        <v>2553</v>
      </c>
      <c r="B2561" s="1">
        <v>40935</v>
      </c>
      <c r="C2561">
        <v>87.46</v>
      </c>
      <c r="D2561">
        <v>87.15</v>
      </c>
      <c r="F2561">
        <f t="shared" si="666"/>
        <v>84.615499999999997</v>
      </c>
      <c r="G2561" t="str">
        <f t="shared" si="670"/>
        <v/>
      </c>
      <c r="H2561">
        <f t="shared" si="673"/>
        <v>1</v>
      </c>
      <c r="I2561">
        <f t="shared" si="667"/>
        <v>0</v>
      </c>
      <c r="J2561">
        <f t="shared" si="668"/>
        <v>80.430000000000007</v>
      </c>
      <c r="K2561" t="str">
        <f t="shared" si="669"/>
        <v/>
      </c>
      <c r="L2561">
        <f t="shared" si="674"/>
        <v>8.3794305068796676E-2</v>
      </c>
      <c r="M2561" t="str">
        <f t="shared" si="676"/>
        <v>VARGAIN</v>
      </c>
      <c r="N2561" t="str">
        <f t="shared" si="675"/>
        <v/>
      </c>
      <c r="O2561" t="str">
        <f t="shared" si="671"/>
        <v/>
      </c>
      <c r="P2561" t="str">
        <f t="shared" si="672"/>
        <v/>
      </c>
      <c r="Q2561">
        <f t="shared" si="665"/>
        <v>0</v>
      </c>
      <c r="R2561">
        <f t="shared" si="677"/>
        <v>2.0509296845262837</v>
      </c>
      <c r="S2561" t="str">
        <f t="shared" si="679"/>
        <v/>
      </c>
      <c r="T2561" t="str">
        <f t="shared" si="680"/>
        <v/>
      </c>
      <c r="U2561">
        <f t="shared" si="678"/>
        <v>0</v>
      </c>
    </row>
    <row r="2562" spans="1:21">
      <c r="A2562">
        <f t="shared" si="664"/>
        <v>2554</v>
      </c>
      <c r="B2562" s="1">
        <v>40938</v>
      </c>
      <c r="C2562">
        <v>87.34</v>
      </c>
      <c r="D2562">
        <v>86.5</v>
      </c>
      <c r="F2562">
        <f t="shared" si="666"/>
        <v>84.876999999999995</v>
      </c>
      <c r="G2562" t="str">
        <f t="shared" si="670"/>
        <v/>
      </c>
      <c r="H2562">
        <f t="shared" si="673"/>
        <v>1</v>
      </c>
      <c r="I2562">
        <f t="shared" si="667"/>
        <v>0</v>
      </c>
      <c r="J2562">
        <f t="shared" si="668"/>
        <v>80.430000000000007</v>
      </c>
      <c r="K2562" t="str">
        <f t="shared" si="669"/>
        <v/>
      </c>
      <c r="L2562">
        <f t="shared" si="674"/>
        <v>8.2421307141437236E-2</v>
      </c>
      <c r="M2562" t="str">
        <f t="shared" si="676"/>
        <v>VARGAIN</v>
      </c>
      <c r="N2562" t="str">
        <f t="shared" si="675"/>
        <v/>
      </c>
      <c r="O2562" t="str">
        <f t="shared" si="671"/>
        <v/>
      </c>
      <c r="P2562" t="str">
        <f t="shared" si="672"/>
        <v/>
      </c>
      <c r="Q2562">
        <f t="shared" si="665"/>
        <v>0</v>
      </c>
      <c r="R2562">
        <f t="shared" si="677"/>
        <v>2.0509296845262837</v>
      </c>
      <c r="S2562" t="str">
        <f t="shared" si="679"/>
        <v/>
      </c>
      <c r="T2562" t="str">
        <f t="shared" si="680"/>
        <v/>
      </c>
      <c r="U2562">
        <f t="shared" si="678"/>
        <v>0</v>
      </c>
    </row>
    <row r="2563" spans="1:21">
      <c r="A2563">
        <f t="shared" si="664"/>
        <v>2555</v>
      </c>
      <c r="B2563" s="1">
        <v>40939</v>
      </c>
      <c r="C2563">
        <v>86.71</v>
      </c>
      <c r="D2563">
        <v>87.88</v>
      </c>
      <c r="F2563">
        <f t="shared" si="666"/>
        <v>85.126000000000005</v>
      </c>
      <c r="G2563" t="str">
        <f t="shared" si="670"/>
        <v/>
      </c>
      <c r="H2563">
        <f t="shared" si="673"/>
        <v>1</v>
      </c>
      <c r="I2563">
        <f t="shared" si="667"/>
        <v>0</v>
      </c>
      <c r="J2563">
        <f t="shared" si="668"/>
        <v>80.430000000000007</v>
      </c>
      <c r="K2563" t="str">
        <f t="shared" si="669"/>
        <v/>
      </c>
      <c r="L2563">
        <f t="shared" si="674"/>
        <v>7.5181976473091286E-2</v>
      </c>
      <c r="M2563" t="str">
        <f t="shared" si="676"/>
        <v>VARGAIN</v>
      </c>
      <c r="N2563" t="str">
        <f t="shared" si="675"/>
        <v/>
      </c>
      <c r="O2563" t="str">
        <f t="shared" si="671"/>
        <v/>
      </c>
      <c r="P2563" t="str">
        <f t="shared" si="672"/>
        <v/>
      </c>
      <c r="Q2563">
        <f t="shared" si="665"/>
        <v>0</v>
      </c>
      <c r="R2563">
        <f t="shared" si="677"/>
        <v>2.0509296845262837</v>
      </c>
      <c r="S2563" t="str">
        <f t="shared" si="679"/>
        <v/>
      </c>
      <c r="T2563" t="str">
        <f t="shared" si="680"/>
        <v/>
      </c>
      <c r="U2563">
        <f t="shared" si="678"/>
        <v>0</v>
      </c>
    </row>
    <row r="2564" spans="1:21">
      <c r="A2564">
        <f t="shared" si="664"/>
        <v>2556</v>
      </c>
      <c r="B2564" s="1">
        <v>40940</v>
      </c>
      <c r="C2564">
        <v>87.35</v>
      </c>
      <c r="D2564">
        <v>87.52</v>
      </c>
      <c r="F2564">
        <f t="shared" si="666"/>
        <v>85.318999999999988</v>
      </c>
      <c r="G2564" t="str">
        <f t="shared" si="670"/>
        <v/>
      </c>
      <c r="H2564">
        <f t="shared" si="673"/>
        <v>1</v>
      </c>
      <c r="I2564">
        <f t="shared" si="667"/>
        <v>0</v>
      </c>
      <c r="J2564">
        <f t="shared" si="668"/>
        <v>80.430000000000007</v>
      </c>
      <c r="K2564" t="str">
        <f t="shared" si="669"/>
        <v/>
      </c>
      <c r="L2564">
        <f t="shared" si="674"/>
        <v>8.2535795664087877E-2</v>
      </c>
      <c r="M2564" t="str">
        <f t="shared" si="676"/>
        <v>VARGAIN</v>
      </c>
      <c r="N2564" t="str">
        <f t="shared" si="675"/>
        <v/>
      </c>
      <c r="O2564" t="str">
        <f t="shared" si="671"/>
        <v/>
      </c>
      <c r="P2564" t="str">
        <f t="shared" si="672"/>
        <v/>
      </c>
      <c r="Q2564">
        <f t="shared" si="665"/>
        <v>0</v>
      </c>
      <c r="R2564">
        <f t="shared" si="677"/>
        <v>2.0509296845262837</v>
      </c>
      <c r="S2564" t="str">
        <f t="shared" si="679"/>
        <v/>
      </c>
      <c r="T2564" t="str">
        <f t="shared" si="680"/>
        <v/>
      </c>
      <c r="U2564">
        <f t="shared" si="678"/>
        <v>0</v>
      </c>
    </row>
    <row r="2565" spans="1:21">
      <c r="A2565">
        <f t="shared" si="664"/>
        <v>2557</v>
      </c>
      <c r="B2565" s="1">
        <v>40941</v>
      </c>
      <c r="C2565">
        <v>87.43</v>
      </c>
      <c r="D2565">
        <v>87.25</v>
      </c>
      <c r="F2565">
        <f t="shared" si="666"/>
        <v>85.481499999999997</v>
      </c>
      <c r="G2565" t="str">
        <f t="shared" si="670"/>
        <v/>
      </c>
      <c r="H2565">
        <f t="shared" si="673"/>
        <v>1</v>
      </c>
      <c r="I2565">
        <f t="shared" si="667"/>
        <v>0</v>
      </c>
      <c r="J2565">
        <f t="shared" si="668"/>
        <v>80.430000000000007</v>
      </c>
      <c r="K2565" t="str">
        <f t="shared" si="669"/>
        <v/>
      </c>
      <c r="L2565">
        <f t="shared" si="674"/>
        <v>8.3451232276822052E-2</v>
      </c>
      <c r="M2565" t="str">
        <f t="shared" si="676"/>
        <v>VARGAIN</v>
      </c>
      <c r="N2565" t="str">
        <f t="shared" si="675"/>
        <v/>
      </c>
      <c r="O2565" t="str">
        <f t="shared" si="671"/>
        <v/>
      </c>
      <c r="P2565" t="str">
        <f t="shared" si="672"/>
        <v/>
      </c>
      <c r="Q2565">
        <f t="shared" si="665"/>
        <v>0</v>
      </c>
      <c r="R2565">
        <f t="shared" si="677"/>
        <v>2.0509296845262837</v>
      </c>
      <c r="S2565" t="str">
        <f t="shared" si="679"/>
        <v/>
      </c>
      <c r="T2565" t="str">
        <f t="shared" si="680"/>
        <v/>
      </c>
      <c r="U2565">
        <f t="shared" si="678"/>
        <v>0</v>
      </c>
    </row>
    <row r="2566" spans="1:21">
      <c r="A2566">
        <f t="shared" si="664"/>
        <v>2558</v>
      </c>
      <c r="B2566" s="1">
        <v>40942</v>
      </c>
      <c r="C2566">
        <v>87.73</v>
      </c>
      <c r="D2566">
        <v>88.08</v>
      </c>
      <c r="F2566">
        <f t="shared" si="666"/>
        <v>85.677999999999997</v>
      </c>
      <c r="G2566" t="str">
        <f t="shared" si="670"/>
        <v/>
      </c>
      <c r="H2566">
        <f t="shared" si="673"/>
        <v>1</v>
      </c>
      <c r="I2566">
        <f t="shared" si="667"/>
        <v>0</v>
      </c>
      <c r="J2566">
        <f t="shared" si="668"/>
        <v>80.430000000000007</v>
      </c>
      <c r="K2566" t="str">
        <f t="shared" si="669"/>
        <v/>
      </c>
      <c r="L2566">
        <f t="shared" si="674"/>
        <v>8.6876675224314762E-2</v>
      </c>
      <c r="M2566" t="str">
        <f t="shared" si="676"/>
        <v>VARGAIN</v>
      </c>
      <c r="N2566" t="str">
        <f t="shared" si="675"/>
        <v/>
      </c>
      <c r="O2566" t="str">
        <f t="shared" si="671"/>
        <v/>
      </c>
      <c r="P2566" t="str">
        <f t="shared" si="672"/>
        <v/>
      </c>
      <c r="Q2566">
        <f t="shared" si="665"/>
        <v>0</v>
      </c>
      <c r="R2566">
        <f t="shared" si="677"/>
        <v>2.0509296845262837</v>
      </c>
      <c r="S2566" t="str">
        <f t="shared" si="679"/>
        <v/>
      </c>
      <c r="T2566" t="str">
        <f t="shared" si="680"/>
        <v/>
      </c>
      <c r="U2566">
        <f t="shared" si="678"/>
        <v>0</v>
      </c>
    </row>
    <row r="2567" spans="1:21">
      <c r="A2567">
        <f t="shared" si="664"/>
        <v>2559</v>
      </c>
      <c r="B2567" s="1">
        <v>40945</v>
      </c>
      <c r="C2567">
        <v>87.56</v>
      </c>
      <c r="D2567">
        <v>87.15</v>
      </c>
      <c r="F2567">
        <f t="shared" si="666"/>
        <v>85.887500000000003</v>
      </c>
      <c r="G2567" t="str">
        <f t="shared" si="670"/>
        <v/>
      </c>
      <c r="H2567">
        <f t="shared" si="673"/>
        <v>1</v>
      </c>
      <c r="I2567">
        <f t="shared" si="667"/>
        <v>0</v>
      </c>
      <c r="J2567">
        <f t="shared" si="668"/>
        <v>80.430000000000007</v>
      </c>
      <c r="K2567" t="str">
        <f t="shared" si="669"/>
        <v/>
      </c>
      <c r="L2567">
        <f t="shared" si="674"/>
        <v>8.493703173868461E-2</v>
      </c>
      <c r="M2567" t="str">
        <f t="shared" si="676"/>
        <v>VARGAIN</v>
      </c>
      <c r="N2567" t="str">
        <f t="shared" si="675"/>
        <v/>
      </c>
      <c r="O2567" t="str">
        <f t="shared" si="671"/>
        <v/>
      </c>
      <c r="P2567" t="str">
        <f t="shared" si="672"/>
        <v/>
      </c>
      <c r="Q2567">
        <f t="shared" si="665"/>
        <v>0</v>
      </c>
      <c r="R2567">
        <f t="shared" si="677"/>
        <v>2.0509296845262837</v>
      </c>
      <c r="S2567" t="str">
        <f t="shared" si="679"/>
        <v/>
      </c>
      <c r="T2567" t="str">
        <f t="shared" si="680"/>
        <v/>
      </c>
      <c r="U2567">
        <f t="shared" si="678"/>
        <v>0</v>
      </c>
    </row>
    <row r="2568" spans="1:21">
      <c r="A2568">
        <f t="shared" si="664"/>
        <v>2560</v>
      </c>
      <c r="B2568" s="1">
        <v>40946</v>
      </c>
      <c r="C2568">
        <v>87.89</v>
      </c>
      <c r="D2568">
        <v>87.32</v>
      </c>
      <c r="F2568">
        <f t="shared" si="666"/>
        <v>86.088499999999996</v>
      </c>
      <c r="G2568" t="str">
        <f t="shared" si="670"/>
        <v/>
      </c>
      <c r="H2568">
        <f t="shared" si="673"/>
        <v>1</v>
      </c>
      <c r="I2568">
        <f t="shared" si="667"/>
        <v>0</v>
      </c>
      <c r="J2568">
        <f t="shared" si="668"/>
        <v>80.430000000000007</v>
      </c>
      <c r="K2568" t="str">
        <f t="shared" si="669"/>
        <v/>
      </c>
      <c r="L2568">
        <f t="shared" si="674"/>
        <v>8.8698791660576176E-2</v>
      </c>
      <c r="M2568" t="str">
        <f t="shared" si="676"/>
        <v>VARGAIN</v>
      </c>
      <c r="N2568" t="str">
        <f t="shared" si="675"/>
        <v/>
      </c>
      <c r="O2568" t="str">
        <f t="shared" si="671"/>
        <v/>
      </c>
      <c r="P2568" t="str">
        <f t="shared" si="672"/>
        <v/>
      </c>
      <c r="Q2568">
        <f t="shared" si="665"/>
        <v>0</v>
      </c>
      <c r="R2568">
        <f t="shared" si="677"/>
        <v>2.0509296845262837</v>
      </c>
      <c r="S2568" t="str">
        <f t="shared" si="679"/>
        <v/>
      </c>
      <c r="T2568" t="str">
        <f t="shared" si="680"/>
        <v/>
      </c>
      <c r="U2568">
        <f t="shared" si="678"/>
        <v>0</v>
      </c>
    </row>
    <row r="2569" spans="1:21">
      <c r="A2569">
        <f t="shared" si="664"/>
        <v>2561</v>
      </c>
      <c r="B2569" s="1">
        <v>40947</v>
      </c>
      <c r="C2569">
        <v>87.97</v>
      </c>
      <c r="D2569">
        <v>88.12</v>
      </c>
      <c r="F2569">
        <f t="shared" si="666"/>
        <v>86.272000000000006</v>
      </c>
      <c r="G2569" t="str">
        <f t="shared" si="670"/>
        <v/>
      </c>
      <c r="H2569">
        <f t="shared" si="673"/>
        <v>1</v>
      </c>
      <c r="I2569">
        <f t="shared" si="667"/>
        <v>0</v>
      </c>
      <c r="J2569">
        <f t="shared" si="668"/>
        <v>80.430000000000007</v>
      </c>
      <c r="K2569" t="str">
        <f t="shared" si="669"/>
        <v/>
      </c>
      <c r="L2569">
        <f t="shared" si="674"/>
        <v>8.960860634860543E-2</v>
      </c>
      <c r="M2569" t="str">
        <f t="shared" si="676"/>
        <v>VARGAIN</v>
      </c>
      <c r="N2569" t="str">
        <f t="shared" si="675"/>
        <v/>
      </c>
      <c r="O2569" t="str">
        <f t="shared" si="671"/>
        <v/>
      </c>
      <c r="P2569" t="str">
        <f t="shared" si="672"/>
        <v/>
      </c>
      <c r="Q2569">
        <f t="shared" si="665"/>
        <v>0</v>
      </c>
      <c r="R2569">
        <f t="shared" si="677"/>
        <v>2.0509296845262837</v>
      </c>
      <c r="S2569" t="str">
        <f t="shared" si="679"/>
        <v/>
      </c>
      <c r="T2569" t="str">
        <f t="shared" si="680"/>
        <v/>
      </c>
      <c r="U2569">
        <f t="shared" si="678"/>
        <v>0</v>
      </c>
    </row>
    <row r="2570" spans="1:21">
      <c r="A2570">
        <f t="shared" si="664"/>
        <v>2562</v>
      </c>
      <c r="B2570" s="1">
        <v>40948</v>
      </c>
      <c r="C2570">
        <v>88.02</v>
      </c>
      <c r="D2570">
        <v>87.54</v>
      </c>
      <c r="F2570">
        <f t="shared" si="666"/>
        <v>86.484500000000011</v>
      </c>
      <c r="G2570" t="str">
        <f t="shared" si="670"/>
        <v/>
      </c>
      <c r="H2570">
        <f t="shared" si="673"/>
        <v>1</v>
      </c>
      <c r="I2570">
        <f t="shared" si="667"/>
        <v>0</v>
      </c>
      <c r="J2570">
        <f t="shared" si="668"/>
        <v>80.430000000000007</v>
      </c>
      <c r="K2570" t="str">
        <f t="shared" si="669"/>
        <v/>
      </c>
      <c r="L2570">
        <f t="shared" si="674"/>
        <v>9.017682046696765E-2</v>
      </c>
      <c r="M2570" t="str">
        <f t="shared" si="676"/>
        <v>VARGAIN</v>
      </c>
      <c r="N2570" t="str">
        <f t="shared" si="675"/>
        <v/>
      </c>
      <c r="O2570" t="str">
        <f t="shared" si="671"/>
        <v/>
      </c>
      <c r="P2570" t="str">
        <f t="shared" si="672"/>
        <v/>
      </c>
      <c r="Q2570">
        <f t="shared" si="665"/>
        <v>0</v>
      </c>
      <c r="R2570">
        <f t="shared" si="677"/>
        <v>2.0509296845262837</v>
      </c>
      <c r="S2570" t="str">
        <f t="shared" si="679"/>
        <v/>
      </c>
      <c r="T2570" t="str">
        <f t="shared" si="680"/>
        <v/>
      </c>
      <c r="U2570">
        <f t="shared" si="678"/>
        <v>0</v>
      </c>
    </row>
    <row r="2571" spans="1:21">
      <c r="A2571">
        <f t="shared" ref="A2571:A2634" si="681">A2570+1</f>
        <v>2563</v>
      </c>
      <c r="B2571" s="1">
        <v>40949</v>
      </c>
      <c r="C2571">
        <v>87.14</v>
      </c>
      <c r="D2571">
        <v>87.2</v>
      </c>
      <c r="F2571">
        <f t="shared" si="666"/>
        <v>86.627500000000026</v>
      </c>
      <c r="G2571" t="str">
        <f t="shared" si="670"/>
        <v/>
      </c>
      <c r="H2571">
        <f t="shared" si="673"/>
        <v>1</v>
      </c>
      <c r="I2571">
        <f t="shared" si="667"/>
        <v>0</v>
      </c>
      <c r="J2571">
        <f t="shared" si="668"/>
        <v>80.430000000000007</v>
      </c>
      <c r="K2571" t="str">
        <f t="shared" si="669"/>
        <v/>
      </c>
      <c r="L2571">
        <f t="shared" si="674"/>
        <v>8.0128779773318448E-2</v>
      </c>
      <c r="M2571" t="str">
        <f t="shared" si="676"/>
        <v>VARGAIN</v>
      </c>
      <c r="N2571" t="str">
        <f t="shared" si="675"/>
        <v/>
      </c>
      <c r="O2571" t="str">
        <f t="shared" si="671"/>
        <v/>
      </c>
      <c r="P2571" t="str">
        <f t="shared" si="672"/>
        <v/>
      </c>
      <c r="Q2571">
        <f t="shared" si="665"/>
        <v>0</v>
      </c>
      <c r="R2571">
        <f t="shared" si="677"/>
        <v>2.0509296845262837</v>
      </c>
      <c r="S2571" t="str">
        <f t="shared" si="679"/>
        <v/>
      </c>
      <c r="T2571" t="str">
        <f t="shared" si="680"/>
        <v/>
      </c>
      <c r="U2571">
        <f t="shared" si="678"/>
        <v>0</v>
      </c>
    </row>
    <row r="2572" spans="1:21">
      <c r="A2572">
        <f t="shared" si="681"/>
        <v>2564</v>
      </c>
      <c r="B2572" s="1">
        <v>40952</v>
      </c>
      <c r="C2572">
        <v>88.03</v>
      </c>
      <c r="D2572">
        <v>87.57</v>
      </c>
      <c r="F2572">
        <f t="shared" si="666"/>
        <v>86.849000000000018</v>
      </c>
      <c r="G2572" t="str">
        <f t="shared" si="670"/>
        <v/>
      </c>
      <c r="H2572">
        <f t="shared" si="673"/>
        <v>1</v>
      </c>
      <c r="I2572">
        <f t="shared" si="667"/>
        <v>0</v>
      </c>
      <c r="J2572">
        <f t="shared" si="668"/>
        <v>80.430000000000007</v>
      </c>
      <c r="K2572" t="str">
        <f t="shared" si="669"/>
        <v/>
      </c>
      <c r="L2572">
        <f t="shared" si="674"/>
        <v>9.0290424556837029E-2</v>
      </c>
      <c r="M2572" t="str">
        <f t="shared" si="676"/>
        <v>VARGAIN</v>
      </c>
      <c r="N2572" t="str">
        <f t="shared" si="675"/>
        <v/>
      </c>
      <c r="O2572" t="str">
        <f t="shared" si="671"/>
        <v/>
      </c>
      <c r="P2572" t="str">
        <f t="shared" si="672"/>
        <v/>
      </c>
      <c r="Q2572">
        <f t="shared" si="665"/>
        <v>0</v>
      </c>
      <c r="R2572">
        <f t="shared" si="677"/>
        <v>2.0509296845262837</v>
      </c>
      <c r="S2572" t="str">
        <f t="shared" si="679"/>
        <v/>
      </c>
      <c r="T2572" t="str">
        <f t="shared" si="680"/>
        <v/>
      </c>
      <c r="U2572">
        <f t="shared" si="678"/>
        <v>0</v>
      </c>
    </row>
    <row r="2573" spans="1:21">
      <c r="A2573">
        <f t="shared" si="681"/>
        <v>2565</v>
      </c>
      <c r="B2573" s="1">
        <v>40953</v>
      </c>
      <c r="C2573">
        <v>87.99</v>
      </c>
      <c r="D2573">
        <v>87.6</v>
      </c>
      <c r="F2573">
        <f t="shared" si="666"/>
        <v>87.037000000000006</v>
      </c>
      <c r="G2573" t="str">
        <f t="shared" si="670"/>
        <v/>
      </c>
      <c r="H2573">
        <f t="shared" si="673"/>
        <v>1</v>
      </c>
      <c r="I2573">
        <f t="shared" si="667"/>
        <v>0</v>
      </c>
      <c r="J2573">
        <f t="shared" si="668"/>
        <v>80.430000000000007</v>
      </c>
      <c r="K2573" t="str">
        <f t="shared" si="669"/>
        <v/>
      </c>
      <c r="L2573">
        <f t="shared" si="674"/>
        <v>8.9835930741491557E-2</v>
      </c>
      <c r="M2573" t="str">
        <f t="shared" si="676"/>
        <v>VARGAIN</v>
      </c>
      <c r="N2573" t="str">
        <f t="shared" si="675"/>
        <v/>
      </c>
      <c r="O2573" t="str">
        <f t="shared" si="671"/>
        <v/>
      </c>
      <c r="P2573" t="str">
        <f t="shared" si="672"/>
        <v/>
      </c>
      <c r="Q2573">
        <f t="shared" si="665"/>
        <v>0</v>
      </c>
      <c r="R2573">
        <f t="shared" si="677"/>
        <v>2.0509296845262837</v>
      </c>
      <c r="S2573" t="str">
        <f t="shared" si="679"/>
        <v/>
      </c>
      <c r="T2573" t="str">
        <f t="shared" si="680"/>
        <v/>
      </c>
      <c r="U2573">
        <f t="shared" si="678"/>
        <v>0</v>
      </c>
    </row>
    <row r="2574" spans="1:21">
      <c r="A2574">
        <f t="shared" si="681"/>
        <v>2566</v>
      </c>
      <c r="B2574" s="1">
        <v>40954</v>
      </c>
      <c r="C2574">
        <v>87.01</v>
      </c>
      <c r="D2574">
        <v>87.42</v>
      </c>
      <c r="F2574">
        <f t="shared" si="666"/>
        <v>87.134000000000015</v>
      </c>
      <c r="G2574" t="str">
        <f t="shared" si="670"/>
        <v/>
      </c>
      <c r="H2574">
        <f t="shared" si="673"/>
        <v>1</v>
      </c>
      <c r="I2574">
        <f t="shared" si="667"/>
        <v>0</v>
      </c>
      <c r="J2574">
        <f t="shared" si="668"/>
        <v>80.430000000000007</v>
      </c>
      <c r="K2574" t="str">
        <f t="shared" si="669"/>
        <v/>
      </c>
      <c r="L2574">
        <f t="shared" si="674"/>
        <v>7.8635813661955462E-2</v>
      </c>
      <c r="M2574" t="str">
        <f t="shared" si="676"/>
        <v>VARGAIN</v>
      </c>
      <c r="N2574" t="str">
        <f t="shared" si="675"/>
        <v/>
      </c>
      <c r="O2574" t="str">
        <f t="shared" si="671"/>
        <v/>
      </c>
      <c r="P2574" t="str">
        <f t="shared" si="672"/>
        <v/>
      </c>
      <c r="Q2574">
        <f t="shared" si="665"/>
        <v>0</v>
      </c>
      <c r="R2574">
        <f t="shared" si="677"/>
        <v>2.0509296845262837</v>
      </c>
      <c r="S2574" t="str">
        <f t="shared" si="679"/>
        <v/>
      </c>
      <c r="T2574" t="str">
        <f t="shared" si="680"/>
        <v/>
      </c>
      <c r="U2574">
        <f t="shared" si="678"/>
        <v>0</v>
      </c>
    </row>
    <row r="2575" spans="1:21">
      <c r="A2575">
        <f t="shared" si="681"/>
        <v>2567</v>
      </c>
      <c r="B2575" s="1">
        <v>40955</v>
      </c>
      <c r="C2575">
        <v>87.65</v>
      </c>
      <c r="D2575">
        <v>86.99</v>
      </c>
      <c r="F2575">
        <f t="shared" si="666"/>
        <v>87.226500000000016</v>
      </c>
      <c r="G2575" t="str">
        <f t="shared" si="670"/>
        <v>SHORT</v>
      </c>
      <c r="H2575">
        <f t="shared" si="673"/>
        <v>-1</v>
      </c>
      <c r="I2575">
        <f t="shared" si="667"/>
        <v>-1</v>
      </c>
      <c r="J2575">
        <f t="shared" si="668"/>
        <v>86.99</v>
      </c>
      <c r="K2575" t="str">
        <f t="shared" si="669"/>
        <v/>
      </c>
      <c r="L2575">
        <f t="shared" si="674"/>
        <v>-7.5584418477942098E-3</v>
      </c>
      <c r="M2575" t="str">
        <f t="shared" si="676"/>
        <v/>
      </c>
      <c r="N2575" t="str">
        <f t="shared" si="675"/>
        <v/>
      </c>
      <c r="O2575" t="str">
        <f t="shared" si="671"/>
        <v/>
      </c>
      <c r="P2575" t="str">
        <f t="shared" si="672"/>
        <v/>
      </c>
      <c r="Q2575">
        <f t="shared" si="665"/>
        <v>0</v>
      </c>
      <c r="R2575">
        <f t="shared" si="677"/>
        <v>2.0509296845262837</v>
      </c>
      <c r="S2575" t="str">
        <f t="shared" si="679"/>
        <v/>
      </c>
      <c r="T2575" t="str">
        <f t="shared" si="680"/>
        <v/>
      </c>
      <c r="U2575">
        <f t="shared" si="678"/>
        <v>0</v>
      </c>
    </row>
    <row r="2576" spans="1:21">
      <c r="A2576">
        <f t="shared" si="681"/>
        <v>2568</v>
      </c>
      <c r="B2576" s="1">
        <v>40956</v>
      </c>
      <c r="C2576">
        <v>87.56</v>
      </c>
      <c r="D2576">
        <v>87.99</v>
      </c>
      <c r="F2576">
        <f t="shared" si="666"/>
        <v>87.322000000000017</v>
      </c>
      <c r="G2576" t="str">
        <f t="shared" si="670"/>
        <v>LONG</v>
      </c>
      <c r="H2576">
        <f t="shared" si="673"/>
        <v>1</v>
      </c>
      <c r="I2576">
        <f t="shared" si="667"/>
        <v>1</v>
      </c>
      <c r="J2576">
        <f t="shared" si="668"/>
        <v>87.99</v>
      </c>
      <c r="K2576" t="str">
        <f t="shared" si="669"/>
        <v>Trend Rev</v>
      </c>
      <c r="L2576">
        <f t="shared" si="674"/>
        <v>-4.8988990028070957E-3</v>
      </c>
      <c r="M2576" t="str">
        <f t="shared" si="676"/>
        <v/>
      </c>
      <c r="N2576" t="str">
        <f t="shared" si="675"/>
        <v/>
      </c>
      <c r="O2576" t="str">
        <f t="shared" si="671"/>
        <v/>
      </c>
      <c r="P2576" t="str">
        <f t="shared" si="672"/>
        <v/>
      </c>
      <c r="Q2576">
        <f t="shared" ref="Q2576:Q2639" si="682">IF(OR(AND(K2576="trend rev",I2575&lt;&gt;0),O2576="Vargain",P2576="Varloss"),L2576,0)</f>
        <v>-4.8988990028070957E-3</v>
      </c>
      <c r="R2576">
        <f t="shared" si="677"/>
        <v>2.0460307855234765</v>
      </c>
      <c r="S2576" t="str">
        <f t="shared" si="679"/>
        <v/>
      </c>
      <c r="T2576">
        <f t="shared" si="680"/>
        <v>1</v>
      </c>
      <c r="U2576">
        <f t="shared" si="678"/>
        <v>0</v>
      </c>
    </row>
    <row r="2577" spans="1:21">
      <c r="A2577">
        <f t="shared" si="681"/>
        <v>2569</v>
      </c>
      <c r="B2577" s="1">
        <v>40960</v>
      </c>
      <c r="C2577">
        <v>87.6</v>
      </c>
      <c r="D2577">
        <v>87.74</v>
      </c>
      <c r="F2577">
        <f t="shared" si="666"/>
        <v>87.421499999999995</v>
      </c>
      <c r="G2577" t="str">
        <f t="shared" si="670"/>
        <v/>
      </c>
      <c r="H2577">
        <f t="shared" si="673"/>
        <v>1</v>
      </c>
      <c r="I2577">
        <f t="shared" si="667"/>
        <v>1</v>
      </c>
      <c r="J2577">
        <f t="shared" si="668"/>
        <v>87.99</v>
      </c>
      <c r="K2577" t="str">
        <f t="shared" si="669"/>
        <v/>
      </c>
      <c r="L2577">
        <f t="shared" si="674"/>
        <v>-4.4421737151236649E-3</v>
      </c>
      <c r="M2577" t="str">
        <f t="shared" si="676"/>
        <v/>
      </c>
      <c r="N2577" t="str">
        <f t="shared" si="675"/>
        <v/>
      </c>
      <c r="O2577" t="str">
        <f t="shared" si="671"/>
        <v/>
      </c>
      <c r="P2577" t="str">
        <f t="shared" si="672"/>
        <v/>
      </c>
      <c r="Q2577">
        <f t="shared" si="682"/>
        <v>0</v>
      </c>
      <c r="R2577">
        <f t="shared" si="677"/>
        <v>2.0460307855234765</v>
      </c>
      <c r="S2577" t="str">
        <f t="shared" si="679"/>
        <v/>
      </c>
      <c r="T2577" t="str">
        <f t="shared" si="680"/>
        <v/>
      </c>
      <c r="U2577">
        <f t="shared" si="678"/>
        <v>0</v>
      </c>
    </row>
    <row r="2578" spans="1:21">
      <c r="A2578">
        <f t="shared" si="681"/>
        <v>2570</v>
      </c>
      <c r="B2578" s="1">
        <v>40961</v>
      </c>
      <c r="C2578">
        <v>87.76</v>
      </c>
      <c r="D2578">
        <v>87.65</v>
      </c>
      <c r="F2578">
        <f t="shared" si="666"/>
        <v>87.513000000000005</v>
      </c>
      <c r="G2578" t="str">
        <f t="shared" si="670"/>
        <v/>
      </c>
      <c r="H2578">
        <f t="shared" si="673"/>
        <v>1</v>
      </c>
      <c r="I2578">
        <f t="shared" si="667"/>
        <v>1</v>
      </c>
      <c r="J2578">
        <f t="shared" si="668"/>
        <v>87.99</v>
      </c>
      <c r="K2578" t="str">
        <f t="shared" si="669"/>
        <v/>
      </c>
      <c r="L2578">
        <f t="shared" si="674"/>
        <v>-2.6173556904944806E-3</v>
      </c>
      <c r="M2578" t="str">
        <f t="shared" si="676"/>
        <v/>
      </c>
      <c r="N2578" t="str">
        <f t="shared" si="675"/>
        <v/>
      </c>
      <c r="O2578" t="str">
        <f t="shared" si="671"/>
        <v/>
      </c>
      <c r="P2578" t="str">
        <f t="shared" si="672"/>
        <v/>
      </c>
      <c r="Q2578">
        <f t="shared" si="682"/>
        <v>0</v>
      </c>
      <c r="R2578">
        <f t="shared" si="677"/>
        <v>2.0460307855234765</v>
      </c>
      <c r="S2578" t="str">
        <f t="shared" si="679"/>
        <v/>
      </c>
      <c r="T2578" t="str">
        <f t="shared" si="680"/>
        <v/>
      </c>
      <c r="U2578">
        <f t="shared" si="678"/>
        <v>0</v>
      </c>
    </row>
    <row r="2579" spans="1:21">
      <c r="A2579">
        <f t="shared" si="681"/>
        <v>2571</v>
      </c>
      <c r="B2579" s="1">
        <v>40962</v>
      </c>
      <c r="C2579">
        <v>87.9</v>
      </c>
      <c r="D2579">
        <v>87.88</v>
      </c>
      <c r="F2579">
        <f t="shared" si="666"/>
        <v>87.583999999999989</v>
      </c>
      <c r="G2579" t="str">
        <f t="shared" si="670"/>
        <v/>
      </c>
      <c r="H2579">
        <f t="shared" si="673"/>
        <v>1</v>
      </c>
      <c r="I2579">
        <f t="shared" si="667"/>
        <v>1</v>
      </c>
      <c r="J2579">
        <f t="shared" si="668"/>
        <v>87.99</v>
      </c>
      <c r="K2579" t="str">
        <f t="shared" si="669"/>
        <v/>
      </c>
      <c r="L2579">
        <f t="shared" si="674"/>
        <v>-1.0233669663379404E-3</v>
      </c>
      <c r="M2579" t="str">
        <f t="shared" si="676"/>
        <v/>
      </c>
      <c r="N2579" t="str">
        <f t="shared" si="675"/>
        <v/>
      </c>
      <c r="O2579" t="str">
        <f t="shared" si="671"/>
        <v/>
      </c>
      <c r="P2579" t="str">
        <f t="shared" si="672"/>
        <v/>
      </c>
      <c r="Q2579">
        <f t="shared" si="682"/>
        <v>0</v>
      </c>
      <c r="R2579">
        <f t="shared" si="677"/>
        <v>2.0460307855234765</v>
      </c>
      <c r="S2579" t="str">
        <f t="shared" si="679"/>
        <v/>
      </c>
      <c r="T2579" t="str">
        <f t="shared" si="680"/>
        <v/>
      </c>
      <c r="U2579">
        <f t="shared" si="678"/>
        <v>0</v>
      </c>
    </row>
    <row r="2580" spans="1:21">
      <c r="A2580">
        <f t="shared" si="681"/>
        <v>2572</v>
      </c>
      <c r="B2580" s="1">
        <v>40963</v>
      </c>
      <c r="C2580">
        <v>88.2</v>
      </c>
      <c r="D2580">
        <v>88.04</v>
      </c>
      <c r="F2580">
        <f t="shared" si="666"/>
        <v>87.614999999999995</v>
      </c>
      <c r="G2580" t="str">
        <f t="shared" si="670"/>
        <v/>
      </c>
      <c r="H2580">
        <f t="shared" si="673"/>
        <v>1</v>
      </c>
      <c r="I2580">
        <f t="shared" si="667"/>
        <v>1</v>
      </c>
      <c r="J2580">
        <f t="shared" si="668"/>
        <v>87.99</v>
      </c>
      <c r="K2580" t="str">
        <f t="shared" si="669"/>
        <v/>
      </c>
      <c r="L2580">
        <f t="shared" si="674"/>
        <v>2.3837913552764191E-3</v>
      </c>
      <c r="M2580" t="str">
        <f t="shared" si="676"/>
        <v/>
      </c>
      <c r="N2580" t="str">
        <f t="shared" si="675"/>
        <v/>
      </c>
      <c r="O2580" t="str">
        <f t="shared" si="671"/>
        <v/>
      </c>
      <c r="P2580" t="str">
        <f t="shared" si="672"/>
        <v/>
      </c>
      <c r="Q2580">
        <f t="shared" si="682"/>
        <v>0</v>
      </c>
      <c r="R2580">
        <f t="shared" si="677"/>
        <v>2.0460307855234765</v>
      </c>
      <c r="S2580" t="str">
        <f t="shared" si="679"/>
        <v/>
      </c>
      <c r="T2580" t="str">
        <f t="shared" si="680"/>
        <v/>
      </c>
      <c r="U2580">
        <f t="shared" si="678"/>
        <v>0</v>
      </c>
    </row>
    <row r="2581" spans="1:21">
      <c r="A2581">
        <f t="shared" si="681"/>
        <v>2573</v>
      </c>
      <c r="B2581" s="1">
        <v>40966</v>
      </c>
      <c r="C2581">
        <v>88.07</v>
      </c>
      <c r="D2581">
        <v>87.41</v>
      </c>
      <c r="F2581">
        <f t="shared" si="666"/>
        <v>87.645499999999998</v>
      </c>
      <c r="G2581" t="str">
        <f t="shared" si="670"/>
        <v/>
      </c>
      <c r="H2581">
        <f t="shared" si="673"/>
        <v>1</v>
      </c>
      <c r="I2581">
        <f t="shared" si="667"/>
        <v>1</v>
      </c>
      <c r="J2581">
        <f t="shared" si="668"/>
        <v>87.99</v>
      </c>
      <c r="K2581" t="str">
        <f t="shared" si="669"/>
        <v/>
      </c>
      <c r="L2581">
        <f t="shared" si="674"/>
        <v>9.0878115989871612E-4</v>
      </c>
      <c r="M2581" t="str">
        <f t="shared" si="676"/>
        <v/>
      </c>
      <c r="N2581" t="str">
        <f t="shared" si="675"/>
        <v/>
      </c>
      <c r="O2581" t="str">
        <f t="shared" si="671"/>
        <v/>
      </c>
      <c r="P2581" t="str">
        <f t="shared" si="672"/>
        <v/>
      </c>
      <c r="Q2581">
        <f t="shared" si="682"/>
        <v>0</v>
      </c>
      <c r="R2581">
        <f t="shared" si="677"/>
        <v>2.0460307855234765</v>
      </c>
      <c r="S2581" t="str">
        <f t="shared" si="679"/>
        <v/>
      </c>
      <c r="T2581" t="str">
        <f t="shared" si="680"/>
        <v/>
      </c>
      <c r="U2581">
        <f t="shared" si="678"/>
        <v>0</v>
      </c>
    </row>
    <row r="2582" spans="1:21">
      <c r="A2582">
        <f t="shared" si="681"/>
        <v>2574</v>
      </c>
      <c r="B2582" s="1">
        <v>40967</v>
      </c>
      <c r="C2582">
        <v>87.77</v>
      </c>
      <c r="D2582">
        <v>87.83</v>
      </c>
      <c r="F2582">
        <f t="shared" si="666"/>
        <v>87.667000000000002</v>
      </c>
      <c r="G2582" t="str">
        <f t="shared" si="670"/>
        <v/>
      </c>
      <c r="H2582">
        <f t="shared" si="673"/>
        <v>1</v>
      </c>
      <c r="I2582">
        <f t="shared" si="667"/>
        <v>1</v>
      </c>
      <c r="J2582">
        <f t="shared" si="668"/>
        <v>87.99</v>
      </c>
      <c r="K2582" t="str">
        <f t="shared" si="669"/>
        <v/>
      </c>
      <c r="L2582">
        <f t="shared" si="674"/>
        <v>-2.5034150534431121E-3</v>
      </c>
      <c r="M2582" t="str">
        <f t="shared" si="676"/>
        <v/>
      </c>
      <c r="N2582" t="str">
        <f t="shared" si="675"/>
        <v/>
      </c>
      <c r="O2582" t="str">
        <f t="shared" si="671"/>
        <v/>
      </c>
      <c r="P2582" t="str">
        <f t="shared" si="672"/>
        <v/>
      </c>
      <c r="Q2582">
        <f t="shared" si="682"/>
        <v>0</v>
      </c>
      <c r="R2582">
        <f t="shared" si="677"/>
        <v>2.0460307855234765</v>
      </c>
      <c r="S2582" t="str">
        <f t="shared" si="679"/>
        <v/>
      </c>
      <c r="T2582" t="str">
        <f t="shared" si="680"/>
        <v/>
      </c>
      <c r="U2582">
        <f t="shared" si="678"/>
        <v>0</v>
      </c>
    </row>
    <row r="2583" spans="1:21">
      <c r="A2583">
        <f t="shared" si="681"/>
        <v>2575</v>
      </c>
      <c r="B2583" s="1">
        <v>40968</v>
      </c>
      <c r="C2583">
        <v>87.6</v>
      </c>
      <c r="D2583">
        <v>88.14</v>
      </c>
      <c r="F2583">
        <f t="shared" si="666"/>
        <v>87.711499999999987</v>
      </c>
      <c r="G2583" t="str">
        <f t="shared" si="670"/>
        <v/>
      </c>
      <c r="H2583">
        <f t="shared" si="673"/>
        <v>1</v>
      </c>
      <c r="I2583">
        <f t="shared" si="667"/>
        <v>1</v>
      </c>
      <c r="J2583">
        <f t="shared" si="668"/>
        <v>87.99</v>
      </c>
      <c r="K2583" t="str">
        <f t="shared" si="669"/>
        <v/>
      </c>
      <c r="L2583">
        <f t="shared" si="674"/>
        <v>-4.4421737151236649E-3</v>
      </c>
      <c r="M2583" t="str">
        <f t="shared" si="676"/>
        <v/>
      </c>
      <c r="N2583" t="str">
        <f t="shared" si="675"/>
        <v/>
      </c>
      <c r="O2583" t="str">
        <f t="shared" si="671"/>
        <v/>
      </c>
      <c r="P2583" t="str">
        <f t="shared" si="672"/>
        <v/>
      </c>
      <c r="Q2583">
        <f t="shared" si="682"/>
        <v>0</v>
      </c>
      <c r="R2583">
        <f t="shared" si="677"/>
        <v>2.0460307855234765</v>
      </c>
      <c r="S2583" t="str">
        <f t="shared" si="679"/>
        <v/>
      </c>
      <c r="T2583" t="str">
        <f t="shared" si="680"/>
        <v/>
      </c>
      <c r="U2583">
        <f t="shared" si="678"/>
        <v>0</v>
      </c>
    </row>
    <row r="2584" spans="1:21">
      <c r="A2584">
        <f t="shared" si="681"/>
        <v>2576</v>
      </c>
      <c r="B2584" s="1">
        <v>40969</v>
      </c>
      <c r="C2584">
        <v>87.49</v>
      </c>
      <c r="D2584">
        <v>87.72</v>
      </c>
      <c r="F2584">
        <f t="shared" si="666"/>
        <v>87.718499999999992</v>
      </c>
      <c r="G2584" t="str">
        <f t="shared" si="670"/>
        <v/>
      </c>
      <c r="H2584">
        <f t="shared" si="673"/>
        <v>1</v>
      </c>
      <c r="I2584">
        <f t="shared" si="667"/>
        <v>1</v>
      </c>
      <c r="J2584">
        <f t="shared" si="668"/>
        <v>87.99</v>
      </c>
      <c r="K2584" t="str">
        <f t="shared" si="669"/>
        <v/>
      </c>
      <c r="L2584">
        <f t="shared" si="674"/>
        <v>-5.6986705392962416E-3</v>
      </c>
      <c r="M2584" t="str">
        <f t="shared" si="676"/>
        <v/>
      </c>
      <c r="N2584" t="str">
        <f t="shared" si="675"/>
        <v/>
      </c>
      <c r="O2584" t="str">
        <f t="shared" si="671"/>
        <v/>
      </c>
      <c r="P2584" t="str">
        <f t="shared" si="672"/>
        <v/>
      </c>
      <c r="Q2584">
        <f t="shared" si="682"/>
        <v>0</v>
      </c>
      <c r="R2584">
        <f t="shared" si="677"/>
        <v>2.0460307855234765</v>
      </c>
      <c r="S2584" t="str">
        <f t="shared" si="679"/>
        <v/>
      </c>
      <c r="T2584" t="str">
        <f t="shared" si="680"/>
        <v/>
      </c>
      <c r="U2584">
        <f t="shared" si="678"/>
        <v>0</v>
      </c>
    </row>
    <row r="2585" spans="1:21">
      <c r="A2585">
        <f t="shared" si="681"/>
        <v>2577</v>
      </c>
      <c r="B2585" s="1">
        <v>40970</v>
      </c>
      <c r="C2585">
        <v>87.52</v>
      </c>
      <c r="D2585">
        <v>87.47</v>
      </c>
      <c r="F2585">
        <f t="shared" si="666"/>
        <v>87.722999999999985</v>
      </c>
      <c r="G2585" t="str">
        <f t="shared" si="670"/>
        <v/>
      </c>
      <c r="H2585">
        <f t="shared" si="673"/>
        <v>1</v>
      </c>
      <c r="I2585">
        <f t="shared" si="667"/>
        <v>1</v>
      </c>
      <c r="J2585">
        <f t="shared" si="668"/>
        <v>87.99</v>
      </c>
      <c r="K2585" t="str">
        <f t="shared" si="669"/>
        <v/>
      </c>
      <c r="L2585">
        <f t="shared" si="674"/>
        <v>-5.3558329837983002E-3</v>
      </c>
      <c r="M2585" t="str">
        <f t="shared" si="676"/>
        <v/>
      </c>
      <c r="N2585" t="str">
        <f t="shared" si="675"/>
        <v/>
      </c>
      <c r="O2585" t="str">
        <f t="shared" si="671"/>
        <v/>
      </c>
      <c r="P2585" t="str">
        <f t="shared" si="672"/>
        <v/>
      </c>
      <c r="Q2585">
        <f t="shared" si="682"/>
        <v>0</v>
      </c>
      <c r="R2585">
        <f t="shared" si="677"/>
        <v>2.0460307855234765</v>
      </c>
      <c r="S2585" t="str">
        <f t="shared" si="679"/>
        <v/>
      </c>
      <c r="T2585" t="str">
        <f t="shared" si="680"/>
        <v/>
      </c>
      <c r="U2585">
        <f t="shared" si="678"/>
        <v>0</v>
      </c>
    </row>
    <row r="2586" spans="1:21">
      <c r="A2586">
        <f t="shared" si="681"/>
        <v>2578</v>
      </c>
      <c r="B2586" s="1">
        <v>40973</v>
      </c>
      <c r="C2586">
        <v>87.06</v>
      </c>
      <c r="D2586">
        <v>87.4</v>
      </c>
      <c r="F2586">
        <f t="shared" si="666"/>
        <v>87.689499999999995</v>
      </c>
      <c r="G2586" t="str">
        <f t="shared" si="670"/>
        <v/>
      </c>
      <c r="H2586">
        <f t="shared" si="673"/>
        <v>1</v>
      </c>
      <c r="I2586">
        <f t="shared" si="667"/>
        <v>1</v>
      </c>
      <c r="J2586">
        <f t="shared" si="668"/>
        <v>87.99</v>
      </c>
      <c r="K2586" t="str">
        <f t="shared" si="669"/>
        <v/>
      </c>
      <c r="L2586">
        <f t="shared" si="674"/>
        <v>-1.0625635533317749E-2</v>
      </c>
      <c r="M2586" t="str">
        <f t="shared" si="676"/>
        <v/>
      </c>
      <c r="N2586" t="str">
        <f t="shared" si="675"/>
        <v/>
      </c>
      <c r="O2586" t="str">
        <f t="shared" si="671"/>
        <v/>
      </c>
      <c r="P2586" t="str">
        <f t="shared" si="672"/>
        <v/>
      </c>
      <c r="Q2586">
        <f t="shared" si="682"/>
        <v>0</v>
      </c>
      <c r="R2586">
        <f t="shared" si="677"/>
        <v>2.0460307855234765</v>
      </c>
      <c r="S2586" t="str">
        <f t="shared" si="679"/>
        <v/>
      </c>
      <c r="T2586" t="str">
        <f t="shared" si="680"/>
        <v/>
      </c>
      <c r="U2586">
        <f t="shared" si="678"/>
        <v>0</v>
      </c>
    </row>
    <row r="2587" spans="1:21">
      <c r="A2587">
        <f t="shared" si="681"/>
        <v>2579</v>
      </c>
      <c r="B2587" s="1">
        <v>40974</v>
      </c>
      <c r="C2587">
        <v>84.95</v>
      </c>
      <c r="D2587">
        <v>85.72</v>
      </c>
      <c r="F2587">
        <f t="shared" si="666"/>
        <v>87.558999999999997</v>
      </c>
      <c r="G2587" t="str">
        <f t="shared" si="670"/>
        <v/>
      </c>
      <c r="H2587">
        <f t="shared" si="673"/>
        <v>1</v>
      </c>
      <c r="I2587">
        <f t="shared" si="667"/>
        <v>1</v>
      </c>
      <c r="J2587">
        <f t="shared" si="668"/>
        <v>87.99</v>
      </c>
      <c r="K2587" t="str">
        <f t="shared" si="669"/>
        <v/>
      </c>
      <c r="L2587">
        <f t="shared" si="674"/>
        <v>-3.5160323539528186E-2</v>
      </c>
      <c r="M2587" t="str">
        <f t="shared" si="676"/>
        <v/>
      </c>
      <c r="N2587" t="str">
        <f t="shared" si="675"/>
        <v>VARLOSS</v>
      </c>
      <c r="O2587" t="str">
        <f t="shared" si="671"/>
        <v/>
      </c>
      <c r="P2587" t="str">
        <f t="shared" si="672"/>
        <v>VARLOSS</v>
      </c>
      <c r="Q2587">
        <f t="shared" si="682"/>
        <v>-3.5160323539528186E-2</v>
      </c>
      <c r="R2587">
        <f t="shared" si="677"/>
        <v>2.0108704619839481</v>
      </c>
      <c r="S2587" t="str">
        <f t="shared" si="679"/>
        <v/>
      </c>
      <c r="T2587" t="str">
        <f t="shared" si="680"/>
        <v/>
      </c>
      <c r="U2587">
        <f t="shared" si="678"/>
        <v>0</v>
      </c>
    </row>
    <row r="2588" spans="1:21">
      <c r="A2588">
        <f t="shared" si="681"/>
        <v>2580</v>
      </c>
      <c r="B2588" s="1">
        <v>40975</v>
      </c>
      <c r="C2588">
        <v>85.47</v>
      </c>
      <c r="D2588">
        <v>85.24</v>
      </c>
      <c r="F2588">
        <f t="shared" ref="F2588:F2651" si="683">AVERAGE(C2569:C2588)</f>
        <v>87.437999999999988</v>
      </c>
      <c r="G2588" t="str">
        <f t="shared" si="670"/>
        <v/>
      </c>
      <c r="H2588">
        <f t="shared" si="673"/>
        <v>1</v>
      </c>
      <c r="I2588">
        <f t="shared" ref="I2588:I2651" si="684">IF(OR(G2588="long",G2588="short"),H2588,IF(OR(M2587=$G$7,N2587=$G$6),0,IF(I2587=0,0,H2588)))</f>
        <v>0</v>
      </c>
      <c r="J2588">
        <f t="shared" si="668"/>
        <v>87.99</v>
      </c>
      <c r="K2588" t="str">
        <f t="shared" si="669"/>
        <v/>
      </c>
      <c r="L2588">
        <f t="shared" si="674"/>
        <v>-2.9057734479542668E-2</v>
      </c>
      <c r="M2588" t="str">
        <f t="shared" si="676"/>
        <v/>
      </c>
      <c r="N2588" t="str">
        <f t="shared" si="675"/>
        <v/>
      </c>
      <c r="O2588" t="str">
        <f t="shared" si="671"/>
        <v/>
      </c>
      <c r="P2588" t="str">
        <f t="shared" si="672"/>
        <v/>
      </c>
      <c r="Q2588">
        <f t="shared" si="682"/>
        <v>0</v>
      </c>
      <c r="R2588">
        <f t="shared" si="677"/>
        <v>2.0108704619839481</v>
      </c>
      <c r="S2588" t="str">
        <f t="shared" si="679"/>
        <v/>
      </c>
      <c r="T2588" t="str">
        <f t="shared" si="680"/>
        <v/>
      </c>
      <c r="U2588">
        <f t="shared" si="678"/>
        <v>0</v>
      </c>
    </row>
    <row r="2589" spans="1:21">
      <c r="A2589">
        <f t="shared" si="681"/>
        <v>2581</v>
      </c>
      <c r="B2589" s="1">
        <v>40976</v>
      </c>
      <c r="C2589">
        <v>86.71</v>
      </c>
      <c r="D2589">
        <v>86.06</v>
      </c>
      <c r="F2589">
        <f t="shared" si="683"/>
        <v>87.375</v>
      </c>
      <c r="G2589" t="str">
        <f t="shared" si="670"/>
        <v/>
      </c>
      <c r="H2589">
        <f t="shared" si="673"/>
        <v>1</v>
      </c>
      <c r="I2589">
        <f t="shared" si="684"/>
        <v>0</v>
      </c>
      <c r="J2589">
        <f t="shared" ref="J2589:J2652" si="685">IF(OR(G2589="LONG",G2589="SHORT"),D2589,J2588)</f>
        <v>87.99</v>
      </c>
      <c r="K2589" t="str">
        <f t="shared" ref="K2589:K2652" si="686">IF(I2588=0,"",IF(H2589=H2588,"","Trend Rev"))</f>
        <v/>
      </c>
      <c r="L2589">
        <f t="shared" si="674"/>
        <v>-1.4653954268400339E-2</v>
      </c>
      <c r="M2589" t="str">
        <f t="shared" si="676"/>
        <v/>
      </c>
      <c r="N2589" t="str">
        <f t="shared" si="675"/>
        <v/>
      </c>
      <c r="O2589" t="str">
        <f t="shared" si="671"/>
        <v/>
      </c>
      <c r="P2589" t="str">
        <f t="shared" si="672"/>
        <v/>
      </c>
      <c r="Q2589">
        <f t="shared" si="682"/>
        <v>0</v>
      </c>
      <c r="R2589">
        <f t="shared" si="677"/>
        <v>2.0108704619839481</v>
      </c>
      <c r="S2589" t="str">
        <f t="shared" si="679"/>
        <v/>
      </c>
      <c r="T2589" t="str">
        <f t="shared" si="680"/>
        <v/>
      </c>
      <c r="U2589">
        <f t="shared" si="678"/>
        <v>0</v>
      </c>
    </row>
    <row r="2590" spans="1:21">
      <c r="A2590">
        <f t="shared" si="681"/>
        <v>2582</v>
      </c>
      <c r="B2590" s="1">
        <v>40977</v>
      </c>
      <c r="C2590">
        <v>86.8</v>
      </c>
      <c r="D2590">
        <v>86.81</v>
      </c>
      <c r="F2590">
        <f t="shared" si="683"/>
        <v>87.313999999999993</v>
      </c>
      <c r="G2590" t="str">
        <f t="shared" si="670"/>
        <v/>
      </c>
      <c r="H2590">
        <f t="shared" si="673"/>
        <v>1</v>
      </c>
      <c r="I2590">
        <f t="shared" si="684"/>
        <v>0</v>
      </c>
      <c r="J2590">
        <f t="shared" si="685"/>
        <v>87.99</v>
      </c>
      <c r="K2590" t="str">
        <f t="shared" si="686"/>
        <v/>
      </c>
      <c r="L2590">
        <f t="shared" si="674"/>
        <v>-1.3616549991164821E-2</v>
      </c>
      <c r="M2590" t="str">
        <f t="shared" si="676"/>
        <v/>
      </c>
      <c r="N2590" t="str">
        <f t="shared" si="675"/>
        <v/>
      </c>
      <c r="O2590" t="str">
        <f t="shared" si="671"/>
        <v/>
      </c>
      <c r="P2590" t="str">
        <f t="shared" si="672"/>
        <v/>
      </c>
      <c r="Q2590">
        <f t="shared" si="682"/>
        <v>0</v>
      </c>
      <c r="R2590">
        <f t="shared" si="677"/>
        <v>2.0108704619839481</v>
      </c>
      <c r="S2590" t="str">
        <f t="shared" si="679"/>
        <v/>
      </c>
      <c r="T2590" t="str">
        <f t="shared" si="680"/>
        <v/>
      </c>
      <c r="U2590">
        <f t="shared" si="678"/>
        <v>0</v>
      </c>
    </row>
    <row r="2591" spans="1:21">
      <c r="A2591">
        <f t="shared" si="681"/>
        <v>2583</v>
      </c>
      <c r="B2591" s="1">
        <v>40980</v>
      </c>
      <c r="C2591">
        <v>87.54</v>
      </c>
      <c r="D2591">
        <v>87.1</v>
      </c>
      <c r="F2591">
        <f t="shared" si="683"/>
        <v>87.333999999999989</v>
      </c>
      <c r="G2591" t="str">
        <f t="shared" ref="G2591:G2654" si="687">IF(AND(C2589&lt;F2589,C2590&gt;F2590,D2591&gt;F2590),"LONG",IF(AND(C2589&gt;F2589,C2590&lt;F2590,D2591&lt;F2590),"SHORT",""))</f>
        <v/>
      </c>
      <c r="H2591">
        <f t="shared" si="673"/>
        <v>1</v>
      </c>
      <c r="I2591">
        <f t="shared" si="684"/>
        <v>0</v>
      </c>
      <c r="J2591">
        <f t="shared" si="685"/>
        <v>87.99</v>
      </c>
      <c r="K2591" t="str">
        <f t="shared" si="686"/>
        <v/>
      </c>
      <c r="L2591">
        <f t="shared" si="674"/>
        <v>-5.1273398947199959E-3</v>
      </c>
      <c r="M2591" t="str">
        <f t="shared" si="676"/>
        <v/>
      </c>
      <c r="N2591" t="str">
        <f t="shared" si="675"/>
        <v/>
      </c>
      <c r="O2591" t="str">
        <f t="shared" si="671"/>
        <v/>
      </c>
      <c r="P2591" t="str">
        <f t="shared" si="672"/>
        <v/>
      </c>
      <c r="Q2591">
        <f t="shared" si="682"/>
        <v>0</v>
      </c>
      <c r="R2591">
        <f t="shared" si="677"/>
        <v>2.0108704619839481</v>
      </c>
      <c r="S2591" t="str">
        <f t="shared" si="679"/>
        <v/>
      </c>
      <c r="T2591" t="str">
        <f t="shared" si="680"/>
        <v/>
      </c>
      <c r="U2591">
        <f t="shared" si="678"/>
        <v>0</v>
      </c>
    </row>
    <row r="2592" spans="1:21">
      <c r="A2592">
        <f t="shared" si="681"/>
        <v>2584</v>
      </c>
      <c r="B2592" s="1">
        <v>40981</v>
      </c>
      <c r="C2592">
        <v>88.75</v>
      </c>
      <c r="D2592">
        <v>87.76</v>
      </c>
      <c r="F2592">
        <f t="shared" si="683"/>
        <v>87.36999999999999</v>
      </c>
      <c r="G2592" t="str">
        <f t="shared" si="687"/>
        <v>LONG</v>
      </c>
      <c r="H2592">
        <f t="shared" si="673"/>
        <v>1</v>
      </c>
      <c r="I2592">
        <f t="shared" si="684"/>
        <v>1</v>
      </c>
      <c r="J2592">
        <f t="shared" si="685"/>
        <v>87.76</v>
      </c>
      <c r="K2592" t="str">
        <f t="shared" si="686"/>
        <v/>
      </c>
      <c r="L2592">
        <f t="shared" si="674"/>
        <v>1.1217612388550235E-2</v>
      </c>
      <c r="M2592" t="str">
        <f t="shared" si="676"/>
        <v/>
      </c>
      <c r="N2592" t="str">
        <f t="shared" si="675"/>
        <v/>
      </c>
      <c r="O2592" t="str">
        <f t="shared" ref="O2592:O2655" si="688">IF($I2592=0,"",M2592)</f>
        <v/>
      </c>
      <c r="P2592" t="str">
        <f t="shared" ref="P2592:P2655" si="689">IF($I2592=0,"",N2592)</f>
        <v/>
      </c>
      <c r="Q2592">
        <f t="shared" si="682"/>
        <v>0</v>
      </c>
      <c r="R2592">
        <f t="shared" si="677"/>
        <v>2.0108704619839481</v>
      </c>
      <c r="S2592" t="str">
        <f t="shared" si="679"/>
        <v/>
      </c>
      <c r="T2592" t="str">
        <f t="shared" si="680"/>
        <v/>
      </c>
      <c r="U2592">
        <f t="shared" si="678"/>
        <v>0</v>
      </c>
    </row>
    <row r="2593" spans="1:21">
      <c r="A2593">
        <f t="shared" si="681"/>
        <v>2585</v>
      </c>
      <c r="B2593" s="1">
        <v>40982</v>
      </c>
      <c r="C2593">
        <v>88.87</v>
      </c>
      <c r="D2593">
        <v>88.6</v>
      </c>
      <c r="F2593">
        <f t="shared" si="683"/>
        <v>87.414000000000016</v>
      </c>
      <c r="G2593" t="str">
        <f t="shared" si="687"/>
        <v/>
      </c>
      <c r="H2593">
        <f t="shared" si="673"/>
        <v>1</v>
      </c>
      <c r="I2593">
        <f t="shared" si="684"/>
        <v>1</v>
      </c>
      <c r="J2593">
        <f t="shared" si="685"/>
        <v>87.76</v>
      </c>
      <c r="K2593" t="str">
        <f t="shared" si="686"/>
        <v/>
      </c>
      <c r="L2593">
        <f t="shared" si="674"/>
        <v>1.2568811783409038E-2</v>
      </c>
      <c r="M2593" t="str">
        <f t="shared" si="676"/>
        <v/>
      </c>
      <c r="N2593" t="str">
        <f t="shared" si="675"/>
        <v/>
      </c>
      <c r="O2593" t="str">
        <f t="shared" si="688"/>
        <v/>
      </c>
      <c r="P2593" t="str">
        <f t="shared" si="689"/>
        <v/>
      </c>
      <c r="Q2593">
        <f t="shared" si="682"/>
        <v>0</v>
      </c>
      <c r="R2593">
        <f t="shared" si="677"/>
        <v>2.0108704619839481</v>
      </c>
      <c r="S2593" t="str">
        <f t="shared" si="679"/>
        <v/>
      </c>
      <c r="T2593" t="str">
        <f t="shared" si="680"/>
        <v/>
      </c>
      <c r="U2593">
        <f t="shared" si="678"/>
        <v>0</v>
      </c>
    </row>
    <row r="2594" spans="1:21">
      <c r="A2594">
        <f t="shared" si="681"/>
        <v>2586</v>
      </c>
      <c r="B2594" s="1">
        <v>40983</v>
      </c>
      <c r="C2594">
        <v>90</v>
      </c>
      <c r="D2594">
        <v>89</v>
      </c>
      <c r="F2594">
        <f t="shared" si="683"/>
        <v>87.563500000000005</v>
      </c>
      <c r="G2594" t="str">
        <f t="shared" si="687"/>
        <v/>
      </c>
      <c r="H2594">
        <f t="shared" si="673"/>
        <v>1</v>
      </c>
      <c r="I2594">
        <f t="shared" si="684"/>
        <v>1</v>
      </c>
      <c r="J2594">
        <f t="shared" si="685"/>
        <v>87.76</v>
      </c>
      <c r="K2594" t="str">
        <f t="shared" si="686"/>
        <v/>
      </c>
      <c r="L2594">
        <f t="shared" si="674"/>
        <v>2.5203854363290156E-2</v>
      </c>
      <c r="M2594" t="str">
        <f t="shared" si="676"/>
        <v/>
      </c>
      <c r="N2594" t="str">
        <f t="shared" si="675"/>
        <v/>
      </c>
      <c r="O2594" t="str">
        <f t="shared" si="688"/>
        <v/>
      </c>
      <c r="P2594" t="str">
        <f t="shared" si="689"/>
        <v/>
      </c>
      <c r="Q2594">
        <f t="shared" si="682"/>
        <v>0</v>
      </c>
      <c r="R2594">
        <f t="shared" si="677"/>
        <v>2.0108704619839481</v>
      </c>
      <c r="S2594" t="str">
        <f t="shared" si="679"/>
        <v/>
      </c>
      <c r="T2594" t="str">
        <f t="shared" si="680"/>
        <v/>
      </c>
      <c r="U2594">
        <f t="shared" si="678"/>
        <v>0</v>
      </c>
    </row>
    <row r="2595" spans="1:21">
      <c r="A2595">
        <f t="shared" si="681"/>
        <v>2587</v>
      </c>
      <c r="B2595" s="1">
        <v>40984</v>
      </c>
      <c r="C2595">
        <v>89.56</v>
      </c>
      <c r="D2595">
        <v>89.88</v>
      </c>
      <c r="F2595">
        <f t="shared" si="683"/>
        <v>87.658999999999992</v>
      </c>
      <c r="G2595" t="str">
        <f t="shared" si="687"/>
        <v/>
      </c>
      <c r="H2595">
        <f t="shared" si="673"/>
        <v>1</v>
      </c>
      <c r="I2595">
        <f t="shared" si="684"/>
        <v>1</v>
      </c>
      <c r="J2595">
        <f t="shared" si="685"/>
        <v>87.76</v>
      </c>
      <c r="K2595" t="str">
        <f t="shared" si="686"/>
        <v/>
      </c>
      <c r="L2595">
        <f t="shared" si="674"/>
        <v>2.0302975763579225E-2</v>
      </c>
      <c r="M2595" t="str">
        <f t="shared" si="676"/>
        <v/>
      </c>
      <c r="N2595" t="str">
        <f t="shared" si="675"/>
        <v/>
      </c>
      <c r="O2595" t="str">
        <f t="shared" si="688"/>
        <v/>
      </c>
      <c r="P2595" t="str">
        <f t="shared" si="689"/>
        <v/>
      </c>
      <c r="Q2595">
        <f t="shared" si="682"/>
        <v>0</v>
      </c>
      <c r="R2595">
        <f t="shared" si="677"/>
        <v>2.0108704619839481</v>
      </c>
      <c r="S2595" t="str">
        <f t="shared" si="679"/>
        <v/>
      </c>
      <c r="T2595" t="str">
        <f t="shared" si="680"/>
        <v/>
      </c>
      <c r="U2595">
        <f t="shared" si="678"/>
        <v>0</v>
      </c>
    </row>
    <row r="2596" spans="1:21">
      <c r="A2596">
        <f t="shared" si="681"/>
        <v>2588</v>
      </c>
      <c r="B2596" s="1">
        <v>40987</v>
      </c>
      <c r="C2596">
        <v>89.74</v>
      </c>
      <c r="D2596">
        <v>89.52</v>
      </c>
      <c r="F2596">
        <f t="shared" si="683"/>
        <v>87.768000000000001</v>
      </c>
      <c r="G2596" t="str">
        <f t="shared" si="687"/>
        <v/>
      </c>
      <c r="H2596">
        <f t="shared" si="673"/>
        <v>1</v>
      </c>
      <c r="I2596">
        <f t="shared" si="684"/>
        <v>1</v>
      </c>
      <c r="J2596">
        <f t="shared" si="685"/>
        <v>87.76</v>
      </c>
      <c r="K2596" t="str">
        <f t="shared" si="686"/>
        <v/>
      </c>
      <c r="L2596">
        <f t="shared" si="674"/>
        <v>2.2310784580862431E-2</v>
      </c>
      <c r="M2596" t="str">
        <f t="shared" si="676"/>
        <v/>
      </c>
      <c r="N2596" t="str">
        <f t="shared" si="675"/>
        <v/>
      </c>
      <c r="O2596" t="str">
        <f t="shared" si="688"/>
        <v/>
      </c>
      <c r="P2596" t="str">
        <f t="shared" si="689"/>
        <v/>
      </c>
      <c r="Q2596">
        <f t="shared" si="682"/>
        <v>0</v>
      </c>
      <c r="R2596">
        <f t="shared" si="677"/>
        <v>2.0108704619839481</v>
      </c>
      <c r="S2596" t="str">
        <f t="shared" si="679"/>
        <v/>
      </c>
      <c r="T2596" t="str">
        <f t="shared" si="680"/>
        <v/>
      </c>
      <c r="U2596">
        <f t="shared" si="678"/>
        <v>0</v>
      </c>
    </row>
    <row r="2597" spans="1:21">
      <c r="A2597">
        <f t="shared" si="681"/>
        <v>2589</v>
      </c>
      <c r="B2597" s="1">
        <v>40988</v>
      </c>
      <c r="C2597">
        <v>89.35</v>
      </c>
      <c r="D2597">
        <v>89.17</v>
      </c>
      <c r="F2597">
        <f t="shared" si="683"/>
        <v>87.855499999999992</v>
      </c>
      <c r="G2597" t="str">
        <f t="shared" si="687"/>
        <v/>
      </c>
      <c r="H2597">
        <f t="shared" si="673"/>
        <v>1</v>
      </c>
      <c r="I2597">
        <f t="shared" si="684"/>
        <v>1</v>
      </c>
      <c r="J2597">
        <f t="shared" si="685"/>
        <v>87.76</v>
      </c>
      <c r="K2597" t="str">
        <f t="shared" si="686"/>
        <v/>
      </c>
      <c r="L2597">
        <f t="shared" si="674"/>
        <v>1.7955425638462166E-2</v>
      </c>
      <c r="M2597" t="str">
        <f t="shared" si="676"/>
        <v/>
      </c>
      <c r="N2597" t="str">
        <f t="shared" si="675"/>
        <v/>
      </c>
      <c r="O2597" t="str">
        <f t="shared" si="688"/>
        <v/>
      </c>
      <c r="P2597" t="str">
        <f t="shared" si="689"/>
        <v/>
      </c>
      <c r="Q2597">
        <f t="shared" si="682"/>
        <v>0</v>
      </c>
      <c r="R2597">
        <f t="shared" si="677"/>
        <v>2.0108704619839481</v>
      </c>
      <c r="S2597" t="str">
        <f t="shared" si="679"/>
        <v/>
      </c>
      <c r="T2597" t="str">
        <f t="shared" si="680"/>
        <v/>
      </c>
      <c r="U2597">
        <f t="shared" si="678"/>
        <v>0</v>
      </c>
    </row>
    <row r="2598" spans="1:21">
      <c r="A2598">
        <f t="shared" si="681"/>
        <v>2590</v>
      </c>
      <c r="B2598" s="1">
        <v>40989</v>
      </c>
      <c r="C2598">
        <v>88.91</v>
      </c>
      <c r="D2598">
        <v>89.42</v>
      </c>
      <c r="F2598">
        <f t="shared" si="683"/>
        <v>87.912999999999982</v>
      </c>
      <c r="G2598" t="str">
        <f t="shared" si="687"/>
        <v/>
      </c>
      <c r="H2598">
        <f t="shared" si="673"/>
        <v>1</v>
      </c>
      <c r="I2598">
        <f t="shared" si="684"/>
        <v>1</v>
      </c>
      <c r="J2598">
        <f t="shared" si="685"/>
        <v>87.76</v>
      </c>
      <c r="K2598" t="str">
        <f t="shared" si="686"/>
        <v/>
      </c>
      <c r="L2598">
        <f t="shared" si="674"/>
        <v>1.301880616607279E-2</v>
      </c>
      <c r="M2598" t="str">
        <f t="shared" si="676"/>
        <v/>
      </c>
      <c r="N2598" t="str">
        <f t="shared" si="675"/>
        <v/>
      </c>
      <c r="O2598" t="str">
        <f t="shared" si="688"/>
        <v/>
      </c>
      <c r="P2598" t="str">
        <f t="shared" si="689"/>
        <v/>
      </c>
      <c r="Q2598">
        <f t="shared" si="682"/>
        <v>0</v>
      </c>
      <c r="R2598">
        <f t="shared" si="677"/>
        <v>2.0108704619839481</v>
      </c>
      <c r="S2598" t="str">
        <f t="shared" si="679"/>
        <v/>
      </c>
      <c r="T2598" t="str">
        <f t="shared" si="680"/>
        <v/>
      </c>
      <c r="U2598">
        <f t="shared" si="678"/>
        <v>0</v>
      </c>
    </row>
    <row r="2599" spans="1:21">
      <c r="A2599">
        <f t="shared" si="681"/>
        <v>2591</v>
      </c>
      <c r="B2599" s="1">
        <v>40990</v>
      </c>
      <c r="C2599">
        <v>88.57</v>
      </c>
      <c r="D2599">
        <v>88.5</v>
      </c>
      <c r="F2599">
        <f t="shared" si="683"/>
        <v>87.9465</v>
      </c>
      <c r="G2599" t="str">
        <f t="shared" si="687"/>
        <v/>
      </c>
      <c r="H2599">
        <f t="shared" si="673"/>
        <v>1</v>
      </c>
      <c r="I2599">
        <f t="shared" si="684"/>
        <v>1</v>
      </c>
      <c r="J2599">
        <f t="shared" si="685"/>
        <v>87.76</v>
      </c>
      <c r="K2599" t="str">
        <f t="shared" si="686"/>
        <v/>
      </c>
      <c r="L2599">
        <f t="shared" si="674"/>
        <v>9.1873838545166939E-3</v>
      </c>
      <c r="M2599" t="str">
        <f t="shared" si="676"/>
        <v/>
      </c>
      <c r="N2599" t="str">
        <f t="shared" si="675"/>
        <v/>
      </c>
      <c r="O2599" t="str">
        <f t="shared" si="688"/>
        <v/>
      </c>
      <c r="P2599" t="str">
        <f t="shared" si="689"/>
        <v/>
      </c>
      <c r="Q2599">
        <f t="shared" si="682"/>
        <v>0</v>
      </c>
      <c r="R2599">
        <f t="shared" si="677"/>
        <v>2.0108704619839481</v>
      </c>
      <c r="S2599" t="str">
        <f t="shared" si="679"/>
        <v/>
      </c>
      <c r="T2599" t="str">
        <f t="shared" si="680"/>
        <v/>
      </c>
      <c r="U2599">
        <f t="shared" si="678"/>
        <v>0</v>
      </c>
    </row>
    <row r="2600" spans="1:21">
      <c r="A2600">
        <f t="shared" si="681"/>
        <v>2592</v>
      </c>
      <c r="B2600" s="1">
        <v>40991</v>
      </c>
      <c r="C2600">
        <v>88.46</v>
      </c>
      <c r="D2600">
        <v>88.63</v>
      </c>
      <c r="F2600">
        <f t="shared" si="683"/>
        <v>87.959499999999991</v>
      </c>
      <c r="G2600" t="str">
        <f t="shared" si="687"/>
        <v/>
      </c>
      <c r="H2600">
        <f t="shared" si="673"/>
        <v>1</v>
      </c>
      <c r="I2600">
        <f t="shared" si="684"/>
        <v>1</v>
      </c>
      <c r="J2600">
        <f t="shared" si="685"/>
        <v>87.76</v>
      </c>
      <c r="K2600" t="str">
        <f t="shared" si="686"/>
        <v/>
      </c>
      <c r="L2600">
        <f t="shared" si="674"/>
        <v>7.944656473205778E-3</v>
      </c>
      <c r="M2600" t="str">
        <f t="shared" si="676"/>
        <v/>
      </c>
      <c r="N2600" t="str">
        <f t="shared" si="675"/>
        <v/>
      </c>
      <c r="O2600" t="str">
        <f t="shared" si="688"/>
        <v/>
      </c>
      <c r="P2600" t="str">
        <f t="shared" si="689"/>
        <v/>
      </c>
      <c r="Q2600">
        <f t="shared" si="682"/>
        <v>0</v>
      </c>
      <c r="R2600">
        <f t="shared" si="677"/>
        <v>2.0108704619839481</v>
      </c>
      <c r="S2600" t="str">
        <f t="shared" si="679"/>
        <v/>
      </c>
      <c r="T2600" t="str">
        <f t="shared" si="680"/>
        <v/>
      </c>
      <c r="U2600">
        <f t="shared" si="678"/>
        <v>0</v>
      </c>
    </row>
    <row r="2601" spans="1:21">
      <c r="A2601">
        <f t="shared" si="681"/>
        <v>2593</v>
      </c>
      <c r="B2601" s="1">
        <v>40994</v>
      </c>
      <c r="C2601">
        <v>89.12</v>
      </c>
      <c r="D2601">
        <v>88.92</v>
      </c>
      <c r="F2601">
        <f t="shared" si="683"/>
        <v>88.011999999999986</v>
      </c>
      <c r="G2601" t="str">
        <f t="shared" si="687"/>
        <v/>
      </c>
      <c r="H2601">
        <f t="shared" si="673"/>
        <v>1</v>
      </c>
      <c r="I2601">
        <f t="shared" si="684"/>
        <v>1</v>
      </c>
      <c r="J2601">
        <f t="shared" si="685"/>
        <v>87.76</v>
      </c>
      <c r="K2601" t="str">
        <f t="shared" si="686"/>
        <v/>
      </c>
      <c r="L2601">
        <f t="shared" si="674"/>
        <v>1.53779602119991E-2</v>
      </c>
      <c r="M2601" t="str">
        <f t="shared" si="676"/>
        <v/>
      </c>
      <c r="N2601" t="str">
        <f t="shared" si="675"/>
        <v/>
      </c>
      <c r="O2601" t="str">
        <f t="shared" si="688"/>
        <v/>
      </c>
      <c r="P2601" t="str">
        <f t="shared" si="689"/>
        <v/>
      </c>
      <c r="Q2601">
        <f t="shared" si="682"/>
        <v>0</v>
      </c>
      <c r="R2601">
        <f t="shared" si="677"/>
        <v>2.0108704619839481</v>
      </c>
      <c r="S2601" t="str">
        <f t="shared" si="679"/>
        <v/>
      </c>
      <c r="T2601" t="str">
        <f t="shared" si="680"/>
        <v/>
      </c>
      <c r="U2601">
        <f t="shared" si="678"/>
        <v>0</v>
      </c>
    </row>
    <row r="2602" spans="1:21">
      <c r="A2602">
        <f t="shared" si="681"/>
        <v>2594</v>
      </c>
      <c r="B2602" s="1">
        <v>40995</v>
      </c>
      <c r="C2602">
        <v>89.14</v>
      </c>
      <c r="D2602">
        <v>89.38</v>
      </c>
      <c r="F2602">
        <f t="shared" si="683"/>
        <v>88.080500000000001</v>
      </c>
      <c r="G2602" t="str">
        <f t="shared" si="687"/>
        <v/>
      </c>
      <c r="H2602">
        <f t="shared" si="673"/>
        <v>1</v>
      </c>
      <c r="I2602">
        <f t="shared" si="684"/>
        <v>1</v>
      </c>
      <c r="J2602">
        <f t="shared" si="685"/>
        <v>87.76</v>
      </c>
      <c r="K2602" t="str">
        <f t="shared" si="686"/>
        <v/>
      </c>
      <c r="L2602">
        <f t="shared" si="674"/>
        <v>1.5602351551434848E-2</v>
      </c>
      <c r="M2602" t="str">
        <f t="shared" si="676"/>
        <v/>
      </c>
      <c r="N2602" t="str">
        <f t="shared" si="675"/>
        <v/>
      </c>
      <c r="O2602" t="str">
        <f t="shared" si="688"/>
        <v/>
      </c>
      <c r="P2602" t="str">
        <f t="shared" si="689"/>
        <v/>
      </c>
      <c r="Q2602">
        <f t="shared" si="682"/>
        <v>0</v>
      </c>
      <c r="R2602">
        <f t="shared" si="677"/>
        <v>2.0108704619839481</v>
      </c>
      <c r="S2602" t="str">
        <f t="shared" si="679"/>
        <v/>
      </c>
      <c r="T2602" t="str">
        <f t="shared" si="680"/>
        <v/>
      </c>
      <c r="U2602">
        <f t="shared" si="678"/>
        <v>0</v>
      </c>
    </row>
    <row r="2603" spans="1:21">
      <c r="A2603">
        <f t="shared" si="681"/>
        <v>2595</v>
      </c>
      <c r="B2603" s="1">
        <v>40996</v>
      </c>
      <c r="C2603">
        <v>88.45</v>
      </c>
      <c r="D2603">
        <v>89.29</v>
      </c>
      <c r="F2603">
        <f t="shared" si="683"/>
        <v>88.123000000000005</v>
      </c>
      <c r="G2603" t="str">
        <f t="shared" si="687"/>
        <v/>
      </c>
      <c r="H2603">
        <f t="shared" si="673"/>
        <v>1</v>
      </c>
      <c r="I2603">
        <f t="shared" si="684"/>
        <v>1</v>
      </c>
      <c r="J2603">
        <f t="shared" si="685"/>
        <v>87.76</v>
      </c>
      <c r="K2603" t="str">
        <f t="shared" si="686"/>
        <v/>
      </c>
      <c r="L2603">
        <f t="shared" si="674"/>
        <v>7.8316046388194217E-3</v>
      </c>
      <c r="M2603" t="str">
        <f t="shared" si="676"/>
        <v/>
      </c>
      <c r="N2603" t="str">
        <f t="shared" si="675"/>
        <v/>
      </c>
      <c r="O2603" t="str">
        <f t="shared" si="688"/>
        <v/>
      </c>
      <c r="P2603" t="str">
        <f t="shared" si="689"/>
        <v/>
      </c>
      <c r="Q2603">
        <f t="shared" si="682"/>
        <v>0</v>
      </c>
      <c r="R2603">
        <f t="shared" si="677"/>
        <v>2.0108704619839481</v>
      </c>
      <c r="S2603" t="str">
        <f t="shared" si="679"/>
        <v/>
      </c>
      <c r="T2603" t="str">
        <f t="shared" si="680"/>
        <v/>
      </c>
      <c r="U2603">
        <f t="shared" si="678"/>
        <v>0</v>
      </c>
    </row>
    <row r="2604" spans="1:21">
      <c r="A2604">
        <f t="shared" si="681"/>
        <v>2596</v>
      </c>
      <c r="B2604" s="1">
        <v>40997</v>
      </c>
      <c r="C2604">
        <v>88.77</v>
      </c>
      <c r="D2604">
        <v>87.88</v>
      </c>
      <c r="F2604">
        <f t="shared" si="683"/>
        <v>88.187000000000012</v>
      </c>
      <c r="G2604" t="str">
        <f t="shared" si="687"/>
        <v/>
      </c>
      <c r="H2604">
        <f t="shared" si="673"/>
        <v>1</v>
      </c>
      <c r="I2604">
        <f t="shared" si="684"/>
        <v>1</v>
      </c>
      <c r="J2604">
        <f t="shared" si="685"/>
        <v>87.76</v>
      </c>
      <c r="K2604" t="str">
        <f t="shared" si="686"/>
        <v/>
      </c>
      <c r="L2604">
        <f t="shared" si="674"/>
        <v>1.144293911325313E-2</v>
      </c>
      <c r="M2604" t="str">
        <f t="shared" si="676"/>
        <v/>
      </c>
      <c r="N2604" t="str">
        <f t="shared" si="675"/>
        <v/>
      </c>
      <c r="O2604" t="str">
        <f t="shared" si="688"/>
        <v/>
      </c>
      <c r="P2604" t="str">
        <f t="shared" si="689"/>
        <v/>
      </c>
      <c r="Q2604">
        <f t="shared" si="682"/>
        <v>0</v>
      </c>
      <c r="R2604">
        <f t="shared" si="677"/>
        <v>2.0108704619839481</v>
      </c>
      <c r="S2604" t="str">
        <f t="shared" si="679"/>
        <v/>
      </c>
      <c r="T2604" t="str">
        <f t="shared" si="680"/>
        <v/>
      </c>
      <c r="U2604">
        <f t="shared" si="678"/>
        <v>0</v>
      </c>
    </row>
    <row r="2605" spans="1:21">
      <c r="A2605">
        <f t="shared" si="681"/>
        <v>2597</v>
      </c>
      <c r="B2605" s="1">
        <v>40998</v>
      </c>
      <c r="C2605">
        <v>89.21</v>
      </c>
      <c r="D2605">
        <v>89.22</v>
      </c>
      <c r="F2605">
        <f t="shared" si="683"/>
        <v>88.271500000000017</v>
      </c>
      <c r="G2605" t="str">
        <f t="shared" si="687"/>
        <v/>
      </c>
      <c r="H2605">
        <f t="shared" si="673"/>
        <v>1</v>
      </c>
      <c r="I2605">
        <f t="shared" si="684"/>
        <v>1</v>
      </c>
      <c r="J2605">
        <f t="shared" si="685"/>
        <v>87.76</v>
      </c>
      <c r="K2605" t="str">
        <f t="shared" si="686"/>
        <v/>
      </c>
      <c r="L2605">
        <f t="shared" si="674"/>
        <v>1.6387324958717194E-2</v>
      </c>
      <c r="M2605" t="str">
        <f t="shared" si="676"/>
        <v/>
      </c>
      <c r="N2605" t="str">
        <f t="shared" si="675"/>
        <v/>
      </c>
      <c r="O2605" t="str">
        <f t="shared" si="688"/>
        <v/>
      </c>
      <c r="P2605" t="str">
        <f t="shared" si="689"/>
        <v/>
      </c>
      <c r="Q2605">
        <f t="shared" si="682"/>
        <v>0</v>
      </c>
      <c r="R2605">
        <f t="shared" si="677"/>
        <v>2.0108704619839481</v>
      </c>
      <c r="S2605" t="str">
        <f t="shared" si="679"/>
        <v/>
      </c>
      <c r="T2605" t="str">
        <f t="shared" si="680"/>
        <v/>
      </c>
      <c r="U2605">
        <f t="shared" si="678"/>
        <v>0</v>
      </c>
    </row>
    <row r="2606" spans="1:21">
      <c r="A2606">
        <f t="shared" si="681"/>
        <v>2598</v>
      </c>
      <c r="B2606" s="1">
        <v>41001</v>
      </c>
      <c r="C2606">
        <v>89.23</v>
      </c>
      <c r="D2606">
        <v>88.79</v>
      </c>
      <c r="F2606">
        <f t="shared" si="683"/>
        <v>88.380000000000024</v>
      </c>
      <c r="G2606" t="str">
        <f t="shared" si="687"/>
        <v/>
      </c>
      <c r="H2606">
        <f t="shared" ref="H2606:H2669" si="690">IF(G2606="Long",1,IF(G2606="short",-1,H2605))</f>
        <v>1</v>
      </c>
      <c r="I2606">
        <f t="shared" si="684"/>
        <v>1</v>
      </c>
      <c r="J2606">
        <f t="shared" si="685"/>
        <v>87.76</v>
      </c>
      <c r="K2606" t="str">
        <f t="shared" si="686"/>
        <v/>
      </c>
      <c r="L2606">
        <f t="shared" ref="L2606:L2669" si="691">LN(C2606/J2606)*H2606</f>
        <v>1.6611489945085257E-2</v>
      </c>
      <c r="M2606" t="str">
        <f t="shared" si="676"/>
        <v/>
      </c>
      <c r="N2606" t="str">
        <f t="shared" ref="N2606:N2669" si="692">IF(L2606&lt;$H$6,$G$6,"")</f>
        <v/>
      </c>
      <c r="O2606" t="str">
        <f t="shared" si="688"/>
        <v/>
      </c>
      <c r="P2606" t="str">
        <f t="shared" si="689"/>
        <v/>
      </c>
      <c r="Q2606">
        <f t="shared" si="682"/>
        <v>0</v>
      </c>
      <c r="R2606">
        <f t="shared" si="677"/>
        <v>2.0108704619839481</v>
      </c>
      <c r="S2606" t="str">
        <f t="shared" si="679"/>
        <v/>
      </c>
      <c r="T2606" t="str">
        <f t="shared" si="680"/>
        <v/>
      </c>
      <c r="U2606">
        <f t="shared" si="678"/>
        <v>0</v>
      </c>
    </row>
    <row r="2607" spans="1:21">
      <c r="A2607">
        <f t="shared" si="681"/>
        <v>2599</v>
      </c>
      <c r="B2607" s="1">
        <v>41002</v>
      </c>
      <c r="C2607">
        <v>88.79</v>
      </c>
      <c r="D2607">
        <v>89.22</v>
      </c>
      <c r="F2607">
        <f t="shared" si="683"/>
        <v>88.572000000000003</v>
      </c>
      <c r="G2607" t="str">
        <f t="shared" si="687"/>
        <v/>
      </c>
      <c r="H2607">
        <f t="shared" si="690"/>
        <v>1</v>
      </c>
      <c r="I2607">
        <f t="shared" si="684"/>
        <v>1</v>
      </c>
      <c r="J2607">
        <f t="shared" si="685"/>
        <v>87.76</v>
      </c>
      <c r="K2607" t="str">
        <f t="shared" si="686"/>
        <v/>
      </c>
      <c r="L2607">
        <f t="shared" si="691"/>
        <v>1.1668215077260685E-2</v>
      </c>
      <c r="M2607" t="str">
        <f t="shared" ref="M2607:M2670" si="693">IF(L2607&gt;$H$7,$G$7,"")</f>
        <v/>
      </c>
      <c r="N2607" t="str">
        <f t="shared" si="692"/>
        <v/>
      </c>
      <c r="O2607" t="str">
        <f t="shared" si="688"/>
        <v/>
      </c>
      <c r="P2607" t="str">
        <f t="shared" si="689"/>
        <v/>
      </c>
      <c r="Q2607">
        <f t="shared" si="682"/>
        <v>0</v>
      </c>
      <c r="R2607">
        <f t="shared" ref="R2607:R2670" si="694">Q2607+R2606</f>
        <v>2.0108704619839481</v>
      </c>
      <c r="S2607" t="str">
        <f t="shared" si="679"/>
        <v/>
      </c>
      <c r="T2607" t="str">
        <f t="shared" si="680"/>
        <v/>
      </c>
      <c r="U2607">
        <f t="shared" ref="U2607:U2670" si="695">IFERROR(S2607*T2607,0)</f>
        <v>0</v>
      </c>
    </row>
    <row r="2608" spans="1:21">
      <c r="A2608">
        <f t="shared" si="681"/>
        <v>2600</v>
      </c>
      <c r="B2608" s="1">
        <v>41003</v>
      </c>
      <c r="C2608">
        <v>87.84</v>
      </c>
      <c r="D2608">
        <v>87.98</v>
      </c>
      <c r="F2608">
        <f t="shared" si="683"/>
        <v>88.690500000000014</v>
      </c>
      <c r="G2608" t="str">
        <f t="shared" si="687"/>
        <v/>
      </c>
      <c r="H2608">
        <f t="shared" si="690"/>
        <v>1</v>
      </c>
      <c r="I2608">
        <f t="shared" si="684"/>
        <v>1</v>
      </c>
      <c r="J2608">
        <f t="shared" si="685"/>
        <v>87.76</v>
      </c>
      <c r="K2608" t="str">
        <f t="shared" si="686"/>
        <v/>
      </c>
      <c r="L2608">
        <f t="shared" si="691"/>
        <v>9.1116179424564371E-4</v>
      </c>
      <c r="M2608" t="str">
        <f t="shared" si="693"/>
        <v/>
      </c>
      <c r="N2608" t="str">
        <f t="shared" si="692"/>
        <v/>
      </c>
      <c r="O2608" t="str">
        <f t="shared" si="688"/>
        <v/>
      </c>
      <c r="P2608" t="str">
        <f t="shared" si="689"/>
        <v/>
      </c>
      <c r="Q2608">
        <f t="shared" si="682"/>
        <v>0</v>
      </c>
      <c r="R2608">
        <f t="shared" si="694"/>
        <v>2.0108704619839481</v>
      </c>
      <c r="S2608" t="str">
        <f t="shared" si="679"/>
        <v/>
      </c>
      <c r="T2608" t="str">
        <f t="shared" si="680"/>
        <v/>
      </c>
      <c r="U2608">
        <f t="shared" si="695"/>
        <v>0</v>
      </c>
    </row>
    <row r="2609" spans="1:21">
      <c r="A2609">
        <f t="shared" si="681"/>
        <v>2601</v>
      </c>
      <c r="B2609" s="1">
        <v>41004</v>
      </c>
      <c r="C2609">
        <v>87.27</v>
      </c>
      <c r="D2609">
        <v>87.36</v>
      </c>
      <c r="F2609">
        <f t="shared" si="683"/>
        <v>88.718500000000006</v>
      </c>
      <c r="G2609" t="str">
        <f t="shared" si="687"/>
        <v>SHORT</v>
      </c>
      <c r="H2609">
        <f t="shared" si="690"/>
        <v>-1</v>
      </c>
      <c r="I2609">
        <f t="shared" si="684"/>
        <v>-1</v>
      </c>
      <c r="J2609">
        <f t="shared" si="685"/>
        <v>87.36</v>
      </c>
      <c r="K2609" t="str">
        <f t="shared" si="686"/>
        <v>Trend Rev</v>
      </c>
      <c r="L2609">
        <f t="shared" si="691"/>
        <v>1.0307508213749522E-3</v>
      </c>
      <c r="M2609" t="str">
        <f t="shared" si="693"/>
        <v/>
      </c>
      <c r="N2609" t="str">
        <f t="shared" si="692"/>
        <v/>
      </c>
      <c r="O2609" t="str">
        <f t="shared" si="688"/>
        <v/>
      </c>
      <c r="P2609" t="str">
        <f t="shared" si="689"/>
        <v/>
      </c>
      <c r="Q2609">
        <f t="shared" si="682"/>
        <v>1.0307508213749522E-3</v>
      </c>
      <c r="R2609">
        <f t="shared" si="694"/>
        <v>2.0119012128053231</v>
      </c>
      <c r="S2609">
        <f t="shared" ref="S2609:S2672" si="696">IF(AND(K2609="trend rev",L2609&gt;0),1,"")</f>
        <v>1</v>
      </c>
      <c r="T2609">
        <f t="shared" ref="T2609:T2672" si="697">IF(AND(H2609=1,K2609="trend rev"),1,IF(AND(H2609=-1,K2609="trend rev"),-1,""))</f>
        <v>-1</v>
      </c>
      <c r="U2609">
        <f t="shared" si="695"/>
        <v>-1</v>
      </c>
    </row>
    <row r="2610" spans="1:21">
      <c r="A2610">
        <f t="shared" si="681"/>
        <v>2602</v>
      </c>
      <c r="B2610" s="1">
        <v>41008</v>
      </c>
      <c r="C2610">
        <v>86.33</v>
      </c>
      <c r="D2610">
        <v>86.24</v>
      </c>
      <c r="F2610">
        <f t="shared" si="683"/>
        <v>88.694999999999993</v>
      </c>
      <c r="G2610" t="str">
        <f t="shared" si="687"/>
        <v/>
      </c>
      <c r="H2610">
        <f t="shared" si="690"/>
        <v>-1</v>
      </c>
      <c r="I2610">
        <f t="shared" si="684"/>
        <v>-1</v>
      </c>
      <c r="J2610">
        <f t="shared" si="685"/>
        <v>87.36</v>
      </c>
      <c r="K2610" t="str">
        <f t="shared" si="686"/>
        <v/>
      </c>
      <c r="L2610">
        <f t="shared" si="691"/>
        <v>1.1860349749163578E-2</v>
      </c>
      <c r="M2610" t="str">
        <f t="shared" si="693"/>
        <v/>
      </c>
      <c r="N2610" t="str">
        <f t="shared" si="692"/>
        <v/>
      </c>
      <c r="O2610" t="str">
        <f t="shared" si="688"/>
        <v/>
      </c>
      <c r="P2610" t="str">
        <f t="shared" si="689"/>
        <v/>
      </c>
      <c r="Q2610">
        <f t="shared" si="682"/>
        <v>0</v>
      </c>
      <c r="R2610">
        <f t="shared" si="694"/>
        <v>2.0119012128053231</v>
      </c>
      <c r="S2610" t="str">
        <f t="shared" si="696"/>
        <v/>
      </c>
      <c r="T2610" t="str">
        <f t="shared" si="697"/>
        <v/>
      </c>
      <c r="U2610">
        <f t="shared" si="695"/>
        <v>0</v>
      </c>
    </row>
    <row r="2611" spans="1:21">
      <c r="A2611">
        <f t="shared" si="681"/>
        <v>2603</v>
      </c>
      <c r="B2611" s="1">
        <v>41009</v>
      </c>
      <c r="C2611">
        <v>84.58</v>
      </c>
      <c r="D2611">
        <v>86.19</v>
      </c>
      <c r="F2611">
        <f t="shared" si="683"/>
        <v>88.546999999999997</v>
      </c>
      <c r="G2611" t="str">
        <f t="shared" si="687"/>
        <v/>
      </c>
      <c r="H2611">
        <f t="shared" si="690"/>
        <v>-1</v>
      </c>
      <c r="I2611">
        <f t="shared" si="684"/>
        <v>-1</v>
      </c>
      <c r="J2611">
        <f t="shared" si="685"/>
        <v>87.36</v>
      </c>
      <c r="K2611" t="str">
        <f t="shared" si="686"/>
        <v/>
      </c>
      <c r="L2611">
        <f t="shared" si="691"/>
        <v>3.2339679952252384E-2</v>
      </c>
      <c r="M2611" t="str">
        <f t="shared" si="693"/>
        <v/>
      </c>
      <c r="N2611" t="str">
        <f t="shared" si="692"/>
        <v/>
      </c>
      <c r="O2611" t="str">
        <f t="shared" si="688"/>
        <v/>
      </c>
      <c r="P2611" t="str">
        <f t="shared" si="689"/>
        <v/>
      </c>
      <c r="Q2611">
        <f t="shared" si="682"/>
        <v>0</v>
      </c>
      <c r="R2611">
        <f t="shared" si="694"/>
        <v>2.0119012128053231</v>
      </c>
      <c r="S2611" t="str">
        <f t="shared" si="696"/>
        <v/>
      </c>
      <c r="T2611" t="str">
        <f t="shared" si="697"/>
        <v/>
      </c>
      <c r="U2611">
        <f t="shared" si="695"/>
        <v>0</v>
      </c>
    </row>
    <row r="2612" spans="1:21">
      <c r="A2612">
        <f t="shared" si="681"/>
        <v>2604</v>
      </c>
      <c r="B2612" s="1">
        <v>41010</v>
      </c>
      <c r="C2612">
        <v>85.35</v>
      </c>
      <c r="D2612">
        <v>85.36</v>
      </c>
      <c r="F2612">
        <f t="shared" si="683"/>
        <v>88.376999999999981</v>
      </c>
      <c r="G2612" t="str">
        <f t="shared" si="687"/>
        <v/>
      </c>
      <c r="H2612">
        <f t="shared" si="690"/>
        <v>-1</v>
      </c>
      <c r="I2612">
        <f t="shared" si="684"/>
        <v>-1</v>
      </c>
      <c r="J2612">
        <f t="shared" si="685"/>
        <v>87.36</v>
      </c>
      <c r="K2612" t="str">
        <f t="shared" si="686"/>
        <v/>
      </c>
      <c r="L2612">
        <f t="shared" si="691"/>
        <v>2.3277062756145321E-2</v>
      </c>
      <c r="M2612" t="str">
        <f t="shared" si="693"/>
        <v/>
      </c>
      <c r="N2612" t="str">
        <f t="shared" si="692"/>
        <v/>
      </c>
      <c r="O2612" t="str">
        <f t="shared" si="688"/>
        <v/>
      </c>
      <c r="P2612" t="str">
        <f t="shared" si="689"/>
        <v/>
      </c>
      <c r="Q2612">
        <f t="shared" si="682"/>
        <v>0</v>
      </c>
      <c r="R2612">
        <f t="shared" si="694"/>
        <v>2.0119012128053231</v>
      </c>
      <c r="S2612" t="str">
        <f t="shared" si="696"/>
        <v/>
      </c>
      <c r="T2612" t="str">
        <f t="shared" si="697"/>
        <v/>
      </c>
      <c r="U2612">
        <f t="shared" si="695"/>
        <v>0</v>
      </c>
    </row>
    <row r="2613" spans="1:21">
      <c r="A2613">
        <f t="shared" si="681"/>
        <v>2605</v>
      </c>
      <c r="B2613" s="1">
        <v>41011</v>
      </c>
      <c r="C2613">
        <v>86.86</v>
      </c>
      <c r="D2613">
        <v>85.71</v>
      </c>
      <c r="F2613">
        <f t="shared" si="683"/>
        <v>88.27649999999997</v>
      </c>
      <c r="G2613" t="str">
        <f t="shared" si="687"/>
        <v/>
      </c>
      <c r="H2613">
        <f t="shared" si="690"/>
        <v>-1</v>
      </c>
      <c r="I2613">
        <f t="shared" si="684"/>
        <v>-1</v>
      </c>
      <c r="J2613">
        <f t="shared" si="685"/>
        <v>87.36</v>
      </c>
      <c r="K2613" t="str">
        <f t="shared" si="686"/>
        <v/>
      </c>
      <c r="L2613">
        <f t="shared" si="691"/>
        <v>5.7398848899190757E-3</v>
      </c>
      <c r="M2613" t="str">
        <f t="shared" si="693"/>
        <v/>
      </c>
      <c r="N2613" t="str">
        <f t="shared" si="692"/>
        <v/>
      </c>
      <c r="O2613" t="str">
        <f t="shared" si="688"/>
        <v/>
      </c>
      <c r="P2613" t="str">
        <f t="shared" si="689"/>
        <v/>
      </c>
      <c r="Q2613">
        <f t="shared" si="682"/>
        <v>0</v>
      </c>
      <c r="R2613">
        <f t="shared" si="694"/>
        <v>2.0119012128053231</v>
      </c>
      <c r="S2613" t="str">
        <f t="shared" si="696"/>
        <v/>
      </c>
      <c r="T2613" t="str">
        <f t="shared" si="697"/>
        <v/>
      </c>
      <c r="U2613">
        <f t="shared" si="695"/>
        <v>0</v>
      </c>
    </row>
    <row r="2614" spans="1:21">
      <c r="A2614">
        <f t="shared" si="681"/>
        <v>2606</v>
      </c>
      <c r="B2614" s="1">
        <v>41012</v>
      </c>
      <c r="C2614">
        <v>85.69</v>
      </c>
      <c r="D2614">
        <v>86.49</v>
      </c>
      <c r="F2614">
        <f t="shared" si="683"/>
        <v>88.060999999999979</v>
      </c>
      <c r="G2614" t="str">
        <f t="shared" si="687"/>
        <v/>
      </c>
      <c r="H2614">
        <f t="shared" si="690"/>
        <v>-1</v>
      </c>
      <c r="I2614">
        <f t="shared" si="684"/>
        <v>-1</v>
      </c>
      <c r="J2614">
        <f t="shared" si="685"/>
        <v>87.36</v>
      </c>
      <c r="K2614" t="str">
        <f t="shared" si="686"/>
        <v/>
      </c>
      <c r="L2614">
        <f t="shared" si="691"/>
        <v>1.9301379315567517E-2</v>
      </c>
      <c r="M2614" t="str">
        <f t="shared" si="693"/>
        <v/>
      </c>
      <c r="N2614" t="str">
        <f t="shared" si="692"/>
        <v/>
      </c>
      <c r="O2614" t="str">
        <f t="shared" si="688"/>
        <v/>
      </c>
      <c r="P2614" t="str">
        <f t="shared" si="689"/>
        <v/>
      </c>
      <c r="Q2614">
        <f t="shared" si="682"/>
        <v>0</v>
      </c>
      <c r="R2614">
        <f t="shared" si="694"/>
        <v>2.0119012128053231</v>
      </c>
      <c r="S2614" t="str">
        <f t="shared" si="696"/>
        <v/>
      </c>
      <c r="T2614" t="str">
        <f t="shared" si="697"/>
        <v/>
      </c>
      <c r="U2614">
        <f t="shared" si="695"/>
        <v>0</v>
      </c>
    </row>
    <row r="2615" spans="1:21">
      <c r="A2615">
        <f t="shared" si="681"/>
        <v>2607</v>
      </c>
      <c r="B2615" s="1">
        <v>41015</v>
      </c>
      <c r="C2615">
        <v>86.4</v>
      </c>
      <c r="D2615">
        <v>86.04</v>
      </c>
      <c r="F2615">
        <f t="shared" si="683"/>
        <v>87.902999999999992</v>
      </c>
      <c r="G2615" t="str">
        <f t="shared" si="687"/>
        <v/>
      </c>
      <c r="H2615">
        <f t="shared" si="690"/>
        <v>-1</v>
      </c>
      <c r="I2615">
        <f t="shared" si="684"/>
        <v>-1</v>
      </c>
      <c r="J2615">
        <f t="shared" si="685"/>
        <v>87.36</v>
      </c>
      <c r="K2615" t="str">
        <f t="shared" si="686"/>
        <v/>
      </c>
      <c r="L2615">
        <f t="shared" si="691"/>
        <v>1.1049836186584935E-2</v>
      </c>
      <c r="M2615" t="str">
        <f t="shared" si="693"/>
        <v/>
      </c>
      <c r="N2615" t="str">
        <f t="shared" si="692"/>
        <v/>
      </c>
      <c r="O2615" t="str">
        <f t="shared" si="688"/>
        <v/>
      </c>
      <c r="P2615" t="str">
        <f t="shared" si="689"/>
        <v/>
      </c>
      <c r="Q2615">
        <f t="shared" si="682"/>
        <v>0</v>
      </c>
      <c r="R2615">
        <f t="shared" si="694"/>
        <v>2.0119012128053231</v>
      </c>
      <c r="S2615" t="str">
        <f t="shared" si="696"/>
        <v/>
      </c>
      <c r="T2615" t="str">
        <f t="shared" si="697"/>
        <v/>
      </c>
      <c r="U2615">
        <f t="shared" si="695"/>
        <v>0</v>
      </c>
    </row>
    <row r="2616" spans="1:21">
      <c r="A2616">
        <f t="shared" si="681"/>
        <v>2608</v>
      </c>
      <c r="B2616" s="1">
        <v>41016</v>
      </c>
      <c r="C2616">
        <v>87.45</v>
      </c>
      <c r="D2616">
        <v>86.7</v>
      </c>
      <c r="F2616">
        <f t="shared" si="683"/>
        <v>87.788499999999985</v>
      </c>
      <c r="G2616" t="str">
        <f t="shared" si="687"/>
        <v/>
      </c>
      <c r="H2616">
        <f t="shared" si="690"/>
        <v>-1</v>
      </c>
      <c r="I2616">
        <f t="shared" si="684"/>
        <v>-1</v>
      </c>
      <c r="J2616">
        <f t="shared" si="685"/>
        <v>87.36</v>
      </c>
      <c r="K2616" t="str">
        <f t="shared" si="686"/>
        <v/>
      </c>
      <c r="L2616">
        <f t="shared" si="691"/>
        <v>-1.0296894680162719E-3</v>
      </c>
      <c r="M2616" t="str">
        <f t="shared" si="693"/>
        <v/>
      </c>
      <c r="N2616" t="str">
        <f t="shared" si="692"/>
        <v/>
      </c>
      <c r="O2616" t="str">
        <f t="shared" si="688"/>
        <v/>
      </c>
      <c r="P2616" t="str">
        <f t="shared" si="689"/>
        <v/>
      </c>
      <c r="Q2616">
        <f t="shared" si="682"/>
        <v>0</v>
      </c>
      <c r="R2616">
        <f t="shared" si="694"/>
        <v>2.0119012128053231</v>
      </c>
      <c r="S2616" t="str">
        <f t="shared" si="696"/>
        <v/>
      </c>
      <c r="T2616" t="str">
        <f t="shared" si="697"/>
        <v/>
      </c>
      <c r="U2616">
        <f t="shared" si="695"/>
        <v>0</v>
      </c>
    </row>
    <row r="2617" spans="1:21">
      <c r="A2617">
        <f t="shared" si="681"/>
        <v>2609</v>
      </c>
      <c r="B2617" s="1">
        <v>41017</v>
      </c>
      <c r="C2617">
        <v>87.13</v>
      </c>
      <c r="D2617">
        <v>86.9</v>
      </c>
      <c r="F2617">
        <f t="shared" si="683"/>
        <v>87.677499999999981</v>
      </c>
      <c r="G2617" t="str">
        <f t="shared" si="687"/>
        <v/>
      </c>
      <c r="H2617">
        <f t="shared" si="690"/>
        <v>-1</v>
      </c>
      <c r="I2617">
        <f t="shared" si="684"/>
        <v>-1</v>
      </c>
      <c r="J2617">
        <f t="shared" si="685"/>
        <v>87.36</v>
      </c>
      <c r="K2617" t="str">
        <f t="shared" si="686"/>
        <v/>
      </c>
      <c r="L2617">
        <f t="shared" si="691"/>
        <v>2.6362557533994462E-3</v>
      </c>
      <c r="M2617" t="str">
        <f t="shared" si="693"/>
        <v/>
      </c>
      <c r="N2617" t="str">
        <f t="shared" si="692"/>
        <v/>
      </c>
      <c r="O2617" t="str">
        <f t="shared" si="688"/>
        <v/>
      </c>
      <c r="P2617" t="str">
        <f t="shared" si="689"/>
        <v/>
      </c>
      <c r="Q2617">
        <f t="shared" si="682"/>
        <v>0</v>
      </c>
      <c r="R2617">
        <f t="shared" si="694"/>
        <v>2.0119012128053231</v>
      </c>
      <c r="S2617" t="str">
        <f t="shared" si="696"/>
        <v/>
      </c>
      <c r="T2617" t="str">
        <f t="shared" si="697"/>
        <v/>
      </c>
      <c r="U2617">
        <f t="shared" si="695"/>
        <v>0</v>
      </c>
    </row>
    <row r="2618" spans="1:21">
      <c r="A2618">
        <f t="shared" si="681"/>
        <v>2610</v>
      </c>
      <c r="B2618" s="1">
        <v>41018</v>
      </c>
      <c r="C2618">
        <v>86.8</v>
      </c>
      <c r="D2618">
        <v>87.19</v>
      </c>
      <c r="F2618">
        <f t="shared" si="683"/>
        <v>87.571999999999989</v>
      </c>
      <c r="G2618" t="str">
        <f t="shared" si="687"/>
        <v/>
      </c>
      <c r="H2618">
        <f t="shared" si="690"/>
        <v>-1</v>
      </c>
      <c r="I2618">
        <f t="shared" si="684"/>
        <v>-1</v>
      </c>
      <c r="J2618">
        <f t="shared" si="685"/>
        <v>87.36</v>
      </c>
      <c r="K2618" t="str">
        <f t="shared" si="686"/>
        <v/>
      </c>
      <c r="L2618">
        <f t="shared" si="691"/>
        <v>6.4308903302904025E-3</v>
      </c>
      <c r="M2618" t="str">
        <f t="shared" si="693"/>
        <v/>
      </c>
      <c r="N2618" t="str">
        <f t="shared" si="692"/>
        <v/>
      </c>
      <c r="O2618" t="str">
        <f t="shared" si="688"/>
        <v/>
      </c>
      <c r="P2618" t="str">
        <f t="shared" si="689"/>
        <v/>
      </c>
      <c r="Q2618">
        <f t="shared" si="682"/>
        <v>0</v>
      </c>
      <c r="R2618">
        <f t="shared" si="694"/>
        <v>2.0119012128053231</v>
      </c>
      <c r="S2618" t="str">
        <f t="shared" si="696"/>
        <v/>
      </c>
      <c r="T2618" t="str">
        <f t="shared" si="697"/>
        <v/>
      </c>
      <c r="U2618">
        <f t="shared" si="695"/>
        <v>0</v>
      </c>
    </row>
    <row r="2619" spans="1:21">
      <c r="A2619">
        <f t="shared" si="681"/>
        <v>2611</v>
      </c>
      <c r="B2619" s="1">
        <v>41019</v>
      </c>
      <c r="C2619">
        <v>87.48</v>
      </c>
      <c r="D2619">
        <v>86.99</v>
      </c>
      <c r="F2619">
        <f t="shared" si="683"/>
        <v>87.517500000000013</v>
      </c>
      <c r="G2619" t="str">
        <f t="shared" si="687"/>
        <v/>
      </c>
      <c r="H2619">
        <f t="shared" si="690"/>
        <v>-1</v>
      </c>
      <c r="I2619">
        <f t="shared" si="684"/>
        <v>-1</v>
      </c>
      <c r="J2619">
        <f t="shared" si="685"/>
        <v>87.36</v>
      </c>
      <c r="K2619" t="str">
        <f t="shared" si="686"/>
        <v/>
      </c>
      <c r="L2619">
        <f t="shared" si="691"/>
        <v>-1.3726838119721742E-3</v>
      </c>
      <c r="M2619" t="str">
        <f t="shared" si="693"/>
        <v/>
      </c>
      <c r="N2619" t="str">
        <f t="shared" si="692"/>
        <v/>
      </c>
      <c r="O2619" t="str">
        <f t="shared" si="688"/>
        <v/>
      </c>
      <c r="P2619" t="str">
        <f t="shared" si="689"/>
        <v/>
      </c>
      <c r="Q2619">
        <f t="shared" si="682"/>
        <v>0</v>
      </c>
      <c r="R2619">
        <f t="shared" si="694"/>
        <v>2.0119012128053231</v>
      </c>
      <c r="S2619" t="str">
        <f t="shared" si="696"/>
        <v/>
      </c>
      <c r="T2619" t="str">
        <f t="shared" si="697"/>
        <v/>
      </c>
      <c r="U2619">
        <f t="shared" si="695"/>
        <v>0</v>
      </c>
    </row>
    <row r="2620" spans="1:21">
      <c r="A2620">
        <f t="shared" si="681"/>
        <v>2612</v>
      </c>
      <c r="B2620" s="1">
        <v>41022</v>
      </c>
      <c r="C2620">
        <v>87.13</v>
      </c>
      <c r="D2620">
        <v>86.52</v>
      </c>
      <c r="F2620">
        <f t="shared" si="683"/>
        <v>87.450999999999993</v>
      </c>
      <c r="G2620" t="str">
        <f t="shared" si="687"/>
        <v/>
      </c>
      <c r="H2620">
        <f t="shared" si="690"/>
        <v>-1</v>
      </c>
      <c r="I2620">
        <f t="shared" si="684"/>
        <v>-1</v>
      </c>
      <c r="J2620">
        <f t="shared" si="685"/>
        <v>87.36</v>
      </c>
      <c r="K2620" t="str">
        <f t="shared" si="686"/>
        <v/>
      </c>
      <c r="L2620">
        <f t="shared" si="691"/>
        <v>2.6362557533994462E-3</v>
      </c>
      <c r="M2620" t="str">
        <f t="shared" si="693"/>
        <v/>
      </c>
      <c r="N2620" t="str">
        <f t="shared" si="692"/>
        <v/>
      </c>
      <c r="O2620" t="str">
        <f t="shared" si="688"/>
        <v/>
      </c>
      <c r="P2620" t="str">
        <f t="shared" si="689"/>
        <v/>
      </c>
      <c r="Q2620">
        <f t="shared" si="682"/>
        <v>0</v>
      </c>
      <c r="R2620">
        <f t="shared" si="694"/>
        <v>2.0119012128053231</v>
      </c>
      <c r="S2620" t="str">
        <f t="shared" si="696"/>
        <v/>
      </c>
      <c r="T2620" t="str">
        <f t="shared" si="697"/>
        <v/>
      </c>
      <c r="U2620">
        <f t="shared" si="695"/>
        <v>0</v>
      </c>
    </row>
    <row r="2621" spans="1:21">
      <c r="A2621">
        <f t="shared" si="681"/>
        <v>2613</v>
      </c>
      <c r="B2621" s="1">
        <v>41023</v>
      </c>
      <c r="C2621">
        <v>88.49</v>
      </c>
      <c r="D2621">
        <v>89.33</v>
      </c>
      <c r="F2621">
        <f t="shared" si="683"/>
        <v>87.419499999999999</v>
      </c>
      <c r="G2621" t="str">
        <f t="shared" si="687"/>
        <v/>
      </c>
      <c r="H2621">
        <f t="shared" si="690"/>
        <v>-1</v>
      </c>
      <c r="I2621">
        <f t="shared" si="684"/>
        <v>-1</v>
      </c>
      <c r="J2621">
        <f t="shared" si="685"/>
        <v>87.36</v>
      </c>
      <c r="K2621" t="str">
        <f t="shared" si="686"/>
        <v/>
      </c>
      <c r="L2621">
        <f t="shared" si="691"/>
        <v>-1.2852039282663747E-2</v>
      </c>
      <c r="M2621" t="str">
        <f t="shared" si="693"/>
        <v/>
      </c>
      <c r="N2621" t="str">
        <f t="shared" si="692"/>
        <v/>
      </c>
      <c r="O2621" t="str">
        <f t="shared" si="688"/>
        <v/>
      </c>
      <c r="P2621" t="str">
        <f t="shared" si="689"/>
        <v/>
      </c>
      <c r="Q2621">
        <f t="shared" si="682"/>
        <v>0</v>
      </c>
      <c r="R2621">
        <f t="shared" si="694"/>
        <v>2.0119012128053231</v>
      </c>
      <c r="S2621" t="str">
        <f t="shared" si="696"/>
        <v/>
      </c>
      <c r="T2621" t="str">
        <f t="shared" si="697"/>
        <v/>
      </c>
      <c r="U2621">
        <f t="shared" si="695"/>
        <v>0</v>
      </c>
    </row>
    <row r="2622" spans="1:21">
      <c r="A2622">
        <f t="shared" si="681"/>
        <v>2614</v>
      </c>
      <c r="B2622" s="1">
        <v>41024</v>
      </c>
      <c r="C2622">
        <v>88.8</v>
      </c>
      <c r="D2622">
        <v>88.98</v>
      </c>
      <c r="F2622">
        <f t="shared" si="683"/>
        <v>87.402500000000003</v>
      </c>
      <c r="G2622" t="str">
        <f t="shared" si="687"/>
        <v>LONG</v>
      </c>
      <c r="H2622">
        <f t="shared" si="690"/>
        <v>1</v>
      </c>
      <c r="I2622">
        <f t="shared" si="684"/>
        <v>1</v>
      </c>
      <c r="J2622">
        <f t="shared" si="685"/>
        <v>88.98</v>
      </c>
      <c r="K2622" t="str">
        <f t="shared" si="686"/>
        <v>Trend Rev</v>
      </c>
      <c r="L2622">
        <f t="shared" si="691"/>
        <v>-2.0249753797713902E-3</v>
      </c>
      <c r="M2622" t="str">
        <f t="shared" si="693"/>
        <v/>
      </c>
      <c r="N2622" t="str">
        <f t="shared" si="692"/>
        <v/>
      </c>
      <c r="O2622" t="str">
        <f t="shared" si="688"/>
        <v/>
      </c>
      <c r="P2622" t="str">
        <f t="shared" si="689"/>
        <v/>
      </c>
      <c r="Q2622">
        <f t="shared" si="682"/>
        <v>-2.0249753797713902E-3</v>
      </c>
      <c r="R2622">
        <f t="shared" si="694"/>
        <v>2.0098762374255519</v>
      </c>
      <c r="S2622" t="str">
        <f t="shared" si="696"/>
        <v/>
      </c>
      <c r="T2622">
        <f t="shared" si="697"/>
        <v>1</v>
      </c>
      <c r="U2622">
        <f t="shared" si="695"/>
        <v>0</v>
      </c>
    </row>
    <row r="2623" spans="1:21">
      <c r="A2623">
        <f t="shared" si="681"/>
        <v>2615</v>
      </c>
      <c r="B2623" s="1">
        <v>41025</v>
      </c>
      <c r="C2623">
        <v>89.32</v>
      </c>
      <c r="D2623">
        <v>88.6</v>
      </c>
      <c r="F2623">
        <f t="shared" si="683"/>
        <v>87.445999999999998</v>
      </c>
      <c r="G2623" t="str">
        <f t="shared" si="687"/>
        <v/>
      </c>
      <c r="H2623">
        <f t="shared" si="690"/>
        <v>1</v>
      </c>
      <c r="I2623">
        <f t="shared" si="684"/>
        <v>1</v>
      </c>
      <c r="J2623">
        <f t="shared" si="685"/>
        <v>88.98</v>
      </c>
      <c r="K2623" t="str">
        <f t="shared" si="686"/>
        <v/>
      </c>
      <c r="L2623">
        <f t="shared" si="691"/>
        <v>3.813801594061245E-3</v>
      </c>
      <c r="M2623" t="str">
        <f t="shared" si="693"/>
        <v/>
      </c>
      <c r="N2623" t="str">
        <f t="shared" si="692"/>
        <v/>
      </c>
      <c r="O2623" t="str">
        <f t="shared" si="688"/>
        <v/>
      </c>
      <c r="P2623" t="str">
        <f t="shared" si="689"/>
        <v/>
      </c>
      <c r="Q2623">
        <f t="shared" si="682"/>
        <v>0</v>
      </c>
      <c r="R2623">
        <f t="shared" si="694"/>
        <v>2.0098762374255519</v>
      </c>
      <c r="S2623" t="str">
        <f t="shared" si="696"/>
        <v/>
      </c>
      <c r="T2623" t="str">
        <f t="shared" si="697"/>
        <v/>
      </c>
      <c r="U2623">
        <f t="shared" si="695"/>
        <v>0</v>
      </c>
    </row>
    <row r="2624" spans="1:21">
      <c r="A2624">
        <f t="shared" si="681"/>
        <v>2616</v>
      </c>
      <c r="B2624" s="1">
        <v>41026</v>
      </c>
      <c r="C2624">
        <v>89.36</v>
      </c>
      <c r="D2624">
        <v>89.41</v>
      </c>
      <c r="F2624">
        <f t="shared" si="683"/>
        <v>87.475499999999982</v>
      </c>
      <c r="G2624" t="str">
        <f t="shared" si="687"/>
        <v/>
      </c>
      <c r="H2624">
        <f t="shared" si="690"/>
        <v>1</v>
      </c>
      <c r="I2624">
        <f t="shared" si="684"/>
        <v>1</v>
      </c>
      <c r="J2624">
        <f t="shared" si="685"/>
        <v>88.98</v>
      </c>
      <c r="K2624" t="str">
        <f t="shared" si="686"/>
        <v/>
      </c>
      <c r="L2624">
        <f t="shared" si="691"/>
        <v>4.2615293830494203E-3</v>
      </c>
      <c r="M2624" t="str">
        <f t="shared" si="693"/>
        <v/>
      </c>
      <c r="N2624" t="str">
        <f t="shared" si="692"/>
        <v/>
      </c>
      <c r="O2624" t="str">
        <f t="shared" si="688"/>
        <v/>
      </c>
      <c r="P2624" t="str">
        <f t="shared" si="689"/>
        <v/>
      </c>
      <c r="Q2624">
        <f t="shared" si="682"/>
        <v>0</v>
      </c>
      <c r="R2624">
        <f t="shared" si="694"/>
        <v>2.0098762374255519</v>
      </c>
      <c r="S2624" t="str">
        <f t="shared" si="696"/>
        <v/>
      </c>
      <c r="T2624" t="str">
        <f t="shared" si="697"/>
        <v/>
      </c>
      <c r="U2624">
        <f t="shared" si="695"/>
        <v>0</v>
      </c>
    </row>
    <row r="2625" spans="1:21">
      <c r="A2625">
        <f t="shared" si="681"/>
        <v>2617</v>
      </c>
      <c r="B2625" s="1">
        <v>41029</v>
      </c>
      <c r="C2625">
        <v>89.36</v>
      </c>
      <c r="D2625">
        <v>89.25</v>
      </c>
      <c r="F2625">
        <f t="shared" si="683"/>
        <v>87.482999999999976</v>
      </c>
      <c r="G2625" t="str">
        <f t="shared" si="687"/>
        <v/>
      </c>
      <c r="H2625">
        <f t="shared" si="690"/>
        <v>1</v>
      </c>
      <c r="I2625">
        <f t="shared" si="684"/>
        <v>1</v>
      </c>
      <c r="J2625">
        <f t="shared" si="685"/>
        <v>88.98</v>
      </c>
      <c r="K2625" t="str">
        <f t="shared" si="686"/>
        <v/>
      </c>
      <c r="L2625">
        <f t="shared" si="691"/>
        <v>4.2615293830494203E-3</v>
      </c>
      <c r="M2625" t="str">
        <f t="shared" si="693"/>
        <v/>
      </c>
      <c r="N2625" t="str">
        <f t="shared" si="692"/>
        <v/>
      </c>
      <c r="O2625" t="str">
        <f t="shared" si="688"/>
        <v/>
      </c>
      <c r="P2625" t="str">
        <f t="shared" si="689"/>
        <v/>
      </c>
      <c r="Q2625">
        <f t="shared" si="682"/>
        <v>0</v>
      </c>
      <c r="R2625">
        <f t="shared" si="694"/>
        <v>2.0098762374255519</v>
      </c>
      <c r="S2625" t="str">
        <f t="shared" si="696"/>
        <v/>
      </c>
      <c r="T2625" t="str">
        <f t="shared" si="697"/>
        <v/>
      </c>
      <c r="U2625">
        <f t="shared" si="695"/>
        <v>0</v>
      </c>
    </row>
    <row r="2626" spans="1:21">
      <c r="A2626">
        <f t="shared" si="681"/>
        <v>2618</v>
      </c>
      <c r="B2626" s="1">
        <v>41030</v>
      </c>
      <c r="C2626">
        <v>89.6</v>
      </c>
      <c r="D2626">
        <v>89.13</v>
      </c>
      <c r="F2626">
        <f t="shared" si="683"/>
        <v>87.501499999999979</v>
      </c>
      <c r="G2626" t="str">
        <f t="shared" si="687"/>
        <v/>
      </c>
      <c r="H2626">
        <f t="shared" si="690"/>
        <v>1</v>
      </c>
      <c r="I2626">
        <f t="shared" si="684"/>
        <v>1</v>
      </c>
      <c r="J2626">
        <f t="shared" si="685"/>
        <v>88.98</v>
      </c>
      <c r="K2626" t="str">
        <f t="shared" si="686"/>
        <v/>
      </c>
      <c r="L2626">
        <f t="shared" si="691"/>
        <v>6.9436946029889212E-3</v>
      </c>
      <c r="M2626" t="str">
        <f t="shared" si="693"/>
        <v/>
      </c>
      <c r="N2626" t="str">
        <f t="shared" si="692"/>
        <v/>
      </c>
      <c r="O2626" t="str">
        <f t="shared" si="688"/>
        <v/>
      </c>
      <c r="P2626" t="str">
        <f t="shared" si="689"/>
        <v/>
      </c>
      <c r="Q2626">
        <f t="shared" si="682"/>
        <v>0</v>
      </c>
      <c r="R2626">
        <f t="shared" si="694"/>
        <v>2.0098762374255519</v>
      </c>
      <c r="S2626" t="str">
        <f t="shared" si="696"/>
        <v/>
      </c>
      <c r="T2626" t="str">
        <f t="shared" si="697"/>
        <v/>
      </c>
      <c r="U2626">
        <f t="shared" si="695"/>
        <v>0</v>
      </c>
    </row>
    <row r="2627" spans="1:21">
      <c r="A2627">
        <f t="shared" si="681"/>
        <v>2619</v>
      </c>
      <c r="B2627" s="1">
        <v>41031</v>
      </c>
      <c r="C2627">
        <v>89.52</v>
      </c>
      <c r="D2627">
        <v>89.16</v>
      </c>
      <c r="F2627">
        <f t="shared" si="683"/>
        <v>87.537999999999982</v>
      </c>
      <c r="G2627" t="str">
        <f t="shared" si="687"/>
        <v/>
      </c>
      <c r="H2627">
        <f t="shared" si="690"/>
        <v>1</v>
      </c>
      <c r="I2627">
        <f t="shared" si="684"/>
        <v>1</v>
      </c>
      <c r="J2627">
        <f t="shared" si="685"/>
        <v>88.98</v>
      </c>
      <c r="K2627" t="str">
        <f t="shared" si="686"/>
        <v/>
      </c>
      <c r="L2627">
        <f t="shared" si="691"/>
        <v>6.0504386257740801E-3</v>
      </c>
      <c r="M2627" t="str">
        <f t="shared" si="693"/>
        <v/>
      </c>
      <c r="N2627" t="str">
        <f t="shared" si="692"/>
        <v/>
      </c>
      <c r="O2627" t="str">
        <f t="shared" si="688"/>
        <v/>
      </c>
      <c r="P2627" t="str">
        <f t="shared" si="689"/>
        <v/>
      </c>
      <c r="Q2627">
        <f t="shared" si="682"/>
        <v>0</v>
      </c>
      <c r="R2627">
        <f t="shared" si="694"/>
        <v>2.0098762374255519</v>
      </c>
      <c r="S2627" t="str">
        <f t="shared" si="696"/>
        <v/>
      </c>
      <c r="T2627" t="str">
        <f t="shared" si="697"/>
        <v/>
      </c>
      <c r="U2627">
        <f t="shared" si="695"/>
        <v>0</v>
      </c>
    </row>
    <row r="2628" spans="1:21">
      <c r="A2628">
        <f t="shared" si="681"/>
        <v>2620</v>
      </c>
      <c r="B2628" s="1">
        <v>41032</v>
      </c>
      <c r="C2628">
        <v>89.39</v>
      </c>
      <c r="D2628">
        <v>89.5</v>
      </c>
      <c r="F2628">
        <f t="shared" si="683"/>
        <v>87.615499999999969</v>
      </c>
      <c r="G2628" t="str">
        <f t="shared" si="687"/>
        <v/>
      </c>
      <c r="H2628">
        <f t="shared" si="690"/>
        <v>1</v>
      </c>
      <c r="I2628">
        <f t="shared" si="684"/>
        <v>1</v>
      </c>
      <c r="J2628">
        <f t="shared" si="685"/>
        <v>88.98</v>
      </c>
      <c r="K2628" t="str">
        <f t="shared" si="686"/>
        <v/>
      </c>
      <c r="L2628">
        <f t="shared" si="691"/>
        <v>4.5971937218655156E-3</v>
      </c>
      <c r="M2628" t="str">
        <f t="shared" si="693"/>
        <v/>
      </c>
      <c r="N2628" t="str">
        <f t="shared" si="692"/>
        <v/>
      </c>
      <c r="O2628" t="str">
        <f t="shared" si="688"/>
        <v/>
      </c>
      <c r="P2628" t="str">
        <f t="shared" si="689"/>
        <v/>
      </c>
      <c r="Q2628">
        <f t="shared" si="682"/>
        <v>0</v>
      </c>
      <c r="R2628">
        <f t="shared" si="694"/>
        <v>2.0098762374255519</v>
      </c>
      <c r="S2628" t="str">
        <f t="shared" si="696"/>
        <v/>
      </c>
      <c r="T2628" t="str">
        <f t="shared" si="697"/>
        <v/>
      </c>
      <c r="U2628">
        <f t="shared" si="695"/>
        <v>0</v>
      </c>
    </row>
    <row r="2629" spans="1:21">
      <c r="A2629">
        <f t="shared" si="681"/>
        <v>2621</v>
      </c>
      <c r="B2629" s="1">
        <v>41033</v>
      </c>
      <c r="C2629">
        <v>88.67</v>
      </c>
      <c r="D2629">
        <v>89.17</v>
      </c>
      <c r="F2629">
        <f t="shared" si="683"/>
        <v>87.68549999999999</v>
      </c>
      <c r="G2629" t="str">
        <f t="shared" si="687"/>
        <v/>
      </c>
      <c r="H2629">
        <f t="shared" si="690"/>
        <v>1</v>
      </c>
      <c r="I2629">
        <f t="shared" si="684"/>
        <v>1</v>
      </c>
      <c r="J2629">
        <f t="shared" si="685"/>
        <v>88.98</v>
      </c>
      <c r="K2629" t="str">
        <f t="shared" si="686"/>
        <v/>
      </c>
      <c r="L2629">
        <f t="shared" si="691"/>
        <v>-3.4900119859801234E-3</v>
      </c>
      <c r="M2629" t="str">
        <f t="shared" si="693"/>
        <v/>
      </c>
      <c r="N2629" t="str">
        <f t="shared" si="692"/>
        <v/>
      </c>
      <c r="O2629" t="str">
        <f t="shared" si="688"/>
        <v/>
      </c>
      <c r="P2629" t="str">
        <f t="shared" si="689"/>
        <v/>
      </c>
      <c r="Q2629">
        <f t="shared" si="682"/>
        <v>0</v>
      </c>
      <c r="R2629">
        <f t="shared" si="694"/>
        <v>2.0098762374255519</v>
      </c>
      <c r="S2629" t="str">
        <f t="shared" si="696"/>
        <v/>
      </c>
      <c r="T2629" t="str">
        <f t="shared" si="697"/>
        <v/>
      </c>
      <c r="U2629">
        <f t="shared" si="695"/>
        <v>0</v>
      </c>
    </row>
    <row r="2630" spans="1:21">
      <c r="A2630">
        <f t="shared" si="681"/>
        <v>2622</v>
      </c>
      <c r="B2630" s="1">
        <v>41036</v>
      </c>
      <c r="C2630">
        <v>88.01</v>
      </c>
      <c r="D2630">
        <v>87.7</v>
      </c>
      <c r="F2630">
        <f t="shared" si="683"/>
        <v>87.769499999999994</v>
      </c>
      <c r="G2630" t="str">
        <f t="shared" si="687"/>
        <v/>
      </c>
      <c r="H2630">
        <f t="shared" si="690"/>
        <v>1</v>
      </c>
      <c r="I2630">
        <f t="shared" si="684"/>
        <v>1</v>
      </c>
      <c r="J2630">
        <f t="shared" si="685"/>
        <v>88.98</v>
      </c>
      <c r="K2630" t="str">
        <f t="shared" si="686"/>
        <v/>
      </c>
      <c r="L2630">
        <f t="shared" si="691"/>
        <v>-1.0961180992175303E-2</v>
      </c>
      <c r="M2630" t="str">
        <f t="shared" si="693"/>
        <v/>
      </c>
      <c r="N2630" t="str">
        <f t="shared" si="692"/>
        <v/>
      </c>
      <c r="O2630" t="str">
        <f t="shared" si="688"/>
        <v/>
      </c>
      <c r="P2630" t="str">
        <f t="shared" si="689"/>
        <v/>
      </c>
      <c r="Q2630">
        <f t="shared" si="682"/>
        <v>0</v>
      </c>
      <c r="R2630">
        <f t="shared" si="694"/>
        <v>2.0098762374255519</v>
      </c>
      <c r="S2630" t="str">
        <f t="shared" si="696"/>
        <v/>
      </c>
      <c r="T2630" t="str">
        <f t="shared" si="697"/>
        <v/>
      </c>
      <c r="U2630">
        <f t="shared" si="695"/>
        <v>0</v>
      </c>
    </row>
    <row r="2631" spans="1:21">
      <c r="A2631">
        <f t="shared" si="681"/>
        <v>2623</v>
      </c>
      <c r="B2631" s="1">
        <v>41037</v>
      </c>
      <c r="C2631">
        <v>87.56</v>
      </c>
      <c r="D2631">
        <v>87.12</v>
      </c>
      <c r="F2631">
        <f t="shared" si="683"/>
        <v>87.91849999999998</v>
      </c>
      <c r="G2631" t="str">
        <f t="shared" si="687"/>
        <v/>
      </c>
      <c r="H2631">
        <f t="shared" si="690"/>
        <v>1</v>
      </c>
      <c r="I2631">
        <f t="shared" si="684"/>
        <v>1</v>
      </c>
      <c r="J2631">
        <f t="shared" si="685"/>
        <v>88.98</v>
      </c>
      <c r="K2631" t="str">
        <f t="shared" si="686"/>
        <v/>
      </c>
      <c r="L2631">
        <f t="shared" si="691"/>
        <v>-1.6087352723233524E-2</v>
      </c>
      <c r="M2631" t="str">
        <f t="shared" si="693"/>
        <v/>
      </c>
      <c r="N2631" t="str">
        <f t="shared" si="692"/>
        <v/>
      </c>
      <c r="O2631" t="str">
        <f t="shared" si="688"/>
        <v/>
      </c>
      <c r="P2631" t="str">
        <f t="shared" si="689"/>
        <v/>
      </c>
      <c r="Q2631">
        <f t="shared" si="682"/>
        <v>0</v>
      </c>
      <c r="R2631">
        <f t="shared" si="694"/>
        <v>2.0098762374255519</v>
      </c>
      <c r="S2631" t="str">
        <f t="shared" si="696"/>
        <v/>
      </c>
      <c r="T2631" t="str">
        <f t="shared" si="697"/>
        <v/>
      </c>
      <c r="U2631">
        <f t="shared" si="695"/>
        <v>0</v>
      </c>
    </row>
    <row r="2632" spans="1:21">
      <c r="A2632">
        <f t="shared" si="681"/>
        <v>2624</v>
      </c>
      <c r="B2632" s="1">
        <v>41038</v>
      </c>
      <c r="C2632">
        <v>87.27</v>
      </c>
      <c r="D2632">
        <v>86.635000000000005</v>
      </c>
      <c r="F2632">
        <f t="shared" si="683"/>
        <v>88.014499999999984</v>
      </c>
      <c r="G2632" t="str">
        <f t="shared" si="687"/>
        <v>SHORT</v>
      </c>
      <c r="H2632">
        <f t="shared" si="690"/>
        <v>-1</v>
      </c>
      <c r="I2632">
        <f t="shared" si="684"/>
        <v>-1</v>
      </c>
      <c r="J2632">
        <f t="shared" si="685"/>
        <v>86.635000000000005</v>
      </c>
      <c r="K2632" t="str">
        <f t="shared" si="686"/>
        <v>Trend Rev</v>
      </c>
      <c r="L2632">
        <f t="shared" si="691"/>
        <v>-7.3028702124097481E-3</v>
      </c>
      <c r="M2632" t="str">
        <f t="shared" si="693"/>
        <v/>
      </c>
      <c r="N2632" t="str">
        <f t="shared" si="692"/>
        <v/>
      </c>
      <c r="O2632" t="str">
        <f t="shared" si="688"/>
        <v/>
      </c>
      <c r="P2632" t="str">
        <f t="shared" si="689"/>
        <v/>
      </c>
      <c r="Q2632">
        <f t="shared" si="682"/>
        <v>-7.3028702124097481E-3</v>
      </c>
      <c r="R2632">
        <f t="shared" si="694"/>
        <v>2.0025733672131421</v>
      </c>
      <c r="S2632" t="str">
        <f t="shared" si="696"/>
        <v/>
      </c>
      <c r="T2632">
        <f t="shared" si="697"/>
        <v>-1</v>
      </c>
      <c r="U2632">
        <f t="shared" si="695"/>
        <v>0</v>
      </c>
    </row>
    <row r="2633" spans="1:21">
      <c r="A2633">
        <f t="shared" si="681"/>
        <v>2625</v>
      </c>
      <c r="B2633" s="1">
        <v>41039</v>
      </c>
      <c r="C2633">
        <v>87.13</v>
      </c>
      <c r="D2633">
        <v>87.14</v>
      </c>
      <c r="F2633">
        <f t="shared" si="683"/>
        <v>88.027999999999992</v>
      </c>
      <c r="G2633" t="str">
        <f t="shared" si="687"/>
        <v/>
      </c>
      <c r="H2633">
        <f t="shared" si="690"/>
        <v>-1</v>
      </c>
      <c r="I2633">
        <f t="shared" si="684"/>
        <v>-1</v>
      </c>
      <c r="J2633">
        <f t="shared" si="685"/>
        <v>86.635000000000005</v>
      </c>
      <c r="K2633" t="str">
        <f t="shared" si="686"/>
        <v/>
      </c>
      <c r="L2633">
        <f t="shared" si="691"/>
        <v>-5.6973652803851858E-3</v>
      </c>
      <c r="M2633" t="str">
        <f t="shared" si="693"/>
        <v/>
      </c>
      <c r="N2633" t="str">
        <f t="shared" si="692"/>
        <v/>
      </c>
      <c r="O2633" t="str">
        <f t="shared" si="688"/>
        <v/>
      </c>
      <c r="P2633" t="str">
        <f t="shared" si="689"/>
        <v/>
      </c>
      <c r="Q2633">
        <f t="shared" si="682"/>
        <v>0</v>
      </c>
      <c r="R2633">
        <f t="shared" si="694"/>
        <v>2.0025733672131421</v>
      </c>
      <c r="S2633" t="str">
        <f t="shared" si="696"/>
        <v/>
      </c>
      <c r="T2633" t="str">
        <f t="shared" si="697"/>
        <v/>
      </c>
      <c r="U2633">
        <f t="shared" si="695"/>
        <v>0</v>
      </c>
    </row>
    <row r="2634" spans="1:21">
      <c r="A2634">
        <f t="shared" si="681"/>
        <v>2626</v>
      </c>
      <c r="B2634" s="1">
        <v>41040</v>
      </c>
      <c r="C2634">
        <v>86.73</v>
      </c>
      <c r="D2634">
        <v>86.47</v>
      </c>
      <c r="F2634">
        <f t="shared" si="683"/>
        <v>88.08</v>
      </c>
      <c r="G2634" t="str">
        <f t="shared" si="687"/>
        <v/>
      </c>
      <c r="H2634">
        <f t="shared" si="690"/>
        <v>-1</v>
      </c>
      <c r="I2634">
        <f t="shared" si="684"/>
        <v>-1</v>
      </c>
      <c r="J2634">
        <f t="shared" si="685"/>
        <v>86.635000000000005</v>
      </c>
      <c r="K2634" t="str">
        <f t="shared" si="686"/>
        <v/>
      </c>
      <c r="L2634">
        <f t="shared" si="691"/>
        <v>-1.0959537335543772E-3</v>
      </c>
      <c r="M2634" t="str">
        <f t="shared" si="693"/>
        <v/>
      </c>
      <c r="N2634" t="str">
        <f t="shared" si="692"/>
        <v/>
      </c>
      <c r="O2634" t="str">
        <f t="shared" si="688"/>
        <v/>
      </c>
      <c r="P2634" t="str">
        <f t="shared" si="689"/>
        <v/>
      </c>
      <c r="Q2634">
        <f t="shared" si="682"/>
        <v>0</v>
      </c>
      <c r="R2634">
        <f t="shared" si="694"/>
        <v>2.0025733672131421</v>
      </c>
      <c r="S2634" t="str">
        <f t="shared" si="696"/>
        <v/>
      </c>
      <c r="T2634" t="str">
        <f t="shared" si="697"/>
        <v/>
      </c>
      <c r="U2634">
        <f t="shared" si="695"/>
        <v>0</v>
      </c>
    </row>
    <row r="2635" spans="1:21">
      <c r="A2635">
        <f t="shared" ref="A2635:A2698" si="698">A2634+1</f>
        <v>2627</v>
      </c>
      <c r="B2635" s="1">
        <v>41043</v>
      </c>
      <c r="C2635">
        <v>85.83</v>
      </c>
      <c r="D2635">
        <v>85.46</v>
      </c>
      <c r="F2635">
        <f t="shared" si="683"/>
        <v>88.051500000000004</v>
      </c>
      <c r="G2635" t="str">
        <f t="shared" si="687"/>
        <v/>
      </c>
      <c r="H2635">
        <f t="shared" si="690"/>
        <v>-1</v>
      </c>
      <c r="I2635">
        <f t="shared" si="684"/>
        <v>-1</v>
      </c>
      <c r="J2635">
        <f t="shared" si="685"/>
        <v>86.635000000000005</v>
      </c>
      <c r="K2635" t="str">
        <f t="shared" si="686"/>
        <v/>
      </c>
      <c r="L2635">
        <f t="shared" si="691"/>
        <v>9.3352952326814943E-3</v>
      </c>
      <c r="M2635" t="str">
        <f t="shared" si="693"/>
        <v/>
      </c>
      <c r="N2635" t="str">
        <f t="shared" si="692"/>
        <v/>
      </c>
      <c r="O2635" t="str">
        <f t="shared" si="688"/>
        <v/>
      </c>
      <c r="P2635" t="str">
        <f t="shared" si="689"/>
        <v/>
      </c>
      <c r="Q2635">
        <f t="shared" si="682"/>
        <v>0</v>
      </c>
      <c r="R2635">
        <f t="shared" si="694"/>
        <v>2.0025733672131421</v>
      </c>
      <c r="S2635" t="str">
        <f t="shared" si="696"/>
        <v/>
      </c>
      <c r="T2635" t="str">
        <f t="shared" si="697"/>
        <v/>
      </c>
      <c r="U2635">
        <f t="shared" si="695"/>
        <v>0</v>
      </c>
    </row>
    <row r="2636" spans="1:21">
      <c r="A2636">
        <f t="shared" si="698"/>
        <v>2628</v>
      </c>
      <c r="B2636" s="1">
        <v>41044</v>
      </c>
      <c r="C2636">
        <v>85.78</v>
      </c>
      <c r="D2636">
        <v>85.95</v>
      </c>
      <c r="F2636">
        <f t="shared" si="683"/>
        <v>87.967999999999989</v>
      </c>
      <c r="G2636" t="str">
        <f t="shared" si="687"/>
        <v/>
      </c>
      <c r="H2636">
        <f t="shared" si="690"/>
        <v>-1</v>
      </c>
      <c r="I2636">
        <f t="shared" si="684"/>
        <v>-1</v>
      </c>
      <c r="J2636">
        <f t="shared" si="685"/>
        <v>86.635000000000005</v>
      </c>
      <c r="K2636" t="str">
        <f t="shared" si="686"/>
        <v/>
      </c>
      <c r="L2636">
        <f t="shared" si="691"/>
        <v>9.9180118740756999E-3</v>
      </c>
      <c r="M2636" t="str">
        <f t="shared" si="693"/>
        <v/>
      </c>
      <c r="N2636" t="str">
        <f t="shared" si="692"/>
        <v/>
      </c>
      <c r="O2636" t="str">
        <f t="shared" si="688"/>
        <v/>
      </c>
      <c r="P2636" t="str">
        <f t="shared" si="689"/>
        <v/>
      </c>
      <c r="Q2636">
        <f t="shared" si="682"/>
        <v>0</v>
      </c>
      <c r="R2636">
        <f t="shared" si="694"/>
        <v>2.0025733672131421</v>
      </c>
      <c r="S2636" t="str">
        <f t="shared" si="696"/>
        <v/>
      </c>
      <c r="T2636" t="str">
        <f t="shared" si="697"/>
        <v/>
      </c>
      <c r="U2636">
        <f t="shared" si="695"/>
        <v>0</v>
      </c>
    </row>
    <row r="2637" spans="1:21">
      <c r="A2637">
        <f t="shared" si="698"/>
        <v>2629</v>
      </c>
      <c r="B2637" s="1">
        <v>41045</v>
      </c>
      <c r="C2637">
        <v>85.35</v>
      </c>
      <c r="D2637">
        <v>85.91</v>
      </c>
      <c r="F2637">
        <f t="shared" si="683"/>
        <v>87.878999999999991</v>
      </c>
      <c r="G2637" t="str">
        <f t="shared" si="687"/>
        <v/>
      </c>
      <c r="H2637">
        <f t="shared" si="690"/>
        <v>-1</v>
      </c>
      <c r="I2637">
        <f t="shared" si="684"/>
        <v>-1</v>
      </c>
      <c r="J2637">
        <f t="shared" si="685"/>
        <v>86.635000000000005</v>
      </c>
      <c r="K2637" t="str">
        <f t="shared" si="686"/>
        <v/>
      </c>
      <c r="L2637">
        <f t="shared" si="691"/>
        <v>1.4943441722360565E-2</v>
      </c>
      <c r="M2637" t="str">
        <f t="shared" si="693"/>
        <v/>
      </c>
      <c r="N2637" t="str">
        <f t="shared" si="692"/>
        <v/>
      </c>
      <c r="O2637" t="str">
        <f t="shared" si="688"/>
        <v/>
      </c>
      <c r="P2637" t="str">
        <f t="shared" si="689"/>
        <v/>
      </c>
      <c r="Q2637">
        <f t="shared" si="682"/>
        <v>0</v>
      </c>
      <c r="R2637">
        <f t="shared" si="694"/>
        <v>2.0025733672131421</v>
      </c>
      <c r="S2637" t="str">
        <f t="shared" si="696"/>
        <v/>
      </c>
      <c r="T2637" t="str">
        <f t="shared" si="697"/>
        <v/>
      </c>
      <c r="U2637">
        <f t="shared" si="695"/>
        <v>0</v>
      </c>
    </row>
    <row r="2638" spans="1:21">
      <c r="A2638">
        <f t="shared" si="698"/>
        <v>2630</v>
      </c>
      <c r="B2638" s="1">
        <v>41046</v>
      </c>
      <c r="C2638">
        <v>84.34</v>
      </c>
      <c r="D2638">
        <v>85.56</v>
      </c>
      <c r="F2638">
        <f t="shared" si="683"/>
        <v>87.756</v>
      </c>
      <c r="G2638" t="str">
        <f t="shared" si="687"/>
        <v/>
      </c>
      <c r="H2638">
        <f t="shared" si="690"/>
        <v>-1</v>
      </c>
      <c r="I2638">
        <f t="shared" si="684"/>
        <v>-1</v>
      </c>
      <c r="J2638">
        <f t="shared" si="685"/>
        <v>86.635000000000005</v>
      </c>
      <c r="K2638" t="str">
        <f t="shared" si="686"/>
        <v/>
      </c>
      <c r="L2638">
        <f t="shared" si="691"/>
        <v>2.6847642644396277E-2</v>
      </c>
      <c r="M2638" t="str">
        <f t="shared" si="693"/>
        <v/>
      </c>
      <c r="N2638" t="str">
        <f t="shared" si="692"/>
        <v/>
      </c>
      <c r="O2638" t="str">
        <f t="shared" si="688"/>
        <v/>
      </c>
      <c r="P2638" t="str">
        <f t="shared" si="689"/>
        <v/>
      </c>
      <c r="Q2638">
        <f t="shared" si="682"/>
        <v>0</v>
      </c>
      <c r="R2638">
        <f t="shared" si="694"/>
        <v>2.0025733672131421</v>
      </c>
      <c r="S2638" t="str">
        <f t="shared" si="696"/>
        <v/>
      </c>
      <c r="T2638" t="str">
        <f t="shared" si="697"/>
        <v/>
      </c>
      <c r="U2638">
        <f t="shared" si="695"/>
        <v>0</v>
      </c>
    </row>
    <row r="2639" spans="1:21">
      <c r="A2639">
        <f t="shared" si="698"/>
        <v>2631</v>
      </c>
      <c r="B2639" s="1">
        <v>41047</v>
      </c>
      <c r="C2639">
        <v>83.51</v>
      </c>
      <c r="D2639">
        <v>84.78</v>
      </c>
      <c r="F2639">
        <f t="shared" si="683"/>
        <v>87.55749999999999</v>
      </c>
      <c r="G2639" t="str">
        <f t="shared" si="687"/>
        <v/>
      </c>
      <c r="H2639">
        <f t="shared" si="690"/>
        <v>-1</v>
      </c>
      <c r="I2639">
        <f t="shared" si="684"/>
        <v>-1</v>
      </c>
      <c r="J2639">
        <f t="shared" si="685"/>
        <v>86.635000000000005</v>
      </c>
      <c r="K2639" t="str">
        <f t="shared" si="686"/>
        <v/>
      </c>
      <c r="L2639">
        <f t="shared" si="691"/>
        <v>3.6737505797671953E-2</v>
      </c>
      <c r="M2639" t="str">
        <f t="shared" si="693"/>
        <v/>
      </c>
      <c r="N2639" t="str">
        <f t="shared" si="692"/>
        <v/>
      </c>
      <c r="O2639" t="str">
        <f t="shared" si="688"/>
        <v/>
      </c>
      <c r="P2639" t="str">
        <f t="shared" si="689"/>
        <v/>
      </c>
      <c r="Q2639">
        <f t="shared" si="682"/>
        <v>0</v>
      </c>
      <c r="R2639">
        <f t="shared" si="694"/>
        <v>2.0025733672131421</v>
      </c>
      <c r="S2639" t="str">
        <f t="shared" si="696"/>
        <v/>
      </c>
      <c r="T2639" t="str">
        <f t="shared" si="697"/>
        <v/>
      </c>
      <c r="U2639">
        <f t="shared" si="695"/>
        <v>0</v>
      </c>
    </row>
    <row r="2640" spans="1:21">
      <c r="A2640">
        <f t="shared" si="698"/>
        <v>2632</v>
      </c>
      <c r="B2640" s="1">
        <v>41050</v>
      </c>
      <c r="C2640">
        <v>84.46</v>
      </c>
      <c r="D2640">
        <v>83.88</v>
      </c>
      <c r="F2640">
        <f t="shared" si="683"/>
        <v>87.423999999999992</v>
      </c>
      <c r="G2640" t="str">
        <f t="shared" si="687"/>
        <v/>
      </c>
      <c r="H2640">
        <f t="shared" si="690"/>
        <v>-1</v>
      </c>
      <c r="I2640">
        <f t="shared" si="684"/>
        <v>-1</v>
      </c>
      <c r="J2640">
        <f t="shared" si="685"/>
        <v>86.635000000000005</v>
      </c>
      <c r="K2640" t="str">
        <f t="shared" si="686"/>
        <v/>
      </c>
      <c r="L2640">
        <f t="shared" si="691"/>
        <v>2.5425841457012623E-2</v>
      </c>
      <c r="M2640" t="str">
        <f t="shared" si="693"/>
        <v/>
      </c>
      <c r="N2640" t="str">
        <f t="shared" si="692"/>
        <v/>
      </c>
      <c r="O2640" t="str">
        <f t="shared" si="688"/>
        <v/>
      </c>
      <c r="P2640" t="str">
        <f t="shared" si="689"/>
        <v/>
      </c>
      <c r="Q2640">
        <f t="shared" ref="Q2640:Q2703" si="699">IF(OR(AND(K2640="trend rev",I2639&lt;&gt;0),O2640="Vargain",P2640="Varloss"),L2640,0)</f>
        <v>0</v>
      </c>
      <c r="R2640">
        <f t="shared" si="694"/>
        <v>2.0025733672131421</v>
      </c>
      <c r="S2640" t="str">
        <f t="shared" si="696"/>
        <v/>
      </c>
      <c r="T2640" t="str">
        <f t="shared" si="697"/>
        <v/>
      </c>
      <c r="U2640">
        <f t="shared" si="695"/>
        <v>0</v>
      </c>
    </row>
    <row r="2641" spans="1:21">
      <c r="A2641">
        <f t="shared" si="698"/>
        <v>2633</v>
      </c>
      <c r="B2641" s="1">
        <v>41051</v>
      </c>
      <c r="C2641">
        <v>84.13</v>
      </c>
      <c r="D2641">
        <v>84.69</v>
      </c>
      <c r="F2641">
        <f t="shared" si="683"/>
        <v>87.205999999999975</v>
      </c>
      <c r="G2641" t="str">
        <f t="shared" si="687"/>
        <v/>
      </c>
      <c r="H2641">
        <f t="shared" si="690"/>
        <v>-1</v>
      </c>
      <c r="I2641">
        <f t="shared" si="684"/>
        <v>-1</v>
      </c>
      <c r="J2641">
        <f t="shared" si="685"/>
        <v>86.635000000000005</v>
      </c>
      <c r="K2641" t="str">
        <f t="shared" si="686"/>
        <v/>
      </c>
      <c r="L2641">
        <f t="shared" si="691"/>
        <v>2.9340669400087963E-2</v>
      </c>
      <c r="M2641" t="str">
        <f t="shared" si="693"/>
        <v/>
      </c>
      <c r="N2641" t="str">
        <f t="shared" si="692"/>
        <v/>
      </c>
      <c r="O2641" t="str">
        <f t="shared" si="688"/>
        <v/>
      </c>
      <c r="P2641" t="str">
        <f t="shared" si="689"/>
        <v/>
      </c>
      <c r="Q2641">
        <f t="shared" si="699"/>
        <v>0</v>
      </c>
      <c r="R2641">
        <f t="shared" si="694"/>
        <v>2.0025733672131421</v>
      </c>
      <c r="S2641" t="str">
        <f t="shared" si="696"/>
        <v/>
      </c>
      <c r="T2641" t="str">
        <f t="shared" si="697"/>
        <v/>
      </c>
      <c r="U2641">
        <f t="shared" si="695"/>
        <v>0</v>
      </c>
    </row>
    <row r="2642" spans="1:21">
      <c r="A2642">
        <f t="shared" si="698"/>
        <v>2634</v>
      </c>
      <c r="B2642" s="1">
        <v>41052</v>
      </c>
      <c r="C2642">
        <v>84.8</v>
      </c>
      <c r="D2642">
        <v>83.37</v>
      </c>
      <c r="F2642">
        <f t="shared" si="683"/>
        <v>87.005999999999986</v>
      </c>
      <c r="G2642" t="str">
        <f t="shared" si="687"/>
        <v/>
      </c>
      <c r="H2642">
        <f t="shared" si="690"/>
        <v>-1</v>
      </c>
      <c r="I2642">
        <f t="shared" si="684"/>
        <v>-1</v>
      </c>
      <c r="J2642">
        <f t="shared" si="685"/>
        <v>86.635000000000005</v>
      </c>
      <c r="K2642" t="str">
        <f t="shared" si="686"/>
        <v/>
      </c>
      <c r="L2642">
        <f t="shared" si="691"/>
        <v>2.1408348164952708E-2</v>
      </c>
      <c r="M2642" t="str">
        <f t="shared" si="693"/>
        <v/>
      </c>
      <c r="N2642" t="str">
        <f t="shared" si="692"/>
        <v/>
      </c>
      <c r="O2642" t="str">
        <f t="shared" si="688"/>
        <v/>
      </c>
      <c r="P2642" t="str">
        <f t="shared" si="689"/>
        <v/>
      </c>
      <c r="Q2642">
        <f t="shared" si="699"/>
        <v>0</v>
      </c>
      <c r="R2642">
        <f t="shared" si="694"/>
        <v>2.0025733672131421</v>
      </c>
      <c r="S2642" t="str">
        <f t="shared" si="696"/>
        <v/>
      </c>
      <c r="T2642" t="str">
        <f t="shared" si="697"/>
        <v/>
      </c>
      <c r="U2642">
        <f t="shared" si="695"/>
        <v>0</v>
      </c>
    </row>
    <row r="2643" spans="1:21">
      <c r="A2643">
        <f t="shared" si="698"/>
        <v>2635</v>
      </c>
      <c r="B2643" s="1">
        <v>41053</v>
      </c>
      <c r="C2643">
        <v>84.98</v>
      </c>
      <c r="D2643">
        <v>84.96</v>
      </c>
      <c r="F2643">
        <f t="shared" si="683"/>
        <v>86.789000000000001</v>
      </c>
      <c r="G2643" t="str">
        <f t="shared" si="687"/>
        <v/>
      </c>
      <c r="H2643">
        <f t="shared" si="690"/>
        <v>-1</v>
      </c>
      <c r="I2643">
        <f t="shared" si="684"/>
        <v>-1</v>
      </c>
      <c r="J2643">
        <f t="shared" si="685"/>
        <v>86.635000000000005</v>
      </c>
      <c r="K2643" t="str">
        <f t="shared" si="686"/>
        <v/>
      </c>
      <c r="L2643">
        <f t="shared" si="691"/>
        <v>1.9287956276144505E-2</v>
      </c>
      <c r="M2643" t="str">
        <f t="shared" si="693"/>
        <v/>
      </c>
      <c r="N2643" t="str">
        <f t="shared" si="692"/>
        <v/>
      </c>
      <c r="O2643" t="str">
        <f t="shared" si="688"/>
        <v/>
      </c>
      <c r="P2643" t="str">
        <f t="shared" si="689"/>
        <v/>
      </c>
      <c r="Q2643">
        <f t="shared" si="699"/>
        <v>0</v>
      </c>
      <c r="R2643">
        <f t="shared" si="694"/>
        <v>2.0025733672131421</v>
      </c>
      <c r="S2643" t="str">
        <f t="shared" si="696"/>
        <v/>
      </c>
      <c r="T2643" t="str">
        <f t="shared" si="697"/>
        <v/>
      </c>
      <c r="U2643">
        <f t="shared" si="695"/>
        <v>0</v>
      </c>
    </row>
    <row r="2644" spans="1:21">
      <c r="A2644">
        <f t="shared" si="698"/>
        <v>2636</v>
      </c>
      <c r="B2644" s="1">
        <v>41054</v>
      </c>
      <c r="C2644">
        <v>84.78</v>
      </c>
      <c r="D2644">
        <v>84.87</v>
      </c>
      <c r="F2644">
        <f t="shared" si="683"/>
        <v>86.559999999999988</v>
      </c>
      <c r="G2644" t="str">
        <f t="shared" si="687"/>
        <v/>
      </c>
      <c r="H2644">
        <f t="shared" si="690"/>
        <v>-1</v>
      </c>
      <c r="I2644">
        <f t="shared" si="684"/>
        <v>-1</v>
      </c>
      <c r="J2644">
        <f t="shared" si="685"/>
        <v>86.635000000000005</v>
      </c>
      <c r="K2644" t="str">
        <f t="shared" si="686"/>
        <v/>
      </c>
      <c r="L2644">
        <f t="shared" si="691"/>
        <v>2.1644225038319032E-2</v>
      </c>
      <c r="M2644" t="str">
        <f t="shared" si="693"/>
        <v/>
      </c>
      <c r="N2644" t="str">
        <f t="shared" si="692"/>
        <v/>
      </c>
      <c r="O2644" t="str">
        <f t="shared" si="688"/>
        <v/>
      </c>
      <c r="P2644" t="str">
        <f t="shared" si="689"/>
        <v/>
      </c>
      <c r="Q2644">
        <f t="shared" si="699"/>
        <v>0</v>
      </c>
      <c r="R2644">
        <f t="shared" si="694"/>
        <v>2.0025733672131421</v>
      </c>
      <c r="S2644" t="str">
        <f t="shared" si="696"/>
        <v/>
      </c>
      <c r="T2644" t="str">
        <f t="shared" si="697"/>
        <v/>
      </c>
      <c r="U2644">
        <f t="shared" si="695"/>
        <v>0</v>
      </c>
    </row>
    <row r="2645" spans="1:21">
      <c r="A2645">
        <f t="shared" si="698"/>
        <v>2637</v>
      </c>
      <c r="B2645" s="1">
        <v>41058</v>
      </c>
      <c r="C2645">
        <v>85.73</v>
      </c>
      <c r="D2645">
        <v>85.38</v>
      </c>
      <c r="F2645">
        <f t="shared" si="683"/>
        <v>86.378499999999988</v>
      </c>
      <c r="G2645" t="str">
        <f t="shared" si="687"/>
        <v/>
      </c>
      <c r="H2645">
        <f t="shared" si="690"/>
        <v>-1</v>
      </c>
      <c r="I2645">
        <f t="shared" si="684"/>
        <v>-1</v>
      </c>
      <c r="J2645">
        <f t="shared" si="685"/>
        <v>86.635000000000005</v>
      </c>
      <c r="K2645" t="str">
        <f t="shared" si="686"/>
        <v/>
      </c>
      <c r="L2645">
        <f t="shared" si="691"/>
        <v>1.0501068272145439E-2</v>
      </c>
      <c r="M2645" t="str">
        <f t="shared" si="693"/>
        <v/>
      </c>
      <c r="N2645" t="str">
        <f t="shared" si="692"/>
        <v/>
      </c>
      <c r="O2645" t="str">
        <f t="shared" si="688"/>
        <v/>
      </c>
      <c r="P2645" t="str">
        <f t="shared" si="689"/>
        <v/>
      </c>
      <c r="Q2645">
        <f t="shared" si="699"/>
        <v>0</v>
      </c>
      <c r="R2645">
        <f t="shared" si="694"/>
        <v>2.0025733672131421</v>
      </c>
      <c r="S2645" t="str">
        <f t="shared" si="696"/>
        <v/>
      </c>
      <c r="T2645" t="str">
        <f t="shared" si="697"/>
        <v/>
      </c>
      <c r="U2645">
        <f t="shared" si="695"/>
        <v>0</v>
      </c>
    </row>
    <row r="2646" spans="1:21">
      <c r="A2646">
        <f t="shared" si="698"/>
        <v>2638</v>
      </c>
      <c r="B2646" s="1">
        <v>41059</v>
      </c>
      <c r="C2646">
        <v>84.45</v>
      </c>
      <c r="D2646">
        <v>85.06</v>
      </c>
      <c r="F2646">
        <f t="shared" si="683"/>
        <v>86.120999999999995</v>
      </c>
      <c r="G2646" t="str">
        <f t="shared" si="687"/>
        <v/>
      </c>
      <c r="H2646">
        <f t="shared" si="690"/>
        <v>-1</v>
      </c>
      <c r="I2646">
        <f t="shared" si="684"/>
        <v>-1</v>
      </c>
      <c r="J2646">
        <f t="shared" si="685"/>
        <v>86.635000000000005</v>
      </c>
      <c r="K2646" t="str">
        <f t="shared" si="686"/>
        <v/>
      </c>
      <c r="L2646">
        <f t="shared" si="691"/>
        <v>2.5544247709000951E-2</v>
      </c>
      <c r="M2646" t="str">
        <f t="shared" si="693"/>
        <v/>
      </c>
      <c r="N2646" t="str">
        <f t="shared" si="692"/>
        <v/>
      </c>
      <c r="O2646" t="str">
        <f t="shared" si="688"/>
        <v/>
      </c>
      <c r="P2646" t="str">
        <f t="shared" si="689"/>
        <v/>
      </c>
      <c r="Q2646">
        <f t="shared" si="699"/>
        <v>0</v>
      </c>
      <c r="R2646">
        <f t="shared" si="694"/>
        <v>2.0025733672131421</v>
      </c>
      <c r="S2646" t="str">
        <f t="shared" si="696"/>
        <v/>
      </c>
      <c r="T2646" t="str">
        <f t="shared" si="697"/>
        <v/>
      </c>
      <c r="U2646">
        <f t="shared" si="695"/>
        <v>0</v>
      </c>
    </row>
    <row r="2647" spans="1:21">
      <c r="A2647">
        <f t="shared" si="698"/>
        <v>2639</v>
      </c>
      <c r="B2647" s="1">
        <v>41060</v>
      </c>
      <c r="C2647">
        <v>84.41</v>
      </c>
      <c r="D2647">
        <v>84.45</v>
      </c>
      <c r="F2647">
        <f t="shared" si="683"/>
        <v>85.865500000000026</v>
      </c>
      <c r="G2647" t="str">
        <f t="shared" si="687"/>
        <v/>
      </c>
      <c r="H2647">
        <f t="shared" si="690"/>
        <v>-1</v>
      </c>
      <c r="I2647">
        <f t="shared" si="684"/>
        <v>-1</v>
      </c>
      <c r="J2647">
        <f t="shared" si="685"/>
        <v>86.635000000000005</v>
      </c>
      <c r="K2647" t="str">
        <f t="shared" si="686"/>
        <v/>
      </c>
      <c r="L2647">
        <f t="shared" si="691"/>
        <v>2.6018012967181568E-2</v>
      </c>
      <c r="M2647" t="str">
        <f t="shared" si="693"/>
        <v/>
      </c>
      <c r="N2647" t="str">
        <f t="shared" si="692"/>
        <v/>
      </c>
      <c r="O2647" t="str">
        <f t="shared" si="688"/>
        <v/>
      </c>
      <c r="P2647" t="str">
        <f t="shared" si="689"/>
        <v/>
      </c>
      <c r="Q2647">
        <f t="shared" si="699"/>
        <v>0</v>
      </c>
      <c r="R2647">
        <f t="shared" si="694"/>
        <v>2.0025733672131421</v>
      </c>
      <c r="S2647" t="str">
        <f t="shared" si="696"/>
        <v/>
      </c>
      <c r="T2647" t="str">
        <f t="shared" si="697"/>
        <v/>
      </c>
      <c r="U2647">
        <f t="shared" si="695"/>
        <v>0</v>
      </c>
    </row>
    <row r="2648" spans="1:21">
      <c r="A2648">
        <f t="shared" si="698"/>
        <v>2640</v>
      </c>
      <c r="B2648" s="1">
        <v>41061</v>
      </c>
      <c r="C2648">
        <v>82.85</v>
      </c>
      <c r="D2648">
        <v>83.05</v>
      </c>
      <c r="F2648">
        <f t="shared" si="683"/>
        <v>85.538499999999999</v>
      </c>
      <c r="G2648" t="str">
        <f t="shared" si="687"/>
        <v/>
      </c>
      <c r="H2648">
        <f t="shared" si="690"/>
        <v>-1</v>
      </c>
      <c r="I2648">
        <f t="shared" si="684"/>
        <v>-1</v>
      </c>
      <c r="J2648">
        <f t="shared" si="685"/>
        <v>86.635000000000005</v>
      </c>
      <c r="K2648" t="str">
        <f t="shared" si="686"/>
        <v/>
      </c>
      <c r="L2648">
        <f t="shared" si="691"/>
        <v>4.4672147090238278E-2</v>
      </c>
      <c r="M2648" t="str">
        <f t="shared" si="693"/>
        <v/>
      </c>
      <c r="N2648" t="str">
        <f t="shared" si="692"/>
        <v/>
      </c>
      <c r="O2648" t="str">
        <f t="shared" si="688"/>
        <v/>
      </c>
      <c r="P2648" t="str">
        <f t="shared" si="689"/>
        <v/>
      </c>
      <c r="Q2648">
        <f t="shared" si="699"/>
        <v>0</v>
      </c>
      <c r="R2648">
        <f t="shared" si="694"/>
        <v>2.0025733672131421</v>
      </c>
      <c r="S2648" t="str">
        <f t="shared" si="696"/>
        <v/>
      </c>
      <c r="T2648" t="str">
        <f t="shared" si="697"/>
        <v/>
      </c>
      <c r="U2648">
        <f t="shared" si="695"/>
        <v>0</v>
      </c>
    </row>
    <row r="2649" spans="1:21">
      <c r="A2649">
        <f t="shared" si="698"/>
        <v>2641</v>
      </c>
      <c r="B2649" s="1">
        <v>41064</v>
      </c>
      <c r="C2649">
        <v>82.62</v>
      </c>
      <c r="D2649">
        <v>82.79</v>
      </c>
      <c r="F2649">
        <f t="shared" si="683"/>
        <v>85.23599999999999</v>
      </c>
      <c r="G2649" t="str">
        <f t="shared" si="687"/>
        <v/>
      </c>
      <c r="H2649">
        <f t="shared" si="690"/>
        <v>-1</v>
      </c>
      <c r="I2649">
        <f t="shared" si="684"/>
        <v>-1</v>
      </c>
      <c r="J2649">
        <f t="shared" si="685"/>
        <v>86.635000000000005</v>
      </c>
      <c r="K2649" t="str">
        <f t="shared" si="686"/>
        <v/>
      </c>
      <c r="L2649">
        <f t="shared" si="691"/>
        <v>4.7452108994191597E-2</v>
      </c>
      <c r="M2649" t="str">
        <f t="shared" si="693"/>
        <v/>
      </c>
      <c r="N2649" t="str">
        <f t="shared" si="692"/>
        <v/>
      </c>
      <c r="O2649" t="str">
        <f t="shared" si="688"/>
        <v/>
      </c>
      <c r="P2649" t="str">
        <f t="shared" si="689"/>
        <v/>
      </c>
      <c r="Q2649">
        <f t="shared" si="699"/>
        <v>0</v>
      </c>
      <c r="R2649">
        <f t="shared" si="694"/>
        <v>2.0025733672131421</v>
      </c>
      <c r="S2649" t="str">
        <f t="shared" si="696"/>
        <v/>
      </c>
      <c r="T2649" t="str">
        <f t="shared" si="697"/>
        <v/>
      </c>
      <c r="U2649">
        <f t="shared" si="695"/>
        <v>0</v>
      </c>
    </row>
    <row r="2650" spans="1:21">
      <c r="A2650">
        <f t="shared" si="698"/>
        <v>2642</v>
      </c>
      <c r="B2650" s="1">
        <v>41065</v>
      </c>
      <c r="C2650">
        <v>82.51</v>
      </c>
      <c r="D2650">
        <v>82.59</v>
      </c>
      <c r="F2650">
        <f t="shared" si="683"/>
        <v>84.960999999999999</v>
      </c>
      <c r="G2650" t="str">
        <f t="shared" si="687"/>
        <v/>
      </c>
      <c r="H2650">
        <f t="shared" si="690"/>
        <v>-1</v>
      </c>
      <c r="I2650">
        <f t="shared" si="684"/>
        <v>-1</v>
      </c>
      <c r="J2650">
        <f t="shared" si="685"/>
        <v>86.635000000000005</v>
      </c>
      <c r="K2650" t="str">
        <f t="shared" si="686"/>
        <v/>
      </c>
      <c r="L2650">
        <f t="shared" si="691"/>
        <v>4.8784392846558174E-2</v>
      </c>
      <c r="M2650" t="str">
        <f t="shared" si="693"/>
        <v/>
      </c>
      <c r="N2650" t="str">
        <f t="shared" si="692"/>
        <v/>
      </c>
      <c r="O2650" t="str">
        <f t="shared" si="688"/>
        <v/>
      </c>
      <c r="P2650" t="str">
        <f t="shared" si="689"/>
        <v/>
      </c>
      <c r="Q2650">
        <f t="shared" si="699"/>
        <v>0</v>
      </c>
      <c r="R2650">
        <f t="shared" si="694"/>
        <v>2.0025733672131421</v>
      </c>
      <c r="S2650" t="str">
        <f t="shared" si="696"/>
        <v/>
      </c>
      <c r="T2650" t="str">
        <f t="shared" si="697"/>
        <v/>
      </c>
      <c r="U2650">
        <f t="shared" si="695"/>
        <v>0</v>
      </c>
    </row>
    <row r="2651" spans="1:21">
      <c r="A2651">
        <f t="shared" si="698"/>
        <v>2643</v>
      </c>
      <c r="B2651" s="1">
        <v>41066</v>
      </c>
      <c r="C2651">
        <v>84.63</v>
      </c>
      <c r="D2651">
        <v>83.22</v>
      </c>
      <c r="F2651">
        <f t="shared" si="683"/>
        <v>84.814499999999995</v>
      </c>
      <c r="G2651" t="str">
        <f t="shared" si="687"/>
        <v/>
      </c>
      <c r="H2651">
        <f t="shared" si="690"/>
        <v>-1</v>
      </c>
      <c r="I2651">
        <f t="shared" si="684"/>
        <v>-1</v>
      </c>
      <c r="J2651">
        <f t="shared" si="685"/>
        <v>86.635000000000005</v>
      </c>
      <c r="K2651" t="str">
        <f t="shared" si="686"/>
        <v/>
      </c>
      <c r="L2651">
        <f t="shared" si="691"/>
        <v>2.3415077280795563E-2</v>
      </c>
      <c r="M2651" t="str">
        <f t="shared" si="693"/>
        <v/>
      </c>
      <c r="N2651" t="str">
        <f t="shared" si="692"/>
        <v/>
      </c>
      <c r="O2651" t="str">
        <f t="shared" si="688"/>
        <v/>
      </c>
      <c r="P2651" t="str">
        <f t="shared" si="689"/>
        <v/>
      </c>
      <c r="Q2651">
        <f t="shared" si="699"/>
        <v>0</v>
      </c>
      <c r="R2651">
        <f t="shared" si="694"/>
        <v>2.0025733672131421</v>
      </c>
      <c r="S2651" t="str">
        <f t="shared" si="696"/>
        <v/>
      </c>
      <c r="T2651" t="str">
        <f t="shared" si="697"/>
        <v/>
      </c>
      <c r="U2651">
        <f t="shared" si="695"/>
        <v>0</v>
      </c>
    </row>
    <row r="2652" spans="1:21">
      <c r="A2652">
        <f t="shared" si="698"/>
        <v>2644</v>
      </c>
      <c r="B2652" s="1">
        <v>41067</v>
      </c>
      <c r="C2652">
        <v>85.5</v>
      </c>
      <c r="D2652">
        <v>85.59</v>
      </c>
      <c r="F2652">
        <f t="shared" ref="F2652:F2715" si="700">AVERAGE(C2633:C2652)</f>
        <v>84.725999999999999</v>
      </c>
      <c r="G2652" t="str">
        <f t="shared" si="687"/>
        <v/>
      </c>
      <c r="H2652">
        <f t="shared" si="690"/>
        <v>-1</v>
      </c>
      <c r="I2652">
        <f t="shared" ref="I2652:I2715" si="701">IF(OR(G2652="long",G2652="short"),H2652,IF(OR(M2651=$G$7,N2651=$G$6),0,IF(I2651=0,0,H2652)))</f>
        <v>-1</v>
      </c>
      <c r="J2652">
        <f t="shared" si="685"/>
        <v>86.635000000000005</v>
      </c>
      <c r="K2652" t="str">
        <f t="shared" si="686"/>
        <v/>
      </c>
      <c r="L2652">
        <f t="shared" si="691"/>
        <v>1.3187515020095582E-2</v>
      </c>
      <c r="M2652" t="str">
        <f t="shared" si="693"/>
        <v/>
      </c>
      <c r="N2652" t="str">
        <f t="shared" si="692"/>
        <v/>
      </c>
      <c r="O2652" t="str">
        <f t="shared" si="688"/>
        <v/>
      </c>
      <c r="P2652" t="str">
        <f t="shared" si="689"/>
        <v/>
      </c>
      <c r="Q2652">
        <f t="shared" si="699"/>
        <v>0</v>
      </c>
      <c r="R2652">
        <f t="shared" si="694"/>
        <v>2.0025733672131421</v>
      </c>
      <c r="S2652" t="str">
        <f t="shared" si="696"/>
        <v/>
      </c>
      <c r="T2652" t="str">
        <f t="shared" si="697"/>
        <v/>
      </c>
      <c r="U2652">
        <f t="shared" si="695"/>
        <v>0</v>
      </c>
    </row>
    <row r="2653" spans="1:21">
      <c r="A2653">
        <f t="shared" si="698"/>
        <v>2645</v>
      </c>
      <c r="B2653" s="1">
        <v>41068</v>
      </c>
      <c r="C2653">
        <v>86</v>
      </c>
      <c r="D2653">
        <v>85.18</v>
      </c>
      <c r="F2653">
        <f t="shared" si="700"/>
        <v>84.669499999999999</v>
      </c>
      <c r="G2653" t="str">
        <f t="shared" si="687"/>
        <v>LONG</v>
      </c>
      <c r="H2653">
        <f t="shared" si="690"/>
        <v>1</v>
      </c>
      <c r="I2653">
        <f t="shared" si="701"/>
        <v>1</v>
      </c>
      <c r="J2653">
        <f t="shared" ref="J2653:J2716" si="702">IF(OR(G2653="LONG",G2653="SHORT"),D2653,J2652)</f>
        <v>85.18</v>
      </c>
      <c r="K2653" t="str">
        <f t="shared" ref="K2653:K2716" si="703">IF(I2652=0,"",IF(H2653=H2652,"","Trend Rev"))</f>
        <v>Trend Rev</v>
      </c>
      <c r="L2653">
        <f t="shared" si="691"/>
        <v>9.5806317584402542E-3</v>
      </c>
      <c r="M2653" t="str">
        <f t="shared" si="693"/>
        <v/>
      </c>
      <c r="N2653" t="str">
        <f t="shared" si="692"/>
        <v/>
      </c>
      <c r="O2653" t="str">
        <f t="shared" si="688"/>
        <v/>
      </c>
      <c r="P2653" t="str">
        <f t="shared" si="689"/>
        <v/>
      </c>
      <c r="Q2653">
        <f t="shared" si="699"/>
        <v>9.5806317584402542E-3</v>
      </c>
      <c r="R2653">
        <f t="shared" si="694"/>
        <v>2.0121539989715824</v>
      </c>
      <c r="S2653">
        <f t="shared" si="696"/>
        <v>1</v>
      </c>
      <c r="T2653">
        <f t="shared" si="697"/>
        <v>1</v>
      </c>
      <c r="U2653">
        <f t="shared" si="695"/>
        <v>1</v>
      </c>
    </row>
    <row r="2654" spans="1:21">
      <c r="A2654">
        <f t="shared" si="698"/>
        <v>2646</v>
      </c>
      <c r="B2654" s="1">
        <v>41071</v>
      </c>
      <c r="C2654">
        <v>85.18</v>
      </c>
      <c r="D2654">
        <v>86.54</v>
      </c>
      <c r="F2654">
        <f t="shared" si="700"/>
        <v>84.591999999999999</v>
      </c>
      <c r="G2654" t="str">
        <f t="shared" si="687"/>
        <v/>
      </c>
      <c r="H2654">
        <f t="shared" si="690"/>
        <v>1</v>
      </c>
      <c r="I2654">
        <f t="shared" si="701"/>
        <v>1</v>
      </c>
      <c r="J2654">
        <f t="shared" si="702"/>
        <v>85.18</v>
      </c>
      <c r="K2654" t="str">
        <f t="shared" si="703"/>
        <v/>
      </c>
      <c r="L2654">
        <f t="shared" si="691"/>
        <v>0</v>
      </c>
      <c r="M2654" t="str">
        <f t="shared" si="693"/>
        <v/>
      </c>
      <c r="N2654" t="str">
        <f t="shared" si="692"/>
        <v/>
      </c>
      <c r="O2654" t="str">
        <f t="shared" si="688"/>
        <v/>
      </c>
      <c r="P2654" t="str">
        <f t="shared" si="689"/>
        <v/>
      </c>
      <c r="Q2654">
        <f t="shared" si="699"/>
        <v>0</v>
      </c>
      <c r="R2654">
        <f t="shared" si="694"/>
        <v>2.0121539989715824</v>
      </c>
      <c r="S2654" t="str">
        <f t="shared" si="696"/>
        <v/>
      </c>
      <c r="T2654" t="str">
        <f t="shared" si="697"/>
        <v/>
      </c>
      <c r="U2654">
        <f t="shared" si="695"/>
        <v>0</v>
      </c>
    </row>
    <row r="2655" spans="1:21">
      <c r="A2655">
        <f t="shared" si="698"/>
        <v>2647</v>
      </c>
      <c r="B2655" s="1">
        <v>41072</v>
      </c>
      <c r="C2655">
        <v>86.73</v>
      </c>
      <c r="D2655">
        <v>85.67</v>
      </c>
      <c r="F2655">
        <f t="shared" si="700"/>
        <v>84.637</v>
      </c>
      <c r="G2655" t="str">
        <f t="shared" ref="G2655:G2718" si="704">IF(AND(C2653&lt;F2653,C2654&gt;F2654,D2655&gt;F2654),"LONG",IF(AND(C2653&gt;F2653,C2654&lt;F2654,D2655&lt;F2654),"SHORT",""))</f>
        <v/>
      </c>
      <c r="H2655">
        <f t="shared" si="690"/>
        <v>1</v>
      </c>
      <c r="I2655">
        <f t="shared" si="701"/>
        <v>1</v>
      </c>
      <c r="J2655">
        <f t="shared" si="702"/>
        <v>85.18</v>
      </c>
      <c r="K2655" t="str">
        <f t="shared" si="703"/>
        <v/>
      </c>
      <c r="L2655">
        <f t="shared" si="691"/>
        <v>1.803318020129693E-2</v>
      </c>
      <c r="M2655" t="str">
        <f t="shared" si="693"/>
        <v/>
      </c>
      <c r="N2655" t="str">
        <f t="shared" si="692"/>
        <v/>
      </c>
      <c r="O2655" t="str">
        <f t="shared" si="688"/>
        <v/>
      </c>
      <c r="P2655" t="str">
        <f t="shared" si="689"/>
        <v/>
      </c>
      <c r="Q2655">
        <f t="shared" si="699"/>
        <v>0</v>
      </c>
      <c r="R2655">
        <f t="shared" si="694"/>
        <v>2.0121539989715824</v>
      </c>
      <c r="S2655" t="str">
        <f t="shared" si="696"/>
        <v/>
      </c>
      <c r="T2655" t="str">
        <f t="shared" si="697"/>
        <v/>
      </c>
      <c r="U2655">
        <f t="shared" si="695"/>
        <v>0</v>
      </c>
    </row>
    <row r="2656" spans="1:21">
      <c r="A2656">
        <f t="shared" si="698"/>
        <v>2648</v>
      </c>
      <c r="B2656" s="1">
        <v>41073</v>
      </c>
      <c r="C2656">
        <v>86.13</v>
      </c>
      <c r="D2656">
        <v>86.3</v>
      </c>
      <c r="F2656">
        <f t="shared" si="700"/>
        <v>84.654499999999985</v>
      </c>
      <c r="G2656" t="str">
        <f t="shared" si="704"/>
        <v/>
      </c>
      <c r="H2656">
        <f t="shared" si="690"/>
        <v>1</v>
      </c>
      <c r="I2656">
        <f t="shared" si="701"/>
        <v>1</v>
      </c>
      <c r="J2656">
        <f t="shared" si="702"/>
        <v>85.18</v>
      </c>
      <c r="K2656" t="str">
        <f t="shared" si="703"/>
        <v/>
      </c>
      <c r="L2656">
        <f t="shared" si="691"/>
        <v>1.1091118306014813E-2</v>
      </c>
      <c r="M2656" t="str">
        <f t="shared" si="693"/>
        <v/>
      </c>
      <c r="N2656" t="str">
        <f t="shared" si="692"/>
        <v/>
      </c>
      <c r="O2656" t="str">
        <f t="shared" ref="O2656:O2719" si="705">IF($I2656=0,"",M2656)</f>
        <v/>
      </c>
      <c r="P2656" t="str">
        <f t="shared" ref="P2656:P2719" si="706">IF($I2656=0,"",N2656)</f>
        <v/>
      </c>
      <c r="Q2656">
        <f t="shared" si="699"/>
        <v>0</v>
      </c>
      <c r="R2656">
        <f t="shared" si="694"/>
        <v>2.0121539989715824</v>
      </c>
      <c r="S2656" t="str">
        <f t="shared" si="696"/>
        <v/>
      </c>
      <c r="T2656" t="str">
        <f t="shared" si="697"/>
        <v/>
      </c>
      <c r="U2656">
        <f t="shared" si="695"/>
        <v>0</v>
      </c>
    </row>
    <row r="2657" spans="1:21">
      <c r="A2657">
        <f t="shared" si="698"/>
        <v>2649</v>
      </c>
      <c r="B2657" s="1">
        <v>41074</v>
      </c>
      <c r="C2657">
        <v>86.86</v>
      </c>
      <c r="D2657">
        <v>86.31</v>
      </c>
      <c r="F2657">
        <f t="shared" si="700"/>
        <v>84.73</v>
      </c>
      <c r="G2657" t="str">
        <f t="shared" si="704"/>
        <v/>
      </c>
      <c r="H2657">
        <f t="shared" si="690"/>
        <v>1</v>
      </c>
      <c r="I2657">
        <f t="shared" si="701"/>
        <v>1</v>
      </c>
      <c r="J2657">
        <f t="shared" si="702"/>
        <v>85.18</v>
      </c>
      <c r="K2657" t="str">
        <f t="shared" si="703"/>
        <v/>
      </c>
      <c r="L2657">
        <f t="shared" si="691"/>
        <v>1.9530962611608377E-2</v>
      </c>
      <c r="M2657" t="str">
        <f t="shared" si="693"/>
        <v/>
      </c>
      <c r="N2657" t="str">
        <f t="shared" si="692"/>
        <v/>
      </c>
      <c r="O2657" t="str">
        <f t="shared" si="705"/>
        <v/>
      </c>
      <c r="P2657" t="str">
        <f t="shared" si="706"/>
        <v/>
      </c>
      <c r="Q2657">
        <f t="shared" si="699"/>
        <v>0</v>
      </c>
      <c r="R2657">
        <f t="shared" si="694"/>
        <v>2.0121539989715824</v>
      </c>
      <c r="S2657" t="str">
        <f t="shared" si="696"/>
        <v/>
      </c>
      <c r="T2657" t="str">
        <f t="shared" si="697"/>
        <v/>
      </c>
      <c r="U2657">
        <f t="shared" si="695"/>
        <v>0</v>
      </c>
    </row>
    <row r="2658" spans="1:21">
      <c r="A2658">
        <f t="shared" si="698"/>
        <v>2650</v>
      </c>
      <c r="B2658" s="1">
        <v>41075</v>
      </c>
      <c r="C2658">
        <v>87.44</v>
      </c>
      <c r="D2658">
        <v>87.57</v>
      </c>
      <c r="F2658">
        <f t="shared" si="700"/>
        <v>84.885000000000005</v>
      </c>
      <c r="G2658" t="str">
        <f t="shared" si="704"/>
        <v/>
      </c>
      <c r="H2658">
        <f t="shared" si="690"/>
        <v>1</v>
      </c>
      <c r="I2658">
        <f t="shared" si="701"/>
        <v>1</v>
      </c>
      <c r="J2658">
        <f t="shared" si="702"/>
        <v>85.18</v>
      </c>
      <c r="K2658" t="str">
        <f t="shared" si="703"/>
        <v/>
      </c>
      <c r="L2658">
        <f t="shared" si="691"/>
        <v>2.6186179373215542E-2</v>
      </c>
      <c r="M2658" t="str">
        <f t="shared" si="693"/>
        <v/>
      </c>
      <c r="N2658" t="str">
        <f t="shared" si="692"/>
        <v/>
      </c>
      <c r="O2658" t="str">
        <f t="shared" si="705"/>
        <v/>
      </c>
      <c r="P2658" t="str">
        <f t="shared" si="706"/>
        <v/>
      </c>
      <c r="Q2658">
        <f t="shared" si="699"/>
        <v>0</v>
      </c>
      <c r="R2658">
        <f t="shared" si="694"/>
        <v>2.0121539989715824</v>
      </c>
      <c r="S2658" t="str">
        <f t="shared" si="696"/>
        <v/>
      </c>
      <c r="T2658" t="str">
        <f t="shared" si="697"/>
        <v/>
      </c>
      <c r="U2658">
        <f t="shared" si="695"/>
        <v>0</v>
      </c>
    </row>
    <row r="2659" spans="1:21">
      <c r="A2659">
        <f t="shared" si="698"/>
        <v>2651</v>
      </c>
      <c r="B2659" s="1">
        <v>41078</v>
      </c>
      <c r="C2659">
        <v>87.31</v>
      </c>
      <c r="D2659">
        <v>87.07</v>
      </c>
      <c r="F2659">
        <f t="shared" si="700"/>
        <v>85.074999999999989</v>
      </c>
      <c r="G2659" t="str">
        <f t="shared" si="704"/>
        <v/>
      </c>
      <c r="H2659">
        <f t="shared" si="690"/>
        <v>1</v>
      </c>
      <c r="I2659">
        <f t="shared" si="701"/>
        <v>1</v>
      </c>
      <c r="J2659">
        <f t="shared" si="702"/>
        <v>85.18</v>
      </c>
      <c r="K2659" t="str">
        <f t="shared" si="703"/>
        <v/>
      </c>
      <c r="L2659">
        <f t="shared" si="691"/>
        <v>2.4698339327648908E-2</v>
      </c>
      <c r="M2659" t="str">
        <f t="shared" si="693"/>
        <v/>
      </c>
      <c r="N2659" t="str">
        <f t="shared" si="692"/>
        <v/>
      </c>
      <c r="O2659" t="str">
        <f t="shared" si="705"/>
        <v/>
      </c>
      <c r="P2659" t="str">
        <f t="shared" si="706"/>
        <v/>
      </c>
      <c r="Q2659">
        <f t="shared" si="699"/>
        <v>0</v>
      </c>
      <c r="R2659">
        <f t="shared" si="694"/>
        <v>2.0121539989715824</v>
      </c>
      <c r="S2659" t="str">
        <f t="shared" si="696"/>
        <v/>
      </c>
      <c r="T2659" t="str">
        <f t="shared" si="697"/>
        <v/>
      </c>
      <c r="U2659">
        <f t="shared" si="695"/>
        <v>0</v>
      </c>
    </row>
    <row r="2660" spans="1:21">
      <c r="A2660">
        <f t="shared" si="698"/>
        <v>2652</v>
      </c>
      <c r="B2660" s="1">
        <v>41079</v>
      </c>
      <c r="C2660">
        <v>87.82</v>
      </c>
      <c r="D2660">
        <v>87.82</v>
      </c>
      <c r="F2660">
        <f t="shared" si="700"/>
        <v>85.243000000000009</v>
      </c>
      <c r="G2660" t="str">
        <f t="shared" si="704"/>
        <v/>
      </c>
      <c r="H2660">
        <f t="shared" si="690"/>
        <v>1</v>
      </c>
      <c r="I2660">
        <f t="shared" si="701"/>
        <v>1</v>
      </c>
      <c r="J2660">
        <f t="shared" si="702"/>
        <v>85.18</v>
      </c>
      <c r="K2660" t="str">
        <f t="shared" si="703"/>
        <v/>
      </c>
      <c r="L2660">
        <f t="shared" si="691"/>
        <v>3.0522600638503879E-2</v>
      </c>
      <c r="M2660" t="str">
        <f t="shared" si="693"/>
        <v/>
      </c>
      <c r="N2660" t="str">
        <f t="shared" si="692"/>
        <v/>
      </c>
      <c r="O2660" t="str">
        <f t="shared" si="705"/>
        <v/>
      </c>
      <c r="P2660" t="str">
        <f t="shared" si="706"/>
        <v/>
      </c>
      <c r="Q2660">
        <f t="shared" si="699"/>
        <v>0</v>
      </c>
      <c r="R2660">
        <f t="shared" si="694"/>
        <v>2.0121539989715824</v>
      </c>
      <c r="S2660" t="str">
        <f t="shared" si="696"/>
        <v/>
      </c>
      <c r="T2660" t="str">
        <f t="shared" si="697"/>
        <v/>
      </c>
      <c r="U2660">
        <f t="shared" si="695"/>
        <v>0</v>
      </c>
    </row>
    <row r="2661" spans="1:21">
      <c r="A2661">
        <f t="shared" si="698"/>
        <v>2653</v>
      </c>
      <c r="B2661" s="1">
        <v>41080</v>
      </c>
      <c r="C2661">
        <v>87.54</v>
      </c>
      <c r="D2661">
        <v>87.93</v>
      </c>
      <c r="F2661">
        <f t="shared" si="700"/>
        <v>85.413499999999999</v>
      </c>
      <c r="G2661" t="str">
        <f t="shared" si="704"/>
        <v/>
      </c>
      <c r="H2661">
        <f t="shared" si="690"/>
        <v>1</v>
      </c>
      <c r="I2661">
        <f t="shared" si="701"/>
        <v>1</v>
      </c>
      <c r="J2661">
        <f t="shared" si="702"/>
        <v>85.18</v>
      </c>
      <c r="K2661" t="str">
        <f t="shared" si="703"/>
        <v/>
      </c>
      <c r="L2661">
        <f t="shared" si="691"/>
        <v>2.7329167267681809E-2</v>
      </c>
      <c r="M2661" t="str">
        <f t="shared" si="693"/>
        <v/>
      </c>
      <c r="N2661" t="str">
        <f t="shared" si="692"/>
        <v/>
      </c>
      <c r="O2661" t="str">
        <f t="shared" si="705"/>
        <v/>
      </c>
      <c r="P2661" t="str">
        <f t="shared" si="706"/>
        <v/>
      </c>
      <c r="Q2661">
        <f t="shared" si="699"/>
        <v>0</v>
      </c>
      <c r="R2661">
        <f t="shared" si="694"/>
        <v>2.0121539989715824</v>
      </c>
      <c r="S2661" t="str">
        <f t="shared" si="696"/>
        <v/>
      </c>
      <c r="T2661" t="str">
        <f t="shared" si="697"/>
        <v/>
      </c>
      <c r="U2661">
        <f t="shared" si="695"/>
        <v>0</v>
      </c>
    </row>
    <row r="2662" spans="1:21">
      <c r="A2662">
        <f t="shared" si="698"/>
        <v>2654</v>
      </c>
      <c r="B2662" s="1">
        <v>41081</v>
      </c>
      <c r="C2662">
        <v>86.73</v>
      </c>
      <c r="D2662">
        <v>88.04</v>
      </c>
      <c r="F2662">
        <f t="shared" si="700"/>
        <v>85.509999999999991</v>
      </c>
      <c r="G2662" t="str">
        <f t="shared" si="704"/>
        <v/>
      </c>
      <c r="H2662">
        <f t="shared" si="690"/>
        <v>1</v>
      </c>
      <c r="I2662">
        <f t="shared" si="701"/>
        <v>1</v>
      </c>
      <c r="J2662">
        <f t="shared" si="702"/>
        <v>85.18</v>
      </c>
      <c r="K2662" t="str">
        <f t="shared" si="703"/>
        <v/>
      </c>
      <c r="L2662">
        <f t="shared" si="691"/>
        <v>1.803318020129693E-2</v>
      </c>
      <c r="M2662" t="str">
        <f t="shared" si="693"/>
        <v/>
      </c>
      <c r="N2662" t="str">
        <f t="shared" si="692"/>
        <v/>
      </c>
      <c r="O2662" t="str">
        <f t="shared" si="705"/>
        <v/>
      </c>
      <c r="P2662" t="str">
        <f t="shared" si="706"/>
        <v/>
      </c>
      <c r="Q2662">
        <f t="shared" si="699"/>
        <v>0</v>
      </c>
      <c r="R2662">
        <f t="shared" si="694"/>
        <v>2.0121539989715824</v>
      </c>
      <c r="S2662" t="str">
        <f t="shared" si="696"/>
        <v/>
      </c>
      <c r="T2662" t="str">
        <f t="shared" si="697"/>
        <v/>
      </c>
      <c r="U2662">
        <f t="shared" si="695"/>
        <v>0</v>
      </c>
    </row>
    <row r="2663" spans="1:21">
      <c r="A2663">
        <f t="shared" si="698"/>
        <v>2655</v>
      </c>
      <c r="B2663" s="1">
        <v>41082</v>
      </c>
      <c r="C2663">
        <v>86.83</v>
      </c>
      <c r="D2663">
        <v>87.11</v>
      </c>
      <c r="F2663">
        <f t="shared" si="700"/>
        <v>85.602499999999992</v>
      </c>
      <c r="G2663" t="str">
        <f t="shared" si="704"/>
        <v/>
      </c>
      <c r="H2663">
        <f t="shared" si="690"/>
        <v>1</v>
      </c>
      <c r="I2663">
        <f t="shared" si="701"/>
        <v>1</v>
      </c>
      <c r="J2663">
        <f t="shared" si="702"/>
        <v>85.18</v>
      </c>
      <c r="K2663" t="str">
        <f t="shared" si="703"/>
        <v/>
      </c>
      <c r="L2663">
        <f t="shared" si="691"/>
        <v>1.9185519577486231E-2</v>
      </c>
      <c r="M2663" t="str">
        <f t="shared" si="693"/>
        <v/>
      </c>
      <c r="N2663" t="str">
        <f t="shared" si="692"/>
        <v/>
      </c>
      <c r="O2663" t="str">
        <f t="shared" si="705"/>
        <v/>
      </c>
      <c r="P2663" t="str">
        <f t="shared" si="706"/>
        <v/>
      </c>
      <c r="Q2663">
        <f t="shared" si="699"/>
        <v>0</v>
      </c>
      <c r="R2663">
        <f t="shared" si="694"/>
        <v>2.0121539989715824</v>
      </c>
      <c r="S2663" t="str">
        <f t="shared" si="696"/>
        <v/>
      </c>
      <c r="T2663" t="str">
        <f t="shared" si="697"/>
        <v/>
      </c>
      <c r="U2663">
        <f t="shared" si="695"/>
        <v>0</v>
      </c>
    </row>
    <row r="2664" spans="1:21">
      <c r="A2664">
        <f t="shared" si="698"/>
        <v>2656</v>
      </c>
      <c r="B2664" s="1">
        <v>41085</v>
      </c>
      <c r="C2664">
        <v>85.85</v>
      </c>
      <c r="D2664">
        <v>85.87</v>
      </c>
      <c r="F2664">
        <f t="shared" si="700"/>
        <v>85.655999999999992</v>
      </c>
      <c r="G2664" t="str">
        <f t="shared" si="704"/>
        <v/>
      </c>
      <c r="H2664">
        <f t="shared" si="690"/>
        <v>1</v>
      </c>
      <c r="I2664">
        <f t="shared" si="701"/>
        <v>1</v>
      </c>
      <c r="J2664">
        <f t="shared" si="702"/>
        <v>85.18</v>
      </c>
      <c r="K2664" t="str">
        <f t="shared" si="703"/>
        <v/>
      </c>
      <c r="L2664">
        <f t="shared" si="691"/>
        <v>7.8349228484168899E-3</v>
      </c>
      <c r="M2664" t="str">
        <f t="shared" si="693"/>
        <v/>
      </c>
      <c r="N2664" t="str">
        <f t="shared" si="692"/>
        <v/>
      </c>
      <c r="O2664" t="str">
        <f t="shared" si="705"/>
        <v/>
      </c>
      <c r="P2664" t="str">
        <f t="shared" si="706"/>
        <v/>
      </c>
      <c r="Q2664">
        <f t="shared" si="699"/>
        <v>0</v>
      </c>
      <c r="R2664">
        <f t="shared" si="694"/>
        <v>2.0121539989715824</v>
      </c>
      <c r="S2664" t="str">
        <f t="shared" si="696"/>
        <v/>
      </c>
      <c r="T2664" t="str">
        <f t="shared" si="697"/>
        <v/>
      </c>
      <c r="U2664">
        <f t="shared" si="695"/>
        <v>0</v>
      </c>
    </row>
    <row r="2665" spans="1:21">
      <c r="A2665">
        <f t="shared" si="698"/>
        <v>2657</v>
      </c>
      <c r="B2665" s="1">
        <v>41086</v>
      </c>
      <c r="C2665">
        <v>86.18</v>
      </c>
      <c r="D2665">
        <v>85.91</v>
      </c>
      <c r="F2665">
        <f t="shared" si="700"/>
        <v>85.6785</v>
      </c>
      <c r="G2665" t="str">
        <f t="shared" si="704"/>
        <v/>
      </c>
      <c r="H2665">
        <f t="shared" si="690"/>
        <v>1</v>
      </c>
      <c r="I2665">
        <f t="shared" si="701"/>
        <v>1</v>
      </c>
      <c r="J2665">
        <f t="shared" si="702"/>
        <v>85.18</v>
      </c>
      <c r="K2665" t="str">
        <f t="shared" si="703"/>
        <v/>
      </c>
      <c r="L2665">
        <f t="shared" si="691"/>
        <v>1.1671467692624535E-2</v>
      </c>
      <c r="M2665" t="str">
        <f t="shared" si="693"/>
        <v/>
      </c>
      <c r="N2665" t="str">
        <f t="shared" si="692"/>
        <v/>
      </c>
      <c r="O2665" t="str">
        <f t="shared" si="705"/>
        <v/>
      </c>
      <c r="P2665" t="str">
        <f t="shared" si="706"/>
        <v/>
      </c>
      <c r="Q2665">
        <f t="shared" si="699"/>
        <v>0</v>
      </c>
      <c r="R2665">
        <f t="shared" si="694"/>
        <v>2.0121539989715824</v>
      </c>
      <c r="S2665" t="str">
        <f t="shared" si="696"/>
        <v/>
      </c>
      <c r="T2665" t="str">
        <f t="shared" si="697"/>
        <v/>
      </c>
      <c r="U2665">
        <f t="shared" si="695"/>
        <v>0</v>
      </c>
    </row>
    <row r="2666" spans="1:21">
      <c r="A2666">
        <f t="shared" si="698"/>
        <v>2658</v>
      </c>
      <c r="B2666" s="1">
        <v>41087</v>
      </c>
      <c r="C2666">
        <v>87.16</v>
      </c>
      <c r="D2666">
        <v>86.39</v>
      </c>
      <c r="F2666">
        <f t="shared" si="700"/>
        <v>85.813999999999993</v>
      </c>
      <c r="G2666" t="str">
        <f t="shared" si="704"/>
        <v/>
      </c>
      <c r="H2666">
        <f t="shared" si="690"/>
        <v>1</v>
      </c>
      <c r="I2666">
        <f t="shared" si="701"/>
        <v>1</v>
      </c>
      <c r="J2666">
        <f t="shared" si="702"/>
        <v>85.18</v>
      </c>
      <c r="K2666" t="str">
        <f t="shared" si="703"/>
        <v/>
      </c>
      <c r="L2666">
        <f t="shared" si="691"/>
        <v>2.2978845581351583E-2</v>
      </c>
      <c r="M2666" t="str">
        <f t="shared" si="693"/>
        <v/>
      </c>
      <c r="N2666" t="str">
        <f t="shared" si="692"/>
        <v/>
      </c>
      <c r="O2666" t="str">
        <f t="shared" si="705"/>
        <v/>
      </c>
      <c r="P2666" t="str">
        <f t="shared" si="706"/>
        <v/>
      </c>
      <c r="Q2666">
        <f t="shared" si="699"/>
        <v>0</v>
      </c>
      <c r="R2666">
        <f t="shared" si="694"/>
        <v>2.0121539989715824</v>
      </c>
      <c r="S2666" t="str">
        <f t="shared" si="696"/>
        <v/>
      </c>
      <c r="T2666" t="str">
        <f t="shared" si="697"/>
        <v/>
      </c>
      <c r="U2666">
        <f t="shared" si="695"/>
        <v>0</v>
      </c>
    </row>
    <row r="2667" spans="1:21">
      <c r="A2667">
        <f t="shared" si="698"/>
        <v>2659</v>
      </c>
      <c r="B2667" s="1">
        <v>41088</v>
      </c>
      <c r="C2667">
        <v>87.16</v>
      </c>
      <c r="D2667">
        <v>86.36</v>
      </c>
      <c r="F2667">
        <f t="shared" si="700"/>
        <v>85.951499999999996</v>
      </c>
      <c r="G2667" t="str">
        <f t="shared" si="704"/>
        <v/>
      </c>
      <c r="H2667">
        <f t="shared" si="690"/>
        <v>1</v>
      </c>
      <c r="I2667">
        <f t="shared" si="701"/>
        <v>1</v>
      </c>
      <c r="J2667">
        <f t="shared" si="702"/>
        <v>85.18</v>
      </c>
      <c r="K2667" t="str">
        <f t="shared" si="703"/>
        <v/>
      </c>
      <c r="L2667">
        <f t="shared" si="691"/>
        <v>2.2978845581351583E-2</v>
      </c>
      <c r="M2667" t="str">
        <f t="shared" si="693"/>
        <v/>
      </c>
      <c r="N2667" t="str">
        <f t="shared" si="692"/>
        <v/>
      </c>
      <c r="O2667" t="str">
        <f t="shared" si="705"/>
        <v/>
      </c>
      <c r="P2667" t="str">
        <f t="shared" si="706"/>
        <v/>
      </c>
      <c r="Q2667">
        <f t="shared" si="699"/>
        <v>0</v>
      </c>
      <c r="R2667">
        <f t="shared" si="694"/>
        <v>2.0121539989715824</v>
      </c>
      <c r="S2667" t="str">
        <f t="shared" si="696"/>
        <v/>
      </c>
      <c r="T2667" t="str">
        <f t="shared" si="697"/>
        <v/>
      </c>
      <c r="U2667">
        <f t="shared" si="695"/>
        <v>0</v>
      </c>
    </row>
    <row r="2668" spans="1:21">
      <c r="A2668">
        <f t="shared" si="698"/>
        <v>2660</v>
      </c>
      <c r="B2668" s="1">
        <v>41089</v>
      </c>
      <c r="C2668">
        <v>89.6</v>
      </c>
      <c r="D2668">
        <v>88.62</v>
      </c>
      <c r="F2668">
        <f t="shared" si="700"/>
        <v>86.288999999999987</v>
      </c>
      <c r="G2668" t="str">
        <f t="shared" si="704"/>
        <v/>
      </c>
      <c r="H2668">
        <f t="shared" si="690"/>
        <v>1</v>
      </c>
      <c r="I2668">
        <f t="shared" si="701"/>
        <v>1</v>
      </c>
      <c r="J2668">
        <f t="shared" si="702"/>
        <v>85.18</v>
      </c>
      <c r="K2668" t="str">
        <f t="shared" si="703"/>
        <v/>
      </c>
      <c r="L2668">
        <f t="shared" si="691"/>
        <v>5.0588655485817167E-2</v>
      </c>
      <c r="M2668" t="str">
        <f t="shared" si="693"/>
        <v>VARGAIN</v>
      </c>
      <c r="N2668" t="str">
        <f t="shared" si="692"/>
        <v/>
      </c>
      <c r="O2668" t="str">
        <f t="shared" si="705"/>
        <v>VARGAIN</v>
      </c>
      <c r="P2668" t="str">
        <f t="shared" si="706"/>
        <v/>
      </c>
      <c r="Q2668">
        <f t="shared" si="699"/>
        <v>5.0588655485817167E-2</v>
      </c>
      <c r="R2668">
        <f t="shared" si="694"/>
        <v>2.0627426544573995</v>
      </c>
      <c r="S2668" t="str">
        <f t="shared" si="696"/>
        <v/>
      </c>
      <c r="T2668" t="str">
        <f t="shared" si="697"/>
        <v/>
      </c>
      <c r="U2668">
        <f t="shared" si="695"/>
        <v>0</v>
      </c>
    </row>
    <row r="2669" spans="1:21">
      <c r="A2669">
        <f t="shared" si="698"/>
        <v>2661</v>
      </c>
      <c r="B2669" s="1">
        <v>41092</v>
      </c>
      <c r="C2669">
        <v>89.28</v>
      </c>
      <c r="D2669">
        <v>89.29</v>
      </c>
      <c r="F2669">
        <f t="shared" si="700"/>
        <v>86.621999999999986</v>
      </c>
      <c r="G2669" t="str">
        <f t="shared" si="704"/>
        <v/>
      </c>
      <c r="H2669">
        <f t="shared" si="690"/>
        <v>1</v>
      </c>
      <c r="I2669">
        <f t="shared" si="701"/>
        <v>0</v>
      </c>
      <c r="J2669">
        <f t="shared" si="702"/>
        <v>85.18</v>
      </c>
      <c r="K2669" t="str">
        <f t="shared" si="703"/>
        <v/>
      </c>
      <c r="L2669">
        <f t="shared" si="691"/>
        <v>4.7010834137933354E-2</v>
      </c>
      <c r="M2669" t="str">
        <f t="shared" si="693"/>
        <v/>
      </c>
      <c r="N2669" t="str">
        <f t="shared" si="692"/>
        <v/>
      </c>
      <c r="O2669" t="str">
        <f t="shared" si="705"/>
        <v/>
      </c>
      <c r="P2669" t="str">
        <f t="shared" si="706"/>
        <v/>
      </c>
      <c r="Q2669">
        <f t="shared" si="699"/>
        <v>0</v>
      </c>
      <c r="R2669">
        <f t="shared" si="694"/>
        <v>2.0627426544573995</v>
      </c>
      <c r="S2669" t="str">
        <f t="shared" si="696"/>
        <v/>
      </c>
      <c r="T2669" t="str">
        <f t="shared" si="697"/>
        <v/>
      </c>
      <c r="U2669">
        <f t="shared" si="695"/>
        <v>0</v>
      </c>
    </row>
    <row r="2670" spans="1:21">
      <c r="A2670">
        <f t="shared" si="698"/>
        <v>2662</v>
      </c>
      <c r="B2670" s="1">
        <v>41093</v>
      </c>
      <c r="C2670">
        <v>89.7</v>
      </c>
      <c r="D2670">
        <v>89.11</v>
      </c>
      <c r="F2670">
        <f t="shared" si="700"/>
        <v>86.981499999999997</v>
      </c>
      <c r="G2670" t="str">
        <f t="shared" si="704"/>
        <v/>
      </c>
      <c r="H2670">
        <f t="shared" ref="H2670:H2733" si="707">IF(G2670="Long",1,IF(G2670="short",-1,H2669))</f>
        <v>1</v>
      </c>
      <c r="I2670">
        <f t="shared" si="701"/>
        <v>0</v>
      </c>
      <c r="J2670">
        <f t="shared" si="702"/>
        <v>85.18</v>
      </c>
      <c r="K2670" t="str">
        <f t="shared" si="703"/>
        <v/>
      </c>
      <c r="L2670">
        <f t="shared" ref="L2670:L2733" si="708">LN(C2670/J2670)*H2670</f>
        <v>5.170410456968292E-2</v>
      </c>
      <c r="M2670" t="str">
        <f t="shared" si="693"/>
        <v>VARGAIN</v>
      </c>
      <c r="N2670" t="str">
        <f t="shared" ref="N2670:N2733" si="709">IF(L2670&lt;$H$6,$G$6,"")</f>
        <v/>
      </c>
      <c r="O2670" t="str">
        <f t="shared" si="705"/>
        <v/>
      </c>
      <c r="P2670" t="str">
        <f t="shared" si="706"/>
        <v/>
      </c>
      <c r="Q2670">
        <f t="shared" si="699"/>
        <v>0</v>
      </c>
      <c r="R2670">
        <f t="shared" si="694"/>
        <v>2.0627426544573995</v>
      </c>
      <c r="S2670" t="str">
        <f t="shared" si="696"/>
        <v/>
      </c>
      <c r="T2670" t="str">
        <f t="shared" si="697"/>
        <v/>
      </c>
      <c r="U2670">
        <f t="shared" si="695"/>
        <v>0</v>
      </c>
    </row>
    <row r="2671" spans="1:21">
      <c r="A2671">
        <f t="shared" si="698"/>
        <v>2663</v>
      </c>
      <c r="B2671" s="1">
        <v>41095</v>
      </c>
      <c r="C2671">
        <v>89.57</v>
      </c>
      <c r="D2671">
        <v>89.2</v>
      </c>
      <c r="F2671">
        <f t="shared" si="700"/>
        <v>87.228499999999983</v>
      </c>
      <c r="G2671" t="str">
        <f t="shared" si="704"/>
        <v/>
      </c>
      <c r="H2671">
        <f t="shared" si="707"/>
        <v>1</v>
      </c>
      <c r="I2671">
        <f t="shared" si="701"/>
        <v>0</v>
      </c>
      <c r="J2671">
        <f t="shared" si="702"/>
        <v>85.18</v>
      </c>
      <c r="K2671" t="str">
        <f t="shared" si="703"/>
        <v/>
      </c>
      <c r="L2671">
        <f t="shared" si="708"/>
        <v>5.0253777992036411E-2</v>
      </c>
      <c r="M2671" t="str">
        <f t="shared" ref="M2671:M2734" si="710">IF(L2671&gt;$H$7,$G$7,"")</f>
        <v>VARGAIN</v>
      </c>
      <c r="N2671" t="str">
        <f t="shared" si="709"/>
        <v/>
      </c>
      <c r="O2671" t="str">
        <f t="shared" si="705"/>
        <v/>
      </c>
      <c r="P2671" t="str">
        <f t="shared" si="706"/>
        <v/>
      </c>
      <c r="Q2671">
        <f t="shared" si="699"/>
        <v>0</v>
      </c>
      <c r="R2671">
        <f t="shared" ref="R2671:R2734" si="711">Q2671+R2670</f>
        <v>2.0627426544573995</v>
      </c>
      <c r="S2671" t="str">
        <f t="shared" si="696"/>
        <v/>
      </c>
      <c r="T2671" t="str">
        <f t="shared" si="697"/>
        <v/>
      </c>
      <c r="U2671">
        <f t="shared" ref="U2671:U2734" si="712">IFERROR(S2671*T2671,0)</f>
        <v>0</v>
      </c>
    </row>
    <row r="2672" spans="1:21">
      <c r="A2672">
        <f t="shared" si="698"/>
        <v>2664</v>
      </c>
      <c r="B2672" s="1">
        <v>41096</v>
      </c>
      <c r="C2672">
        <v>88.99</v>
      </c>
      <c r="D2672">
        <v>88.81</v>
      </c>
      <c r="F2672">
        <f t="shared" si="700"/>
        <v>87.403000000000006</v>
      </c>
      <c r="G2672" t="str">
        <f t="shared" si="704"/>
        <v/>
      </c>
      <c r="H2672">
        <f t="shared" si="707"/>
        <v>1</v>
      </c>
      <c r="I2672">
        <f t="shared" si="701"/>
        <v>0</v>
      </c>
      <c r="J2672">
        <f t="shared" si="702"/>
        <v>85.18</v>
      </c>
      <c r="K2672" t="str">
        <f t="shared" si="703"/>
        <v/>
      </c>
      <c r="L2672">
        <f t="shared" si="708"/>
        <v>4.3757339373703262E-2</v>
      </c>
      <c r="M2672" t="str">
        <f t="shared" si="710"/>
        <v/>
      </c>
      <c r="N2672" t="str">
        <f t="shared" si="709"/>
        <v/>
      </c>
      <c r="O2672" t="str">
        <f t="shared" si="705"/>
        <v/>
      </c>
      <c r="P2672" t="str">
        <f t="shared" si="706"/>
        <v/>
      </c>
      <c r="Q2672">
        <f t="shared" si="699"/>
        <v>0</v>
      </c>
      <c r="R2672">
        <f t="shared" si="711"/>
        <v>2.0627426544573995</v>
      </c>
      <c r="S2672" t="str">
        <f t="shared" si="696"/>
        <v/>
      </c>
      <c r="T2672" t="str">
        <f t="shared" si="697"/>
        <v/>
      </c>
      <c r="U2672">
        <f t="shared" si="712"/>
        <v>0</v>
      </c>
    </row>
    <row r="2673" spans="1:21">
      <c r="A2673">
        <f t="shared" si="698"/>
        <v>2665</v>
      </c>
      <c r="B2673" s="1">
        <v>41099</v>
      </c>
      <c r="C2673">
        <v>88.96</v>
      </c>
      <c r="D2673">
        <v>88.86</v>
      </c>
      <c r="F2673">
        <f t="shared" si="700"/>
        <v>87.551000000000016</v>
      </c>
      <c r="G2673" t="str">
        <f t="shared" si="704"/>
        <v/>
      </c>
      <c r="H2673">
        <f t="shared" si="707"/>
        <v>1</v>
      </c>
      <c r="I2673">
        <f t="shared" si="701"/>
        <v>0</v>
      </c>
      <c r="J2673">
        <f t="shared" si="702"/>
        <v>85.18</v>
      </c>
      <c r="K2673" t="str">
        <f t="shared" si="703"/>
        <v/>
      </c>
      <c r="L2673">
        <f t="shared" si="708"/>
        <v>4.342016600720474E-2</v>
      </c>
      <c r="M2673" t="str">
        <f t="shared" si="710"/>
        <v/>
      </c>
      <c r="N2673" t="str">
        <f t="shared" si="709"/>
        <v/>
      </c>
      <c r="O2673" t="str">
        <f t="shared" si="705"/>
        <v/>
      </c>
      <c r="P2673" t="str">
        <f t="shared" si="706"/>
        <v/>
      </c>
      <c r="Q2673">
        <f t="shared" si="699"/>
        <v>0</v>
      </c>
      <c r="R2673">
        <f t="shared" si="711"/>
        <v>2.0627426544573995</v>
      </c>
      <c r="S2673" t="str">
        <f t="shared" ref="S2673:S2736" si="713">IF(AND(K2673="trend rev",L2673&gt;0),1,"")</f>
        <v/>
      </c>
      <c r="T2673" t="str">
        <f t="shared" ref="T2673:T2736" si="714">IF(AND(H2673=1,K2673="trend rev"),1,IF(AND(H2673=-1,K2673="trend rev"),-1,""))</f>
        <v/>
      </c>
      <c r="U2673">
        <f t="shared" si="712"/>
        <v>0</v>
      </c>
    </row>
    <row r="2674" spans="1:21">
      <c r="A2674">
        <f t="shared" si="698"/>
        <v>2666</v>
      </c>
      <c r="B2674" s="1">
        <v>41100</v>
      </c>
      <c r="C2674">
        <v>88.25</v>
      </c>
      <c r="D2674">
        <v>89.08</v>
      </c>
      <c r="F2674">
        <f t="shared" si="700"/>
        <v>87.70450000000001</v>
      </c>
      <c r="G2674" t="str">
        <f t="shared" si="704"/>
        <v/>
      </c>
      <c r="H2674">
        <f t="shared" si="707"/>
        <v>1</v>
      </c>
      <c r="I2674">
        <f t="shared" si="701"/>
        <v>0</v>
      </c>
      <c r="J2674">
        <f t="shared" si="702"/>
        <v>85.18</v>
      </c>
      <c r="K2674" t="str">
        <f t="shared" si="703"/>
        <v/>
      </c>
      <c r="L2674">
        <f t="shared" si="708"/>
        <v>3.5407031318338555E-2</v>
      </c>
      <c r="M2674" t="str">
        <f t="shared" si="710"/>
        <v/>
      </c>
      <c r="N2674" t="str">
        <f t="shared" si="709"/>
        <v/>
      </c>
      <c r="O2674" t="str">
        <f t="shared" si="705"/>
        <v/>
      </c>
      <c r="P2674" t="str">
        <f t="shared" si="706"/>
        <v/>
      </c>
      <c r="Q2674">
        <f t="shared" si="699"/>
        <v>0</v>
      </c>
      <c r="R2674">
        <f t="shared" si="711"/>
        <v>2.0627426544573995</v>
      </c>
      <c r="S2674" t="str">
        <f t="shared" si="713"/>
        <v/>
      </c>
      <c r="T2674" t="str">
        <f t="shared" si="714"/>
        <v/>
      </c>
      <c r="U2674">
        <f t="shared" si="712"/>
        <v>0</v>
      </c>
    </row>
    <row r="2675" spans="1:21">
      <c r="A2675">
        <f t="shared" si="698"/>
        <v>2667</v>
      </c>
      <c r="B2675" s="1">
        <v>41101</v>
      </c>
      <c r="C2675">
        <v>87.85</v>
      </c>
      <c r="D2675">
        <v>88.38</v>
      </c>
      <c r="F2675">
        <f t="shared" si="700"/>
        <v>87.760499999999993</v>
      </c>
      <c r="G2675" t="str">
        <f t="shared" si="704"/>
        <v/>
      </c>
      <c r="H2675">
        <f t="shared" si="707"/>
        <v>1</v>
      </c>
      <c r="I2675">
        <f t="shared" si="701"/>
        <v>0</v>
      </c>
      <c r="J2675">
        <f t="shared" si="702"/>
        <v>85.18</v>
      </c>
      <c r="K2675" t="str">
        <f t="shared" si="703"/>
        <v/>
      </c>
      <c r="L2675">
        <f t="shared" si="708"/>
        <v>3.0864150138038594E-2</v>
      </c>
      <c r="M2675" t="str">
        <f t="shared" si="710"/>
        <v/>
      </c>
      <c r="N2675" t="str">
        <f t="shared" si="709"/>
        <v/>
      </c>
      <c r="O2675" t="str">
        <f t="shared" si="705"/>
        <v/>
      </c>
      <c r="P2675" t="str">
        <f t="shared" si="706"/>
        <v/>
      </c>
      <c r="Q2675">
        <f t="shared" si="699"/>
        <v>0</v>
      </c>
      <c r="R2675">
        <f t="shared" si="711"/>
        <v>2.0627426544573995</v>
      </c>
      <c r="S2675" t="str">
        <f t="shared" si="713"/>
        <v/>
      </c>
      <c r="T2675" t="str">
        <f t="shared" si="714"/>
        <v/>
      </c>
      <c r="U2675">
        <f t="shared" si="712"/>
        <v>0</v>
      </c>
    </row>
    <row r="2676" spans="1:21">
      <c r="A2676">
        <f t="shared" si="698"/>
        <v>2668</v>
      </c>
      <c r="B2676" s="1">
        <v>41102</v>
      </c>
      <c r="C2676">
        <v>86.41</v>
      </c>
      <c r="D2676">
        <v>86.6</v>
      </c>
      <c r="F2676">
        <f t="shared" si="700"/>
        <v>87.774500000000003</v>
      </c>
      <c r="G2676" t="str">
        <f t="shared" si="704"/>
        <v/>
      </c>
      <c r="H2676">
        <f t="shared" si="707"/>
        <v>1</v>
      </c>
      <c r="I2676">
        <f t="shared" si="701"/>
        <v>0</v>
      </c>
      <c r="J2676">
        <f t="shared" si="702"/>
        <v>85.18</v>
      </c>
      <c r="K2676" t="str">
        <f t="shared" si="703"/>
        <v/>
      </c>
      <c r="L2676">
        <f t="shared" si="708"/>
        <v>1.4336745358240414E-2</v>
      </c>
      <c r="M2676" t="str">
        <f t="shared" si="710"/>
        <v/>
      </c>
      <c r="N2676" t="str">
        <f t="shared" si="709"/>
        <v/>
      </c>
      <c r="O2676" t="str">
        <f t="shared" si="705"/>
        <v/>
      </c>
      <c r="P2676" t="str">
        <f t="shared" si="706"/>
        <v/>
      </c>
      <c r="Q2676">
        <f t="shared" si="699"/>
        <v>0</v>
      </c>
      <c r="R2676">
        <f t="shared" si="711"/>
        <v>2.0627426544573995</v>
      </c>
      <c r="S2676" t="str">
        <f t="shared" si="713"/>
        <v/>
      </c>
      <c r="T2676" t="str">
        <f t="shared" si="714"/>
        <v/>
      </c>
      <c r="U2676">
        <f t="shared" si="712"/>
        <v>0</v>
      </c>
    </row>
    <row r="2677" spans="1:21">
      <c r="A2677">
        <f t="shared" si="698"/>
        <v>2669</v>
      </c>
      <c r="B2677" s="1">
        <v>41103</v>
      </c>
      <c r="C2677">
        <v>87.59</v>
      </c>
      <c r="D2677">
        <v>86.32</v>
      </c>
      <c r="F2677">
        <f t="shared" si="700"/>
        <v>87.811000000000007</v>
      </c>
      <c r="G2677" t="str">
        <f t="shared" si="704"/>
        <v>SHORT</v>
      </c>
      <c r="H2677">
        <f t="shared" si="707"/>
        <v>-1</v>
      </c>
      <c r="I2677">
        <f t="shared" si="701"/>
        <v>-1</v>
      </c>
      <c r="J2677">
        <f t="shared" si="702"/>
        <v>86.32</v>
      </c>
      <c r="K2677" t="str">
        <f t="shared" si="703"/>
        <v/>
      </c>
      <c r="L2677">
        <f t="shared" si="708"/>
        <v>-1.4605515225118488E-2</v>
      </c>
      <c r="M2677" t="str">
        <f t="shared" si="710"/>
        <v/>
      </c>
      <c r="N2677" t="str">
        <f t="shared" si="709"/>
        <v/>
      </c>
      <c r="O2677" t="str">
        <f t="shared" si="705"/>
        <v/>
      </c>
      <c r="P2677" t="str">
        <f t="shared" si="706"/>
        <v/>
      </c>
      <c r="Q2677">
        <f t="shared" si="699"/>
        <v>0</v>
      </c>
      <c r="R2677">
        <f t="shared" si="711"/>
        <v>2.0627426544573995</v>
      </c>
      <c r="S2677" t="str">
        <f t="shared" si="713"/>
        <v/>
      </c>
      <c r="T2677" t="str">
        <f t="shared" si="714"/>
        <v/>
      </c>
      <c r="U2677">
        <f t="shared" si="712"/>
        <v>0</v>
      </c>
    </row>
    <row r="2678" spans="1:21">
      <c r="A2678">
        <f t="shared" si="698"/>
        <v>2670</v>
      </c>
      <c r="B2678" s="1">
        <v>41106</v>
      </c>
      <c r="C2678">
        <v>88.1</v>
      </c>
      <c r="D2678">
        <v>88.12</v>
      </c>
      <c r="F2678">
        <f t="shared" si="700"/>
        <v>87.84399999999998</v>
      </c>
      <c r="G2678" t="str">
        <f t="shared" si="704"/>
        <v/>
      </c>
      <c r="H2678">
        <f t="shared" si="707"/>
        <v>-1</v>
      </c>
      <c r="I2678">
        <f t="shared" si="701"/>
        <v>-1</v>
      </c>
      <c r="J2678">
        <f t="shared" si="702"/>
        <v>86.32</v>
      </c>
      <c r="K2678" t="str">
        <f t="shared" si="703"/>
        <v/>
      </c>
      <c r="L2678">
        <f t="shared" si="708"/>
        <v>-2.0411211992254673E-2</v>
      </c>
      <c r="M2678" t="str">
        <f t="shared" si="710"/>
        <v/>
      </c>
      <c r="N2678" t="str">
        <f t="shared" si="709"/>
        <v/>
      </c>
      <c r="O2678" t="str">
        <f t="shared" si="705"/>
        <v/>
      </c>
      <c r="P2678" t="str">
        <f t="shared" si="706"/>
        <v/>
      </c>
      <c r="Q2678">
        <f t="shared" si="699"/>
        <v>0</v>
      </c>
      <c r="R2678">
        <f t="shared" si="711"/>
        <v>2.0627426544573995</v>
      </c>
      <c r="S2678" t="str">
        <f t="shared" si="713"/>
        <v/>
      </c>
      <c r="T2678" t="str">
        <f t="shared" si="714"/>
        <v/>
      </c>
      <c r="U2678">
        <f t="shared" si="712"/>
        <v>0</v>
      </c>
    </row>
    <row r="2679" spans="1:21">
      <c r="A2679">
        <f t="shared" si="698"/>
        <v>2671</v>
      </c>
      <c r="B2679" s="1">
        <v>41107</v>
      </c>
      <c r="C2679">
        <v>88.98</v>
      </c>
      <c r="D2679">
        <v>88.25</v>
      </c>
      <c r="F2679">
        <f t="shared" si="700"/>
        <v>87.927499999999995</v>
      </c>
      <c r="G2679" t="str">
        <f t="shared" si="704"/>
        <v>LONG</v>
      </c>
      <c r="H2679">
        <f t="shared" si="707"/>
        <v>1</v>
      </c>
      <c r="I2679">
        <f t="shared" si="701"/>
        <v>1</v>
      </c>
      <c r="J2679">
        <f t="shared" si="702"/>
        <v>88.25</v>
      </c>
      <c r="K2679" t="str">
        <f t="shared" si="703"/>
        <v>Trend Rev</v>
      </c>
      <c r="L2679">
        <f t="shared" si="708"/>
        <v>8.2379295644895434E-3</v>
      </c>
      <c r="M2679" t="str">
        <f t="shared" si="710"/>
        <v/>
      </c>
      <c r="N2679" t="str">
        <f t="shared" si="709"/>
        <v/>
      </c>
      <c r="O2679" t="str">
        <f t="shared" si="705"/>
        <v/>
      </c>
      <c r="P2679" t="str">
        <f t="shared" si="706"/>
        <v/>
      </c>
      <c r="Q2679">
        <f t="shared" si="699"/>
        <v>8.2379295644895434E-3</v>
      </c>
      <c r="R2679">
        <f t="shared" si="711"/>
        <v>2.0709805840218891</v>
      </c>
      <c r="S2679">
        <f t="shared" si="713"/>
        <v>1</v>
      </c>
      <c r="T2679">
        <f t="shared" si="714"/>
        <v>1</v>
      </c>
      <c r="U2679">
        <f t="shared" si="712"/>
        <v>1</v>
      </c>
    </row>
    <row r="2680" spans="1:21">
      <c r="A2680">
        <f t="shared" si="698"/>
        <v>2672</v>
      </c>
      <c r="B2680" s="1">
        <v>41108</v>
      </c>
      <c r="C2680">
        <v>90.87</v>
      </c>
      <c r="D2680">
        <v>88.75</v>
      </c>
      <c r="F2680">
        <f t="shared" si="700"/>
        <v>88.08</v>
      </c>
      <c r="G2680" t="str">
        <f t="shared" si="704"/>
        <v/>
      </c>
      <c r="H2680">
        <f t="shared" si="707"/>
        <v>1</v>
      </c>
      <c r="I2680">
        <f t="shared" si="701"/>
        <v>1</v>
      </c>
      <c r="J2680">
        <f t="shared" si="702"/>
        <v>88.25</v>
      </c>
      <c r="K2680" t="str">
        <f t="shared" si="703"/>
        <v/>
      </c>
      <c r="L2680">
        <f t="shared" si="708"/>
        <v>2.9256217893849537E-2</v>
      </c>
      <c r="M2680" t="str">
        <f t="shared" si="710"/>
        <v/>
      </c>
      <c r="N2680" t="str">
        <f t="shared" si="709"/>
        <v/>
      </c>
      <c r="O2680" t="str">
        <f t="shared" si="705"/>
        <v/>
      </c>
      <c r="P2680" t="str">
        <f t="shared" si="706"/>
        <v/>
      </c>
      <c r="Q2680">
        <f t="shared" si="699"/>
        <v>0</v>
      </c>
      <c r="R2680">
        <f t="shared" si="711"/>
        <v>2.0709805840218891</v>
      </c>
      <c r="S2680" t="str">
        <f t="shared" si="713"/>
        <v/>
      </c>
      <c r="T2680" t="str">
        <f t="shared" si="714"/>
        <v/>
      </c>
      <c r="U2680">
        <f t="shared" si="712"/>
        <v>0</v>
      </c>
    </row>
    <row r="2681" spans="1:21">
      <c r="A2681">
        <f t="shared" si="698"/>
        <v>2673</v>
      </c>
      <c r="B2681" s="1">
        <v>41109</v>
      </c>
      <c r="C2681">
        <v>90.83</v>
      </c>
      <c r="D2681">
        <v>90.87</v>
      </c>
      <c r="F2681">
        <f t="shared" si="700"/>
        <v>88.244499999999988</v>
      </c>
      <c r="G2681" t="str">
        <f t="shared" si="704"/>
        <v/>
      </c>
      <c r="H2681">
        <f t="shared" si="707"/>
        <v>1</v>
      </c>
      <c r="I2681">
        <f t="shared" si="701"/>
        <v>1</v>
      </c>
      <c r="J2681">
        <f t="shared" si="702"/>
        <v>88.25</v>
      </c>
      <c r="K2681" t="str">
        <f t="shared" si="703"/>
        <v/>
      </c>
      <c r="L2681">
        <f t="shared" si="708"/>
        <v>2.881593170071595E-2</v>
      </c>
      <c r="M2681" t="str">
        <f t="shared" si="710"/>
        <v/>
      </c>
      <c r="N2681" t="str">
        <f t="shared" si="709"/>
        <v/>
      </c>
      <c r="O2681" t="str">
        <f t="shared" si="705"/>
        <v/>
      </c>
      <c r="P2681" t="str">
        <f t="shared" si="706"/>
        <v/>
      </c>
      <c r="Q2681">
        <f t="shared" si="699"/>
        <v>0</v>
      </c>
      <c r="R2681">
        <f t="shared" si="711"/>
        <v>2.0709805840218891</v>
      </c>
      <c r="S2681" t="str">
        <f t="shared" si="713"/>
        <v/>
      </c>
      <c r="T2681" t="str">
        <f t="shared" si="714"/>
        <v/>
      </c>
      <c r="U2681">
        <f t="shared" si="712"/>
        <v>0</v>
      </c>
    </row>
    <row r="2682" spans="1:21">
      <c r="A2682">
        <f t="shared" si="698"/>
        <v>2674</v>
      </c>
      <c r="B2682" s="1">
        <v>41110</v>
      </c>
      <c r="C2682">
        <v>89.99</v>
      </c>
      <c r="D2682">
        <v>90.18</v>
      </c>
      <c r="F2682">
        <f t="shared" si="700"/>
        <v>88.407499999999999</v>
      </c>
      <c r="G2682" t="str">
        <f t="shared" si="704"/>
        <v/>
      </c>
      <c r="H2682">
        <f t="shared" si="707"/>
        <v>1</v>
      </c>
      <c r="I2682">
        <f t="shared" si="701"/>
        <v>1</v>
      </c>
      <c r="J2682">
        <f t="shared" si="702"/>
        <v>88.25</v>
      </c>
      <c r="K2682" t="str">
        <f t="shared" si="703"/>
        <v/>
      </c>
      <c r="L2682">
        <f t="shared" si="708"/>
        <v>1.9524857232450888E-2</v>
      </c>
      <c r="M2682" t="str">
        <f t="shared" si="710"/>
        <v/>
      </c>
      <c r="N2682" t="str">
        <f t="shared" si="709"/>
        <v/>
      </c>
      <c r="O2682" t="str">
        <f t="shared" si="705"/>
        <v/>
      </c>
      <c r="P2682" t="str">
        <f t="shared" si="706"/>
        <v/>
      </c>
      <c r="Q2682">
        <f t="shared" si="699"/>
        <v>0</v>
      </c>
      <c r="R2682">
        <f t="shared" si="711"/>
        <v>2.0709805840218891</v>
      </c>
      <c r="S2682" t="str">
        <f t="shared" si="713"/>
        <v/>
      </c>
      <c r="T2682" t="str">
        <f t="shared" si="714"/>
        <v/>
      </c>
      <c r="U2682">
        <f t="shared" si="712"/>
        <v>0</v>
      </c>
    </row>
    <row r="2683" spans="1:21">
      <c r="A2683">
        <f t="shared" si="698"/>
        <v>2675</v>
      </c>
      <c r="B2683" s="1">
        <v>41113</v>
      </c>
      <c r="C2683">
        <v>89.36</v>
      </c>
      <c r="D2683">
        <v>88.44</v>
      </c>
      <c r="F2683">
        <f t="shared" si="700"/>
        <v>88.533999999999992</v>
      </c>
      <c r="G2683" t="str">
        <f t="shared" si="704"/>
        <v/>
      </c>
      <c r="H2683">
        <f t="shared" si="707"/>
        <v>1</v>
      </c>
      <c r="I2683">
        <f t="shared" si="701"/>
        <v>1</v>
      </c>
      <c r="J2683">
        <f t="shared" si="702"/>
        <v>88.25</v>
      </c>
      <c r="K2683" t="str">
        <f t="shared" si="703"/>
        <v/>
      </c>
      <c r="L2683">
        <f t="shared" si="708"/>
        <v>1.2499458947539177E-2</v>
      </c>
      <c r="M2683" t="str">
        <f t="shared" si="710"/>
        <v/>
      </c>
      <c r="N2683" t="str">
        <f t="shared" si="709"/>
        <v/>
      </c>
      <c r="O2683" t="str">
        <f t="shared" si="705"/>
        <v/>
      </c>
      <c r="P2683" t="str">
        <f t="shared" si="706"/>
        <v/>
      </c>
      <c r="Q2683">
        <f t="shared" si="699"/>
        <v>0</v>
      </c>
      <c r="R2683">
        <f t="shared" si="711"/>
        <v>2.0709805840218891</v>
      </c>
      <c r="S2683" t="str">
        <f t="shared" si="713"/>
        <v/>
      </c>
      <c r="T2683" t="str">
        <f t="shared" si="714"/>
        <v/>
      </c>
      <c r="U2683">
        <f t="shared" si="712"/>
        <v>0</v>
      </c>
    </row>
    <row r="2684" spans="1:21">
      <c r="A2684">
        <f t="shared" si="698"/>
        <v>2676</v>
      </c>
      <c r="B2684" s="1">
        <v>41114</v>
      </c>
      <c r="C2684">
        <v>88.24</v>
      </c>
      <c r="D2684">
        <v>89.28</v>
      </c>
      <c r="F2684">
        <f t="shared" si="700"/>
        <v>88.653499999999994</v>
      </c>
      <c r="G2684" t="str">
        <f t="shared" si="704"/>
        <v/>
      </c>
      <c r="H2684">
        <f t="shared" si="707"/>
        <v>1</v>
      </c>
      <c r="I2684">
        <f t="shared" si="701"/>
        <v>1</v>
      </c>
      <c r="J2684">
        <f t="shared" si="702"/>
        <v>88.25</v>
      </c>
      <c r="K2684" t="str">
        <f t="shared" si="703"/>
        <v/>
      </c>
      <c r="L2684">
        <f t="shared" si="708"/>
        <v>-1.1332086815915532E-4</v>
      </c>
      <c r="M2684" t="str">
        <f t="shared" si="710"/>
        <v/>
      </c>
      <c r="N2684" t="str">
        <f t="shared" si="709"/>
        <v/>
      </c>
      <c r="O2684" t="str">
        <f t="shared" si="705"/>
        <v/>
      </c>
      <c r="P2684" t="str">
        <f t="shared" si="706"/>
        <v/>
      </c>
      <c r="Q2684">
        <f t="shared" si="699"/>
        <v>0</v>
      </c>
      <c r="R2684">
        <f t="shared" si="711"/>
        <v>2.0709805840218891</v>
      </c>
      <c r="S2684" t="str">
        <f t="shared" si="713"/>
        <v/>
      </c>
      <c r="T2684" t="str">
        <f t="shared" si="714"/>
        <v/>
      </c>
      <c r="U2684">
        <f t="shared" si="712"/>
        <v>0</v>
      </c>
    </row>
    <row r="2685" spans="1:21">
      <c r="A2685">
        <f t="shared" si="698"/>
        <v>2677</v>
      </c>
      <c r="B2685" s="1">
        <v>41115</v>
      </c>
      <c r="C2685">
        <v>88.75</v>
      </c>
      <c r="D2685">
        <v>88.69</v>
      </c>
      <c r="F2685">
        <f t="shared" si="700"/>
        <v>88.781999999999982</v>
      </c>
      <c r="G2685" t="str">
        <f t="shared" si="704"/>
        <v/>
      </c>
      <c r="H2685">
        <f t="shared" si="707"/>
        <v>1</v>
      </c>
      <c r="I2685">
        <f t="shared" si="701"/>
        <v>1</v>
      </c>
      <c r="J2685">
        <f t="shared" si="702"/>
        <v>88.25</v>
      </c>
      <c r="K2685" t="str">
        <f t="shared" si="703"/>
        <v/>
      </c>
      <c r="L2685">
        <f t="shared" si="708"/>
        <v>5.6497325421191276E-3</v>
      </c>
      <c r="M2685" t="str">
        <f t="shared" si="710"/>
        <v/>
      </c>
      <c r="N2685" t="str">
        <f t="shared" si="709"/>
        <v/>
      </c>
      <c r="O2685" t="str">
        <f t="shared" si="705"/>
        <v/>
      </c>
      <c r="P2685" t="str">
        <f t="shared" si="706"/>
        <v/>
      </c>
      <c r="Q2685">
        <f t="shared" si="699"/>
        <v>0</v>
      </c>
      <c r="R2685">
        <f t="shared" si="711"/>
        <v>2.0709805840218891</v>
      </c>
      <c r="S2685" t="str">
        <f t="shared" si="713"/>
        <v/>
      </c>
      <c r="T2685" t="str">
        <f t="shared" si="714"/>
        <v/>
      </c>
      <c r="U2685">
        <f t="shared" si="712"/>
        <v>0</v>
      </c>
    </row>
    <row r="2686" spans="1:21">
      <c r="A2686">
        <f t="shared" si="698"/>
        <v>2678</v>
      </c>
      <c r="B2686" s="1">
        <v>41116</v>
      </c>
      <c r="C2686">
        <v>90.59</v>
      </c>
      <c r="D2686">
        <v>90</v>
      </c>
      <c r="F2686">
        <f t="shared" si="700"/>
        <v>88.953499999999991</v>
      </c>
      <c r="G2686" t="str">
        <f t="shared" si="704"/>
        <v/>
      </c>
      <c r="H2686">
        <f t="shared" si="707"/>
        <v>1</v>
      </c>
      <c r="I2686">
        <f t="shared" si="701"/>
        <v>1</v>
      </c>
      <c r="J2686">
        <f t="shared" si="702"/>
        <v>88.25</v>
      </c>
      <c r="K2686" t="str">
        <f t="shared" si="703"/>
        <v/>
      </c>
      <c r="L2686">
        <f t="shared" si="708"/>
        <v>2.6170135867790396E-2</v>
      </c>
      <c r="M2686" t="str">
        <f t="shared" si="710"/>
        <v/>
      </c>
      <c r="N2686" t="str">
        <f t="shared" si="709"/>
        <v/>
      </c>
      <c r="O2686" t="str">
        <f t="shared" si="705"/>
        <v/>
      </c>
      <c r="P2686" t="str">
        <f t="shared" si="706"/>
        <v/>
      </c>
      <c r="Q2686">
        <f t="shared" si="699"/>
        <v>0</v>
      </c>
      <c r="R2686">
        <f t="shared" si="711"/>
        <v>2.0709805840218891</v>
      </c>
      <c r="S2686" t="str">
        <f t="shared" si="713"/>
        <v/>
      </c>
      <c r="T2686" t="str">
        <f t="shared" si="714"/>
        <v/>
      </c>
      <c r="U2686">
        <f t="shared" si="712"/>
        <v>0</v>
      </c>
    </row>
    <row r="2687" spans="1:21">
      <c r="A2687">
        <f t="shared" si="698"/>
        <v>2679</v>
      </c>
      <c r="B2687" s="1">
        <v>41117</v>
      </c>
      <c r="C2687">
        <v>91.71</v>
      </c>
      <c r="D2687">
        <v>90.94</v>
      </c>
      <c r="F2687">
        <f t="shared" si="700"/>
        <v>89.180999999999997</v>
      </c>
      <c r="G2687" t="str">
        <f t="shared" si="704"/>
        <v>LONG</v>
      </c>
      <c r="H2687">
        <f t="shared" si="707"/>
        <v>1</v>
      </c>
      <c r="I2687">
        <f t="shared" si="701"/>
        <v>1</v>
      </c>
      <c r="J2687">
        <f t="shared" si="702"/>
        <v>90.94</v>
      </c>
      <c r="K2687" t="str">
        <f t="shared" si="703"/>
        <v/>
      </c>
      <c r="L2687">
        <f t="shared" si="708"/>
        <v>8.4314761739883379E-3</v>
      </c>
      <c r="M2687" t="str">
        <f t="shared" si="710"/>
        <v/>
      </c>
      <c r="N2687" t="str">
        <f t="shared" si="709"/>
        <v/>
      </c>
      <c r="O2687" t="str">
        <f t="shared" si="705"/>
        <v/>
      </c>
      <c r="P2687" t="str">
        <f t="shared" si="706"/>
        <v/>
      </c>
      <c r="Q2687">
        <f t="shared" si="699"/>
        <v>0</v>
      </c>
      <c r="R2687">
        <f t="shared" si="711"/>
        <v>2.0709805840218891</v>
      </c>
      <c r="S2687" t="str">
        <f t="shared" si="713"/>
        <v/>
      </c>
      <c r="T2687" t="str">
        <f t="shared" si="714"/>
        <v/>
      </c>
      <c r="U2687">
        <f t="shared" si="712"/>
        <v>0</v>
      </c>
    </row>
    <row r="2688" spans="1:21">
      <c r="A2688">
        <f t="shared" si="698"/>
        <v>2680</v>
      </c>
      <c r="B2688" s="1">
        <v>41120</v>
      </c>
      <c r="C2688">
        <v>91.28</v>
      </c>
      <c r="D2688">
        <v>91.41</v>
      </c>
      <c r="F2688">
        <f t="shared" si="700"/>
        <v>89.265000000000001</v>
      </c>
      <c r="G2688" t="str">
        <f t="shared" si="704"/>
        <v/>
      </c>
      <c r="H2688">
        <f t="shared" si="707"/>
        <v>1</v>
      </c>
      <c r="I2688">
        <f t="shared" si="701"/>
        <v>1</v>
      </c>
      <c r="J2688">
        <f t="shared" si="702"/>
        <v>90.94</v>
      </c>
      <c r="K2688" t="str">
        <f t="shared" si="703"/>
        <v/>
      </c>
      <c r="L2688">
        <f t="shared" si="708"/>
        <v>3.7317571569557028E-3</v>
      </c>
      <c r="M2688" t="str">
        <f t="shared" si="710"/>
        <v/>
      </c>
      <c r="N2688" t="str">
        <f t="shared" si="709"/>
        <v/>
      </c>
      <c r="O2688" t="str">
        <f t="shared" si="705"/>
        <v/>
      </c>
      <c r="P2688" t="str">
        <f t="shared" si="706"/>
        <v/>
      </c>
      <c r="Q2688">
        <f t="shared" si="699"/>
        <v>0</v>
      </c>
      <c r="R2688">
        <f t="shared" si="711"/>
        <v>2.0709805840218891</v>
      </c>
      <c r="S2688" t="str">
        <f t="shared" si="713"/>
        <v/>
      </c>
      <c r="T2688" t="str">
        <f t="shared" si="714"/>
        <v/>
      </c>
      <c r="U2688">
        <f t="shared" si="712"/>
        <v>0</v>
      </c>
    </row>
    <row r="2689" spans="1:21">
      <c r="A2689">
        <f t="shared" si="698"/>
        <v>2681</v>
      </c>
      <c r="B2689" s="1">
        <v>41121</v>
      </c>
      <c r="C2689">
        <v>91.23</v>
      </c>
      <c r="D2689">
        <v>91</v>
      </c>
      <c r="F2689">
        <f t="shared" si="700"/>
        <v>89.362499999999983</v>
      </c>
      <c r="G2689" t="str">
        <f t="shared" si="704"/>
        <v/>
      </c>
      <c r="H2689">
        <f t="shared" si="707"/>
        <v>1</v>
      </c>
      <c r="I2689">
        <f t="shared" si="701"/>
        <v>1</v>
      </c>
      <c r="J2689">
        <f t="shared" si="702"/>
        <v>90.94</v>
      </c>
      <c r="K2689" t="str">
        <f t="shared" si="703"/>
        <v/>
      </c>
      <c r="L2689">
        <f t="shared" si="708"/>
        <v>3.1838419605184722E-3</v>
      </c>
      <c r="M2689" t="str">
        <f t="shared" si="710"/>
        <v/>
      </c>
      <c r="N2689" t="str">
        <f t="shared" si="709"/>
        <v/>
      </c>
      <c r="O2689" t="str">
        <f t="shared" si="705"/>
        <v/>
      </c>
      <c r="P2689" t="str">
        <f t="shared" si="706"/>
        <v/>
      </c>
      <c r="Q2689">
        <f t="shared" si="699"/>
        <v>0</v>
      </c>
      <c r="R2689">
        <f t="shared" si="711"/>
        <v>2.0709805840218891</v>
      </c>
      <c r="S2689" t="str">
        <f t="shared" si="713"/>
        <v/>
      </c>
      <c r="T2689" t="str">
        <f t="shared" si="714"/>
        <v/>
      </c>
      <c r="U2689">
        <f t="shared" si="712"/>
        <v>0</v>
      </c>
    </row>
    <row r="2690" spans="1:21">
      <c r="A2690">
        <f t="shared" si="698"/>
        <v>2682</v>
      </c>
      <c r="B2690" s="1">
        <v>41122</v>
      </c>
      <c r="C2690">
        <v>91.2</v>
      </c>
      <c r="D2690">
        <v>91.65</v>
      </c>
      <c r="F2690">
        <f t="shared" si="700"/>
        <v>89.4375</v>
      </c>
      <c r="G2690" t="str">
        <f t="shared" si="704"/>
        <v/>
      </c>
      <c r="H2690">
        <f t="shared" si="707"/>
        <v>1</v>
      </c>
      <c r="I2690">
        <f t="shared" si="701"/>
        <v>1</v>
      </c>
      <c r="J2690">
        <f t="shared" si="702"/>
        <v>90.94</v>
      </c>
      <c r="K2690" t="str">
        <f t="shared" si="703"/>
        <v/>
      </c>
      <c r="L2690">
        <f t="shared" si="708"/>
        <v>2.8549486834212076E-3</v>
      </c>
      <c r="M2690" t="str">
        <f t="shared" si="710"/>
        <v/>
      </c>
      <c r="N2690" t="str">
        <f t="shared" si="709"/>
        <v/>
      </c>
      <c r="O2690" t="str">
        <f t="shared" si="705"/>
        <v/>
      </c>
      <c r="P2690" t="str">
        <f t="shared" si="706"/>
        <v/>
      </c>
      <c r="Q2690">
        <f t="shared" si="699"/>
        <v>0</v>
      </c>
      <c r="R2690">
        <f t="shared" si="711"/>
        <v>2.0709805840218891</v>
      </c>
      <c r="S2690" t="str">
        <f t="shared" si="713"/>
        <v/>
      </c>
      <c r="T2690" t="str">
        <f t="shared" si="714"/>
        <v/>
      </c>
      <c r="U2690">
        <f t="shared" si="712"/>
        <v>0</v>
      </c>
    </row>
    <row r="2691" spans="1:21">
      <c r="A2691">
        <f t="shared" si="698"/>
        <v>2683</v>
      </c>
      <c r="B2691" s="1">
        <v>41123</v>
      </c>
      <c r="C2691">
        <v>90.08</v>
      </c>
      <c r="D2691">
        <v>90.11</v>
      </c>
      <c r="F2691">
        <f t="shared" si="700"/>
        <v>89.462999999999994</v>
      </c>
      <c r="G2691" t="str">
        <f t="shared" si="704"/>
        <v/>
      </c>
      <c r="H2691">
        <f t="shared" si="707"/>
        <v>1</v>
      </c>
      <c r="I2691">
        <f t="shared" si="701"/>
        <v>1</v>
      </c>
      <c r="J2691">
        <f t="shared" si="702"/>
        <v>90.94</v>
      </c>
      <c r="K2691" t="str">
        <f t="shared" si="703"/>
        <v/>
      </c>
      <c r="L2691">
        <f t="shared" si="708"/>
        <v>-9.5017840054842633E-3</v>
      </c>
      <c r="M2691" t="str">
        <f t="shared" si="710"/>
        <v/>
      </c>
      <c r="N2691" t="str">
        <f t="shared" si="709"/>
        <v/>
      </c>
      <c r="O2691" t="str">
        <f t="shared" si="705"/>
        <v/>
      </c>
      <c r="P2691" t="str">
        <f t="shared" si="706"/>
        <v/>
      </c>
      <c r="Q2691">
        <f t="shared" si="699"/>
        <v>0</v>
      </c>
      <c r="R2691">
        <f t="shared" si="711"/>
        <v>2.0709805840218891</v>
      </c>
      <c r="S2691" t="str">
        <f t="shared" si="713"/>
        <v/>
      </c>
      <c r="T2691" t="str">
        <f t="shared" si="714"/>
        <v/>
      </c>
      <c r="U2691">
        <f t="shared" si="712"/>
        <v>0</v>
      </c>
    </row>
    <row r="2692" spans="1:21">
      <c r="A2692">
        <f t="shared" si="698"/>
        <v>2684</v>
      </c>
      <c r="B2692" s="1">
        <v>41124</v>
      </c>
      <c r="C2692">
        <v>91.7</v>
      </c>
      <c r="D2692">
        <v>91.03</v>
      </c>
      <c r="F2692">
        <f t="shared" si="700"/>
        <v>89.598500000000001</v>
      </c>
      <c r="G2692" t="str">
        <f t="shared" si="704"/>
        <v/>
      </c>
      <c r="H2692">
        <f t="shared" si="707"/>
        <v>1</v>
      </c>
      <c r="I2692">
        <f t="shared" si="701"/>
        <v>1</v>
      </c>
      <c r="J2692">
        <f t="shared" si="702"/>
        <v>90.94</v>
      </c>
      <c r="K2692" t="str">
        <f t="shared" si="703"/>
        <v/>
      </c>
      <c r="L2692">
        <f t="shared" si="708"/>
        <v>8.3224308655546753E-3</v>
      </c>
      <c r="M2692" t="str">
        <f t="shared" si="710"/>
        <v/>
      </c>
      <c r="N2692" t="str">
        <f t="shared" si="709"/>
        <v/>
      </c>
      <c r="O2692" t="str">
        <f t="shared" si="705"/>
        <v/>
      </c>
      <c r="P2692" t="str">
        <f t="shared" si="706"/>
        <v/>
      </c>
      <c r="Q2692">
        <f t="shared" si="699"/>
        <v>0</v>
      </c>
      <c r="R2692">
        <f t="shared" si="711"/>
        <v>2.0709805840218891</v>
      </c>
      <c r="S2692" t="str">
        <f t="shared" si="713"/>
        <v/>
      </c>
      <c r="T2692" t="str">
        <f t="shared" si="714"/>
        <v/>
      </c>
      <c r="U2692">
        <f t="shared" si="712"/>
        <v>0</v>
      </c>
    </row>
    <row r="2693" spans="1:21">
      <c r="A2693">
        <f t="shared" si="698"/>
        <v>2685</v>
      </c>
      <c r="B2693" s="1">
        <v>41127</v>
      </c>
      <c r="C2693">
        <v>91.41</v>
      </c>
      <c r="D2693">
        <v>92</v>
      </c>
      <c r="F2693">
        <f t="shared" si="700"/>
        <v>89.721000000000018</v>
      </c>
      <c r="G2693" t="str">
        <f t="shared" si="704"/>
        <v/>
      </c>
      <c r="H2693">
        <f t="shared" si="707"/>
        <v>1</v>
      </c>
      <c r="I2693">
        <f t="shared" si="701"/>
        <v>1</v>
      </c>
      <c r="J2693">
        <f t="shared" si="702"/>
        <v>90.94</v>
      </c>
      <c r="K2693" t="str">
        <f t="shared" si="703"/>
        <v/>
      </c>
      <c r="L2693">
        <f t="shared" si="708"/>
        <v>5.1549332688628725E-3</v>
      </c>
      <c r="M2693" t="str">
        <f t="shared" si="710"/>
        <v/>
      </c>
      <c r="N2693" t="str">
        <f t="shared" si="709"/>
        <v/>
      </c>
      <c r="O2693" t="str">
        <f t="shared" si="705"/>
        <v/>
      </c>
      <c r="P2693" t="str">
        <f t="shared" si="706"/>
        <v/>
      </c>
      <c r="Q2693">
        <f t="shared" si="699"/>
        <v>0</v>
      </c>
      <c r="R2693">
        <f t="shared" si="711"/>
        <v>2.0709805840218891</v>
      </c>
      <c r="S2693" t="str">
        <f t="shared" si="713"/>
        <v/>
      </c>
      <c r="T2693" t="str">
        <f t="shared" si="714"/>
        <v/>
      </c>
      <c r="U2693">
        <f t="shared" si="712"/>
        <v>0</v>
      </c>
    </row>
    <row r="2694" spans="1:21">
      <c r="A2694">
        <f t="shared" si="698"/>
        <v>2686</v>
      </c>
      <c r="B2694" s="1">
        <v>41128</v>
      </c>
      <c r="C2694">
        <v>91.7</v>
      </c>
      <c r="D2694">
        <v>91.7</v>
      </c>
      <c r="F2694">
        <f t="shared" si="700"/>
        <v>89.893500000000017</v>
      </c>
      <c r="G2694" t="str">
        <f t="shared" si="704"/>
        <v/>
      </c>
      <c r="H2694">
        <f t="shared" si="707"/>
        <v>1</v>
      </c>
      <c r="I2694">
        <f t="shared" si="701"/>
        <v>1</v>
      </c>
      <c r="J2694">
        <f t="shared" si="702"/>
        <v>90.94</v>
      </c>
      <c r="K2694" t="str">
        <f t="shared" si="703"/>
        <v/>
      </c>
      <c r="L2694">
        <f t="shared" si="708"/>
        <v>8.3224308655546753E-3</v>
      </c>
      <c r="M2694" t="str">
        <f t="shared" si="710"/>
        <v/>
      </c>
      <c r="N2694" t="str">
        <f t="shared" si="709"/>
        <v/>
      </c>
      <c r="O2694" t="str">
        <f t="shared" si="705"/>
        <v/>
      </c>
      <c r="P2694" t="str">
        <f t="shared" si="706"/>
        <v/>
      </c>
      <c r="Q2694">
        <f t="shared" si="699"/>
        <v>0</v>
      </c>
      <c r="R2694">
        <f t="shared" si="711"/>
        <v>2.0709805840218891</v>
      </c>
      <c r="S2694" t="str">
        <f t="shared" si="713"/>
        <v/>
      </c>
      <c r="T2694" t="str">
        <f t="shared" si="714"/>
        <v/>
      </c>
      <c r="U2694">
        <f t="shared" si="712"/>
        <v>0</v>
      </c>
    </row>
    <row r="2695" spans="1:21">
      <c r="A2695">
        <f t="shared" si="698"/>
        <v>2687</v>
      </c>
      <c r="B2695" s="1">
        <v>41129</v>
      </c>
      <c r="C2695">
        <v>91.63</v>
      </c>
      <c r="D2695">
        <v>91.48</v>
      </c>
      <c r="F2695">
        <f t="shared" si="700"/>
        <v>90.08250000000001</v>
      </c>
      <c r="G2695" t="str">
        <f t="shared" si="704"/>
        <v/>
      </c>
      <c r="H2695">
        <f t="shared" si="707"/>
        <v>1</v>
      </c>
      <c r="I2695">
        <f t="shared" si="701"/>
        <v>1</v>
      </c>
      <c r="J2695">
        <f t="shared" si="702"/>
        <v>90.94</v>
      </c>
      <c r="K2695" t="str">
        <f t="shared" si="703"/>
        <v/>
      </c>
      <c r="L2695">
        <f t="shared" si="708"/>
        <v>7.5587805802573753E-3</v>
      </c>
      <c r="M2695" t="str">
        <f t="shared" si="710"/>
        <v/>
      </c>
      <c r="N2695" t="str">
        <f t="shared" si="709"/>
        <v/>
      </c>
      <c r="O2695" t="str">
        <f t="shared" si="705"/>
        <v/>
      </c>
      <c r="P2695" t="str">
        <f t="shared" si="706"/>
        <v/>
      </c>
      <c r="Q2695">
        <f t="shared" si="699"/>
        <v>0</v>
      </c>
      <c r="R2695">
        <f t="shared" si="711"/>
        <v>2.0709805840218891</v>
      </c>
      <c r="S2695" t="str">
        <f t="shared" si="713"/>
        <v/>
      </c>
      <c r="T2695" t="str">
        <f t="shared" si="714"/>
        <v/>
      </c>
      <c r="U2695">
        <f t="shared" si="712"/>
        <v>0</v>
      </c>
    </row>
    <row r="2696" spans="1:21">
      <c r="A2696">
        <f t="shared" si="698"/>
        <v>2688</v>
      </c>
      <c r="B2696" s="1">
        <v>41130</v>
      </c>
      <c r="C2696">
        <v>91.59</v>
      </c>
      <c r="D2696">
        <v>91.5</v>
      </c>
      <c r="F2696">
        <f t="shared" si="700"/>
        <v>90.341500000000011</v>
      </c>
      <c r="G2696" t="str">
        <f t="shared" si="704"/>
        <v/>
      </c>
      <c r="H2696">
        <f t="shared" si="707"/>
        <v>1</v>
      </c>
      <c r="I2696">
        <f t="shared" si="701"/>
        <v>1</v>
      </c>
      <c r="J2696">
        <f t="shared" si="702"/>
        <v>90.94</v>
      </c>
      <c r="K2696" t="str">
        <f t="shared" si="703"/>
        <v/>
      </c>
      <c r="L2696">
        <f t="shared" si="708"/>
        <v>7.1221470180316765E-3</v>
      </c>
      <c r="M2696" t="str">
        <f t="shared" si="710"/>
        <v/>
      </c>
      <c r="N2696" t="str">
        <f t="shared" si="709"/>
        <v/>
      </c>
      <c r="O2696" t="str">
        <f t="shared" si="705"/>
        <v/>
      </c>
      <c r="P2696" t="str">
        <f t="shared" si="706"/>
        <v/>
      </c>
      <c r="Q2696">
        <f t="shared" si="699"/>
        <v>0</v>
      </c>
      <c r="R2696">
        <f t="shared" si="711"/>
        <v>2.0709805840218891</v>
      </c>
      <c r="S2696" t="str">
        <f t="shared" si="713"/>
        <v/>
      </c>
      <c r="T2696" t="str">
        <f t="shared" si="714"/>
        <v/>
      </c>
      <c r="U2696">
        <f t="shared" si="712"/>
        <v>0</v>
      </c>
    </row>
    <row r="2697" spans="1:21">
      <c r="A2697">
        <f t="shared" si="698"/>
        <v>2689</v>
      </c>
      <c r="B2697" s="1">
        <v>41131</v>
      </c>
      <c r="C2697">
        <v>92.29</v>
      </c>
      <c r="D2697">
        <v>91.37</v>
      </c>
      <c r="F2697">
        <f t="shared" si="700"/>
        <v>90.576499999999996</v>
      </c>
      <c r="G2697" t="str">
        <f t="shared" si="704"/>
        <v/>
      </c>
      <c r="H2697">
        <f t="shared" si="707"/>
        <v>1</v>
      </c>
      <c r="I2697">
        <f t="shared" si="701"/>
        <v>1</v>
      </c>
      <c r="J2697">
        <f t="shared" si="702"/>
        <v>90.94</v>
      </c>
      <c r="K2697" t="str">
        <f t="shared" si="703"/>
        <v/>
      </c>
      <c r="L2697">
        <f t="shared" si="708"/>
        <v>1.4735844880620871E-2</v>
      </c>
      <c r="M2697" t="str">
        <f t="shared" si="710"/>
        <v/>
      </c>
      <c r="N2697" t="str">
        <f t="shared" si="709"/>
        <v/>
      </c>
      <c r="O2697" t="str">
        <f t="shared" si="705"/>
        <v/>
      </c>
      <c r="P2697" t="str">
        <f t="shared" si="706"/>
        <v/>
      </c>
      <c r="Q2697">
        <f t="shared" si="699"/>
        <v>0</v>
      </c>
      <c r="R2697">
        <f t="shared" si="711"/>
        <v>2.0709805840218891</v>
      </c>
      <c r="S2697" t="str">
        <f t="shared" si="713"/>
        <v/>
      </c>
      <c r="T2697" t="str">
        <f t="shared" si="714"/>
        <v/>
      </c>
      <c r="U2697">
        <f t="shared" si="712"/>
        <v>0</v>
      </c>
    </row>
    <row r="2698" spans="1:21">
      <c r="A2698">
        <f t="shared" si="698"/>
        <v>2690</v>
      </c>
      <c r="B2698" s="1">
        <v>41134</v>
      </c>
      <c r="C2698">
        <v>92.4</v>
      </c>
      <c r="D2698">
        <v>92.29</v>
      </c>
      <c r="F2698">
        <f t="shared" si="700"/>
        <v>90.791500000000013</v>
      </c>
      <c r="G2698" t="str">
        <f t="shared" si="704"/>
        <v/>
      </c>
      <c r="H2698">
        <f t="shared" si="707"/>
        <v>1</v>
      </c>
      <c r="I2698">
        <f t="shared" si="701"/>
        <v>1</v>
      </c>
      <c r="J2698">
        <f t="shared" si="702"/>
        <v>90.94</v>
      </c>
      <c r="K2698" t="str">
        <f t="shared" si="703"/>
        <v/>
      </c>
      <c r="L2698">
        <f t="shared" si="708"/>
        <v>1.5927030250773994E-2</v>
      </c>
      <c r="M2698" t="str">
        <f t="shared" si="710"/>
        <v/>
      </c>
      <c r="N2698" t="str">
        <f t="shared" si="709"/>
        <v/>
      </c>
      <c r="O2698" t="str">
        <f t="shared" si="705"/>
        <v/>
      </c>
      <c r="P2698" t="str">
        <f t="shared" si="706"/>
        <v/>
      </c>
      <c r="Q2698">
        <f t="shared" si="699"/>
        <v>0</v>
      </c>
      <c r="R2698">
        <f t="shared" si="711"/>
        <v>2.0709805840218891</v>
      </c>
      <c r="S2698" t="str">
        <f t="shared" si="713"/>
        <v/>
      </c>
      <c r="T2698" t="str">
        <f t="shared" si="714"/>
        <v/>
      </c>
      <c r="U2698">
        <f t="shared" si="712"/>
        <v>0</v>
      </c>
    </row>
    <row r="2699" spans="1:21">
      <c r="A2699">
        <f t="shared" ref="A2699:A2762" si="715">A2698+1</f>
        <v>2691</v>
      </c>
      <c r="B2699" s="1">
        <v>41135</v>
      </c>
      <c r="C2699">
        <v>92.3</v>
      </c>
      <c r="D2699">
        <v>92.36</v>
      </c>
      <c r="F2699">
        <f t="shared" si="700"/>
        <v>90.95750000000001</v>
      </c>
      <c r="G2699" t="str">
        <f t="shared" si="704"/>
        <v/>
      </c>
      <c r="H2699">
        <f t="shared" si="707"/>
        <v>1</v>
      </c>
      <c r="I2699">
        <f t="shared" si="701"/>
        <v>1</v>
      </c>
      <c r="J2699">
        <f t="shared" si="702"/>
        <v>90.94</v>
      </c>
      <c r="K2699" t="str">
        <f t="shared" si="703"/>
        <v/>
      </c>
      <c r="L2699">
        <f t="shared" si="708"/>
        <v>1.4844193111941992E-2</v>
      </c>
      <c r="M2699" t="str">
        <f t="shared" si="710"/>
        <v/>
      </c>
      <c r="N2699" t="str">
        <f t="shared" si="709"/>
        <v/>
      </c>
      <c r="O2699" t="str">
        <f t="shared" si="705"/>
        <v/>
      </c>
      <c r="P2699" t="str">
        <f t="shared" si="706"/>
        <v/>
      </c>
      <c r="Q2699">
        <f t="shared" si="699"/>
        <v>0</v>
      </c>
      <c r="R2699">
        <f t="shared" si="711"/>
        <v>2.0709805840218891</v>
      </c>
      <c r="S2699" t="str">
        <f t="shared" si="713"/>
        <v/>
      </c>
      <c r="T2699" t="str">
        <f t="shared" si="714"/>
        <v/>
      </c>
      <c r="U2699">
        <f t="shared" si="712"/>
        <v>0</v>
      </c>
    </row>
    <row r="2700" spans="1:21">
      <c r="A2700">
        <f t="shared" si="715"/>
        <v>2692</v>
      </c>
      <c r="B2700" s="1">
        <v>41136</v>
      </c>
      <c r="C2700">
        <v>92.54</v>
      </c>
      <c r="D2700">
        <v>92</v>
      </c>
      <c r="F2700">
        <f t="shared" si="700"/>
        <v>91.041000000000011</v>
      </c>
      <c r="G2700" t="str">
        <f t="shared" si="704"/>
        <v/>
      </c>
      <c r="H2700">
        <f t="shared" si="707"/>
        <v>1</v>
      </c>
      <c r="I2700">
        <f t="shared" si="701"/>
        <v>1</v>
      </c>
      <c r="J2700">
        <f t="shared" si="702"/>
        <v>90.94</v>
      </c>
      <c r="K2700" t="str">
        <f t="shared" si="703"/>
        <v/>
      </c>
      <c r="L2700">
        <f t="shared" si="708"/>
        <v>1.7441035081989055E-2</v>
      </c>
      <c r="M2700" t="str">
        <f t="shared" si="710"/>
        <v/>
      </c>
      <c r="N2700" t="str">
        <f t="shared" si="709"/>
        <v/>
      </c>
      <c r="O2700" t="str">
        <f t="shared" si="705"/>
        <v/>
      </c>
      <c r="P2700" t="str">
        <f t="shared" si="706"/>
        <v/>
      </c>
      <c r="Q2700">
        <f t="shared" si="699"/>
        <v>0</v>
      </c>
      <c r="R2700">
        <f t="shared" si="711"/>
        <v>2.0709805840218891</v>
      </c>
      <c r="S2700" t="str">
        <f t="shared" si="713"/>
        <v/>
      </c>
      <c r="T2700" t="str">
        <f t="shared" si="714"/>
        <v/>
      </c>
      <c r="U2700">
        <f t="shared" si="712"/>
        <v>0</v>
      </c>
    </row>
    <row r="2701" spans="1:21">
      <c r="A2701">
        <f t="shared" si="715"/>
        <v>2693</v>
      </c>
      <c r="B2701" s="1">
        <v>41137</v>
      </c>
      <c r="C2701">
        <v>93.74</v>
      </c>
      <c r="D2701">
        <v>92.75</v>
      </c>
      <c r="F2701">
        <f t="shared" si="700"/>
        <v>91.186500000000009</v>
      </c>
      <c r="G2701" t="str">
        <f t="shared" si="704"/>
        <v/>
      </c>
      <c r="H2701">
        <f t="shared" si="707"/>
        <v>1</v>
      </c>
      <c r="I2701">
        <f t="shared" si="701"/>
        <v>1</v>
      </c>
      <c r="J2701">
        <f t="shared" si="702"/>
        <v>90.94</v>
      </c>
      <c r="K2701" t="str">
        <f t="shared" si="703"/>
        <v/>
      </c>
      <c r="L2701">
        <f t="shared" si="708"/>
        <v>3.0325044097695604E-2</v>
      </c>
      <c r="M2701" t="str">
        <f t="shared" si="710"/>
        <v/>
      </c>
      <c r="N2701" t="str">
        <f t="shared" si="709"/>
        <v/>
      </c>
      <c r="O2701" t="str">
        <f t="shared" si="705"/>
        <v/>
      </c>
      <c r="P2701" t="str">
        <f t="shared" si="706"/>
        <v/>
      </c>
      <c r="Q2701">
        <f t="shared" si="699"/>
        <v>0</v>
      </c>
      <c r="R2701">
        <f t="shared" si="711"/>
        <v>2.0709805840218891</v>
      </c>
      <c r="S2701" t="str">
        <f t="shared" si="713"/>
        <v/>
      </c>
      <c r="T2701" t="str">
        <f t="shared" si="714"/>
        <v/>
      </c>
      <c r="U2701">
        <f t="shared" si="712"/>
        <v>0</v>
      </c>
    </row>
    <row r="2702" spans="1:21">
      <c r="A2702">
        <f t="shared" si="715"/>
        <v>2694</v>
      </c>
      <c r="B2702" s="1">
        <v>41138</v>
      </c>
      <c r="C2702">
        <v>94.24</v>
      </c>
      <c r="D2702">
        <v>93.93</v>
      </c>
      <c r="F2702">
        <f t="shared" si="700"/>
        <v>91.399000000000001</v>
      </c>
      <c r="G2702" t="str">
        <f t="shared" si="704"/>
        <v/>
      </c>
      <c r="H2702">
        <f t="shared" si="707"/>
        <v>1</v>
      </c>
      <c r="I2702">
        <f t="shared" si="701"/>
        <v>1</v>
      </c>
      <c r="J2702">
        <f t="shared" si="702"/>
        <v>90.94</v>
      </c>
      <c r="K2702" t="str">
        <f t="shared" si="703"/>
        <v/>
      </c>
      <c r="L2702">
        <f t="shared" si="708"/>
        <v>3.5644771506412119E-2</v>
      </c>
      <c r="M2702" t="str">
        <f t="shared" si="710"/>
        <v/>
      </c>
      <c r="N2702" t="str">
        <f t="shared" si="709"/>
        <v/>
      </c>
      <c r="O2702" t="str">
        <f t="shared" si="705"/>
        <v/>
      </c>
      <c r="P2702" t="str">
        <f t="shared" si="706"/>
        <v/>
      </c>
      <c r="Q2702">
        <f t="shared" si="699"/>
        <v>0</v>
      </c>
      <c r="R2702">
        <f t="shared" si="711"/>
        <v>2.0709805840218891</v>
      </c>
      <c r="S2702" t="str">
        <f t="shared" si="713"/>
        <v/>
      </c>
      <c r="T2702" t="str">
        <f t="shared" si="714"/>
        <v/>
      </c>
      <c r="U2702">
        <f t="shared" si="712"/>
        <v>0</v>
      </c>
    </row>
    <row r="2703" spans="1:21">
      <c r="A2703">
        <f t="shared" si="715"/>
        <v>2695</v>
      </c>
      <c r="B2703" s="1">
        <v>41141</v>
      </c>
      <c r="C2703">
        <v>93.89</v>
      </c>
      <c r="D2703">
        <v>94</v>
      </c>
      <c r="F2703">
        <f t="shared" si="700"/>
        <v>91.625500000000017</v>
      </c>
      <c r="G2703" t="str">
        <f t="shared" si="704"/>
        <v/>
      </c>
      <c r="H2703">
        <f t="shared" si="707"/>
        <v>1</v>
      </c>
      <c r="I2703">
        <f t="shared" si="701"/>
        <v>1</v>
      </c>
      <c r="J2703">
        <f t="shared" si="702"/>
        <v>90.94</v>
      </c>
      <c r="K2703" t="str">
        <f t="shared" si="703"/>
        <v/>
      </c>
      <c r="L2703">
        <f t="shared" si="708"/>
        <v>3.1923935873591623E-2</v>
      </c>
      <c r="M2703" t="str">
        <f t="shared" si="710"/>
        <v/>
      </c>
      <c r="N2703" t="str">
        <f t="shared" si="709"/>
        <v/>
      </c>
      <c r="O2703" t="str">
        <f t="shared" si="705"/>
        <v/>
      </c>
      <c r="P2703" t="str">
        <f t="shared" si="706"/>
        <v/>
      </c>
      <c r="Q2703">
        <f t="shared" si="699"/>
        <v>0</v>
      </c>
      <c r="R2703">
        <f t="shared" si="711"/>
        <v>2.0709805840218891</v>
      </c>
      <c r="S2703" t="str">
        <f t="shared" si="713"/>
        <v/>
      </c>
      <c r="T2703" t="str">
        <f t="shared" si="714"/>
        <v/>
      </c>
      <c r="U2703">
        <f t="shared" si="712"/>
        <v>0</v>
      </c>
    </row>
    <row r="2704" spans="1:21">
      <c r="A2704">
        <f t="shared" si="715"/>
        <v>2696</v>
      </c>
      <c r="B2704" s="1">
        <v>41142</v>
      </c>
      <c r="C2704">
        <v>93.21</v>
      </c>
      <c r="D2704">
        <v>93.98</v>
      </c>
      <c r="F2704">
        <f t="shared" si="700"/>
        <v>91.874000000000009</v>
      </c>
      <c r="G2704" t="str">
        <f t="shared" si="704"/>
        <v/>
      </c>
      <c r="H2704">
        <f t="shared" si="707"/>
        <v>1</v>
      </c>
      <c r="I2704">
        <f t="shared" si="701"/>
        <v>1</v>
      </c>
      <c r="J2704">
        <f t="shared" si="702"/>
        <v>90.94</v>
      </c>
      <c r="K2704" t="str">
        <f t="shared" si="703"/>
        <v/>
      </c>
      <c r="L2704">
        <f t="shared" si="708"/>
        <v>2.4655063676201256E-2</v>
      </c>
      <c r="M2704" t="str">
        <f t="shared" si="710"/>
        <v/>
      </c>
      <c r="N2704" t="str">
        <f t="shared" si="709"/>
        <v/>
      </c>
      <c r="O2704" t="str">
        <f t="shared" si="705"/>
        <v/>
      </c>
      <c r="P2704" t="str">
        <f t="shared" si="706"/>
        <v/>
      </c>
      <c r="Q2704">
        <f t="shared" ref="Q2704:Q2767" si="716">IF(OR(AND(K2704="trend rev",I2703&lt;&gt;0),O2704="Vargain",P2704="Varloss"),L2704,0)</f>
        <v>0</v>
      </c>
      <c r="R2704">
        <f t="shared" si="711"/>
        <v>2.0709805840218891</v>
      </c>
      <c r="S2704" t="str">
        <f t="shared" si="713"/>
        <v/>
      </c>
      <c r="T2704" t="str">
        <f t="shared" si="714"/>
        <v/>
      </c>
      <c r="U2704">
        <f t="shared" si="712"/>
        <v>0</v>
      </c>
    </row>
    <row r="2705" spans="1:21">
      <c r="A2705">
        <f t="shared" si="715"/>
        <v>2697</v>
      </c>
      <c r="B2705" s="1">
        <v>41143</v>
      </c>
      <c r="C2705">
        <v>92.68</v>
      </c>
      <c r="D2705">
        <v>92.56</v>
      </c>
      <c r="F2705">
        <f t="shared" si="700"/>
        <v>92.07050000000001</v>
      </c>
      <c r="G2705" t="str">
        <f t="shared" si="704"/>
        <v/>
      </c>
      <c r="H2705">
        <f t="shared" si="707"/>
        <v>1</v>
      </c>
      <c r="I2705">
        <f t="shared" si="701"/>
        <v>1</v>
      </c>
      <c r="J2705">
        <f t="shared" si="702"/>
        <v>90.94</v>
      </c>
      <c r="K2705" t="str">
        <f t="shared" si="703"/>
        <v/>
      </c>
      <c r="L2705">
        <f t="shared" si="708"/>
        <v>1.8952751167310981E-2</v>
      </c>
      <c r="M2705" t="str">
        <f t="shared" si="710"/>
        <v/>
      </c>
      <c r="N2705" t="str">
        <f t="shared" si="709"/>
        <v/>
      </c>
      <c r="O2705" t="str">
        <f t="shared" si="705"/>
        <v/>
      </c>
      <c r="P2705" t="str">
        <f t="shared" si="706"/>
        <v/>
      </c>
      <c r="Q2705">
        <f t="shared" si="716"/>
        <v>0</v>
      </c>
      <c r="R2705">
        <f t="shared" si="711"/>
        <v>2.0709805840218891</v>
      </c>
      <c r="S2705" t="str">
        <f t="shared" si="713"/>
        <v/>
      </c>
      <c r="T2705" t="str">
        <f t="shared" si="714"/>
        <v/>
      </c>
      <c r="U2705">
        <f t="shared" si="712"/>
        <v>0</v>
      </c>
    </row>
    <row r="2706" spans="1:21">
      <c r="A2706">
        <f t="shared" si="715"/>
        <v>2698</v>
      </c>
      <c r="B2706" s="1">
        <v>41144</v>
      </c>
      <c r="C2706">
        <v>91.98</v>
      </c>
      <c r="D2706">
        <v>92.65</v>
      </c>
      <c r="F2706">
        <f t="shared" si="700"/>
        <v>92.140000000000015</v>
      </c>
      <c r="G2706" t="str">
        <f t="shared" si="704"/>
        <v/>
      </c>
      <c r="H2706">
        <f t="shared" si="707"/>
        <v>1</v>
      </c>
      <c r="I2706">
        <f t="shared" si="701"/>
        <v>1</v>
      </c>
      <c r="J2706">
        <f t="shared" si="702"/>
        <v>90.94</v>
      </c>
      <c r="K2706" t="str">
        <f t="shared" si="703"/>
        <v/>
      </c>
      <c r="L2706">
        <f t="shared" si="708"/>
        <v>1.1371213714913272E-2</v>
      </c>
      <c r="M2706" t="str">
        <f t="shared" si="710"/>
        <v/>
      </c>
      <c r="N2706" t="str">
        <f t="shared" si="709"/>
        <v/>
      </c>
      <c r="O2706" t="str">
        <f t="shared" si="705"/>
        <v/>
      </c>
      <c r="P2706" t="str">
        <f t="shared" si="706"/>
        <v/>
      </c>
      <c r="Q2706">
        <f t="shared" si="716"/>
        <v>0</v>
      </c>
      <c r="R2706">
        <f t="shared" si="711"/>
        <v>2.0709805840218891</v>
      </c>
      <c r="S2706" t="str">
        <f t="shared" si="713"/>
        <v/>
      </c>
      <c r="T2706" t="str">
        <f t="shared" si="714"/>
        <v/>
      </c>
      <c r="U2706">
        <f t="shared" si="712"/>
        <v>0</v>
      </c>
    </row>
    <row r="2707" spans="1:21">
      <c r="A2707">
        <f t="shared" si="715"/>
        <v>2699</v>
      </c>
      <c r="B2707" s="1">
        <v>41145</v>
      </c>
      <c r="C2707">
        <v>92.83</v>
      </c>
      <c r="D2707">
        <v>92.03</v>
      </c>
      <c r="F2707">
        <f t="shared" si="700"/>
        <v>92.195999999999998</v>
      </c>
      <c r="G2707" t="str">
        <f t="shared" si="704"/>
        <v>SHORT</v>
      </c>
      <c r="H2707">
        <f t="shared" si="707"/>
        <v>-1</v>
      </c>
      <c r="I2707">
        <f t="shared" si="701"/>
        <v>-1</v>
      </c>
      <c r="J2707">
        <f t="shared" si="702"/>
        <v>92.03</v>
      </c>
      <c r="K2707" t="str">
        <f t="shared" si="703"/>
        <v>Trend Rev</v>
      </c>
      <c r="L2707">
        <f t="shared" si="708"/>
        <v>-8.6552525610755614E-3</v>
      </c>
      <c r="M2707" t="str">
        <f t="shared" si="710"/>
        <v/>
      </c>
      <c r="N2707" t="str">
        <f t="shared" si="709"/>
        <v/>
      </c>
      <c r="O2707" t="str">
        <f t="shared" si="705"/>
        <v/>
      </c>
      <c r="P2707" t="str">
        <f t="shared" si="706"/>
        <v/>
      </c>
      <c r="Q2707">
        <f t="shared" si="716"/>
        <v>-8.6552525610755614E-3</v>
      </c>
      <c r="R2707">
        <f t="shared" si="711"/>
        <v>2.0623253314608134</v>
      </c>
      <c r="S2707" t="str">
        <f t="shared" si="713"/>
        <v/>
      </c>
      <c r="T2707">
        <f t="shared" si="714"/>
        <v>-1</v>
      </c>
      <c r="U2707">
        <f t="shared" si="712"/>
        <v>0</v>
      </c>
    </row>
    <row r="2708" spans="1:21">
      <c r="A2708">
        <f t="shared" si="715"/>
        <v>2700</v>
      </c>
      <c r="B2708" s="1">
        <v>41148</v>
      </c>
      <c r="C2708">
        <v>92.59</v>
      </c>
      <c r="D2708">
        <v>92.92</v>
      </c>
      <c r="F2708">
        <f t="shared" si="700"/>
        <v>92.261499999999998</v>
      </c>
      <c r="G2708" t="str">
        <f t="shared" si="704"/>
        <v>LONG</v>
      </c>
      <c r="H2708">
        <f t="shared" si="707"/>
        <v>1</v>
      </c>
      <c r="I2708">
        <f t="shared" si="701"/>
        <v>1</v>
      </c>
      <c r="J2708">
        <f t="shared" si="702"/>
        <v>92.92</v>
      </c>
      <c r="K2708" t="str">
        <f t="shared" si="703"/>
        <v>Trend Rev</v>
      </c>
      <c r="L2708">
        <f t="shared" si="708"/>
        <v>-3.5577634422526267E-3</v>
      </c>
      <c r="M2708" t="str">
        <f t="shared" si="710"/>
        <v/>
      </c>
      <c r="N2708" t="str">
        <f t="shared" si="709"/>
        <v/>
      </c>
      <c r="O2708" t="str">
        <f t="shared" si="705"/>
        <v/>
      </c>
      <c r="P2708" t="str">
        <f t="shared" si="706"/>
        <v/>
      </c>
      <c r="Q2708">
        <f t="shared" si="716"/>
        <v>-3.5577634422526267E-3</v>
      </c>
      <c r="R2708">
        <f t="shared" si="711"/>
        <v>2.0587675680185606</v>
      </c>
      <c r="S2708" t="str">
        <f t="shared" si="713"/>
        <v/>
      </c>
      <c r="T2708">
        <f t="shared" si="714"/>
        <v>1</v>
      </c>
      <c r="U2708">
        <f t="shared" si="712"/>
        <v>0</v>
      </c>
    </row>
    <row r="2709" spans="1:21">
      <c r="A2709">
        <f t="shared" si="715"/>
        <v>2701</v>
      </c>
      <c r="B2709" s="1">
        <v>41149</v>
      </c>
      <c r="C2709">
        <v>92.3</v>
      </c>
      <c r="D2709">
        <v>92.36</v>
      </c>
      <c r="F2709">
        <f t="shared" si="700"/>
        <v>92.314999999999998</v>
      </c>
      <c r="G2709" t="str">
        <f t="shared" si="704"/>
        <v/>
      </c>
      <c r="H2709">
        <f t="shared" si="707"/>
        <v>1</v>
      </c>
      <c r="I2709">
        <f t="shared" si="701"/>
        <v>1</v>
      </c>
      <c r="J2709">
        <f t="shared" si="702"/>
        <v>92.92</v>
      </c>
      <c r="K2709" t="str">
        <f t="shared" si="703"/>
        <v/>
      </c>
      <c r="L2709">
        <f t="shared" si="708"/>
        <v>-6.6947663934019443E-3</v>
      </c>
      <c r="M2709" t="str">
        <f t="shared" si="710"/>
        <v/>
      </c>
      <c r="N2709" t="str">
        <f t="shared" si="709"/>
        <v/>
      </c>
      <c r="O2709" t="str">
        <f t="shared" si="705"/>
        <v/>
      </c>
      <c r="P2709" t="str">
        <f t="shared" si="706"/>
        <v/>
      </c>
      <c r="Q2709">
        <f t="shared" si="716"/>
        <v>0</v>
      </c>
      <c r="R2709">
        <f t="shared" si="711"/>
        <v>2.0587675680185606</v>
      </c>
      <c r="S2709" t="str">
        <f t="shared" si="713"/>
        <v/>
      </c>
      <c r="T2709" t="str">
        <f t="shared" si="714"/>
        <v/>
      </c>
      <c r="U2709">
        <f t="shared" si="712"/>
        <v>0</v>
      </c>
    </row>
    <row r="2710" spans="1:21">
      <c r="A2710">
        <f t="shared" si="715"/>
        <v>2702</v>
      </c>
      <c r="B2710" s="1">
        <v>41150</v>
      </c>
      <c r="C2710">
        <v>92.43</v>
      </c>
      <c r="D2710">
        <v>92.5</v>
      </c>
      <c r="F2710">
        <f t="shared" si="700"/>
        <v>92.376499999999993</v>
      </c>
      <c r="G2710" t="str">
        <f t="shared" si="704"/>
        <v/>
      </c>
      <c r="H2710">
        <f t="shared" si="707"/>
        <v>1</v>
      </c>
      <c r="I2710">
        <f t="shared" si="701"/>
        <v>1</v>
      </c>
      <c r="J2710">
        <f t="shared" si="702"/>
        <v>92.92</v>
      </c>
      <c r="K2710" t="str">
        <f t="shared" si="703"/>
        <v/>
      </c>
      <c r="L2710">
        <f t="shared" si="708"/>
        <v>-5.2873066255221283E-3</v>
      </c>
      <c r="M2710" t="str">
        <f t="shared" si="710"/>
        <v/>
      </c>
      <c r="N2710" t="str">
        <f t="shared" si="709"/>
        <v/>
      </c>
      <c r="O2710" t="str">
        <f t="shared" si="705"/>
        <v/>
      </c>
      <c r="P2710" t="str">
        <f t="shared" si="706"/>
        <v/>
      </c>
      <c r="Q2710">
        <f t="shared" si="716"/>
        <v>0</v>
      </c>
      <c r="R2710">
        <f t="shared" si="711"/>
        <v>2.0587675680185606</v>
      </c>
      <c r="S2710" t="str">
        <f t="shared" si="713"/>
        <v/>
      </c>
      <c r="T2710" t="str">
        <f t="shared" si="714"/>
        <v/>
      </c>
      <c r="U2710">
        <f t="shared" si="712"/>
        <v>0</v>
      </c>
    </row>
    <row r="2711" spans="1:21">
      <c r="A2711">
        <f t="shared" si="715"/>
        <v>2703</v>
      </c>
      <c r="B2711" s="1">
        <v>41151</v>
      </c>
      <c r="C2711">
        <v>91.76</v>
      </c>
      <c r="D2711">
        <v>92.05</v>
      </c>
      <c r="F2711">
        <f t="shared" si="700"/>
        <v>92.460499999999996</v>
      </c>
      <c r="G2711" t="str">
        <f t="shared" si="704"/>
        <v/>
      </c>
      <c r="H2711">
        <f t="shared" si="707"/>
        <v>1</v>
      </c>
      <c r="I2711">
        <f t="shared" si="701"/>
        <v>1</v>
      </c>
      <c r="J2711">
        <f t="shared" si="702"/>
        <v>92.92</v>
      </c>
      <c r="K2711" t="str">
        <f t="shared" si="703"/>
        <v/>
      </c>
      <c r="L2711">
        <f t="shared" si="708"/>
        <v>-1.256243508109307E-2</v>
      </c>
      <c r="M2711" t="str">
        <f t="shared" si="710"/>
        <v/>
      </c>
      <c r="N2711" t="str">
        <f t="shared" si="709"/>
        <v/>
      </c>
      <c r="O2711" t="str">
        <f t="shared" si="705"/>
        <v/>
      </c>
      <c r="P2711" t="str">
        <f t="shared" si="706"/>
        <v/>
      </c>
      <c r="Q2711">
        <f t="shared" si="716"/>
        <v>0</v>
      </c>
      <c r="R2711">
        <f t="shared" si="711"/>
        <v>2.0587675680185606</v>
      </c>
      <c r="S2711" t="str">
        <f t="shared" si="713"/>
        <v/>
      </c>
      <c r="T2711" t="str">
        <f t="shared" si="714"/>
        <v/>
      </c>
      <c r="U2711">
        <f t="shared" si="712"/>
        <v>0</v>
      </c>
    </row>
    <row r="2712" spans="1:21">
      <c r="A2712">
        <f t="shared" si="715"/>
        <v>2704</v>
      </c>
      <c r="B2712" s="1">
        <v>41152</v>
      </c>
      <c r="C2712">
        <v>92.6</v>
      </c>
      <c r="D2712">
        <v>92.44</v>
      </c>
      <c r="F2712">
        <f t="shared" si="700"/>
        <v>92.505499999999998</v>
      </c>
      <c r="G2712" t="str">
        <f t="shared" si="704"/>
        <v>SHORT</v>
      </c>
      <c r="H2712">
        <f t="shared" si="707"/>
        <v>-1</v>
      </c>
      <c r="I2712">
        <f t="shared" si="701"/>
        <v>-1</v>
      </c>
      <c r="J2712">
        <f t="shared" si="702"/>
        <v>92.44</v>
      </c>
      <c r="K2712" t="str">
        <f t="shared" si="703"/>
        <v>Trend Rev</v>
      </c>
      <c r="L2712">
        <f t="shared" si="708"/>
        <v>-1.7293562459536002E-3</v>
      </c>
      <c r="M2712" t="str">
        <f t="shared" si="710"/>
        <v/>
      </c>
      <c r="N2712" t="str">
        <f t="shared" si="709"/>
        <v/>
      </c>
      <c r="O2712" t="str">
        <f t="shared" si="705"/>
        <v/>
      </c>
      <c r="P2712" t="str">
        <f t="shared" si="706"/>
        <v/>
      </c>
      <c r="Q2712">
        <f t="shared" si="716"/>
        <v>-1.7293562459536002E-3</v>
      </c>
      <c r="R2712">
        <f t="shared" si="711"/>
        <v>2.0570382117726069</v>
      </c>
      <c r="S2712" t="str">
        <f t="shared" si="713"/>
        <v/>
      </c>
      <c r="T2712">
        <f t="shared" si="714"/>
        <v>-1</v>
      </c>
      <c r="U2712">
        <f t="shared" si="712"/>
        <v>0</v>
      </c>
    </row>
    <row r="2713" spans="1:21">
      <c r="A2713">
        <f t="shared" si="715"/>
        <v>2705</v>
      </c>
      <c r="B2713" s="1">
        <v>41156</v>
      </c>
      <c r="C2713">
        <v>91.68</v>
      </c>
      <c r="D2713">
        <v>92.03</v>
      </c>
      <c r="F2713">
        <f t="shared" si="700"/>
        <v>92.518999999999991</v>
      </c>
      <c r="G2713" t="str">
        <f t="shared" si="704"/>
        <v/>
      </c>
      <c r="H2713">
        <f t="shared" si="707"/>
        <v>-1</v>
      </c>
      <c r="I2713">
        <f t="shared" si="701"/>
        <v>-1</v>
      </c>
      <c r="J2713">
        <f t="shared" si="702"/>
        <v>92.44</v>
      </c>
      <c r="K2713" t="str">
        <f t="shared" si="703"/>
        <v/>
      </c>
      <c r="L2713">
        <f t="shared" si="708"/>
        <v>8.2555324397504629E-3</v>
      </c>
      <c r="M2713" t="str">
        <f t="shared" si="710"/>
        <v/>
      </c>
      <c r="N2713" t="str">
        <f t="shared" si="709"/>
        <v/>
      </c>
      <c r="O2713" t="str">
        <f t="shared" si="705"/>
        <v/>
      </c>
      <c r="P2713" t="str">
        <f t="shared" si="706"/>
        <v/>
      </c>
      <c r="Q2713">
        <f t="shared" si="716"/>
        <v>0</v>
      </c>
      <c r="R2713">
        <f t="shared" si="711"/>
        <v>2.0570382117726069</v>
      </c>
      <c r="S2713" t="str">
        <f t="shared" si="713"/>
        <v/>
      </c>
      <c r="T2713" t="str">
        <f t="shared" si="714"/>
        <v/>
      </c>
      <c r="U2713">
        <f t="shared" si="712"/>
        <v>0</v>
      </c>
    </row>
    <row r="2714" spans="1:21">
      <c r="A2714">
        <f t="shared" si="715"/>
        <v>2706</v>
      </c>
      <c r="B2714" s="1">
        <v>41157</v>
      </c>
      <c r="C2714">
        <v>91.75</v>
      </c>
      <c r="D2714">
        <v>91.92</v>
      </c>
      <c r="F2714">
        <f t="shared" si="700"/>
        <v>92.521499999999989</v>
      </c>
      <c r="G2714" t="str">
        <f t="shared" si="704"/>
        <v>SHORT</v>
      </c>
      <c r="H2714">
        <f t="shared" si="707"/>
        <v>-1</v>
      </c>
      <c r="I2714">
        <f t="shared" si="701"/>
        <v>-1</v>
      </c>
      <c r="J2714">
        <f t="shared" si="702"/>
        <v>91.92</v>
      </c>
      <c r="K2714" t="str">
        <f t="shared" si="703"/>
        <v/>
      </c>
      <c r="L2714">
        <f t="shared" si="708"/>
        <v>1.8511466058206583E-3</v>
      </c>
      <c r="M2714" t="str">
        <f t="shared" si="710"/>
        <v/>
      </c>
      <c r="N2714" t="str">
        <f t="shared" si="709"/>
        <v/>
      </c>
      <c r="O2714" t="str">
        <f t="shared" si="705"/>
        <v/>
      </c>
      <c r="P2714" t="str">
        <f t="shared" si="706"/>
        <v/>
      </c>
      <c r="Q2714">
        <f t="shared" si="716"/>
        <v>0</v>
      </c>
      <c r="R2714">
        <f t="shared" si="711"/>
        <v>2.0570382117726069</v>
      </c>
      <c r="S2714" t="str">
        <f t="shared" si="713"/>
        <v/>
      </c>
      <c r="T2714" t="str">
        <f t="shared" si="714"/>
        <v/>
      </c>
      <c r="U2714">
        <f t="shared" si="712"/>
        <v>0</v>
      </c>
    </row>
    <row r="2715" spans="1:21">
      <c r="A2715">
        <f t="shared" si="715"/>
        <v>2707</v>
      </c>
      <c r="B2715" s="1">
        <v>41158</v>
      </c>
      <c r="C2715">
        <v>93.28</v>
      </c>
      <c r="D2715">
        <v>92.37</v>
      </c>
      <c r="F2715">
        <f t="shared" si="700"/>
        <v>92.603999999999999</v>
      </c>
      <c r="G2715" t="str">
        <f t="shared" si="704"/>
        <v/>
      </c>
      <c r="H2715">
        <f t="shared" si="707"/>
        <v>-1</v>
      </c>
      <c r="I2715">
        <f t="shared" si="701"/>
        <v>-1</v>
      </c>
      <c r="J2715">
        <f t="shared" si="702"/>
        <v>91.92</v>
      </c>
      <c r="K2715" t="str">
        <f t="shared" si="703"/>
        <v/>
      </c>
      <c r="L2715">
        <f t="shared" si="708"/>
        <v>-1.4687089061681896E-2</v>
      </c>
      <c r="M2715" t="str">
        <f t="shared" si="710"/>
        <v/>
      </c>
      <c r="N2715" t="str">
        <f t="shared" si="709"/>
        <v/>
      </c>
      <c r="O2715" t="str">
        <f t="shared" si="705"/>
        <v/>
      </c>
      <c r="P2715" t="str">
        <f t="shared" si="706"/>
        <v/>
      </c>
      <c r="Q2715">
        <f t="shared" si="716"/>
        <v>0</v>
      </c>
      <c r="R2715">
        <f t="shared" si="711"/>
        <v>2.0570382117726069</v>
      </c>
      <c r="S2715" t="str">
        <f t="shared" si="713"/>
        <v/>
      </c>
      <c r="T2715" t="str">
        <f t="shared" si="714"/>
        <v/>
      </c>
      <c r="U2715">
        <f t="shared" si="712"/>
        <v>0</v>
      </c>
    </row>
    <row r="2716" spans="1:21">
      <c r="A2716">
        <f t="shared" si="715"/>
        <v>2708</v>
      </c>
      <c r="B2716" s="1">
        <v>41159</v>
      </c>
      <c r="C2716">
        <v>92.82</v>
      </c>
      <c r="D2716">
        <v>93.38</v>
      </c>
      <c r="F2716">
        <f t="shared" ref="F2716:F2779" si="717">AVERAGE(C2697:C2716)</f>
        <v>92.665499999999994</v>
      </c>
      <c r="G2716" t="str">
        <f t="shared" si="704"/>
        <v>LONG</v>
      </c>
      <c r="H2716">
        <f t="shared" si="707"/>
        <v>1</v>
      </c>
      <c r="I2716">
        <f t="shared" ref="I2716:I2779" si="718">IF(OR(G2716="long",G2716="short"),H2716,IF(OR(M2715=$G$7,N2715=$G$6),0,IF(I2715=0,0,H2716)))</f>
        <v>1</v>
      </c>
      <c r="J2716">
        <f t="shared" si="702"/>
        <v>93.38</v>
      </c>
      <c r="K2716" t="str">
        <f t="shared" si="703"/>
        <v>Trend Rev</v>
      </c>
      <c r="L2716">
        <f t="shared" si="708"/>
        <v>-6.0150557297612567E-3</v>
      </c>
      <c r="M2716" t="str">
        <f t="shared" si="710"/>
        <v/>
      </c>
      <c r="N2716" t="str">
        <f t="shared" si="709"/>
        <v/>
      </c>
      <c r="O2716" t="str">
        <f t="shared" si="705"/>
        <v/>
      </c>
      <c r="P2716" t="str">
        <f t="shared" si="706"/>
        <v/>
      </c>
      <c r="Q2716">
        <f t="shared" si="716"/>
        <v>-6.0150557297612567E-3</v>
      </c>
      <c r="R2716">
        <f t="shared" si="711"/>
        <v>2.0510231560428456</v>
      </c>
      <c r="S2716" t="str">
        <f t="shared" si="713"/>
        <v/>
      </c>
      <c r="T2716">
        <f t="shared" si="714"/>
        <v>1</v>
      </c>
      <c r="U2716">
        <f t="shared" si="712"/>
        <v>0</v>
      </c>
    </row>
    <row r="2717" spans="1:21">
      <c r="A2717">
        <f t="shared" si="715"/>
        <v>2709</v>
      </c>
      <c r="B2717" s="1">
        <v>41162</v>
      </c>
      <c r="C2717">
        <v>90.67</v>
      </c>
      <c r="D2717">
        <v>92.27</v>
      </c>
      <c r="F2717">
        <f t="shared" si="717"/>
        <v>92.584500000000006</v>
      </c>
      <c r="G2717" t="str">
        <f t="shared" si="704"/>
        <v/>
      </c>
      <c r="H2717">
        <f t="shared" si="707"/>
        <v>1</v>
      </c>
      <c r="I2717">
        <f t="shared" si="718"/>
        <v>1</v>
      </c>
      <c r="J2717">
        <f t="shared" ref="J2717:J2780" si="719">IF(OR(G2717="LONG",G2717="SHORT"),D2717,J2716)</f>
        <v>93.38</v>
      </c>
      <c r="K2717" t="str">
        <f t="shared" ref="K2717:K2780" si="720">IF(I2716=0,"",IF(H2717=H2716,"","Trend Rev"))</f>
        <v/>
      </c>
      <c r="L2717">
        <f t="shared" si="708"/>
        <v>-2.9450647884826157E-2</v>
      </c>
      <c r="M2717" t="str">
        <f t="shared" si="710"/>
        <v/>
      </c>
      <c r="N2717" t="str">
        <f t="shared" si="709"/>
        <v/>
      </c>
      <c r="O2717" t="str">
        <f t="shared" si="705"/>
        <v/>
      </c>
      <c r="P2717" t="str">
        <f t="shared" si="706"/>
        <v/>
      </c>
      <c r="Q2717">
        <f t="shared" si="716"/>
        <v>0</v>
      </c>
      <c r="R2717">
        <f t="shared" si="711"/>
        <v>2.0510231560428456</v>
      </c>
      <c r="S2717" t="str">
        <f t="shared" si="713"/>
        <v/>
      </c>
      <c r="T2717" t="str">
        <f t="shared" si="714"/>
        <v/>
      </c>
      <c r="U2717">
        <f t="shared" si="712"/>
        <v>0</v>
      </c>
    </row>
    <row r="2718" spans="1:21">
      <c r="A2718">
        <f t="shared" si="715"/>
        <v>2710</v>
      </c>
      <c r="B2718" s="1">
        <v>41163</v>
      </c>
      <c r="C2718">
        <v>91.17</v>
      </c>
      <c r="D2718">
        <v>90.73</v>
      </c>
      <c r="F2718">
        <f t="shared" si="717"/>
        <v>92.522999999999996</v>
      </c>
      <c r="G2718" t="str">
        <f t="shared" si="704"/>
        <v>SHORT</v>
      </c>
      <c r="H2718">
        <f t="shared" si="707"/>
        <v>-1</v>
      </c>
      <c r="I2718">
        <f t="shared" si="718"/>
        <v>-1</v>
      </c>
      <c r="J2718">
        <f t="shared" si="719"/>
        <v>90.73</v>
      </c>
      <c r="K2718" t="str">
        <f t="shared" si="720"/>
        <v>Trend Rev</v>
      </c>
      <c r="L2718">
        <f t="shared" si="708"/>
        <v>-4.8378324152737497E-3</v>
      </c>
      <c r="M2718" t="str">
        <f t="shared" si="710"/>
        <v/>
      </c>
      <c r="N2718" t="str">
        <f t="shared" si="709"/>
        <v/>
      </c>
      <c r="O2718" t="str">
        <f t="shared" si="705"/>
        <v/>
      </c>
      <c r="P2718" t="str">
        <f t="shared" si="706"/>
        <v/>
      </c>
      <c r="Q2718">
        <f t="shared" si="716"/>
        <v>-4.8378324152737497E-3</v>
      </c>
      <c r="R2718">
        <f t="shared" si="711"/>
        <v>2.0461853236275718</v>
      </c>
      <c r="S2718" t="str">
        <f t="shared" si="713"/>
        <v/>
      </c>
      <c r="T2718">
        <f t="shared" si="714"/>
        <v>-1</v>
      </c>
      <c r="U2718">
        <f t="shared" si="712"/>
        <v>0</v>
      </c>
    </row>
    <row r="2719" spans="1:21">
      <c r="A2719">
        <f t="shared" si="715"/>
        <v>2711</v>
      </c>
      <c r="B2719" s="1">
        <v>41164</v>
      </c>
      <c r="C2719">
        <v>90.81</v>
      </c>
      <c r="D2719">
        <v>91.6</v>
      </c>
      <c r="F2719">
        <f t="shared" si="717"/>
        <v>92.448499999999996</v>
      </c>
      <c r="G2719" t="str">
        <f t="shared" ref="G2719:G2782" si="721">IF(AND(C2717&lt;F2717,C2718&gt;F2718,D2719&gt;F2718),"LONG",IF(AND(C2717&gt;F2717,C2718&lt;F2718,D2719&lt;F2718),"SHORT",""))</f>
        <v/>
      </c>
      <c r="H2719">
        <f t="shared" si="707"/>
        <v>-1</v>
      </c>
      <c r="I2719">
        <f t="shared" si="718"/>
        <v>-1</v>
      </c>
      <c r="J2719">
        <f t="shared" si="719"/>
        <v>90.73</v>
      </c>
      <c r="K2719" t="str">
        <f t="shared" si="720"/>
        <v/>
      </c>
      <c r="L2719">
        <f t="shared" si="708"/>
        <v>-8.8134852019938271E-4</v>
      </c>
      <c r="M2719" t="str">
        <f t="shared" si="710"/>
        <v/>
      </c>
      <c r="N2719" t="str">
        <f t="shared" si="709"/>
        <v/>
      </c>
      <c r="O2719" t="str">
        <f t="shared" si="705"/>
        <v/>
      </c>
      <c r="P2719" t="str">
        <f t="shared" si="706"/>
        <v/>
      </c>
      <c r="Q2719">
        <f t="shared" si="716"/>
        <v>0</v>
      </c>
      <c r="R2719">
        <f t="shared" si="711"/>
        <v>2.0461853236275718</v>
      </c>
      <c r="S2719" t="str">
        <f t="shared" si="713"/>
        <v/>
      </c>
      <c r="T2719" t="str">
        <f t="shared" si="714"/>
        <v/>
      </c>
      <c r="U2719">
        <f t="shared" si="712"/>
        <v>0</v>
      </c>
    </row>
    <row r="2720" spans="1:21">
      <c r="A2720">
        <f t="shared" si="715"/>
        <v>2712</v>
      </c>
      <c r="B2720" s="1">
        <v>41165</v>
      </c>
      <c r="C2720">
        <v>92.06</v>
      </c>
      <c r="D2720">
        <v>90.92</v>
      </c>
      <c r="F2720">
        <f t="shared" si="717"/>
        <v>92.424499999999995</v>
      </c>
      <c r="G2720" t="str">
        <f t="shared" si="721"/>
        <v/>
      </c>
      <c r="H2720">
        <f t="shared" si="707"/>
        <v>-1</v>
      </c>
      <c r="I2720">
        <f t="shared" si="718"/>
        <v>-1</v>
      </c>
      <c r="J2720">
        <f t="shared" si="719"/>
        <v>90.73</v>
      </c>
      <c r="K2720" t="str">
        <f t="shared" si="720"/>
        <v/>
      </c>
      <c r="L2720">
        <f t="shared" si="708"/>
        <v>-1.4552475207557734E-2</v>
      </c>
      <c r="M2720" t="str">
        <f t="shared" si="710"/>
        <v/>
      </c>
      <c r="N2720" t="str">
        <f t="shared" si="709"/>
        <v/>
      </c>
      <c r="O2720" t="str">
        <f t="shared" ref="O2720:O2783" si="722">IF($I2720=0,"",M2720)</f>
        <v/>
      </c>
      <c r="P2720" t="str">
        <f t="shared" ref="P2720:P2783" si="723">IF($I2720=0,"",N2720)</f>
        <v/>
      </c>
      <c r="Q2720">
        <f t="shared" si="716"/>
        <v>0</v>
      </c>
      <c r="R2720">
        <f t="shared" si="711"/>
        <v>2.0461853236275718</v>
      </c>
      <c r="S2720" t="str">
        <f t="shared" si="713"/>
        <v/>
      </c>
      <c r="T2720" t="str">
        <f t="shared" si="714"/>
        <v/>
      </c>
      <c r="U2720">
        <f t="shared" si="712"/>
        <v>0</v>
      </c>
    </row>
    <row r="2721" spans="1:21">
      <c r="A2721">
        <f t="shared" si="715"/>
        <v>2713</v>
      </c>
      <c r="B2721" s="1">
        <v>41166</v>
      </c>
      <c r="C2721">
        <v>93.98</v>
      </c>
      <c r="D2721">
        <v>92.86</v>
      </c>
      <c r="F2721">
        <f t="shared" si="717"/>
        <v>92.436499999999995</v>
      </c>
      <c r="G2721" t="str">
        <f t="shared" si="721"/>
        <v/>
      </c>
      <c r="H2721">
        <f t="shared" si="707"/>
        <v>-1</v>
      </c>
      <c r="I2721">
        <f t="shared" si="718"/>
        <v>-1</v>
      </c>
      <c r="J2721">
        <f t="shared" si="719"/>
        <v>90.73</v>
      </c>
      <c r="K2721" t="str">
        <f t="shared" si="720"/>
        <v/>
      </c>
      <c r="L2721">
        <f t="shared" si="708"/>
        <v>-3.5193930493132006E-2</v>
      </c>
      <c r="M2721" t="str">
        <f t="shared" si="710"/>
        <v/>
      </c>
      <c r="N2721" t="str">
        <f t="shared" si="709"/>
        <v>VARLOSS</v>
      </c>
      <c r="O2721" t="str">
        <f t="shared" si="722"/>
        <v/>
      </c>
      <c r="P2721" t="str">
        <f t="shared" si="723"/>
        <v>VARLOSS</v>
      </c>
      <c r="Q2721">
        <f t="shared" si="716"/>
        <v>-3.5193930493132006E-2</v>
      </c>
      <c r="R2721">
        <f t="shared" si="711"/>
        <v>2.0109913931344399</v>
      </c>
      <c r="S2721" t="str">
        <f t="shared" si="713"/>
        <v/>
      </c>
      <c r="T2721" t="str">
        <f t="shared" si="714"/>
        <v/>
      </c>
      <c r="U2721">
        <f t="shared" si="712"/>
        <v>0</v>
      </c>
    </row>
    <row r="2722" spans="1:21">
      <c r="A2722">
        <f t="shared" si="715"/>
        <v>2714</v>
      </c>
      <c r="B2722" s="1">
        <v>41169</v>
      </c>
      <c r="C2722">
        <v>93.78</v>
      </c>
      <c r="D2722">
        <v>93.66</v>
      </c>
      <c r="F2722">
        <f t="shared" si="717"/>
        <v>92.413499999999985</v>
      </c>
      <c r="G2722" t="str">
        <f t="shared" si="721"/>
        <v>LONG</v>
      </c>
      <c r="H2722">
        <f t="shared" si="707"/>
        <v>1</v>
      </c>
      <c r="I2722">
        <f t="shared" si="718"/>
        <v>1</v>
      </c>
      <c r="J2722">
        <f t="shared" si="719"/>
        <v>93.66</v>
      </c>
      <c r="K2722" t="str">
        <f t="shared" si="720"/>
        <v>Trend Rev</v>
      </c>
      <c r="L2722">
        <f t="shared" si="708"/>
        <v>1.2804099060446127E-3</v>
      </c>
      <c r="M2722" t="str">
        <f t="shared" si="710"/>
        <v/>
      </c>
      <c r="N2722" t="str">
        <f t="shared" si="709"/>
        <v/>
      </c>
      <c r="O2722" t="str">
        <f t="shared" si="722"/>
        <v/>
      </c>
      <c r="P2722" t="str">
        <f t="shared" si="723"/>
        <v/>
      </c>
      <c r="Q2722">
        <f t="shared" si="716"/>
        <v>1.2804099060446127E-3</v>
      </c>
      <c r="R2722">
        <f t="shared" si="711"/>
        <v>2.0122718030404845</v>
      </c>
      <c r="S2722">
        <f t="shared" si="713"/>
        <v>1</v>
      </c>
      <c r="T2722">
        <f t="shared" si="714"/>
        <v>1</v>
      </c>
      <c r="U2722">
        <f t="shared" si="712"/>
        <v>1</v>
      </c>
    </row>
    <row r="2723" spans="1:21">
      <c r="A2723">
        <f t="shared" si="715"/>
        <v>2715</v>
      </c>
      <c r="B2723" s="1">
        <v>41170</v>
      </c>
      <c r="C2723">
        <v>93.43</v>
      </c>
      <c r="D2723">
        <v>93.78</v>
      </c>
      <c r="F2723">
        <f t="shared" si="717"/>
        <v>92.390500000000003</v>
      </c>
      <c r="G2723" t="str">
        <f t="shared" si="721"/>
        <v/>
      </c>
      <c r="H2723">
        <f t="shared" si="707"/>
        <v>1</v>
      </c>
      <c r="I2723">
        <f t="shared" si="718"/>
        <v>1</v>
      </c>
      <c r="J2723">
        <f t="shared" si="719"/>
        <v>93.66</v>
      </c>
      <c r="K2723" t="str">
        <f t="shared" si="720"/>
        <v/>
      </c>
      <c r="L2723">
        <f t="shared" si="708"/>
        <v>-2.4587109505313383E-3</v>
      </c>
      <c r="M2723" t="str">
        <f t="shared" si="710"/>
        <v/>
      </c>
      <c r="N2723" t="str">
        <f t="shared" si="709"/>
        <v/>
      </c>
      <c r="O2723" t="str">
        <f t="shared" si="722"/>
        <v/>
      </c>
      <c r="P2723" t="str">
        <f t="shared" si="723"/>
        <v/>
      </c>
      <c r="Q2723">
        <f t="shared" si="716"/>
        <v>0</v>
      </c>
      <c r="R2723">
        <f t="shared" si="711"/>
        <v>2.0122718030404845</v>
      </c>
      <c r="S2723" t="str">
        <f t="shared" si="713"/>
        <v/>
      </c>
      <c r="T2723" t="str">
        <f t="shared" si="714"/>
        <v/>
      </c>
      <c r="U2723">
        <f t="shared" si="712"/>
        <v>0</v>
      </c>
    </row>
    <row r="2724" spans="1:21">
      <c r="A2724">
        <f t="shared" si="715"/>
        <v>2716</v>
      </c>
      <c r="B2724" s="1">
        <v>41171</v>
      </c>
      <c r="C2724">
        <v>93.63</v>
      </c>
      <c r="D2724">
        <v>92.88</v>
      </c>
      <c r="F2724">
        <f t="shared" si="717"/>
        <v>92.411500000000004</v>
      </c>
      <c r="G2724" t="str">
        <f t="shared" si="721"/>
        <v/>
      </c>
      <c r="H2724">
        <f t="shared" si="707"/>
        <v>1</v>
      </c>
      <c r="I2724">
        <f t="shared" si="718"/>
        <v>1</v>
      </c>
      <c r="J2724">
        <f t="shared" si="719"/>
        <v>93.66</v>
      </c>
      <c r="K2724" t="str">
        <f t="shared" si="720"/>
        <v/>
      </c>
      <c r="L2724">
        <f t="shared" si="708"/>
        <v>-3.2035880459796017E-4</v>
      </c>
      <c r="M2724" t="str">
        <f t="shared" si="710"/>
        <v/>
      </c>
      <c r="N2724" t="str">
        <f t="shared" si="709"/>
        <v/>
      </c>
      <c r="O2724" t="str">
        <f t="shared" si="722"/>
        <v/>
      </c>
      <c r="P2724" t="str">
        <f t="shared" si="723"/>
        <v/>
      </c>
      <c r="Q2724">
        <f t="shared" si="716"/>
        <v>0</v>
      </c>
      <c r="R2724">
        <f t="shared" si="711"/>
        <v>2.0122718030404845</v>
      </c>
      <c r="S2724" t="str">
        <f t="shared" si="713"/>
        <v/>
      </c>
      <c r="T2724" t="str">
        <f t="shared" si="714"/>
        <v/>
      </c>
      <c r="U2724">
        <f t="shared" si="712"/>
        <v>0</v>
      </c>
    </row>
    <row r="2725" spans="1:21">
      <c r="A2725">
        <f t="shared" si="715"/>
        <v>2717</v>
      </c>
      <c r="B2725" s="1">
        <v>41172</v>
      </c>
      <c r="C2725">
        <v>93.58</v>
      </c>
      <c r="D2725">
        <v>93.2</v>
      </c>
      <c r="F2725">
        <f t="shared" si="717"/>
        <v>92.456500000000005</v>
      </c>
      <c r="G2725" t="str">
        <f t="shared" si="721"/>
        <v/>
      </c>
      <c r="H2725">
        <f t="shared" si="707"/>
        <v>1</v>
      </c>
      <c r="I2725">
        <f t="shared" si="718"/>
        <v>1</v>
      </c>
      <c r="J2725">
        <f t="shared" si="719"/>
        <v>93.66</v>
      </c>
      <c r="K2725" t="str">
        <f t="shared" si="720"/>
        <v/>
      </c>
      <c r="L2725">
        <f t="shared" si="708"/>
        <v>-8.545183173254016E-4</v>
      </c>
      <c r="M2725" t="str">
        <f t="shared" si="710"/>
        <v/>
      </c>
      <c r="N2725" t="str">
        <f t="shared" si="709"/>
        <v/>
      </c>
      <c r="O2725" t="str">
        <f t="shared" si="722"/>
        <v/>
      </c>
      <c r="P2725" t="str">
        <f t="shared" si="723"/>
        <v/>
      </c>
      <c r="Q2725">
        <f t="shared" si="716"/>
        <v>0</v>
      </c>
      <c r="R2725">
        <f t="shared" si="711"/>
        <v>2.0122718030404845</v>
      </c>
      <c r="S2725" t="str">
        <f t="shared" si="713"/>
        <v/>
      </c>
      <c r="T2725" t="str">
        <f t="shared" si="714"/>
        <v/>
      </c>
      <c r="U2725">
        <f t="shared" si="712"/>
        <v>0</v>
      </c>
    </row>
    <row r="2726" spans="1:21">
      <c r="A2726">
        <f t="shared" si="715"/>
        <v>2718</v>
      </c>
      <c r="B2726" s="1">
        <v>41173</v>
      </c>
      <c r="C2726">
        <v>93.21</v>
      </c>
      <c r="D2726">
        <v>94.06</v>
      </c>
      <c r="F2726">
        <f t="shared" si="717"/>
        <v>92.517999999999986</v>
      </c>
      <c r="G2726" t="str">
        <f t="shared" si="721"/>
        <v/>
      </c>
      <c r="H2726">
        <f t="shared" si="707"/>
        <v>1</v>
      </c>
      <c r="I2726">
        <f t="shared" si="718"/>
        <v>1</v>
      </c>
      <c r="J2726">
        <f t="shared" si="719"/>
        <v>93.66</v>
      </c>
      <c r="K2726" t="str">
        <f t="shared" si="720"/>
        <v/>
      </c>
      <c r="L2726">
        <f t="shared" si="708"/>
        <v>-4.8161916823299998E-3</v>
      </c>
      <c r="M2726" t="str">
        <f t="shared" si="710"/>
        <v/>
      </c>
      <c r="N2726" t="str">
        <f t="shared" si="709"/>
        <v/>
      </c>
      <c r="O2726" t="str">
        <f t="shared" si="722"/>
        <v/>
      </c>
      <c r="P2726" t="str">
        <f t="shared" si="723"/>
        <v/>
      </c>
      <c r="Q2726">
        <f t="shared" si="716"/>
        <v>0</v>
      </c>
      <c r="R2726">
        <f t="shared" si="711"/>
        <v>2.0122718030404845</v>
      </c>
      <c r="S2726" t="str">
        <f t="shared" si="713"/>
        <v/>
      </c>
      <c r="T2726" t="str">
        <f t="shared" si="714"/>
        <v/>
      </c>
      <c r="U2726">
        <f t="shared" si="712"/>
        <v>0</v>
      </c>
    </row>
    <row r="2727" spans="1:21">
      <c r="A2727">
        <f t="shared" si="715"/>
        <v>2719</v>
      </c>
      <c r="B2727" s="1">
        <v>41176</v>
      </c>
      <c r="C2727">
        <v>93.73</v>
      </c>
      <c r="D2727">
        <v>92.85</v>
      </c>
      <c r="F2727">
        <f t="shared" si="717"/>
        <v>92.562999999999988</v>
      </c>
      <c r="G2727" t="str">
        <f t="shared" si="721"/>
        <v/>
      </c>
      <c r="H2727">
        <f t="shared" si="707"/>
        <v>1</v>
      </c>
      <c r="I2727">
        <f t="shared" si="718"/>
        <v>1</v>
      </c>
      <c r="J2727">
        <f t="shared" si="719"/>
        <v>93.66</v>
      </c>
      <c r="K2727" t="str">
        <f t="shared" si="720"/>
        <v/>
      </c>
      <c r="L2727">
        <f t="shared" si="708"/>
        <v>7.4710500299878652E-4</v>
      </c>
      <c r="M2727" t="str">
        <f t="shared" si="710"/>
        <v/>
      </c>
      <c r="N2727" t="str">
        <f t="shared" si="709"/>
        <v/>
      </c>
      <c r="O2727" t="str">
        <f t="shared" si="722"/>
        <v/>
      </c>
      <c r="P2727" t="str">
        <f t="shared" si="723"/>
        <v/>
      </c>
      <c r="Q2727">
        <f t="shared" si="716"/>
        <v>0</v>
      </c>
      <c r="R2727">
        <f t="shared" si="711"/>
        <v>2.0122718030404845</v>
      </c>
      <c r="S2727" t="str">
        <f t="shared" si="713"/>
        <v/>
      </c>
      <c r="T2727" t="str">
        <f t="shared" si="714"/>
        <v/>
      </c>
      <c r="U2727">
        <f t="shared" si="712"/>
        <v>0</v>
      </c>
    </row>
    <row r="2728" spans="1:21">
      <c r="A2728">
        <f t="shared" si="715"/>
        <v>2720</v>
      </c>
      <c r="B2728" s="1">
        <v>41177</v>
      </c>
      <c r="C2728">
        <v>92.83</v>
      </c>
      <c r="D2728">
        <v>93.95</v>
      </c>
      <c r="F2728">
        <f t="shared" si="717"/>
        <v>92.574999999999974</v>
      </c>
      <c r="G2728" t="str">
        <f t="shared" si="721"/>
        <v/>
      </c>
      <c r="H2728">
        <f t="shared" si="707"/>
        <v>1</v>
      </c>
      <c r="I2728">
        <f t="shared" si="718"/>
        <v>1</v>
      </c>
      <c r="J2728">
        <f t="shared" si="719"/>
        <v>93.66</v>
      </c>
      <c r="K2728" t="str">
        <f t="shared" si="720"/>
        <v/>
      </c>
      <c r="L2728">
        <f t="shared" si="708"/>
        <v>-8.9013403435545292E-3</v>
      </c>
      <c r="M2728" t="str">
        <f t="shared" si="710"/>
        <v/>
      </c>
      <c r="N2728" t="str">
        <f t="shared" si="709"/>
        <v/>
      </c>
      <c r="O2728" t="str">
        <f t="shared" si="722"/>
        <v/>
      </c>
      <c r="P2728" t="str">
        <f t="shared" si="723"/>
        <v/>
      </c>
      <c r="Q2728">
        <f t="shared" si="716"/>
        <v>0</v>
      </c>
      <c r="R2728">
        <f t="shared" si="711"/>
        <v>2.0122718030404845</v>
      </c>
      <c r="S2728" t="str">
        <f t="shared" si="713"/>
        <v/>
      </c>
      <c r="T2728" t="str">
        <f t="shared" si="714"/>
        <v/>
      </c>
      <c r="U2728">
        <f t="shared" si="712"/>
        <v>0</v>
      </c>
    </row>
    <row r="2729" spans="1:21">
      <c r="A2729">
        <f t="shared" si="715"/>
        <v>2721</v>
      </c>
      <c r="B2729" s="1">
        <v>41178</v>
      </c>
      <c r="C2729">
        <v>92.59</v>
      </c>
      <c r="D2729">
        <v>92.88</v>
      </c>
      <c r="F2729">
        <f t="shared" si="717"/>
        <v>92.589499999999987</v>
      </c>
      <c r="G2729" t="str">
        <f t="shared" si="721"/>
        <v/>
      </c>
      <c r="H2729">
        <f t="shared" si="707"/>
        <v>1</v>
      </c>
      <c r="I2729">
        <f t="shared" si="718"/>
        <v>1</v>
      </c>
      <c r="J2729">
        <f t="shared" si="719"/>
        <v>93.66</v>
      </c>
      <c r="K2729" t="str">
        <f t="shared" si="720"/>
        <v/>
      </c>
      <c r="L2729">
        <f t="shared" si="708"/>
        <v>-1.1490059295439902E-2</v>
      </c>
      <c r="M2729" t="str">
        <f t="shared" si="710"/>
        <v/>
      </c>
      <c r="N2729" t="str">
        <f t="shared" si="709"/>
        <v/>
      </c>
      <c r="O2729" t="str">
        <f t="shared" si="722"/>
        <v/>
      </c>
      <c r="P2729" t="str">
        <f t="shared" si="723"/>
        <v/>
      </c>
      <c r="Q2729">
        <f t="shared" si="716"/>
        <v>0</v>
      </c>
      <c r="R2729">
        <f t="shared" si="711"/>
        <v>2.0122718030404845</v>
      </c>
      <c r="S2729" t="str">
        <f t="shared" si="713"/>
        <v/>
      </c>
      <c r="T2729" t="str">
        <f t="shared" si="714"/>
        <v/>
      </c>
      <c r="U2729">
        <f t="shared" si="712"/>
        <v>0</v>
      </c>
    </row>
    <row r="2730" spans="1:21">
      <c r="A2730">
        <f t="shared" si="715"/>
        <v>2722</v>
      </c>
      <c r="B2730" s="1">
        <v>41179</v>
      </c>
      <c r="C2730">
        <v>92.82</v>
      </c>
      <c r="D2730">
        <v>92.89</v>
      </c>
      <c r="F2730">
        <f t="shared" si="717"/>
        <v>92.608999999999995</v>
      </c>
      <c r="G2730" t="str">
        <f t="shared" si="721"/>
        <v/>
      </c>
      <c r="H2730">
        <f t="shared" si="707"/>
        <v>1</v>
      </c>
      <c r="I2730">
        <f t="shared" si="718"/>
        <v>1</v>
      </c>
      <c r="J2730">
        <f t="shared" si="719"/>
        <v>93.66</v>
      </c>
      <c r="K2730" t="str">
        <f t="shared" si="720"/>
        <v/>
      </c>
      <c r="L2730">
        <f t="shared" si="708"/>
        <v>-9.009069942365968E-3</v>
      </c>
      <c r="M2730" t="str">
        <f t="shared" si="710"/>
        <v/>
      </c>
      <c r="N2730" t="str">
        <f t="shared" si="709"/>
        <v/>
      </c>
      <c r="O2730" t="str">
        <f t="shared" si="722"/>
        <v/>
      </c>
      <c r="P2730" t="str">
        <f t="shared" si="723"/>
        <v/>
      </c>
      <c r="Q2730">
        <f t="shared" si="716"/>
        <v>0</v>
      </c>
      <c r="R2730">
        <f t="shared" si="711"/>
        <v>2.0122718030404845</v>
      </c>
      <c r="S2730" t="str">
        <f t="shared" si="713"/>
        <v/>
      </c>
      <c r="T2730" t="str">
        <f t="shared" si="714"/>
        <v/>
      </c>
      <c r="U2730">
        <f t="shared" si="712"/>
        <v>0</v>
      </c>
    </row>
    <row r="2731" spans="1:21">
      <c r="A2731">
        <f t="shared" si="715"/>
        <v>2723</v>
      </c>
      <c r="B2731" s="1">
        <v>41180</v>
      </c>
      <c r="C2731">
        <v>92.42</v>
      </c>
      <c r="D2731">
        <v>92.47</v>
      </c>
      <c r="F2731">
        <f t="shared" si="717"/>
        <v>92.641999999999982</v>
      </c>
      <c r="G2731" t="str">
        <f t="shared" si="721"/>
        <v/>
      </c>
      <c r="H2731">
        <f t="shared" si="707"/>
        <v>1</v>
      </c>
      <c r="I2731">
        <f t="shared" si="718"/>
        <v>1</v>
      </c>
      <c r="J2731">
        <f t="shared" si="719"/>
        <v>93.66</v>
      </c>
      <c r="K2731" t="str">
        <f t="shared" si="720"/>
        <v/>
      </c>
      <c r="L2731">
        <f t="shared" si="708"/>
        <v>-1.3327798313275288E-2</v>
      </c>
      <c r="M2731" t="str">
        <f t="shared" si="710"/>
        <v/>
      </c>
      <c r="N2731" t="str">
        <f t="shared" si="709"/>
        <v/>
      </c>
      <c r="O2731" t="str">
        <f t="shared" si="722"/>
        <v/>
      </c>
      <c r="P2731" t="str">
        <f t="shared" si="723"/>
        <v/>
      </c>
      <c r="Q2731">
        <f t="shared" si="716"/>
        <v>0</v>
      </c>
      <c r="R2731">
        <f t="shared" si="711"/>
        <v>2.0122718030404845</v>
      </c>
      <c r="S2731" t="str">
        <f t="shared" si="713"/>
        <v/>
      </c>
      <c r="T2731" t="str">
        <f t="shared" si="714"/>
        <v/>
      </c>
      <c r="U2731">
        <f t="shared" si="712"/>
        <v>0</v>
      </c>
    </row>
    <row r="2732" spans="1:21">
      <c r="A2732">
        <f t="shared" si="715"/>
        <v>2724</v>
      </c>
      <c r="B2732" s="1">
        <v>41183</v>
      </c>
      <c r="C2732">
        <v>93.29</v>
      </c>
      <c r="D2732">
        <v>92.9</v>
      </c>
      <c r="F2732">
        <f t="shared" si="717"/>
        <v>92.67649999999999</v>
      </c>
      <c r="G2732" t="str">
        <f t="shared" si="721"/>
        <v/>
      </c>
      <c r="H2732">
        <f t="shared" si="707"/>
        <v>1</v>
      </c>
      <c r="I2732">
        <f t="shared" si="718"/>
        <v>1</v>
      </c>
      <c r="J2732">
        <f t="shared" si="719"/>
        <v>93.66</v>
      </c>
      <c r="K2732" t="str">
        <f t="shared" si="720"/>
        <v/>
      </c>
      <c r="L2732">
        <f t="shared" si="708"/>
        <v>-3.9582827825258996E-3</v>
      </c>
      <c r="M2732" t="str">
        <f t="shared" si="710"/>
        <v/>
      </c>
      <c r="N2732" t="str">
        <f t="shared" si="709"/>
        <v/>
      </c>
      <c r="O2732" t="str">
        <f t="shared" si="722"/>
        <v/>
      </c>
      <c r="P2732" t="str">
        <f t="shared" si="723"/>
        <v/>
      </c>
      <c r="Q2732">
        <f t="shared" si="716"/>
        <v>0</v>
      </c>
      <c r="R2732">
        <f t="shared" si="711"/>
        <v>2.0122718030404845</v>
      </c>
      <c r="S2732" t="str">
        <f t="shared" si="713"/>
        <v/>
      </c>
      <c r="T2732" t="str">
        <f t="shared" si="714"/>
        <v/>
      </c>
      <c r="U2732">
        <f t="shared" si="712"/>
        <v>0</v>
      </c>
    </row>
    <row r="2733" spans="1:21">
      <c r="A2733">
        <f t="shared" si="715"/>
        <v>2725</v>
      </c>
      <c r="B2733" s="1">
        <v>41184</v>
      </c>
      <c r="C2733">
        <v>93.54</v>
      </c>
      <c r="D2733">
        <v>94.23</v>
      </c>
      <c r="F2733">
        <f t="shared" si="717"/>
        <v>92.769499999999994</v>
      </c>
      <c r="G2733" t="str">
        <f t="shared" si="721"/>
        <v>LONG</v>
      </c>
      <c r="H2733">
        <f t="shared" si="707"/>
        <v>1</v>
      </c>
      <c r="I2733">
        <f t="shared" si="718"/>
        <v>1</v>
      </c>
      <c r="J2733">
        <f t="shared" si="719"/>
        <v>94.23</v>
      </c>
      <c r="K2733" t="str">
        <f t="shared" si="720"/>
        <v/>
      </c>
      <c r="L2733">
        <f t="shared" si="708"/>
        <v>-7.3494499209246899E-3</v>
      </c>
      <c r="M2733" t="str">
        <f t="shared" si="710"/>
        <v/>
      </c>
      <c r="N2733" t="str">
        <f t="shared" si="709"/>
        <v/>
      </c>
      <c r="O2733" t="str">
        <f t="shared" si="722"/>
        <v/>
      </c>
      <c r="P2733" t="str">
        <f t="shared" si="723"/>
        <v/>
      </c>
      <c r="Q2733">
        <f t="shared" si="716"/>
        <v>0</v>
      </c>
      <c r="R2733">
        <f t="shared" si="711"/>
        <v>2.0122718030404845</v>
      </c>
      <c r="S2733" t="str">
        <f t="shared" si="713"/>
        <v/>
      </c>
      <c r="T2733" t="str">
        <f t="shared" si="714"/>
        <v/>
      </c>
      <c r="U2733">
        <f t="shared" si="712"/>
        <v>0</v>
      </c>
    </row>
    <row r="2734" spans="1:21">
      <c r="A2734">
        <f t="shared" si="715"/>
        <v>2726</v>
      </c>
      <c r="B2734" s="1">
        <v>41185</v>
      </c>
      <c r="C2734">
        <v>93.78</v>
      </c>
      <c r="D2734">
        <v>93.81</v>
      </c>
      <c r="F2734">
        <f t="shared" si="717"/>
        <v>92.870999999999995</v>
      </c>
      <c r="G2734" t="str">
        <f t="shared" si="721"/>
        <v/>
      </c>
      <c r="H2734">
        <f t="shared" ref="H2734:H2797" si="724">IF(G2734="Long",1,IF(G2734="short",-1,H2733))</f>
        <v>1</v>
      </c>
      <c r="I2734">
        <f t="shared" si="718"/>
        <v>1</v>
      </c>
      <c r="J2734">
        <f t="shared" si="719"/>
        <v>94.23</v>
      </c>
      <c r="K2734" t="str">
        <f t="shared" si="720"/>
        <v/>
      </c>
      <c r="L2734">
        <f t="shared" ref="L2734:L2797" si="725">LN(C2734/J2734)*H2734</f>
        <v>-4.7869885572246916E-3</v>
      </c>
      <c r="M2734" t="str">
        <f t="shared" si="710"/>
        <v/>
      </c>
      <c r="N2734" t="str">
        <f t="shared" ref="N2734:N2797" si="726">IF(L2734&lt;$H$6,$G$6,"")</f>
        <v/>
      </c>
      <c r="O2734" t="str">
        <f t="shared" si="722"/>
        <v/>
      </c>
      <c r="P2734" t="str">
        <f t="shared" si="723"/>
        <v/>
      </c>
      <c r="Q2734">
        <f t="shared" si="716"/>
        <v>0</v>
      </c>
      <c r="R2734">
        <f t="shared" si="711"/>
        <v>2.0122718030404845</v>
      </c>
      <c r="S2734" t="str">
        <f t="shared" si="713"/>
        <v/>
      </c>
      <c r="T2734" t="str">
        <f t="shared" si="714"/>
        <v/>
      </c>
      <c r="U2734">
        <f t="shared" si="712"/>
        <v>0</v>
      </c>
    </row>
    <row r="2735" spans="1:21">
      <c r="A2735">
        <f t="shared" si="715"/>
        <v>2727</v>
      </c>
      <c r="B2735" s="1">
        <v>41186</v>
      </c>
      <c r="C2735">
        <v>94.43</v>
      </c>
      <c r="D2735">
        <v>94.05</v>
      </c>
      <c r="F2735">
        <f t="shared" si="717"/>
        <v>92.9285</v>
      </c>
      <c r="G2735" t="str">
        <f t="shared" si="721"/>
        <v/>
      </c>
      <c r="H2735">
        <f t="shared" si="724"/>
        <v>1</v>
      </c>
      <c r="I2735">
        <f t="shared" si="718"/>
        <v>1</v>
      </c>
      <c r="J2735">
        <f t="shared" si="719"/>
        <v>94.23</v>
      </c>
      <c r="K2735" t="str">
        <f t="shared" si="720"/>
        <v/>
      </c>
      <c r="L2735">
        <f t="shared" si="725"/>
        <v>2.1202170563130022E-3</v>
      </c>
      <c r="M2735" t="str">
        <f t="shared" ref="M2735:M2798" si="727">IF(L2735&gt;$H$7,$G$7,"")</f>
        <v/>
      </c>
      <c r="N2735" t="str">
        <f t="shared" si="726"/>
        <v/>
      </c>
      <c r="O2735" t="str">
        <f t="shared" si="722"/>
        <v/>
      </c>
      <c r="P2735" t="str">
        <f t="shared" si="723"/>
        <v/>
      </c>
      <c r="Q2735">
        <f t="shared" si="716"/>
        <v>0</v>
      </c>
      <c r="R2735">
        <f t="shared" ref="R2735:R2798" si="728">Q2735+R2734</f>
        <v>2.0122718030404845</v>
      </c>
      <c r="S2735" t="str">
        <f t="shared" si="713"/>
        <v/>
      </c>
      <c r="T2735" t="str">
        <f t="shared" si="714"/>
        <v/>
      </c>
      <c r="U2735">
        <f t="shared" ref="U2735:U2798" si="729">IFERROR(S2735*T2735,0)</f>
        <v>0</v>
      </c>
    </row>
    <row r="2736" spans="1:21">
      <c r="A2736">
        <f t="shared" si="715"/>
        <v>2728</v>
      </c>
      <c r="B2736" s="1">
        <v>41187</v>
      </c>
      <c r="C2736">
        <v>94.96</v>
      </c>
      <c r="D2736">
        <v>94.74</v>
      </c>
      <c r="F2736">
        <f t="shared" si="717"/>
        <v>93.035499999999999</v>
      </c>
      <c r="G2736" t="str">
        <f t="shared" si="721"/>
        <v/>
      </c>
      <c r="H2736">
        <f t="shared" si="724"/>
        <v>1</v>
      </c>
      <c r="I2736">
        <f t="shared" si="718"/>
        <v>1</v>
      </c>
      <c r="J2736">
        <f t="shared" si="719"/>
        <v>94.23</v>
      </c>
      <c r="K2736" t="str">
        <f t="shared" si="720"/>
        <v/>
      </c>
      <c r="L2736">
        <f t="shared" si="725"/>
        <v>7.7171480827475571E-3</v>
      </c>
      <c r="M2736" t="str">
        <f t="shared" si="727"/>
        <v/>
      </c>
      <c r="N2736" t="str">
        <f t="shared" si="726"/>
        <v/>
      </c>
      <c r="O2736" t="str">
        <f t="shared" si="722"/>
        <v/>
      </c>
      <c r="P2736" t="str">
        <f t="shared" si="723"/>
        <v/>
      </c>
      <c r="Q2736">
        <f t="shared" si="716"/>
        <v>0</v>
      </c>
      <c r="R2736">
        <f t="shared" si="728"/>
        <v>2.0122718030404845</v>
      </c>
      <c r="S2736" t="str">
        <f t="shared" si="713"/>
        <v/>
      </c>
      <c r="T2736" t="str">
        <f t="shared" si="714"/>
        <v/>
      </c>
      <c r="U2736">
        <f t="shared" si="729"/>
        <v>0</v>
      </c>
    </row>
    <row r="2737" spans="1:21">
      <c r="A2737">
        <f t="shared" si="715"/>
        <v>2729</v>
      </c>
      <c r="B2737" s="1">
        <v>41190</v>
      </c>
      <c r="C2737">
        <v>95.37</v>
      </c>
      <c r="D2737">
        <v>94.55</v>
      </c>
      <c r="F2737">
        <f t="shared" si="717"/>
        <v>93.270500000000013</v>
      </c>
      <c r="G2737" t="str">
        <f t="shared" si="721"/>
        <v/>
      </c>
      <c r="H2737">
        <f t="shared" si="724"/>
        <v>1</v>
      </c>
      <c r="I2737">
        <f t="shared" si="718"/>
        <v>1</v>
      </c>
      <c r="J2737">
        <f t="shared" si="719"/>
        <v>94.23</v>
      </c>
      <c r="K2737" t="str">
        <f t="shared" si="720"/>
        <v/>
      </c>
      <c r="L2737">
        <f t="shared" si="725"/>
        <v>1.2025461372156087E-2</v>
      </c>
      <c r="M2737" t="str">
        <f t="shared" si="727"/>
        <v/>
      </c>
      <c r="N2737" t="str">
        <f t="shared" si="726"/>
        <v/>
      </c>
      <c r="O2737" t="str">
        <f t="shared" si="722"/>
        <v/>
      </c>
      <c r="P2737" t="str">
        <f t="shared" si="723"/>
        <v/>
      </c>
      <c r="Q2737">
        <f t="shared" si="716"/>
        <v>0</v>
      </c>
      <c r="R2737">
        <f t="shared" si="728"/>
        <v>2.0122718030404845</v>
      </c>
      <c r="S2737" t="str">
        <f t="shared" ref="S2737:S2800" si="730">IF(AND(K2737="trend rev",L2737&gt;0),1,"")</f>
        <v/>
      </c>
      <c r="T2737" t="str">
        <f t="shared" ref="T2737:T2800" si="731">IF(AND(H2737=1,K2737="trend rev"),1,IF(AND(H2737=-1,K2737="trend rev"),-1,""))</f>
        <v/>
      </c>
      <c r="U2737">
        <f t="shared" si="729"/>
        <v>0</v>
      </c>
    </row>
    <row r="2738" spans="1:21">
      <c r="A2738">
        <f t="shared" si="715"/>
        <v>2730</v>
      </c>
      <c r="B2738" s="1">
        <v>41191</v>
      </c>
      <c r="C2738">
        <v>93.94</v>
      </c>
      <c r="D2738">
        <v>95.29</v>
      </c>
      <c r="F2738">
        <f t="shared" si="717"/>
        <v>93.40900000000002</v>
      </c>
      <c r="G2738" t="str">
        <f t="shared" si="721"/>
        <v/>
      </c>
      <c r="H2738">
        <f t="shared" si="724"/>
        <v>1</v>
      </c>
      <c r="I2738">
        <f t="shared" si="718"/>
        <v>1</v>
      </c>
      <c r="J2738">
        <f t="shared" si="719"/>
        <v>94.23</v>
      </c>
      <c r="K2738" t="str">
        <f t="shared" si="720"/>
        <v/>
      </c>
      <c r="L2738">
        <f t="shared" si="725"/>
        <v>-3.0823216198159189E-3</v>
      </c>
      <c r="M2738" t="str">
        <f t="shared" si="727"/>
        <v/>
      </c>
      <c r="N2738" t="str">
        <f t="shared" si="726"/>
        <v/>
      </c>
      <c r="O2738" t="str">
        <f t="shared" si="722"/>
        <v/>
      </c>
      <c r="P2738" t="str">
        <f t="shared" si="723"/>
        <v/>
      </c>
      <c r="Q2738">
        <f t="shared" si="716"/>
        <v>0</v>
      </c>
      <c r="R2738">
        <f t="shared" si="728"/>
        <v>2.0122718030404845</v>
      </c>
      <c r="S2738" t="str">
        <f t="shared" si="730"/>
        <v/>
      </c>
      <c r="T2738" t="str">
        <f t="shared" si="731"/>
        <v/>
      </c>
      <c r="U2738">
        <f t="shared" si="729"/>
        <v>0</v>
      </c>
    </row>
    <row r="2739" spans="1:21">
      <c r="A2739">
        <f t="shared" si="715"/>
        <v>2731</v>
      </c>
      <c r="B2739" s="1">
        <v>41192</v>
      </c>
      <c r="C2739">
        <v>93.28</v>
      </c>
      <c r="D2739">
        <v>93.95</v>
      </c>
      <c r="F2739">
        <f t="shared" si="717"/>
        <v>93.532500000000013</v>
      </c>
      <c r="G2739" t="str">
        <f t="shared" si="721"/>
        <v/>
      </c>
      <c r="H2739">
        <f t="shared" si="724"/>
        <v>1</v>
      </c>
      <c r="I2739">
        <f t="shared" si="718"/>
        <v>1</v>
      </c>
      <c r="J2739">
        <f t="shared" si="719"/>
        <v>94.23</v>
      </c>
      <c r="K2739" t="str">
        <f t="shared" si="720"/>
        <v/>
      </c>
      <c r="L2739">
        <f t="shared" si="725"/>
        <v>-1.0132879616482597E-2</v>
      </c>
      <c r="M2739" t="str">
        <f t="shared" si="727"/>
        <v/>
      </c>
      <c r="N2739" t="str">
        <f t="shared" si="726"/>
        <v/>
      </c>
      <c r="O2739" t="str">
        <f t="shared" si="722"/>
        <v/>
      </c>
      <c r="P2739" t="str">
        <f t="shared" si="723"/>
        <v/>
      </c>
      <c r="Q2739">
        <f t="shared" si="716"/>
        <v>0</v>
      </c>
      <c r="R2739">
        <f t="shared" si="728"/>
        <v>2.0122718030404845</v>
      </c>
      <c r="S2739" t="str">
        <f t="shared" si="730"/>
        <v/>
      </c>
      <c r="T2739" t="str">
        <f t="shared" si="731"/>
        <v/>
      </c>
      <c r="U2739">
        <f t="shared" si="729"/>
        <v>0</v>
      </c>
    </row>
    <row r="2740" spans="1:21">
      <c r="A2740">
        <f t="shared" si="715"/>
        <v>2732</v>
      </c>
      <c r="B2740" s="1">
        <v>41193</v>
      </c>
      <c r="C2740">
        <v>92.83</v>
      </c>
      <c r="D2740">
        <v>93.86</v>
      </c>
      <c r="F2740">
        <f t="shared" si="717"/>
        <v>93.571000000000012</v>
      </c>
      <c r="G2740" t="str">
        <f t="shared" si="721"/>
        <v/>
      </c>
      <c r="H2740">
        <f t="shared" si="724"/>
        <v>1</v>
      </c>
      <c r="I2740">
        <f t="shared" si="718"/>
        <v>1</v>
      </c>
      <c r="J2740">
        <f t="shared" si="719"/>
        <v>94.23</v>
      </c>
      <c r="K2740" t="str">
        <f t="shared" si="720"/>
        <v/>
      </c>
      <c r="L2740">
        <f t="shared" si="725"/>
        <v>-1.4968738806823721E-2</v>
      </c>
      <c r="M2740" t="str">
        <f t="shared" si="727"/>
        <v/>
      </c>
      <c r="N2740" t="str">
        <f t="shared" si="726"/>
        <v/>
      </c>
      <c r="O2740" t="str">
        <f t="shared" si="722"/>
        <v/>
      </c>
      <c r="P2740" t="str">
        <f t="shared" si="723"/>
        <v/>
      </c>
      <c r="Q2740">
        <f t="shared" si="716"/>
        <v>0</v>
      </c>
      <c r="R2740">
        <f t="shared" si="728"/>
        <v>2.0122718030404845</v>
      </c>
      <c r="S2740" t="str">
        <f t="shared" si="730"/>
        <v/>
      </c>
      <c r="T2740" t="str">
        <f t="shared" si="731"/>
        <v/>
      </c>
      <c r="U2740">
        <f t="shared" si="729"/>
        <v>0</v>
      </c>
    </row>
    <row r="2741" spans="1:21">
      <c r="A2741">
        <f t="shared" si="715"/>
        <v>2733</v>
      </c>
      <c r="B2741" s="1">
        <v>41194</v>
      </c>
      <c r="C2741">
        <v>92.75</v>
      </c>
      <c r="D2741">
        <v>92.95</v>
      </c>
      <c r="F2741">
        <f t="shared" si="717"/>
        <v>93.509500000000017</v>
      </c>
      <c r="G2741" t="str">
        <f t="shared" si="721"/>
        <v/>
      </c>
      <c r="H2741">
        <f t="shared" si="724"/>
        <v>1</v>
      </c>
      <c r="I2741">
        <f t="shared" si="718"/>
        <v>1</v>
      </c>
      <c r="J2741">
        <f t="shared" si="719"/>
        <v>94.23</v>
      </c>
      <c r="K2741" t="str">
        <f t="shared" si="720"/>
        <v/>
      </c>
      <c r="L2741">
        <f t="shared" si="725"/>
        <v>-1.5830900731120433E-2</v>
      </c>
      <c r="M2741" t="str">
        <f t="shared" si="727"/>
        <v/>
      </c>
      <c r="N2741" t="str">
        <f t="shared" si="726"/>
        <v/>
      </c>
      <c r="O2741" t="str">
        <f t="shared" si="722"/>
        <v/>
      </c>
      <c r="P2741" t="str">
        <f t="shared" si="723"/>
        <v/>
      </c>
      <c r="Q2741">
        <f t="shared" si="716"/>
        <v>0</v>
      </c>
      <c r="R2741">
        <f t="shared" si="728"/>
        <v>2.0122718030404845</v>
      </c>
      <c r="S2741" t="str">
        <f t="shared" si="730"/>
        <v/>
      </c>
      <c r="T2741" t="str">
        <f t="shared" si="731"/>
        <v/>
      </c>
      <c r="U2741">
        <f t="shared" si="729"/>
        <v>0</v>
      </c>
    </row>
    <row r="2742" spans="1:21">
      <c r="A2742">
        <f t="shared" si="715"/>
        <v>2734</v>
      </c>
      <c r="B2742" s="1">
        <v>41197</v>
      </c>
      <c r="C2742">
        <v>92.79</v>
      </c>
      <c r="D2742">
        <v>92.71</v>
      </c>
      <c r="F2742">
        <f t="shared" si="717"/>
        <v>93.460000000000008</v>
      </c>
      <c r="G2742" t="str">
        <f t="shared" si="721"/>
        <v/>
      </c>
      <c r="H2742">
        <f t="shared" si="724"/>
        <v>1</v>
      </c>
      <c r="I2742">
        <f t="shared" si="718"/>
        <v>1</v>
      </c>
      <c r="J2742">
        <f t="shared" si="719"/>
        <v>94.23</v>
      </c>
      <c r="K2742" t="str">
        <f t="shared" si="720"/>
        <v/>
      </c>
      <c r="L2742">
        <f t="shared" si="725"/>
        <v>-1.5399726853576936E-2</v>
      </c>
      <c r="M2742" t="str">
        <f t="shared" si="727"/>
        <v/>
      </c>
      <c r="N2742" t="str">
        <f t="shared" si="726"/>
        <v/>
      </c>
      <c r="O2742" t="str">
        <f t="shared" si="722"/>
        <v/>
      </c>
      <c r="P2742" t="str">
        <f t="shared" si="723"/>
        <v/>
      </c>
      <c r="Q2742">
        <f t="shared" si="716"/>
        <v>0</v>
      </c>
      <c r="R2742">
        <f t="shared" si="728"/>
        <v>2.0122718030404845</v>
      </c>
      <c r="S2742" t="str">
        <f t="shared" si="730"/>
        <v/>
      </c>
      <c r="T2742" t="str">
        <f t="shared" si="731"/>
        <v/>
      </c>
      <c r="U2742">
        <f t="shared" si="729"/>
        <v>0</v>
      </c>
    </row>
    <row r="2743" spans="1:21">
      <c r="A2743">
        <f t="shared" si="715"/>
        <v>2735</v>
      </c>
      <c r="B2743" s="1">
        <v>41198</v>
      </c>
      <c r="C2743">
        <v>94.23</v>
      </c>
      <c r="D2743">
        <v>94.02</v>
      </c>
      <c r="F2743">
        <f t="shared" si="717"/>
        <v>93.499999999999986</v>
      </c>
      <c r="G2743" t="str">
        <f t="shared" si="721"/>
        <v/>
      </c>
      <c r="H2743">
        <f t="shared" si="724"/>
        <v>1</v>
      </c>
      <c r="I2743">
        <f t="shared" si="718"/>
        <v>1</v>
      </c>
      <c r="J2743">
        <f t="shared" si="719"/>
        <v>94.23</v>
      </c>
      <c r="K2743" t="str">
        <f t="shared" si="720"/>
        <v/>
      </c>
      <c r="L2743">
        <f t="shared" si="725"/>
        <v>0</v>
      </c>
      <c r="M2743" t="str">
        <f t="shared" si="727"/>
        <v/>
      </c>
      <c r="N2743" t="str">
        <f t="shared" si="726"/>
        <v/>
      </c>
      <c r="O2743" t="str">
        <f t="shared" si="722"/>
        <v/>
      </c>
      <c r="P2743" t="str">
        <f t="shared" si="723"/>
        <v/>
      </c>
      <c r="Q2743">
        <f t="shared" si="716"/>
        <v>0</v>
      </c>
      <c r="R2743">
        <f t="shared" si="728"/>
        <v>2.0122718030404845</v>
      </c>
      <c r="S2743" t="str">
        <f t="shared" si="730"/>
        <v/>
      </c>
      <c r="T2743" t="str">
        <f t="shared" si="731"/>
        <v/>
      </c>
      <c r="U2743">
        <f t="shared" si="729"/>
        <v>0</v>
      </c>
    </row>
    <row r="2744" spans="1:21">
      <c r="A2744">
        <f t="shared" si="715"/>
        <v>2736</v>
      </c>
      <c r="B2744" s="1">
        <v>41199</v>
      </c>
      <c r="C2744">
        <v>94.81</v>
      </c>
      <c r="D2744">
        <v>94.94</v>
      </c>
      <c r="F2744">
        <f t="shared" si="717"/>
        <v>93.558999999999983</v>
      </c>
      <c r="G2744" t="str">
        <f t="shared" si="721"/>
        <v>LONG</v>
      </c>
      <c r="H2744">
        <f t="shared" si="724"/>
        <v>1</v>
      </c>
      <c r="I2744">
        <f t="shared" si="718"/>
        <v>1</v>
      </c>
      <c r="J2744">
        <f t="shared" si="719"/>
        <v>94.94</v>
      </c>
      <c r="K2744" t="str">
        <f t="shared" si="720"/>
        <v/>
      </c>
      <c r="L2744">
        <f t="shared" si="725"/>
        <v>-1.3702241933041307E-3</v>
      </c>
      <c r="M2744" t="str">
        <f t="shared" si="727"/>
        <v/>
      </c>
      <c r="N2744" t="str">
        <f t="shared" si="726"/>
        <v/>
      </c>
      <c r="O2744" t="str">
        <f t="shared" si="722"/>
        <v/>
      </c>
      <c r="P2744" t="str">
        <f t="shared" si="723"/>
        <v/>
      </c>
      <c r="Q2744">
        <f t="shared" si="716"/>
        <v>0</v>
      </c>
      <c r="R2744">
        <f t="shared" si="728"/>
        <v>2.0122718030404845</v>
      </c>
      <c r="S2744" t="str">
        <f t="shared" si="730"/>
        <v/>
      </c>
      <c r="T2744" t="str">
        <f t="shared" si="731"/>
        <v/>
      </c>
      <c r="U2744">
        <f t="shared" si="729"/>
        <v>0</v>
      </c>
    </row>
    <row r="2745" spans="1:21">
      <c r="A2745">
        <f t="shared" si="715"/>
        <v>2737</v>
      </c>
      <c r="B2745" s="1">
        <v>41200</v>
      </c>
      <c r="C2745">
        <v>94.74</v>
      </c>
      <c r="D2745">
        <v>94.68</v>
      </c>
      <c r="F2745">
        <f t="shared" si="717"/>
        <v>93.61699999999999</v>
      </c>
      <c r="G2745" t="str">
        <f t="shared" si="721"/>
        <v/>
      </c>
      <c r="H2745">
        <f t="shared" si="724"/>
        <v>1</v>
      </c>
      <c r="I2745">
        <f t="shared" si="718"/>
        <v>1</v>
      </c>
      <c r="J2745">
        <f t="shared" si="719"/>
        <v>94.94</v>
      </c>
      <c r="K2745" t="str">
        <f t="shared" si="720"/>
        <v/>
      </c>
      <c r="L2745">
        <f t="shared" si="725"/>
        <v>-2.1088156275663379E-3</v>
      </c>
      <c r="M2745" t="str">
        <f t="shared" si="727"/>
        <v/>
      </c>
      <c r="N2745" t="str">
        <f t="shared" si="726"/>
        <v/>
      </c>
      <c r="O2745" t="str">
        <f t="shared" si="722"/>
        <v/>
      </c>
      <c r="P2745" t="str">
        <f t="shared" si="723"/>
        <v/>
      </c>
      <c r="Q2745">
        <f t="shared" si="716"/>
        <v>0</v>
      </c>
      <c r="R2745">
        <f t="shared" si="728"/>
        <v>2.0122718030404845</v>
      </c>
      <c r="S2745" t="str">
        <f t="shared" si="730"/>
        <v/>
      </c>
      <c r="T2745" t="str">
        <f t="shared" si="731"/>
        <v/>
      </c>
      <c r="U2745">
        <f t="shared" si="729"/>
        <v>0</v>
      </c>
    </row>
    <row r="2746" spans="1:21">
      <c r="A2746">
        <f t="shared" si="715"/>
        <v>2738</v>
      </c>
      <c r="B2746" s="1">
        <v>41201</v>
      </c>
      <c r="C2746">
        <v>92.94</v>
      </c>
      <c r="D2746">
        <v>94.61</v>
      </c>
      <c r="F2746">
        <f t="shared" si="717"/>
        <v>93.603499999999983</v>
      </c>
      <c r="G2746" t="str">
        <f t="shared" si="721"/>
        <v/>
      </c>
      <c r="H2746">
        <f t="shared" si="724"/>
        <v>1</v>
      </c>
      <c r="I2746">
        <f t="shared" si="718"/>
        <v>1</v>
      </c>
      <c r="J2746">
        <f t="shared" si="719"/>
        <v>94.94</v>
      </c>
      <c r="K2746" t="str">
        <f t="shared" si="720"/>
        <v/>
      </c>
      <c r="L2746">
        <f t="shared" si="725"/>
        <v>-2.1290989466339762E-2</v>
      </c>
      <c r="M2746" t="str">
        <f t="shared" si="727"/>
        <v/>
      </c>
      <c r="N2746" t="str">
        <f t="shared" si="726"/>
        <v/>
      </c>
      <c r="O2746" t="str">
        <f t="shared" si="722"/>
        <v/>
      </c>
      <c r="P2746" t="str">
        <f t="shared" si="723"/>
        <v/>
      </c>
      <c r="Q2746">
        <f t="shared" si="716"/>
        <v>0</v>
      </c>
      <c r="R2746">
        <f t="shared" si="728"/>
        <v>2.0122718030404845</v>
      </c>
      <c r="S2746" t="str">
        <f t="shared" si="730"/>
        <v/>
      </c>
      <c r="T2746" t="str">
        <f t="shared" si="731"/>
        <v/>
      </c>
      <c r="U2746">
        <f t="shared" si="729"/>
        <v>0</v>
      </c>
    </row>
    <row r="2747" spans="1:21">
      <c r="A2747">
        <f t="shared" si="715"/>
        <v>2739</v>
      </c>
      <c r="B2747" s="1">
        <v>41204</v>
      </c>
      <c r="C2747">
        <v>92.53</v>
      </c>
      <c r="D2747">
        <v>92.41</v>
      </c>
      <c r="F2747">
        <f t="shared" si="717"/>
        <v>93.543499999999995</v>
      </c>
      <c r="G2747" t="str">
        <f t="shared" si="721"/>
        <v>SHORT</v>
      </c>
      <c r="H2747">
        <f t="shared" si="724"/>
        <v>-1</v>
      </c>
      <c r="I2747">
        <f t="shared" si="718"/>
        <v>-1</v>
      </c>
      <c r="J2747">
        <f t="shared" si="719"/>
        <v>92.41</v>
      </c>
      <c r="K2747" t="str">
        <f t="shared" si="720"/>
        <v>Trend Rev</v>
      </c>
      <c r="L2747">
        <f t="shared" si="725"/>
        <v>-1.2977183609898413E-3</v>
      </c>
      <c r="M2747" t="str">
        <f t="shared" si="727"/>
        <v/>
      </c>
      <c r="N2747" t="str">
        <f t="shared" si="726"/>
        <v/>
      </c>
      <c r="O2747" t="str">
        <f t="shared" si="722"/>
        <v/>
      </c>
      <c r="P2747" t="str">
        <f t="shared" si="723"/>
        <v/>
      </c>
      <c r="Q2747">
        <f t="shared" si="716"/>
        <v>-1.2977183609898413E-3</v>
      </c>
      <c r="R2747">
        <f t="shared" si="728"/>
        <v>2.0109740846794946</v>
      </c>
      <c r="S2747" t="str">
        <f t="shared" si="730"/>
        <v/>
      </c>
      <c r="T2747">
        <f t="shared" si="731"/>
        <v>-1</v>
      </c>
      <c r="U2747">
        <f t="shared" si="729"/>
        <v>0</v>
      </c>
    </row>
    <row r="2748" spans="1:21">
      <c r="A2748">
        <f t="shared" si="715"/>
        <v>2740</v>
      </c>
      <c r="B2748" s="1">
        <v>41205</v>
      </c>
      <c r="C2748">
        <v>88.73</v>
      </c>
      <c r="D2748">
        <v>89.67</v>
      </c>
      <c r="F2748">
        <f t="shared" si="717"/>
        <v>93.338499999999996</v>
      </c>
      <c r="G2748" t="str">
        <f t="shared" si="721"/>
        <v/>
      </c>
      <c r="H2748">
        <f t="shared" si="724"/>
        <v>-1</v>
      </c>
      <c r="I2748">
        <f t="shared" si="718"/>
        <v>-1</v>
      </c>
      <c r="J2748">
        <f t="shared" si="719"/>
        <v>92.41</v>
      </c>
      <c r="K2748" t="str">
        <f t="shared" si="720"/>
        <v/>
      </c>
      <c r="L2748">
        <f t="shared" si="725"/>
        <v>4.0637147052702577E-2</v>
      </c>
      <c r="M2748" t="str">
        <f t="shared" si="727"/>
        <v/>
      </c>
      <c r="N2748" t="str">
        <f t="shared" si="726"/>
        <v/>
      </c>
      <c r="O2748" t="str">
        <f t="shared" si="722"/>
        <v/>
      </c>
      <c r="P2748" t="str">
        <f t="shared" si="723"/>
        <v/>
      </c>
      <c r="Q2748">
        <f t="shared" si="716"/>
        <v>0</v>
      </c>
      <c r="R2748">
        <f t="shared" si="728"/>
        <v>2.0109740846794946</v>
      </c>
      <c r="S2748" t="str">
        <f t="shared" si="730"/>
        <v/>
      </c>
      <c r="T2748" t="str">
        <f t="shared" si="731"/>
        <v/>
      </c>
      <c r="U2748">
        <f t="shared" si="729"/>
        <v>0</v>
      </c>
    </row>
    <row r="2749" spans="1:21">
      <c r="A2749">
        <f t="shared" si="715"/>
        <v>2741</v>
      </c>
      <c r="B2749" s="1">
        <v>41206</v>
      </c>
      <c r="C2749">
        <v>88.39</v>
      </c>
      <c r="D2749">
        <v>89.03</v>
      </c>
      <c r="F2749">
        <f t="shared" si="717"/>
        <v>93.128500000000003</v>
      </c>
      <c r="G2749" t="str">
        <f t="shared" si="721"/>
        <v/>
      </c>
      <c r="H2749">
        <f t="shared" si="724"/>
        <v>-1</v>
      </c>
      <c r="I2749">
        <f t="shared" si="718"/>
        <v>-1</v>
      </c>
      <c r="J2749">
        <f t="shared" si="719"/>
        <v>92.41</v>
      </c>
      <c r="K2749" t="str">
        <f t="shared" si="720"/>
        <v/>
      </c>
      <c r="L2749">
        <f t="shared" si="725"/>
        <v>4.4476356827092403E-2</v>
      </c>
      <c r="M2749" t="str">
        <f t="shared" si="727"/>
        <v/>
      </c>
      <c r="N2749" t="str">
        <f t="shared" si="726"/>
        <v/>
      </c>
      <c r="O2749" t="str">
        <f t="shared" si="722"/>
        <v/>
      </c>
      <c r="P2749" t="str">
        <f t="shared" si="723"/>
        <v/>
      </c>
      <c r="Q2749">
        <f t="shared" si="716"/>
        <v>0</v>
      </c>
      <c r="R2749">
        <f t="shared" si="728"/>
        <v>2.0109740846794946</v>
      </c>
      <c r="S2749" t="str">
        <f t="shared" si="730"/>
        <v/>
      </c>
      <c r="T2749" t="str">
        <f t="shared" si="731"/>
        <v/>
      </c>
      <c r="U2749">
        <f t="shared" si="729"/>
        <v>0</v>
      </c>
    </row>
    <row r="2750" spans="1:21">
      <c r="A2750">
        <f t="shared" si="715"/>
        <v>2742</v>
      </c>
      <c r="B2750" s="1">
        <v>41207</v>
      </c>
      <c r="C2750">
        <v>87.81</v>
      </c>
      <c r="D2750">
        <v>88.57</v>
      </c>
      <c r="F2750">
        <f t="shared" si="717"/>
        <v>92.878000000000014</v>
      </c>
      <c r="G2750" t="str">
        <f t="shared" si="721"/>
        <v/>
      </c>
      <c r="H2750">
        <f t="shared" si="724"/>
        <v>-1</v>
      </c>
      <c r="I2750">
        <f t="shared" si="718"/>
        <v>-1</v>
      </c>
      <c r="J2750">
        <f t="shared" si="719"/>
        <v>92.41</v>
      </c>
      <c r="K2750" t="str">
        <f t="shared" si="720"/>
        <v/>
      </c>
      <c r="L2750">
        <f t="shared" si="725"/>
        <v>5.105980852804487E-2</v>
      </c>
      <c r="M2750" t="str">
        <f t="shared" si="727"/>
        <v>VARGAIN</v>
      </c>
      <c r="N2750" t="str">
        <f t="shared" si="726"/>
        <v/>
      </c>
      <c r="O2750" t="str">
        <f t="shared" si="722"/>
        <v>VARGAIN</v>
      </c>
      <c r="P2750" t="str">
        <f t="shared" si="723"/>
        <v/>
      </c>
      <c r="Q2750">
        <f t="shared" si="716"/>
        <v>5.105980852804487E-2</v>
      </c>
      <c r="R2750">
        <f t="shared" si="728"/>
        <v>2.0620338932075395</v>
      </c>
      <c r="S2750" t="str">
        <f t="shared" si="730"/>
        <v/>
      </c>
      <c r="T2750" t="str">
        <f t="shared" si="731"/>
        <v/>
      </c>
      <c r="U2750">
        <f t="shared" si="729"/>
        <v>0</v>
      </c>
    </row>
    <row r="2751" spans="1:21">
      <c r="A2751">
        <f t="shared" si="715"/>
        <v>2743</v>
      </c>
      <c r="B2751" s="1">
        <v>41208</v>
      </c>
      <c r="C2751">
        <v>88.03</v>
      </c>
      <c r="D2751">
        <v>87.9</v>
      </c>
      <c r="F2751">
        <f t="shared" si="717"/>
        <v>92.658500000000004</v>
      </c>
      <c r="G2751" t="str">
        <f t="shared" si="721"/>
        <v/>
      </c>
      <c r="H2751">
        <f t="shared" si="724"/>
        <v>-1</v>
      </c>
      <c r="I2751">
        <f t="shared" si="718"/>
        <v>0</v>
      </c>
      <c r="J2751">
        <f t="shared" si="719"/>
        <v>92.41</v>
      </c>
      <c r="K2751" t="str">
        <f t="shared" si="720"/>
        <v/>
      </c>
      <c r="L2751">
        <f t="shared" si="725"/>
        <v>4.8557532427134287E-2</v>
      </c>
      <c r="M2751" t="str">
        <f t="shared" si="727"/>
        <v/>
      </c>
      <c r="N2751" t="str">
        <f t="shared" si="726"/>
        <v/>
      </c>
      <c r="O2751" t="str">
        <f t="shared" si="722"/>
        <v/>
      </c>
      <c r="P2751" t="str">
        <f t="shared" si="723"/>
        <v/>
      </c>
      <c r="Q2751">
        <f t="shared" si="716"/>
        <v>0</v>
      </c>
      <c r="R2751">
        <f t="shared" si="728"/>
        <v>2.0620338932075395</v>
      </c>
      <c r="S2751" t="str">
        <f t="shared" si="730"/>
        <v/>
      </c>
      <c r="T2751" t="str">
        <f t="shared" si="731"/>
        <v/>
      </c>
      <c r="U2751">
        <f t="shared" si="729"/>
        <v>0</v>
      </c>
    </row>
    <row r="2752" spans="1:21">
      <c r="A2752">
        <f t="shared" si="715"/>
        <v>2744</v>
      </c>
      <c r="B2752" s="1">
        <v>41213</v>
      </c>
      <c r="C2752">
        <v>87.6</v>
      </c>
      <c r="D2752">
        <v>88.03</v>
      </c>
      <c r="F2752">
        <f t="shared" si="717"/>
        <v>92.373999999999995</v>
      </c>
      <c r="G2752" t="str">
        <f t="shared" si="721"/>
        <v/>
      </c>
      <c r="H2752">
        <f t="shared" si="724"/>
        <v>-1</v>
      </c>
      <c r="I2752">
        <f t="shared" si="718"/>
        <v>0</v>
      </c>
      <c r="J2752">
        <f t="shared" si="719"/>
        <v>92.41</v>
      </c>
      <c r="K2752" t="str">
        <f t="shared" si="720"/>
        <v/>
      </c>
      <c r="L2752">
        <f t="shared" si="725"/>
        <v>5.3454199957603379E-2</v>
      </c>
      <c r="M2752" t="str">
        <f t="shared" si="727"/>
        <v>VARGAIN</v>
      </c>
      <c r="N2752" t="str">
        <f t="shared" si="726"/>
        <v/>
      </c>
      <c r="O2752" t="str">
        <f t="shared" si="722"/>
        <v/>
      </c>
      <c r="P2752" t="str">
        <f t="shared" si="723"/>
        <v/>
      </c>
      <c r="Q2752">
        <f t="shared" si="716"/>
        <v>0</v>
      </c>
      <c r="R2752">
        <f t="shared" si="728"/>
        <v>2.0620338932075395</v>
      </c>
      <c r="S2752" t="str">
        <f t="shared" si="730"/>
        <v/>
      </c>
      <c r="T2752" t="str">
        <f t="shared" si="731"/>
        <v/>
      </c>
      <c r="U2752">
        <f t="shared" si="729"/>
        <v>0</v>
      </c>
    </row>
    <row r="2753" spans="1:21">
      <c r="A2753">
        <f t="shared" si="715"/>
        <v>2745</v>
      </c>
      <c r="B2753" s="1">
        <v>41214</v>
      </c>
      <c r="C2753">
        <v>89.25</v>
      </c>
      <c r="D2753">
        <v>87.94</v>
      </c>
      <c r="F2753">
        <f t="shared" si="717"/>
        <v>92.159500000000008</v>
      </c>
      <c r="G2753" t="str">
        <f t="shared" si="721"/>
        <v/>
      </c>
      <c r="H2753">
        <f t="shared" si="724"/>
        <v>-1</v>
      </c>
      <c r="I2753">
        <f t="shared" si="718"/>
        <v>0</v>
      </c>
      <c r="J2753">
        <f t="shared" si="719"/>
        <v>92.41</v>
      </c>
      <c r="K2753" t="str">
        <f t="shared" si="720"/>
        <v/>
      </c>
      <c r="L2753">
        <f t="shared" si="725"/>
        <v>3.4793777240200593E-2</v>
      </c>
      <c r="M2753" t="str">
        <f t="shared" si="727"/>
        <v/>
      </c>
      <c r="N2753" t="str">
        <f t="shared" si="726"/>
        <v/>
      </c>
      <c r="O2753" t="str">
        <f t="shared" si="722"/>
        <v/>
      </c>
      <c r="P2753" t="str">
        <f t="shared" si="723"/>
        <v/>
      </c>
      <c r="Q2753">
        <f t="shared" si="716"/>
        <v>0</v>
      </c>
      <c r="R2753">
        <f t="shared" si="728"/>
        <v>2.0620338932075395</v>
      </c>
      <c r="S2753" t="str">
        <f t="shared" si="730"/>
        <v/>
      </c>
      <c r="T2753" t="str">
        <f t="shared" si="731"/>
        <v/>
      </c>
      <c r="U2753">
        <f t="shared" si="729"/>
        <v>0</v>
      </c>
    </row>
    <row r="2754" spans="1:21">
      <c r="A2754">
        <f t="shared" si="715"/>
        <v>2746</v>
      </c>
      <c r="B2754" s="1">
        <v>41215</v>
      </c>
      <c r="C2754">
        <v>88.97</v>
      </c>
      <c r="D2754">
        <v>89.61</v>
      </c>
      <c r="F2754">
        <f t="shared" si="717"/>
        <v>91.919000000000011</v>
      </c>
      <c r="G2754" t="str">
        <f t="shared" si="721"/>
        <v/>
      </c>
      <c r="H2754">
        <f t="shared" si="724"/>
        <v>-1</v>
      </c>
      <c r="I2754">
        <f t="shared" si="718"/>
        <v>0</v>
      </c>
      <c r="J2754">
        <f t="shared" si="719"/>
        <v>92.41</v>
      </c>
      <c r="K2754" t="str">
        <f t="shared" si="720"/>
        <v/>
      </c>
      <c r="L2754">
        <f t="shared" si="725"/>
        <v>3.793596364327307E-2</v>
      </c>
      <c r="M2754" t="str">
        <f t="shared" si="727"/>
        <v/>
      </c>
      <c r="N2754" t="str">
        <f t="shared" si="726"/>
        <v/>
      </c>
      <c r="O2754" t="str">
        <f t="shared" si="722"/>
        <v/>
      </c>
      <c r="P2754" t="str">
        <f t="shared" si="723"/>
        <v/>
      </c>
      <c r="Q2754">
        <f t="shared" si="716"/>
        <v>0</v>
      </c>
      <c r="R2754">
        <f t="shared" si="728"/>
        <v>2.0620338932075395</v>
      </c>
      <c r="S2754" t="str">
        <f t="shared" si="730"/>
        <v/>
      </c>
      <c r="T2754" t="str">
        <f t="shared" si="731"/>
        <v/>
      </c>
      <c r="U2754">
        <f t="shared" si="729"/>
        <v>0</v>
      </c>
    </row>
    <row r="2755" spans="1:21">
      <c r="A2755">
        <f t="shared" si="715"/>
        <v>2747</v>
      </c>
      <c r="B2755" s="1">
        <v>41218</v>
      </c>
      <c r="C2755">
        <v>89.6</v>
      </c>
      <c r="D2755">
        <v>88.08</v>
      </c>
      <c r="F2755">
        <f t="shared" si="717"/>
        <v>91.677499999999981</v>
      </c>
      <c r="G2755" t="str">
        <f t="shared" si="721"/>
        <v/>
      </c>
      <c r="H2755">
        <f t="shared" si="724"/>
        <v>-1</v>
      </c>
      <c r="I2755">
        <f t="shared" si="718"/>
        <v>0</v>
      </c>
      <c r="J2755">
        <f t="shared" si="719"/>
        <v>92.41</v>
      </c>
      <c r="K2755" t="str">
        <f t="shared" si="720"/>
        <v/>
      </c>
      <c r="L2755">
        <f t="shared" si="725"/>
        <v>3.0879877919064345E-2</v>
      </c>
      <c r="M2755" t="str">
        <f t="shared" si="727"/>
        <v/>
      </c>
      <c r="N2755" t="str">
        <f t="shared" si="726"/>
        <v/>
      </c>
      <c r="O2755" t="str">
        <f t="shared" si="722"/>
        <v/>
      </c>
      <c r="P2755" t="str">
        <f t="shared" si="723"/>
        <v/>
      </c>
      <c r="Q2755">
        <f t="shared" si="716"/>
        <v>0</v>
      </c>
      <c r="R2755">
        <f t="shared" si="728"/>
        <v>2.0620338932075395</v>
      </c>
      <c r="S2755" t="str">
        <f t="shared" si="730"/>
        <v/>
      </c>
      <c r="T2755" t="str">
        <f t="shared" si="731"/>
        <v/>
      </c>
      <c r="U2755">
        <f t="shared" si="729"/>
        <v>0</v>
      </c>
    </row>
    <row r="2756" spans="1:21">
      <c r="A2756">
        <f t="shared" si="715"/>
        <v>2748</v>
      </c>
      <c r="B2756" s="1">
        <v>41219</v>
      </c>
      <c r="C2756">
        <v>90.86</v>
      </c>
      <c r="D2756">
        <v>89.95</v>
      </c>
      <c r="F2756">
        <f t="shared" si="717"/>
        <v>91.472499999999997</v>
      </c>
      <c r="G2756" t="str">
        <f t="shared" si="721"/>
        <v/>
      </c>
      <c r="H2756">
        <f t="shared" si="724"/>
        <v>-1</v>
      </c>
      <c r="I2756">
        <f t="shared" si="718"/>
        <v>0</v>
      </c>
      <c r="J2756">
        <f t="shared" si="719"/>
        <v>92.41</v>
      </c>
      <c r="K2756" t="str">
        <f t="shared" si="720"/>
        <v/>
      </c>
      <c r="L2756">
        <f t="shared" si="725"/>
        <v>1.6915337568691811E-2</v>
      </c>
      <c r="M2756" t="str">
        <f t="shared" si="727"/>
        <v/>
      </c>
      <c r="N2756" t="str">
        <f t="shared" si="726"/>
        <v/>
      </c>
      <c r="O2756" t="str">
        <f t="shared" si="722"/>
        <v/>
      </c>
      <c r="P2756" t="str">
        <f t="shared" si="723"/>
        <v/>
      </c>
      <c r="Q2756">
        <f t="shared" si="716"/>
        <v>0</v>
      </c>
      <c r="R2756">
        <f t="shared" si="728"/>
        <v>2.0620338932075395</v>
      </c>
      <c r="S2756" t="str">
        <f t="shared" si="730"/>
        <v/>
      </c>
      <c r="T2756" t="str">
        <f t="shared" si="731"/>
        <v/>
      </c>
      <c r="U2756">
        <f t="shared" si="729"/>
        <v>0</v>
      </c>
    </row>
    <row r="2757" spans="1:21">
      <c r="A2757">
        <f t="shared" si="715"/>
        <v>2749</v>
      </c>
      <c r="B2757" s="1">
        <v>41220</v>
      </c>
      <c r="C2757">
        <v>89.38</v>
      </c>
      <c r="D2757">
        <v>90.34</v>
      </c>
      <c r="F2757">
        <f t="shared" si="717"/>
        <v>91.173000000000002</v>
      </c>
      <c r="G2757" t="str">
        <f t="shared" si="721"/>
        <v/>
      </c>
      <c r="H2757">
        <f t="shared" si="724"/>
        <v>-1</v>
      </c>
      <c r="I2757">
        <f t="shared" si="718"/>
        <v>0</v>
      </c>
      <c r="J2757">
        <f t="shared" si="719"/>
        <v>92.41</v>
      </c>
      <c r="K2757" t="str">
        <f t="shared" si="720"/>
        <v/>
      </c>
      <c r="L2757">
        <f t="shared" si="725"/>
        <v>3.3338254394643684E-2</v>
      </c>
      <c r="M2757" t="str">
        <f t="shared" si="727"/>
        <v/>
      </c>
      <c r="N2757" t="str">
        <f t="shared" si="726"/>
        <v/>
      </c>
      <c r="O2757" t="str">
        <f t="shared" si="722"/>
        <v/>
      </c>
      <c r="P2757" t="str">
        <f t="shared" si="723"/>
        <v/>
      </c>
      <c r="Q2757">
        <f t="shared" si="716"/>
        <v>0</v>
      </c>
      <c r="R2757">
        <f t="shared" si="728"/>
        <v>2.0620338932075395</v>
      </c>
      <c r="S2757" t="str">
        <f t="shared" si="730"/>
        <v/>
      </c>
      <c r="T2757" t="str">
        <f t="shared" si="731"/>
        <v/>
      </c>
      <c r="U2757">
        <f t="shared" si="729"/>
        <v>0</v>
      </c>
    </row>
    <row r="2758" spans="1:21">
      <c r="A2758">
        <f t="shared" si="715"/>
        <v>2750</v>
      </c>
      <c r="B2758" s="1">
        <v>41221</v>
      </c>
      <c r="C2758">
        <v>88.55</v>
      </c>
      <c r="D2758">
        <v>89.11</v>
      </c>
      <c r="F2758">
        <f t="shared" si="717"/>
        <v>90.903499999999994</v>
      </c>
      <c r="G2758" t="str">
        <f t="shared" si="721"/>
        <v/>
      </c>
      <c r="H2758">
        <f t="shared" si="724"/>
        <v>-1</v>
      </c>
      <c r="I2758">
        <f t="shared" si="718"/>
        <v>0</v>
      </c>
      <c r="J2758">
        <f t="shared" si="719"/>
        <v>92.41</v>
      </c>
      <c r="K2758" t="str">
        <f t="shared" si="720"/>
        <v/>
      </c>
      <c r="L2758">
        <f t="shared" si="725"/>
        <v>4.2667833671106457E-2</v>
      </c>
      <c r="M2758" t="str">
        <f t="shared" si="727"/>
        <v/>
      </c>
      <c r="N2758" t="str">
        <f t="shared" si="726"/>
        <v/>
      </c>
      <c r="O2758" t="str">
        <f t="shared" si="722"/>
        <v/>
      </c>
      <c r="P2758" t="str">
        <f t="shared" si="723"/>
        <v/>
      </c>
      <c r="Q2758">
        <f t="shared" si="716"/>
        <v>0</v>
      </c>
      <c r="R2758">
        <f t="shared" si="728"/>
        <v>2.0620338932075395</v>
      </c>
      <c r="S2758" t="str">
        <f t="shared" si="730"/>
        <v/>
      </c>
      <c r="T2758" t="str">
        <f t="shared" si="731"/>
        <v/>
      </c>
      <c r="U2758">
        <f t="shared" si="729"/>
        <v>0</v>
      </c>
    </row>
    <row r="2759" spans="1:21">
      <c r="A2759">
        <f t="shared" si="715"/>
        <v>2751</v>
      </c>
      <c r="B2759" s="1">
        <v>41222</v>
      </c>
      <c r="C2759">
        <v>88.81</v>
      </c>
      <c r="D2759">
        <v>88.6</v>
      </c>
      <c r="F2759">
        <f t="shared" si="717"/>
        <v>90.679999999999978</v>
      </c>
      <c r="G2759" t="str">
        <f t="shared" si="721"/>
        <v/>
      </c>
      <c r="H2759">
        <f t="shared" si="724"/>
        <v>-1</v>
      </c>
      <c r="I2759">
        <f t="shared" si="718"/>
        <v>0</v>
      </c>
      <c r="J2759">
        <f t="shared" si="719"/>
        <v>92.41</v>
      </c>
      <c r="K2759" t="str">
        <f t="shared" si="720"/>
        <v/>
      </c>
      <c r="L2759">
        <f t="shared" si="725"/>
        <v>3.9735941629536316E-2</v>
      </c>
      <c r="M2759" t="str">
        <f t="shared" si="727"/>
        <v/>
      </c>
      <c r="N2759" t="str">
        <f t="shared" si="726"/>
        <v/>
      </c>
      <c r="O2759" t="str">
        <f t="shared" si="722"/>
        <v/>
      </c>
      <c r="P2759" t="str">
        <f t="shared" si="723"/>
        <v/>
      </c>
      <c r="Q2759">
        <f t="shared" si="716"/>
        <v>0</v>
      </c>
      <c r="R2759">
        <f t="shared" si="728"/>
        <v>2.0620338932075395</v>
      </c>
      <c r="S2759" t="str">
        <f t="shared" si="730"/>
        <v/>
      </c>
      <c r="T2759" t="str">
        <f t="shared" si="731"/>
        <v/>
      </c>
      <c r="U2759">
        <f t="shared" si="729"/>
        <v>0</v>
      </c>
    </row>
    <row r="2760" spans="1:21">
      <c r="A2760">
        <f t="shared" si="715"/>
        <v>2752</v>
      </c>
      <c r="B2760" s="1">
        <v>41225</v>
      </c>
      <c r="C2760">
        <v>89.18</v>
      </c>
      <c r="D2760">
        <v>88.96</v>
      </c>
      <c r="F2760">
        <f t="shared" si="717"/>
        <v>90.497499999999988</v>
      </c>
      <c r="G2760" t="str">
        <f t="shared" si="721"/>
        <v/>
      </c>
      <c r="H2760">
        <f t="shared" si="724"/>
        <v>-1</v>
      </c>
      <c r="I2760">
        <f t="shared" si="718"/>
        <v>0</v>
      </c>
      <c r="J2760">
        <f t="shared" si="719"/>
        <v>92.41</v>
      </c>
      <c r="K2760" t="str">
        <f t="shared" si="720"/>
        <v/>
      </c>
      <c r="L2760">
        <f t="shared" si="725"/>
        <v>3.5578398700618373E-2</v>
      </c>
      <c r="M2760" t="str">
        <f t="shared" si="727"/>
        <v/>
      </c>
      <c r="N2760" t="str">
        <f t="shared" si="726"/>
        <v/>
      </c>
      <c r="O2760" t="str">
        <f t="shared" si="722"/>
        <v/>
      </c>
      <c r="P2760" t="str">
        <f t="shared" si="723"/>
        <v/>
      </c>
      <c r="Q2760">
        <f t="shared" si="716"/>
        <v>0</v>
      </c>
      <c r="R2760">
        <f t="shared" si="728"/>
        <v>2.0620338932075395</v>
      </c>
      <c r="S2760" t="str">
        <f t="shared" si="730"/>
        <v/>
      </c>
      <c r="T2760" t="str">
        <f t="shared" si="731"/>
        <v/>
      </c>
      <c r="U2760">
        <f t="shared" si="729"/>
        <v>0</v>
      </c>
    </row>
    <row r="2761" spans="1:21">
      <c r="A2761">
        <f t="shared" si="715"/>
        <v>2753</v>
      </c>
      <c r="B2761" s="1">
        <v>41226</v>
      </c>
      <c r="C2761">
        <v>89.08</v>
      </c>
      <c r="D2761">
        <v>88.6</v>
      </c>
      <c r="F2761">
        <f t="shared" si="717"/>
        <v>90.313999999999993</v>
      </c>
      <c r="G2761" t="str">
        <f t="shared" si="721"/>
        <v/>
      </c>
      <c r="H2761">
        <f t="shared" si="724"/>
        <v>-1</v>
      </c>
      <c r="I2761">
        <f t="shared" si="718"/>
        <v>0</v>
      </c>
      <c r="J2761">
        <f t="shared" si="719"/>
        <v>92.41</v>
      </c>
      <c r="K2761" t="str">
        <f t="shared" si="720"/>
        <v/>
      </c>
      <c r="L2761">
        <f t="shared" si="725"/>
        <v>3.6700355510782184E-2</v>
      </c>
      <c r="M2761" t="str">
        <f t="shared" si="727"/>
        <v/>
      </c>
      <c r="N2761" t="str">
        <f t="shared" si="726"/>
        <v/>
      </c>
      <c r="O2761" t="str">
        <f t="shared" si="722"/>
        <v/>
      </c>
      <c r="P2761" t="str">
        <f t="shared" si="723"/>
        <v/>
      </c>
      <c r="Q2761">
        <f t="shared" si="716"/>
        <v>0</v>
      </c>
      <c r="R2761">
        <f t="shared" si="728"/>
        <v>2.0620338932075395</v>
      </c>
      <c r="S2761" t="str">
        <f t="shared" si="730"/>
        <v/>
      </c>
      <c r="T2761" t="str">
        <f t="shared" si="731"/>
        <v/>
      </c>
      <c r="U2761">
        <f t="shared" si="729"/>
        <v>0</v>
      </c>
    </row>
    <row r="2762" spans="1:21">
      <c r="A2762">
        <f t="shared" si="715"/>
        <v>2754</v>
      </c>
      <c r="B2762" s="1">
        <v>41227</v>
      </c>
      <c r="C2762">
        <v>87.31</v>
      </c>
      <c r="D2762">
        <v>89.17</v>
      </c>
      <c r="F2762">
        <f t="shared" si="717"/>
        <v>90.039999999999992</v>
      </c>
      <c r="G2762" t="str">
        <f t="shared" si="721"/>
        <v/>
      </c>
      <c r="H2762">
        <f t="shared" si="724"/>
        <v>-1</v>
      </c>
      <c r="I2762">
        <f t="shared" si="718"/>
        <v>0</v>
      </c>
      <c r="J2762">
        <f t="shared" si="719"/>
        <v>92.41</v>
      </c>
      <c r="K2762" t="str">
        <f t="shared" si="720"/>
        <v/>
      </c>
      <c r="L2762">
        <f t="shared" si="725"/>
        <v>5.6770194077232765E-2</v>
      </c>
      <c r="M2762" t="str">
        <f t="shared" si="727"/>
        <v>VARGAIN</v>
      </c>
      <c r="N2762" t="str">
        <f t="shared" si="726"/>
        <v/>
      </c>
      <c r="O2762" t="str">
        <f t="shared" si="722"/>
        <v/>
      </c>
      <c r="P2762" t="str">
        <f t="shared" si="723"/>
        <v/>
      </c>
      <c r="Q2762">
        <f t="shared" si="716"/>
        <v>0</v>
      </c>
      <c r="R2762">
        <f t="shared" si="728"/>
        <v>2.0620338932075395</v>
      </c>
      <c r="S2762" t="str">
        <f t="shared" si="730"/>
        <v/>
      </c>
      <c r="T2762" t="str">
        <f t="shared" si="731"/>
        <v/>
      </c>
      <c r="U2762">
        <f t="shared" si="729"/>
        <v>0</v>
      </c>
    </row>
    <row r="2763" spans="1:21">
      <c r="A2763">
        <f t="shared" ref="A2763:A2826" si="732">A2762+1</f>
        <v>2755</v>
      </c>
      <c r="B2763" s="1">
        <v>41228</v>
      </c>
      <c r="C2763">
        <v>88.02</v>
      </c>
      <c r="D2763">
        <v>86.74</v>
      </c>
      <c r="F2763">
        <f t="shared" si="717"/>
        <v>89.729499999999987</v>
      </c>
      <c r="G2763" t="str">
        <f t="shared" si="721"/>
        <v/>
      </c>
      <c r="H2763">
        <f t="shared" si="724"/>
        <v>-1</v>
      </c>
      <c r="I2763">
        <f t="shared" si="718"/>
        <v>0</v>
      </c>
      <c r="J2763">
        <f t="shared" si="719"/>
        <v>92.41</v>
      </c>
      <c r="K2763" t="str">
        <f t="shared" si="720"/>
        <v/>
      </c>
      <c r="L2763">
        <f t="shared" si="725"/>
        <v>4.8671136517003721E-2</v>
      </c>
      <c r="M2763" t="str">
        <f t="shared" si="727"/>
        <v/>
      </c>
      <c r="N2763" t="str">
        <f t="shared" si="726"/>
        <v/>
      </c>
      <c r="O2763" t="str">
        <f t="shared" si="722"/>
        <v/>
      </c>
      <c r="P2763" t="str">
        <f t="shared" si="723"/>
        <v/>
      </c>
      <c r="Q2763">
        <f t="shared" si="716"/>
        <v>0</v>
      </c>
      <c r="R2763">
        <f t="shared" si="728"/>
        <v>2.0620338932075395</v>
      </c>
      <c r="S2763" t="str">
        <f t="shared" si="730"/>
        <v/>
      </c>
      <c r="T2763" t="str">
        <f t="shared" si="731"/>
        <v/>
      </c>
      <c r="U2763">
        <f t="shared" si="729"/>
        <v>0</v>
      </c>
    </row>
    <row r="2764" spans="1:21">
      <c r="A2764">
        <f t="shared" si="732"/>
        <v>2756</v>
      </c>
      <c r="B2764" s="1">
        <v>41229</v>
      </c>
      <c r="C2764">
        <v>88.5</v>
      </c>
      <c r="D2764">
        <v>88.12</v>
      </c>
      <c r="F2764">
        <f t="shared" si="717"/>
        <v>89.413999999999987</v>
      </c>
      <c r="G2764" t="str">
        <f t="shared" si="721"/>
        <v/>
      </c>
      <c r="H2764">
        <f t="shared" si="724"/>
        <v>-1</v>
      </c>
      <c r="I2764">
        <f t="shared" si="718"/>
        <v>0</v>
      </c>
      <c r="J2764">
        <f t="shared" si="719"/>
        <v>92.41</v>
      </c>
      <c r="K2764" t="str">
        <f t="shared" si="720"/>
        <v/>
      </c>
      <c r="L2764">
        <f t="shared" si="725"/>
        <v>4.3232645886065166E-2</v>
      </c>
      <c r="M2764" t="str">
        <f t="shared" si="727"/>
        <v/>
      </c>
      <c r="N2764" t="str">
        <f t="shared" si="726"/>
        <v/>
      </c>
      <c r="O2764" t="str">
        <f t="shared" si="722"/>
        <v/>
      </c>
      <c r="P2764" t="str">
        <f t="shared" si="723"/>
        <v/>
      </c>
      <c r="Q2764">
        <f t="shared" si="716"/>
        <v>0</v>
      </c>
      <c r="R2764">
        <f t="shared" si="728"/>
        <v>2.0620338932075395</v>
      </c>
      <c r="S2764" t="str">
        <f t="shared" si="730"/>
        <v/>
      </c>
      <c r="T2764" t="str">
        <f t="shared" si="731"/>
        <v/>
      </c>
      <c r="U2764">
        <f t="shared" si="729"/>
        <v>0</v>
      </c>
    </row>
    <row r="2765" spans="1:21">
      <c r="A2765">
        <f t="shared" si="732"/>
        <v>2757</v>
      </c>
      <c r="B2765" s="1">
        <v>41232</v>
      </c>
      <c r="C2765">
        <v>89.57</v>
      </c>
      <c r="D2765">
        <v>89.25</v>
      </c>
      <c r="F2765">
        <f t="shared" si="717"/>
        <v>89.155499999999989</v>
      </c>
      <c r="G2765" t="str">
        <f t="shared" si="721"/>
        <v/>
      </c>
      <c r="H2765">
        <f t="shared" si="724"/>
        <v>-1</v>
      </c>
      <c r="I2765">
        <f t="shared" si="718"/>
        <v>0</v>
      </c>
      <c r="J2765">
        <f t="shared" si="719"/>
        <v>92.41</v>
      </c>
      <c r="K2765" t="str">
        <f t="shared" si="720"/>
        <v/>
      </c>
      <c r="L2765">
        <f t="shared" si="725"/>
        <v>3.121475541284514E-2</v>
      </c>
      <c r="M2765" t="str">
        <f t="shared" si="727"/>
        <v/>
      </c>
      <c r="N2765" t="str">
        <f t="shared" si="726"/>
        <v/>
      </c>
      <c r="O2765" t="str">
        <f t="shared" si="722"/>
        <v/>
      </c>
      <c r="P2765" t="str">
        <f t="shared" si="723"/>
        <v/>
      </c>
      <c r="Q2765">
        <f t="shared" si="716"/>
        <v>0</v>
      </c>
      <c r="R2765">
        <f t="shared" si="728"/>
        <v>2.0620338932075395</v>
      </c>
      <c r="S2765" t="str">
        <f t="shared" si="730"/>
        <v/>
      </c>
      <c r="T2765" t="str">
        <f t="shared" si="731"/>
        <v/>
      </c>
      <c r="U2765">
        <f t="shared" si="729"/>
        <v>0</v>
      </c>
    </row>
    <row r="2766" spans="1:21">
      <c r="A2766">
        <f t="shared" si="732"/>
        <v>2758</v>
      </c>
      <c r="B2766" s="1">
        <v>41233</v>
      </c>
      <c r="C2766">
        <v>89.02</v>
      </c>
      <c r="D2766">
        <v>89.08</v>
      </c>
      <c r="F2766">
        <f t="shared" si="717"/>
        <v>88.959499999999991</v>
      </c>
      <c r="G2766" t="str">
        <f t="shared" si="721"/>
        <v/>
      </c>
      <c r="H2766">
        <f t="shared" si="724"/>
        <v>-1</v>
      </c>
      <c r="I2766">
        <f t="shared" si="718"/>
        <v>0</v>
      </c>
      <c r="J2766">
        <f t="shared" si="719"/>
        <v>92.41</v>
      </c>
      <c r="K2766" t="str">
        <f t="shared" si="720"/>
        <v/>
      </c>
      <c r="L2766">
        <f t="shared" si="725"/>
        <v>3.7374134312240806E-2</v>
      </c>
      <c r="M2766" t="str">
        <f t="shared" si="727"/>
        <v/>
      </c>
      <c r="N2766" t="str">
        <f t="shared" si="726"/>
        <v/>
      </c>
      <c r="O2766" t="str">
        <f t="shared" si="722"/>
        <v/>
      </c>
      <c r="P2766" t="str">
        <f t="shared" si="723"/>
        <v/>
      </c>
      <c r="Q2766">
        <f t="shared" si="716"/>
        <v>0</v>
      </c>
      <c r="R2766">
        <f t="shared" si="728"/>
        <v>2.0620338932075395</v>
      </c>
      <c r="S2766" t="str">
        <f t="shared" si="730"/>
        <v/>
      </c>
      <c r="T2766" t="str">
        <f t="shared" si="731"/>
        <v/>
      </c>
      <c r="U2766">
        <f t="shared" si="729"/>
        <v>0</v>
      </c>
    </row>
    <row r="2767" spans="1:21">
      <c r="A2767">
        <f t="shared" si="732"/>
        <v>2759</v>
      </c>
      <c r="B2767" s="1">
        <v>41234</v>
      </c>
      <c r="C2767">
        <v>88.94</v>
      </c>
      <c r="D2767">
        <v>89.08</v>
      </c>
      <c r="F2767">
        <f t="shared" si="717"/>
        <v>88.78</v>
      </c>
      <c r="G2767" t="str">
        <f t="shared" si="721"/>
        <v/>
      </c>
      <c r="H2767">
        <f t="shared" si="724"/>
        <v>-1</v>
      </c>
      <c r="I2767">
        <f t="shared" si="718"/>
        <v>0</v>
      </c>
      <c r="J2767">
        <f t="shared" si="719"/>
        <v>92.41</v>
      </c>
      <c r="K2767" t="str">
        <f t="shared" si="720"/>
        <v/>
      </c>
      <c r="L2767">
        <f t="shared" si="725"/>
        <v>3.8273212817398615E-2</v>
      </c>
      <c r="M2767" t="str">
        <f t="shared" si="727"/>
        <v/>
      </c>
      <c r="N2767" t="str">
        <f t="shared" si="726"/>
        <v/>
      </c>
      <c r="O2767" t="str">
        <f t="shared" si="722"/>
        <v/>
      </c>
      <c r="P2767" t="str">
        <f t="shared" si="723"/>
        <v/>
      </c>
      <c r="Q2767">
        <f t="shared" si="716"/>
        <v>0</v>
      </c>
      <c r="R2767">
        <f t="shared" si="728"/>
        <v>2.0620338932075395</v>
      </c>
      <c r="S2767" t="str">
        <f t="shared" si="730"/>
        <v/>
      </c>
      <c r="T2767" t="str">
        <f t="shared" si="731"/>
        <v/>
      </c>
      <c r="U2767">
        <f t="shared" si="729"/>
        <v>0</v>
      </c>
    </row>
    <row r="2768" spans="1:21">
      <c r="A2768">
        <f t="shared" si="732"/>
        <v>2760</v>
      </c>
      <c r="B2768" s="1">
        <v>41236</v>
      </c>
      <c r="C2768">
        <v>90.28</v>
      </c>
      <c r="D2768">
        <v>89.29</v>
      </c>
      <c r="F2768">
        <f t="shared" si="717"/>
        <v>88.857499999999987</v>
      </c>
      <c r="G2768" t="str">
        <f t="shared" si="721"/>
        <v/>
      </c>
      <c r="H2768">
        <f t="shared" si="724"/>
        <v>-1</v>
      </c>
      <c r="I2768">
        <f t="shared" si="718"/>
        <v>0</v>
      </c>
      <c r="J2768">
        <f t="shared" si="719"/>
        <v>92.41</v>
      </c>
      <c r="K2768" t="str">
        <f t="shared" si="720"/>
        <v/>
      </c>
      <c r="L2768">
        <f t="shared" si="725"/>
        <v>2.3319245950614045E-2</v>
      </c>
      <c r="M2768" t="str">
        <f t="shared" si="727"/>
        <v/>
      </c>
      <c r="N2768" t="str">
        <f t="shared" si="726"/>
        <v/>
      </c>
      <c r="O2768" t="str">
        <f t="shared" si="722"/>
        <v/>
      </c>
      <c r="P2768" t="str">
        <f t="shared" si="723"/>
        <v/>
      </c>
      <c r="Q2768">
        <f t="shared" ref="Q2768:Q2831" si="733">IF(OR(AND(K2768="trend rev",I2767&lt;&gt;0),O2768="Vargain",P2768="Varloss"),L2768,0)</f>
        <v>0</v>
      </c>
      <c r="R2768">
        <f t="shared" si="728"/>
        <v>2.0620338932075395</v>
      </c>
      <c r="S2768" t="str">
        <f t="shared" si="730"/>
        <v/>
      </c>
      <c r="T2768" t="str">
        <f t="shared" si="731"/>
        <v/>
      </c>
      <c r="U2768">
        <f t="shared" si="729"/>
        <v>0</v>
      </c>
    </row>
    <row r="2769" spans="1:21">
      <c r="A2769">
        <f t="shared" si="732"/>
        <v>2761</v>
      </c>
      <c r="B2769" s="1">
        <v>41239</v>
      </c>
      <c r="C2769">
        <v>90.09</v>
      </c>
      <c r="D2769">
        <v>89.54</v>
      </c>
      <c r="F2769">
        <f t="shared" si="717"/>
        <v>88.942499999999981</v>
      </c>
      <c r="G2769" t="str">
        <f t="shared" si="721"/>
        <v/>
      </c>
      <c r="H2769">
        <f t="shared" si="724"/>
        <v>-1</v>
      </c>
      <c r="I2769">
        <f t="shared" si="718"/>
        <v>0</v>
      </c>
      <c r="J2769">
        <f t="shared" si="719"/>
        <v>92.41</v>
      </c>
      <c r="K2769" t="str">
        <f t="shared" si="720"/>
        <v/>
      </c>
      <c r="L2769">
        <f t="shared" si="725"/>
        <v>2.5426027236600438E-2</v>
      </c>
      <c r="M2769" t="str">
        <f t="shared" si="727"/>
        <v/>
      </c>
      <c r="N2769" t="str">
        <f t="shared" si="726"/>
        <v/>
      </c>
      <c r="O2769" t="str">
        <f t="shared" si="722"/>
        <v/>
      </c>
      <c r="P2769" t="str">
        <f t="shared" si="723"/>
        <v/>
      </c>
      <c r="Q2769">
        <f t="shared" si="733"/>
        <v>0</v>
      </c>
      <c r="R2769">
        <f t="shared" si="728"/>
        <v>2.0620338932075395</v>
      </c>
      <c r="S2769" t="str">
        <f t="shared" si="730"/>
        <v/>
      </c>
      <c r="T2769" t="str">
        <f t="shared" si="731"/>
        <v/>
      </c>
      <c r="U2769">
        <f t="shared" si="729"/>
        <v>0</v>
      </c>
    </row>
    <row r="2770" spans="1:21">
      <c r="A2770">
        <f t="shared" si="732"/>
        <v>2762</v>
      </c>
      <c r="B2770" s="1">
        <v>41240</v>
      </c>
      <c r="C2770">
        <v>90.31</v>
      </c>
      <c r="D2770">
        <v>90.19</v>
      </c>
      <c r="F2770">
        <f t="shared" si="717"/>
        <v>89.067499999999995</v>
      </c>
      <c r="G2770" t="str">
        <f t="shared" si="721"/>
        <v/>
      </c>
      <c r="H2770">
        <f t="shared" si="724"/>
        <v>-1</v>
      </c>
      <c r="I2770">
        <f t="shared" si="718"/>
        <v>0</v>
      </c>
      <c r="J2770">
        <f t="shared" si="719"/>
        <v>92.41</v>
      </c>
      <c r="K2770" t="str">
        <f t="shared" si="720"/>
        <v/>
      </c>
      <c r="L2770">
        <f t="shared" si="725"/>
        <v>2.2987001637241645E-2</v>
      </c>
      <c r="M2770" t="str">
        <f t="shared" si="727"/>
        <v/>
      </c>
      <c r="N2770" t="str">
        <f t="shared" si="726"/>
        <v/>
      </c>
      <c r="O2770" t="str">
        <f t="shared" si="722"/>
        <v/>
      </c>
      <c r="P2770" t="str">
        <f t="shared" si="723"/>
        <v/>
      </c>
      <c r="Q2770">
        <f t="shared" si="733"/>
        <v>0</v>
      </c>
      <c r="R2770">
        <f t="shared" si="728"/>
        <v>2.0620338932075395</v>
      </c>
      <c r="S2770" t="str">
        <f t="shared" si="730"/>
        <v/>
      </c>
      <c r="T2770" t="str">
        <f t="shared" si="731"/>
        <v/>
      </c>
      <c r="U2770">
        <f t="shared" si="729"/>
        <v>0</v>
      </c>
    </row>
    <row r="2771" spans="1:21">
      <c r="A2771">
        <f t="shared" si="732"/>
        <v>2763</v>
      </c>
      <c r="B2771" s="1">
        <v>41241</v>
      </c>
      <c r="C2771">
        <v>90.93</v>
      </c>
      <c r="D2771">
        <v>90.1</v>
      </c>
      <c r="F2771">
        <f t="shared" si="717"/>
        <v>89.212500000000006</v>
      </c>
      <c r="G2771" t="str">
        <f t="shared" si="721"/>
        <v/>
      </c>
      <c r="H2771">
        <f t="shared" si="724"/>
        <v>-1</v>
      </c>
      <c r="I2771">
        <f t="shared" si="718"/>
        <v>0</v>
      </c>
      <c r="J2771">
        <f t="shared" si="719"/>
        <v>92.41</v>
      </c>
      <c r="K2771" t="str">
        <f t="shared" si="720"/>
        <v/>
      </c>
      <c r="L2771">
        <f t="shared" si="725"/>
        <v>1.6145218162127432E-2</v>
      </c>
      <c r="M2771" t="str">
        <f t="shared" si="727"/>
        <v/>
      </c>
      <c r="N2771" t="str">
        <f t="shared" si="726"/>
        <v/>
      </c>
      <c r="O2771" t="str">
        <f t="shared" si="722"/>
        <v/>
      </c>
      <c r="P2771" t="str">
        <f t="shared" si="723"/>
        <v/>
      </c>
      <c r="Q2771">
        <f t="shared" si="733"/>
        <v>0</v>
      </c>
      <c r="R2771">
        <f t="shared" si="728"/>
        <v>2.0620338932075395</v>
      </c>
      <c r="S2771" t="str">
        <f t="shared" si="730"/>
        <v/>
      </c>
      <c r="T2771" t="str">
        <f t="shared" si="731"/>
        <v/>
      </c>
      <c r="U2771">
        <f t="shared" si="729"/>
        <v>0</v>
      </c>
    </row>
    <row r="2772" spans="1:21">
      <c r="A2772">
        <f t="shared" si="732"/>
        <v>2764</v>
      </c>
      <c r="B2772" s="1">
        <v>41242</v>
      </c>
      <c r="C2772">
        <v>90.65</v>
      </c>
      <c r="D2772">
        <v>91.35</v>
      </c>
      <c r="F2772">
        <f t="shared" si="717"/>
        <v>89.365000000000009</v>
      </c>
      <c r="G2772" t="str">
        <f t="shared" si="721"/>
        <v/>
      </c>
      <c r="H2772">
        <f t="shared" si="724"/>
        <v>-1</v>
      </c>
      <c r="I2772">
        <f t="shared" si="718"/>
        <v>0</v>
      </c>
      <c r="J2772">
        <f t="shared" si="719"/>
        <v>92.41</v>
      </c>
      <c r="K2772" t="str">
        <f t="shared" si="720"/>
        <v/>
      </c>
      <c r="L2772">
        <f t="shared" si="725"/>
        <v>1.9229260699088851E-2</v>
      </c>
      <c r="M2772" t="str">
        <f t="shared" si="727"/>
        <v/>
      </c>
      <c r="N2772" t="str">
        <f t="shared" si="726"/>
        <v/>
      </c>
      <c r="O2772" t="str">
        <f t="shared" si="722"/>
        <v/>
      </c>
      <c r="P2772" t="str">
        <f t="shared" si="723"/>
        <v/>
      </c>
      <c r="Q2772">
        <f t="shared" si="733"/>
        <v>0</v>
      </c>
      <c r="R2772">
        <f t="shared" si="728"/>
        <v>2.0620338932075395</v>
      </c>
      <c r="S2772" t="str">
        <f t="shared" si="730"/>
        <v/>
      </c>
      <c r="T2772" t="str">
        <f t="shared" si="731"/>
        <v/>
      </c>
      <c r="U2772">
        <f t="shared" si="729"/>
        <v>0</v>
      </c>
    </row>
    <row r="2773" spans="1:21">
      <c r="A2773">
        <f t="shared" si="732"/>
        <v>2765</v>
      </c>
      <c r="B2773" s="1">
        <v>41243</v>
      </c>
      <c r="C2773">
        <v>90.95</v>
      </c>
      <c r="D2773">
        <v>90.68</v>
      </c>
      <c r="F2773">
        <f t="shared" si="717"/>
        <v>89.450000000000017</v>
      </c>
      <c r="G2773" t="str">
        <f t="shared" si="721"/>
        <v/>
      </c>
      <c r="H2773">
        <f t="shared" si="724"/>
        <v>-1</v>
      </c>
      <c r="I2773">
        <f t="shared" si="718"/>
        <v>0</v>
      </c>
      <c r="J2773">
        <f t="shared" si="719"/>
        <v>92.41</v>
      </c>
      <c r="K2773" t="str">
        <f t="shared" si="720"/>
        <v/>
      </c>
      <c r="L2773">
        <f t="shared" si="725"/>
        <v>1.5925292935817723E-2</v>
      </c>
      <c r="M2773" t="str">
        <f t="shared" si="727"/>
        <v/>
      </c>
      <c r="N2773" t="str">
        <f t="shared" si="726"/>
        <v/>
      </c>
      <c r="O2773" t="str">
        <f t="shared" si="722"/>
        <v/>
      </c>
      <c r="P2773" t="str">
        <f t="shared" si="723"/>
        <v/>
      </c>
      <c r="Q2773">
        <f t="shared" si="733"/>
        <v>0</v>
      </c>
      <c r="R2773">
        <f t="shared" si="728"/>
        <v>2.0620338932075395</v>
      </c>
      <c r="S2773" t="str">
        <f t="shared" si="730"/>
        <v/>
      </c>
      <c r="T2773" t="str">
        <f t="shared" si="731"/>
        <v/>
      </c>
      <c r="U2773">
        <f t="shared" si="729"/>
        <v>0</v>
      </c>
    </row>
    <row r="2774" spans="1:21">
      <c r="A2774">
        <f t="shared" si="732"/>
        <v>2766</v>
      </c>
      <c r="B2774" s="1">
        <v>41246</v>
      </c>
      <c r="C2774">
        <v>90.3</v>
      </c>
      <c r="D2774">
        <v>91.41</v>
      </c>
      <c r="F2774">
        <f t="shared" si="717"/>
        <v>89.516499999999994</v>
      </c>
      <c r="G2774" t="str">
        <f t="shared" si="721"/>
        <v/>
      </c>
      <c r="H2774">
        <f t="shared" si="724"/>
        <v>-1</v>
      </c>
      <c r="I2774">
        <f t="shared" si="718"/>
        <v>0</v>
      </c>
      <c r="J2774">
        <f t="shared" si="719"/>
        <v>92.41</v>
      </c>
      <c r="K2774" t="str">
        <f t="shared" si="720"/>
        <v/>
      </c>
      <c r="L2774">
        <f t="shared" si="725"/>
        <v>2.3097737477009325E-2</v>
      </c>
      <c r="M2774" t="str">
        <f t="shared" si="727"/>
        <v/>
      </c>
      <c r="N2774" t="str">
        <f t="shared" si="726"/>
        <v/>
      </c>
      <c r="O2774" t="str">
        <f t="shared" si="722"/>
        <v/>
      </c>
      <c r="P2774" t="str">
        <f t="shared" si="723"/>
        <v/>
      </c>
      <c r="Q2774">
        <f t="shared" si="733"/>
        <v>0</v>
      </c>
      <c r="R2774">
        <f t="shared" si="728"/>
        <v>2.0620338932075395</v>
      </c>
      <c r="S2774" t="str">
        <f t="shared" si="730"/>
        <v/>
      </c>
      <c r="T2774" t="str">
        <f t="shared" si="731"/>
        <v/>
      </c>
      <c r="U2774">
        <f t="shared" si="729"/>
        <v>0</v>
      </c>
    </row>
    <row r="2775" spans="1:21">
      <c r="A2775">
        <f t="shared" si="732"/>
        <v>2767</v>
      </c>
      <c r="B2775" s="1">
        <v>41247</v>
      </c>
      <c r="C2775">
        <v>90.12</v>
      </c>
      <c r="D2775">
        <v>90.31</v>
      </c>
      <c r="F2775">
        <f t="shared" si="717"/>
        <v>89.54249999999999</v>
      </c>
      <c r="G2775" t="str">
        <f t="shared" si="721"/>
        <v/>
      </c>
      <c r="H2775">
        <f t="shared" si="724"/>
        <v>-1</v>
      </c>
      <c r="I2775">
        <f t="shared" si="718"/>
        <v>0</v>
      </c>
      <c r="J2775">
        <f t="shared" si="719"/>
        <v>92.41</v>
      </c>
      <c r="K2775" t="str">
        <f t="shared" si="720"/>
        <v/>
      </c>
      <c r="L2775">
        <f t="shared" si="725"/>
        <v>2.5093082335905289E-2</v>
      </c>
      <c r="M2775" t="str">
        <f t="shared" si="727"/>
        <v/>
      </c>
      <c r="N2775" t="str">
        <f t="shared" si="726"/>
        <v/>
      </c>
      <c r="O2775" t="str">
        <f t="shared" si="722"/>
        <v/>
      </c>
      <c r="P2775" t="str">
        <f t="shared" si="723"/>
        <v/>
      </c>
      <c r="Q2775">
        <f t="shared" si="733"/>
        <v>0</v>
      </c>
      <c r="R2775">
        <f t="shared" si="728"/>
        <v>2.0620338932075395</v>
      </c>
      <c r="S2775" t="str">
        <f t="shared" si="730"/>
        <v/>
      </c>
      <c r="T2775" t="str">
        <f t="shared" si="731"/>
        <v/>
      </c>
      <c r="U2775">
        <f t="shared" si="729"/>
        <v>0</v>
      </c>
    </row>
    <row r="2776" spans="1:21">
      <c r="A2776">
        <f t="shared" si="732"/>
        <v>2768</v>
      </c>
      <c r="B2776" s="1">
        <v>41248</v>
      </c>
      <c r="C2776">
        <v>90.76</v>
      </c>
      <c r="D2776">
        <v>90.3</v>
      </c>
      <c r="F2776">
        <f t="shared" si="717"/>
        <v>89.537499999999994</v>
      </c>
      <c r="G2776" t="str">
        <f t="shared" si="721"/>
        <v/>
      </c>
      <c r="H2776">
        <f t="shared" si="724"/>
        <v>-1</v>
      </c>
      <c r="I2776">
        <f t="shared" si="718"/>
        <v>0</v>
      </c>
      <c r="J2776">
        <f t="shared" si="719"/>
        <v>92.41</v>
      </c>
      <c r="K2776" t="str">
        <f t="shared" si="720"/>
        <v/>
      </c>
      <c r="L2776">
        <f t="shared" si="725"/>
        <v>1.8016537988307938E-2</v>
      </c>
      <c r="M2776" t="str">
        <f t="shared" si="727"/>
        <v/>
      </c>
      <c r="N2776" t="str">
        <f t="shared" si="726"/>
        <v/>
      </c>
      <c r="O2776" t="str">
        <f t="shared" si="722"/>
        <v/>
      </c>
      <c r="P2776" t="str">
        <f t="shared" si="723"/>
        <v/>
      </c>
      <c r="Q2776">
        <f t="shared" si="733"/>
        <v>0</v>
      </c>
      <c r="R2776">
        <f t="shared" si="728"/>
        <v>2.0620338932075395</v>
      </c>
      <c r="S2776" t="str">
        <f t="shared" si="730"/>
        <v/>
      </c>
      <c r="T2776" t="str">
        <f t="shared" si="731"/>
        <v/>
      </c>
      <c r="U2776">
        <f t="shared" si="729"/>
        <v>0</v>
      </c>
    </row>
    <row r="2777" spans="1:21">
      <c r="A2777">
        <f t="shared" si="732"/>
        <v>2769</v>
      </c>
      <c r="B2777" s="1">
        <v>41249</v>
      </c>
      <c r="C2777">
        <v>90.95</v>
      </c>
      <c r="D2777">
        <v>90.8</v>
      </c>
      <c r="F2777">
        <f t="shared" si="717"/>
        <v>89.616000000000014</v>
      </c>
      <c r="G2777" t="str">
        <f t="shared" si="721"/>
        <v/>
      </c>
      <c r="H2777">
        <f t="shared" si="724"/>
        <v>-1</v>
      </c>
      <c r="I2777">
        <f t="shared" si="718"/>
        <v>0</v>
      </c>
      <c r="J2777">
        <f t="shared" si="719"/>
        <v>92.41</v>
      </c>
      <c r="K2777" t="str">
        <f t="shared" si="720"/>
        <v/>
      </c>
      <c r="L2777">
        <f t="shared" si="725"/>
        <v>1.5925292935817723E-2</v>
      </c>
      <c r="M2777" t="str">
        <f t="shared" si="727"/>
        <v/>
      </c>
      <c r="N2777" t="str">
        <f t="shared" si="726"/>
        <v/>
      </c>
      <c r="O2777" t="str">
        <f t="shared" si="722"/>
        <v/>
      </c>
      <c r="P2777" t="str">
        <f t="shared" si="723"/>
        <v/>
      </c>
      <c r="Q2777">
        <f t="shared" si="733"/>
        <v>0</v>
      </c>
      <c r="R2777">
        <f t="shared" si="728"/>
        <v>2.0620338932075395</v>
      </c>
      <c r="S2777" t="str">
        <f t="shared" si="730"/>
        <v/>
      </c>
      <c r="T2777" t="str">
        <f t="shared" si="731"/>
        <v/>
      </c>
      <c r="U2777">
        <f t="shared" si="729"/>
        <v>0</v>
      </c>
    </row>
    <row r="2778" spans="1:21">
      <c r="A2778">
        <f t="shared" si="732"/>
        <v>2770</v>
      </c>
      <c r="B2778" s="1">
        <v>41250</v>
      </c>
      <c r="C2778">
        <v>91.51</v>
      </c>
      <c r="D2778">
        <v>91.24</v>
      </c>
      <c r="F2778">
        <f t="shared" si="717"/>
        <v>89.764000000000024</v>
      </c>
      <c r="G2778" t="str">
        <f t="shared" si="721"/>
        <v/>
      </c>
      <c r="H2778">
        <f t="shared" si="724"/>
        <v>-1</v>
      </c>
      <c r="I2778">
        <f t="shared" si="718"/>
        <v>0</v>
      </c>
      <c r="J2778">
        <f t="shared" si="719"/>
        <v>92.41</v>
      </c>
      <c r="K2778" t="str">
        <f t="shared" si="720"/>
        <v/>
      </c>
      <c r="L2778">
        <f t="shared" si="725"/>
        <v>9.7869419726621561E-3</v>
      </c>
      <c r="M2778" t="str">
        <f t="shared" si="727"/>
        <v/>
      </c>
      <c r="N2778" t="str">
        <f t="shared" si="726"/>
        <v/>
      </c>
      <c r="O2778" t="str">
        <f t="shared" si="722"/>
        <v/>
      </c>
      <c r="P2778" t="str">
        <f t="shared" si="723"/>
        <v/>
      </c>
      <c r="Q2778">
        <f t="shared" si="733"/>
        <v>0</v>
      </c>
      <c r="R2778">
        <f t="shared" si="728"/>
        <v>2.0620338932075395</v>
      </c>
      <c r="S2778" t="str">
        <f t="shared" si="730"/>
        <v/>
      </c>
      <c r="T2778" t="str">
        <f t="shared" si="731"/>
        <v/>
      </c>
      <c r="U2778">
        <f t="shared" si="729"/>
        <v>0</v>
      </c>
    </row>
    <row r="2779" spans="1:21">
      <c r="A2779">
        <f t="shared" si="732"/>
        <v>2771</v>
      </c>
      <c r="B2779" s="1">
        <v>41253</v>
      </c>
      <c r="C2779">
        <v>91.87</v>
      </c>
      <c r="D2779">
        <v>91.37</v>
      </c>
      <c r="F2779">
        <f t="shared" si="717"/>
        <v>89.917000000000002</v>
      </c>
      <c r="G2779" t="str">
        <f t="shared" si="721"/>
        <v/>
      </c>
      <c r="H2779">
        <f t="shared" si="724"/>
        <v>-1</v>
      </c>
      <c r="I2779">
        <f t="shared" si="718"/>
        <v>0</v>
      </c>
      <c r="J2779">
        <f t="shared" si="719"/>
        <v>92.41</v>
      </c>
      <c r="K2779" t="str">
        <f t="shared" si="720"/>
        <v/>
      </c>
      <c r="L2779">
        <f t="shared" si="725"/>
        <v>5.8606636165738366E-3</v>
      </c>
      <c r="M2779" t="str">
        <f t="shared" si="727"/>
        <v/>
      </c>
      <c r="N2779" t="str">
        <f t="shared" si="726"/>
        <v/>
      </c>
      <c r="O2779" t="str">
        <f t="shared" si="722"/>
        <v/>
      </c>
      <c r="P2779" t="str">
        <f t="shared" si="723"/>
        <v/>
      </c>
      <c r="Q2779">
        <f t="shared" si="733"/>
        <v>0</v>
      </c>
      <c r="R2779">
        <f t="shared" si="728"/>
        <v>2.0620338932075395</v>
      </c>
      <c r="S2779" t="str">
        <f t="shared" si="730"/>
        <v/>
      </c>
      <c r="T2779" t="str">
        <f t="shared" si="731"/>
        <v/>
      </c>
      <c r="U2779">
        <f t="shared" si="729"/>
        <v>0</v>
      </c>
    </row>
    <row r="2780" spans="1:21">
      <c r="A2780">
        <f t="shared" si="732"/>
        <v>2772</v>
      </c>
      <c r="B2780" s="1">
        <v>41254</v>
      </c>
      <c r="C2780">
        <v>93.68</v>
      </c>
      <c r="D2780">
        <v>92.65</v>
      </c>
      <c r="F2780">
        <f t="shared" ref="F2780:F2843" si="734">AVERAGE(C2761:C2780)</f>
        <v>90.142000000000024</v>
      </c>
      <c r="G2780" t="str">
        <f t="shared" si="721"/>
        <v/>
      </c>
      <c r="H2780">
        <f t="shared" si="724"/>
        <v>-1</v>
      </c>
      <c r="I2780">
        <f t="shared" ref="I2780:I2843" si="735">IF(OR(G2780="long",G2780="short"),H2780,IF(OR(M2779=$G$7,N2779=$G$6),0,IF(I2779=0,0,H2780)))</f>
        <v>0</v>
      </c>
      <c r="J2780">
        <f t="shared" si="719"/>
        <v>92.41</v>
      </c>
      <c r="K2780" t="str">
        <f t="shared" si="720"/>
        <v/>
      </c>
      <c r="L2780">
        <f t="shared" si="725"/>
        <v>-1.3649521389513048E-2</v>
      </c>
      <c r="M2780" t="str">
        <f t="shared" si="727"/>
        <v/>
      </c>
      <c r="N2780" t="str">
        <f t="shared" si="726"/>
        <v/>
      </c>
      <c r="O2780" t="str">
        <f t="shared" si="722"/>
        <v/>
      </c>
      <c r="P2780" t="str">
        <f t="shared" si="723"/>
        <v/>
      </c>
      <c r="Q2780">
        <f t="shared" si="733"/>
        <v>0</v>
      </c>
      <c r="R2780">
        <f t="shared" si="728"/>
        <v>2.0620338932075395</v>
      </c>
      <c r="S2780" t="str">
        <f t="shared" si="730"/>
        <v/>
      </c>
      <c r="T2780" t="str">
        <f t="shared" si="731"/>
        <v/>
      </c>
      <c r="U2780">
        <f t="shared" si="729"/>
        <v>0</v>
      </c>
    </row>
    <row r="2781" spans="1:21">
      <c r="A2781">
        <f t="shared" si="732"/>
        <v>2773</v>
      </c>
      <c r="B2781" s="1">
        <v>41255</v>
      </c>
      <c r="C2781">
        <v>93.12</v>
      </c>
      <c r="D2781">
        <v>93.72</v>
      </c>
      <c r="F2781">
        <f t="shared" si="734"/>
        <v>90.344000000000008</v>
      </c>
      <c r="G2781" t="str">
        <f t="shared" si="721"/>
        <v/>
      </c>
      <c r="H2781">
        <f t="shared" si="724"/>
        <v>-1</v>
      </c>
      <c r="I2781">
        <f t="shared" si="735"/>
        <v>0</v>
      </c>
      <c r="J2781">
        <f t="shared" ref="J2781:J2844" si="736">IF(OR(G2781="LONG",G2781="SHORT"),D2781,J2780)</f>
        <v>92.41</v>
      </c>
      <c r="K2781" t="str">
        <f t="shared" ref="K2781:K2844" si="737">IF(I2780=0,"",IF(H2781=H2780,"","Trend Rev"))</f>
        <v/>
      </c>
      <c r="L2781">
        <f t="shared" si="725"/>
        <v>-7.6537860831786108E-3</v>
      </c>
      <c r="M2781" t="str">
        <f t="shared" si="727"/>
        <v/>
      </c>
      <c r="N2781" t="str">
        <f t="shared" si="726"/>
        <v/>
      </c>
      <c r="O2781" t="str">
        <f t="shared" si="722"/>
        <v/>
      </c>
      <c r="P2781" t="str">
        <f t="shared" si="723"/>
        <v/>
      </c>
      <c r="Q2781">
        <f t="shared" si="733"/>
        <v>0</v>
      </c>
      <c r="R2781">
        <f t="shared" si="728"/>
        <v>2.0620338932075395</v>
      </c>
      <c r="S2781" t="str">
        <f t="shared" si="730"/>
        <v/>
      </c>
      <c r="T2781" t="str">
        <f t="shared" si="731"/>
        <v/>
      </c>
      <c r="U2781">
        <f t="shared" si="729"/>
        <v>0</v>
      </c>
    </row>
    <row r="2782" spans="1:21">
      <c r="A2782">
        <f t="shared" si="732"/>
        <v>2774</v>
      </c>
      <c r="B2782" s="1">
        <v>41256</v>
      </c>
      <c r="C2782">
        <v>92.5</v>
      </c>
      <c r="D2782">
        <v>92.95</v>
      </c>
      <c r="F2782">
        <f t="shared" si="734"/>
        <v>90.603500000000025</v>
      </c>
      <c r="G2782" t="str">
        <f t="shared" si="721"/>
        <v/>
      </c>
      <c r="H2782">
        <f t="shared" si="724"/>
        <v>-1</v>
      </c>
      <c r="I2782">
        <f t="shared" si="735"/>
        <v>0</v>
      </c>
      <c r="J2782">
        <f t="shared" si="736"/>
        <v>92.41</v>
      </c>
      <c r="K2782" t="str">
        <f t="shared" si="737"/>
        <v/>
      </c>
      <c r="L2782">
        <f t="shared" si="725"/>
        <v>-9.7344661843051924E-4</v>
      </c>
      <c r="M2782" t="str">
        <f t="shared" si="727"/>
        <v/>
      </c>
      <c r="N2782" t="str">
        <f t="shared" si="726"/>
        <v/>
      </c>
      <c r="O2782" t="str">
        <f t="shared" si="722"/>
        <v/>
      </c>
      <c r="P2782" t="str">
        <f t="shared" si="723"/>
        <v/>
      </c>
      <c r="Q2782">
        <f t="shared" si="733"/>
        <v>0</v>
      </c>
      <c r="R2782">
        <f t="shared" si="728"/>
        <v>2.0620338932075395</v>
      </c>
      <c r="S2782" t="str">
        <f t="shared" si="730"/>
        <v/>
      </c>
      <c r="T2782" t="str">
        <f t="shared" si="731"/>
        <v/>
      </c>
      <c r="U2782">
        <f t="shared" si="729"/>
        <v>0</v>
      </c>
    </row>
    <row r="2783" spans="1:21">
      <c r="A2783">
        <f t="shared" si="732"/>
        <v>2775</v>
      </c>
      <c r="B2783" s="1">
        <v>41257</v>
      </c>
      <c r="C2783">
        <v>92.28</v>
      </c>
      <c r="D2783">
        <v>92</v>
      </c>
      <c r="F2783">
        <f t="shared" si="734"/>
        <v>90.816500000000005</v>
      </c>
      <c r="G2783" t="str">
        <f t="shared" ref="G2783:G2846" si="738">IF(AND(C2781&lt;F2781,C2782&gt;F2782,D2783&gt;F2782),"LONG",IF(AND(C2781&gt;F2781,C2782&lt;F2782,D2783&lt;F2782),"SHORT",""))</f>
        <v/>
      </c>
      <c r="H2783">
        <f t="shared" si="724"/>
        <v>-1</v>
      </c>
      <c r="I2783">
        <f t="shared" si="735"/>
        <v>0</v>
      </c>
      <c r="J2783">
        <f t="shared" si="736"/>
        <v>92.41</v>
      </c>
      <c r="K2783" t="str">
        <f t="shared" si="737"/>
        <v/>
      </c>
      <c r="L2783">
        <f t="shared" si="725"/>
        <v>1.4077645943960694E-3</v>
      </c>
      <c r="M2783" t="str">
        <f t="shared" si="727"/>
        <v/>
      </c>
      <c r="N2783" t="str">
        <f t="shared" si="726"/>
        <v/>
      </c>
      <c r="O2783" t="str">
        <f t="shared" si="722"/>
        <v/>
      </c>
      <c r="P2783" t="str">
        <f t="shared" si="723"/>
        <v/>
      </c>
      <c r="Q2783">
        <f t="shared" si="733"/>
        <v>0</v>
      </c>
      <c r="R2783">
        <f t="shared" si="728"/>
        <v>2.0620338932075395</v>
      </c>
      <c r="S2783" t="str">
        <f t="shared" si="730"/>
        <v/>
      </c>
      <c r="T2783" t="str">
        <f t="shared" si="731"/>
        <v/>
      </c>
      <c r="U2783">
        <f t="shared" si="729"/>
        <v>0</v>
      </c>
    </row>
    <row r="2784" spans="1:21">
      <c r="A2784">
        <f t="shared" si="732"/>
        <v>2776</v>
      </c>
      <c r="B2784" s="1">
        <v>41260</v>
      </c>
      <c r="C2784">
        <v>93.03</v>
      </c>
      <c r="D2784">
        <v>92.39</v>
      </c>
      <c r="F2784">
        <f t="shared" si="734"/>
        <v>91.043000000000006</v>
      </c>
      <c r="G2784" t="str">
        <f t="shared" si="738"/>
        <v/>
      </c>
      <c r="H2784">
        <f t="shared" si="724"/>
        <v>-1</v>
      </c>
      <c r="I2784">
        <f t="shared" si="735"/>
        <v>0</v>
      </c>
      <c r="J2784">
        <f t="shared" si="736"/>
        <v>92.41</v>
      </c>
      <c r="K2784" t="str">
        <f t="shared" si="737"/>
        <v/>
      </c>
      <c r="L2784">
        <f t="shared" si="725"/>
        <v>-6.6868238805183368E-3</v>
      </c>
      <c r="M2784" t="str">
        <f t="shared" si="727"/>
        <v/>
      </c>
      <c r="N2784" t="str">
        <f t="shared" si="726"/>
        <v/>
      </c>
      <c r="O2784" t="str">
        <f t="shared" ref="O2784:O2847" si="739">IF($I2784=0,"",M2784)</f>
        <v/>
      </c>
      <c r="P2784" t="str">
        <f t="shared" ref="P2784:P2847" si="740">IF($I2784=0,"",N2784)</f>
        <v/>
      </c>
      <c r="Q2784">
        <f t="shared" si="733"/>
        <v>0</v>
      </c>
      <c r="R2784">
        <f t="shared" si="728"/>
        <v>2.0620338932075395</v>
      </c>
      <c r="S2784" t="str">
        <f t="shared" si="730"/>
        <v/>
      </c>
      <c r="T2784" t="str">
        <f t="shared" si="731"/>
        <v/>
      </c>
      <c r="U2784">
        <f t="shared" si="729"/>
        <v>0</v>
      </c>
    </row>
    <row r="2785" spans="1:21">
      <c r="A2785">
        <f t="shared" si="732"/>
        <v>2777</v>
      </c>
      <c r="B2785" s="1">
        <v>41261</v>
      </c>
      <c r="C2785">
        <v>93.85</v>
      </c>
      <c r="D2785">
        <v>93.13</v>
      </c>
      <c r="F2785">
        <f t="shared" si="734"/>
        <v>91.256999999999991</v>
      </c>
      <c r="G2785" t="str">
        <f t="shared" si="738"/>
        <v/>
      </c>
      <c r="H2785">
        <f t="shared" si="724"/>
        <v>-1</v>
      </c>
      <c r="I2785">
        <f t="shared" si="735"/>
        <v>0</v>
      </c>
      <c r="J2785">
        <f t="shared" si="736"/>
        <v>92.41</v>
      </c>
      <c r="K2785" t="str">
        <f t="shared" si="737"/>
        <v/>
      </c>
      <c r="L2785">
        <f t="shared" si="725"/>
        <v>-1.5462565132568761E-2</v>
      </c>
      <c r="M2785" t="str">
        <f t="shared" si="727"/>
        <v/>
      </c>
      <c r="N2785" t="str">
        <f t="shared" si="726"/>
        <v/>
      </c>
      <c r="O2785" t="str">
        <f t="shared" si="739"/>
        <v/>
      </c>
      <c r="P2785" t="str">
        <f t="shared" si="740"/>
        <v/>
      </c>
      <c r="Q2785">
        <f t="shared" si="733"/>
        <v>0</v>
      </c>
      <c r="R2785">
        <f t="shared" si="728"/>
        <v>2.0620338932075395</v>
      </c>
      <c r="S2785" t="str">
        <f t="shared" si="730"/>
        <v/>
      </c>
      <c r="T2785" t="str">
        <f t="shared" si="731"/>
        <v/>
      </c>
      <c r="U2785">
        <f t="shared" si="729"/>
        <v>0</v>
      </c>
    </row>
    <row r="2786" spans="1:21">
      <c r="A2786">
        <f t="shared" si="732"/>
        <v>2778</v>
      </c>
      <c r="B2786" s="1">
        <v>41262</v>
      </c>
      <c r="C2786">
        <v>93.02</v>
      </c>
      <c r="D2786">
        <v>93.92</v>
      </c>
      <c r="F2786">
        <f t="shared" si="734"/>
        <v>91.457000000000022</v>
      </c>
      <c r="G2786" t="str">
        <f t="shared" si="738"/>
        <v/>
      </c>
      <c r="H2786">
        <f t="shared" si="724"/>
        <v>-1</v>
      </c>
      <c r="I2786">
        <f t="shared" si="735"/>
        <v>0</v>
      </c>
      <c r="J2786">
        <f t="shared" si="736"/>
        <v>92.41</v>
      </c>
      <c r="K2786" t="str">
        <f t="shared" si="737"/>
        <v/>
      </c>
      <c r="L2786">
        <f t="shared" si="725"/>
        <v>-6.5793258960018947E-3</v>
      </c>
      <c r="M2786" t="str">
        <f t="shared" si="727"/>
        <v/>
      </c>
      <c r="N2786" t="str">
        <f t="shared" si="726"/>
        <v/>
      </c>
      <c r="O2786" t="str">
        <f t="shared" si="739"/>
        <v/>
      </c>
      <c r="P2786" t="str">
        <f t="shared" si="740"/>
        <v/>
      </c>
      <c r="Q2786">
        <f t="shared" si="733"/>
        <v>0</v>
      </c>
      <c r="R2786">
        <f t="shared" si="728"/>
        <v>2.0620338932075395</v>
      </c>
      <c r="S2786" t="str">
        <f t="shared" si="730"/>
        <v/>
      </c>
      <c r="T2786" t="str">
        <f t="shared" si="731"/>
        <v/>
      </c>
      <c r="U2786">
        <f t="shared" si="729"/>
        <v>0</v>
      </c>
    </row>
    <row r="2787" spans="1:21">
      <c r="A2787">
        <f t="shared" si="732"/>
        <v>2779</v>
      </c>
      <c r="B2787" s="1">
        <v>41263</v>
      </c>
      <c r="C2787">
        <v>94.13</v>
      </c>
      <c r="D2787">
        <v>93.35</v>
      </c>
      <c r="F2787">
        <f t="shared" si="734"/>
        <v>91.716499999999996</v>
      </c>
      <c r="G2787" t="str">
        <f t="shared" si="738"/>
        <v/>
      </c>
      <c r="H2787">
        <f t="shared" si="724"/>
        <v>-1</v>
      </c>
      <c r="I2787">
        <f t="shared" si="735"/>
        <v>0</v>
      </c>
      <c r="J2787">
        <f t="shared" si="736"/>
        <v>92.41</v>
      </c>
      <c r="K2787" t="str">
        <f t="shared" si="737"/>
        <v/>
      </c>
      <c r="L2787">
        <f t="shared" si="725"/>
        <v>-1.8441607659179696E-2</v>
      </c>
      <c r="M2787" t="str">
        <f t="shared" si="727"/>
        <v/>
      </c>
      <c r="N2787" t="str">
        <f t="shared" si="726"/>
        <v/>
      </c>
      <c r="O2787" t="str">
        <f t="shared" si="739"/>
        <v/>
      </c>
      <c r="P2787" t="str">
        <f t="shared" si="740"/>
        <v/>
      </c>
      <c r="Q2787">
        <f t="shared" si="733"/>
        <v>0</v>
      </c>
      <c r="R2787">
        <f t="shared" si="728"/>
        <v>2.0620338932075395</v>
      </c>
      <c r="S2787" t="str">
        <f t="shared" si="730"/>
        <v/>
      </c>
      <c r="T2787" t="str">
        <f t="shared" si="731"/>
        <v/>
      </c>
      <c r="U2787">
        <f t="shared" si="729"/>
        <v>0</v>
      </c>
    </row>
    <row r="2788" spans="1:21">
      <c r="A2788">
        <f t="shared" si="732"/>
        <v>2780</v>
      </c>
      <c r="B2788" s="1">
        <v>41264</v>
      </c>
      <c r="C2788">
        <v>93.1</v>
      </c>
      <c r="D2788">
        <v>92.78</v>
      </c>
      <c r="F2788">
        <f t="shared" si="734"/>
        <v>91.857500000000002</v>
      </c>
      <c r="G2788" t="str">
        <f t="shared" si="738"/>
        <v/>
      </c>
      <c r="H2788">
        <f t="shared" si="724"/>
        <v>-1</v>
      </c>
      <c r="I2788">
        <f t="shared" si="735"/>
        <v>0</v>
      </c>
      <c r="J2788">
        <f t="shared" si="736"/>
        <v>92.41</v>
      </c>
      <c r="K2788" t="str">
        <f t="shared" si="737"/>
        <v/>
      </c>
      <c r="L2788">
        <f t="shared" si="725"/>
        <v>-7.4389863830722647E-3</v>
      </c>
      <c r="M2788" t="str">
        <f t="shared" si="727"/>
        <v/>
      </c>
      <c r="N2788" t="str">
        <f t="shared" si="726"/>
        <v/>
      </c>
      <c r="O2788" t="str">
        <f t="shared" si="739"/>
        <v/>
      </c>
      <c r="P2788" t="str">
        <f t="shared" si="740"/>
        <v/>
      </c>
      <c r="Q2788">
        <f t="shared" si="733"/>
        <v>0</v>
      </c>
      <c r="R2788">
        <f t="shared" si="728"/>
        <v>2.0620338932075395</v>
      </c>
      <c r="S2788" t="str">
        <f t="shared" si="730"/>
        <v/>
      </c>
      <c r="T2788" t="str">
        <f t="shared" si="731"/>
        <v/>
      </c>
      <c r="U2788">
        <f t="shared" si="729"/>
        <v>0</v>
      </c>
    </row>
    <row r="2789" spans="1:21">
      <c r="A2789">
        <f t="shared" si="732"/>
        <v>2781</v>
      </c>
      <c r="B2789" s="1">
        <v>41267</v>
      </c>
      <c r="C2789">
        <v>93.19</v>
      </c>
      <c r="D2789">
        <v>92.7</v>
      </c>
      <c r="F2789">
        <f t="shared" si="734"/>
        <v>92.012500000000003</v>
      </c>
      <c r="G2789" t="str">
        <f t="shared" si="738"/>
        <v/>
      </c>
      <c r="H2789">
        <f t="shared" si="724"/>
        <v>-1</v>
      </c>
      <c r="I2789">
        <f t="shared" si="735"/>
        <v>0</v>
      </c>
      <c r="J2789">
        <f t="shared" si="736"/>
        <v>92.41</v>
      </c>
      <c r="K2789" t="str">
        <f t="shared" si="737"/>
        <v/>
      </c>
      <c r="L2789">
        <f t="shared" si="725"/>
        <v>-8.4052218976150665E-3</v>
      </c>
      <c r="M2789" t="str">
        <f t="shared" si="727"/>
        <v/>
      </c>
      <c r="N2789" t="str">
        <f t="shared" si="726"/>
        <v/>
      </c>
      <c r="O2789" t="str">
        <f t="shared" si="739"/>
        <v/>
      </c>
      <c r="P2789" t="str">
        <f t="shared" si="740"/>
        <v/>
      </c>
      <c r="Q2789">
        <f t="shared" si="733"/>
        <v>0</v>
      </c>
      <c r="R2789">
        <f t="shared" si="728"/>
        <v>2.0620338932075395</v>
      </c>
      <c r="S2789" t="str">
        <f t="shared" si="730"/>
        <v/>
      </c>
      <c r="T2789" t="str">
        <f t="shared" si="731"/>
        <v/>
      </c>
      <c r="U2789">
        <f t="shared" si="729"/>
        <v>0</v>
      </c>
    </row>
    <row r="2790" spans="1:21">
      <c r="A2790">
        <f t="shared" si="732"/>
        <v>2782</v>
      </c>
      <c r="B2790" s="1">
        <v>41269</v>
      </c>
      <c r="C2790">
        <v>93.07</v>
      </c>
      <c r="D2790">
        <v>93.35</v>
      </c>
      <c r="F2790">
        <f t="shared" si="734"/>
        <v>92.150499999999994</v>
      </c>
      <c r="G2790" t="str">
        <f t="shared" si="738"/>
        <v/>
      </c>
      <c r="H2790">
        <f t="shared" si="724"/>
        <v>-1</v>
      </c>
      <c r="I2790">
        <f t="shared" si="735"/>
        <v>0</v>
      </c>
      <c r="J2790">
        <f t="shared" si="736"/>
        <v>92.41</v>
      </c>
      <c r="K2790" t="str">
        <f t="shared" si="737"/>
        <v/>
      </c>
      <c r="L2790">
        <f t="shared" si="725"/>
        <v>-7.1167002976700398E-3</v>
      </c>
      <c r="M2790" t="str">
        <f t="shared" si="727"/>
        <v/>
      </c>
      <c r="N2790" t="str">
        <f t="shared" si="726"/>
        <v/>
      </c>
      <c r="O2790" t="str">
        <f t="shared" si="739"/>
        <v/>
      </c>
      <c r="P2790" t="str">
        <f t="shared" si="740"/>
        <v/>
      </c>
      <c r="Q2790">
        <f t="shared" si="733"/>
        <v>0</v>
      </c>
      <c r="R2790">
        <f t="shared" si="728"/>
        <v>2.0620338932075395</v>
      </c>
      <c r="S2790" t="str">
        <f t="shared" si="730"/>
        <v/>
      </c>
      <c r="T2790" t="str">
        <f t="shared" si="731"/>
        <v/>
      </c>
      <c r="U2790">
        <f t="shared" si="729"/>
        <v>0</v>
      </c>
    </row>
    <row r="2791" spans="1:21">
      <c r="A2791">
        <f t="shared" si="732"/>
        <v>2783</v>
      </c>
      <c r="B2791" s="1">
        <v>41270</v>
      </c>
      <c r="C2791">
        <v>92.64</v>
      </c>
      <c r="D2791">
        <v>93.11</v>
      </c>
      <c r="F2791">
        <f t="shared" si="734"/>
        <v>92.23599999999999</v>
      </c>
      <c r="G2791" t="str">
        <f t="shared" si="738"/>
        <v/>
      </c>
      <c r="H2791">
        <f t="shared" si="724"/>
        <v>-1</v>
      </c>
      <c r="I2791">
        <f t="shared" si="735"/>
        <v>0</v>
      </c>
      <c r="J2791">
        <f t="shared" si="736"/>
        <v>92.41</v>
      </c>
      <c r="K2791" t="str">
        <f t="shared" si="737"/>
        <v/>
      </c>
      <c r="L2791">
        <f t="shared" si="725"/>
        <v>-2.4858159247361802E-3</v>
      </c>
      <c r="M2791" t="str">
        <f t="shared" si="727"/>
        <v/>
      </c>
      <c r="N2791" t="str">
        <f t="shared" si="726"/>
        <v/>
      </c>
      <c r="O2791" t="str">
        <f t="shared" si="739"/>
        <v/>
      </c>
      <c r="P2791" t="str">
        <f t="shared" si="740"/>
        <v/>
      </c>
      <c r="Q2791">
        <f t="shared" si="733"/>
        <v>0</v>
      </c>
      <c r="R2791">
        <f t="shared" si="728"/>
        <v>2.0620338932075395</v>
      </c>
      <c r="S2791" t="str">
        <f t="shared" si="730"/>
        <v/>
      </c>
      <c r="T2791" t="str">
        <f t="shared" si="731"/>
        <v/>
      </c>
      <c r="U2791">
        <f t="shared" si="729"/>
        <v>0</v>
      </c>
    </row>
    <row r="2792" spans="1:21">
      <c r="A2792">
        <f t="shared" si="732"/>
        <v>2784</v>
      </c>
      <c r="B2792" s="1">
        <v>41271</v>
      </c>
      <c r="C2792">
        <v>91.78</v>
      </c>
      <c r="D2792">
        <v>91.98</v>
      </c>
      <c r="F2792">
        <f t="shared" si="734"/>
        <v>92.292500000000004</v>
      </c>
      <c r="G2792" t="str">
        <f t="shared" si="738"/>
        <v/>
      </c>
      <c r="H2792">
        <f t="shared" si="724"/>
        <v>-1</v>
      </c>
      <c r="I2792">
        <f t="shared" si="735"/>
        <v>0</v>
      </c>
      <c r="J2792">
        <f t="shared" si="736"/>
        <v>92.41</v>
      </c>
      <c r="K2792" t="str">
        <f t="shared" si="737"/>
        <v/>
      </c>
      <c r="L2792">
        <f t="shared" si="725"/>
        <v>6.8407889332615423E-3</v>
      </c>
      <c r="M2792" t="str">
        <f t="shared" si="727"/>
        <v/>
      </c>
      <c r="N2792" t="str">
        <f t="shared" si="726"/>
        <v/>
      </c>
      <c r="O2792" t="str">
        <f t="shared" si="739"/>
        <v/>
      </c>
      <c r="P2792" t="str">
        <f t="shared" si="740"/>
        <v/>
      </c>
      <c r="Q2792">
        <f t="shared" si="733"/>
        <v>0</v>
      </c>
      <c r="R2792">
        <f t="shared" si="728"/>
        <v>2.0620338932075395</v>
      </c>
      <c r="S2792" t="str">
        <f t="shared" si="730"/>
        <v/>
      </c>
      <c r="T2792" t="str">
        <f t="shared" si="731"/>
        <v/>
      </c>
      <c r="U2792">
        <f t="shared" si="729"/>
        <v>0</v>
      </c>
    </row>
    <row r="2793" spans="1:21">
      <c r="A2793">
        <f t="shared" si="732"/>
        <v>2785</v>
      </c>
      <c r="B2793" s="1">
        <v>41274</v>
      </c>
      <c r="C2793">
        <v>92.85</v>
      </c>
      <c r="D2793">
        <v>91.55</v>
      </c>
      <c r="F2793">
        <f t="shared" si="734"/>
        <v>92.387499999999989</v>
      </c>
      <c r="G2793" t="str">
        <f t="shared" si="738"/>
        <v>SHORT</v>
      </c>
      <c r="H2793">
        <f t="shared" si="724"/>
        <v>-1</v>
      </c>
      <c r="I2793">
        <f t="shared" si="735"/>
        <v>-1</v>
      </c>
      <c r="J2793">
        <f t="shared" si="736"/>
        <v>91.55</v>
      </c>
      <c r="K2793" t="str">
        <f t="shared" si="737"/>
        <v/>
      </c>
      <c r="L2793">
        <f t="shared" si="725"/>
        <v>-1.4100016678194972E-2</v>
      </c>
      <c r="M2793" t="str">
        <f t="shared" si="727"/>
        <v/>
      </c>
      <c r="N2793" t="str">
        <f t="shared" si="726"/>
        <v/>
      </c>
      <c r="O2793" t="str">
        <f t="shared" si="739"/>
        <v/>
      </c>
      <c r="P2793" t="str">
        <f t="shared" si="740"/>
        <v/>
      </c>
      <c r="Q2793">
        <f t="shared" si="733"/>
        <v>0</v>
      </c>
      <c r="R2793">
        <f t="shared" si="728"/>
        <v>2.0620338932075395</v>
      </c>
      <c r="S2793" t="str">
        <f t="shared" si="730"/>
        <v/>
      </c>
      <c r="T2793" t="str">
        <f t="shared" si="731"/>
        <v/>
      </c>
      <c r="U2793">
        <f t="shared" si="729"/>
        <v>0</v>
      </c>
    </row>
    <row r="2794" spans="1:21">
      <c r="A2794">
        <f t="shared" si="732"/>
        <v>2786</v>
      </c>
      <c r="B2794" s="1">
        <v>41276</v>
      </c>
      <c r="C2794">
        <v>94.78</v>
      </c>
      <c r="D2794">
        <v>94.19</v>
      </c>
      <c r="F2794">
        <f t="shared" si="734"/>
        <v>92.611500000000007</v>
      </c>
      <c r="G2794" t="str">
        <f t="shared" si="738"/>
        <v>LONG</v>
      </c>
      <c r="H2794">
        <f t="shared" si="724"/>
        <v>1</v>
      </c>
      <c r="I2794">
        <f t="shared" si="735"/>
        <v>1</v>
      </c>
      <c r="J2794">
        <f t="shared" si="736"/>
        <v>94.19</v>
      </c>
      <c r="K2794" t="str">
        <f t="shared" si="737"/>
        <v>Trend Rev</v>
      </c>
      <c r="L2794">
        <f t="shared" si="725"/>
        <v>6.244397704716409E-3</v>
      </c>
      <c r="M2794" t="str">
        <f t="shared" si="727"/>
        <v/>
      </c>
      <c r="N2794" t="str">
        <f t="shared" si="726"/>
        <v/>
      </c>
      <c r="O2794" t="str">
        <f t="shared" si="739"/>
        <v/>
      </c>
      <c r="P2794" t="str">
        <f t="shared" si="740"/>
        <v/>
      </c>
      <c r="Q2794">
        <f t="shared" si="733"/>
        <v>6.244397704716409E-3</v>
      </c>
      <c r="R2794">
        <f t="shared" si="728"/>
        <v>2.0682782909122559</v>
      </c>
      <c r="S2794">
        <f t="shared" si="730"/>
        <v>1</v>
      </c>
      <c r="T2794">
        <f t="shared" si="731"/>
        <v>1</v>
      </c>
      <c r="U2794">
        <f t="shared" si="729"/>
        <v>1</v>
      </c>
    </row>
    <row r="2795" spans="1:21">
      <c r="A2795">
        <f t="shared" si="732"/>
        <v>2787</v>
      </c>
      <c r="B2795" s="1">
        <v>41277</v>
      </c>
      <c r="C2795">
        <v>94.67</v>
      </c>
      <c r="D2795">
        <v>94.34</v>
      </c>
      <c r="F2795">
        <f t="shared" si="734"/>
        <v>92.838999999999999</v>
      </c>
      <c r="G2795" t="str">
        <f t="shared" si="738"/>
        <v/>
      </c>
      <c r="H2795">
        <f t="shared" si="724"/>
        <v>1</v>
      </c>
      <c r="I2795">
        <f t="shared" si="735"/>
        <v>1</v>
      </c>
      <c r="J2795">
        <f t="shared" si="736"/>
        <v>94.19</v>
      </c>
      <c r="K2795" t="str">
        <f t="shared" si="737"/>
        <v/>
      </c>
      <c r="L2795">
        <f t="shared" si="725"/>
        <v>5.0831413060740968E-3</v>
      </c>
      <c r="M2795" t="str">
        <f t="shared" si="727"/>
        <v/>
      </c>
      <c r="N2795" t="str">
        <f t="shared" si="726"/>
        <v/>
      </c>
      <c r="O2795" t="str">
        <f t="shared" si="739"/>
        <v/>
      </c>
      <c r="P2795" t="str">
        <f t="shared" si="740"/>
        <v/>
      </c>
      <c r="Q2795">
        <f t="shared" si="733"/>
        <v>0</v>
      </c>
      <c r="R2795">
        <f t="shared" si="728"/>
        <v>2.0682782909122559</v>
      </c>
      <c r="S2795" t="str">
        <f t="shared" si="730"/>
        <v/>
      </c>
      <c r="T2795" t="str">
        <f t="shared" si="731"/>
        <v/>
      </c>
      <c r="U2795">
        <f t="shared" si="729"/>
        <v>0</v>
      </c>
    </row>
    <row r="2796" spans="1:21">
      <c r="A2796">
        <f t="shared" si="732"/>
        <v>2788</v>
      </c>
      <c r="B2796" s="1">
        <v>41278</v>
      </c>
      <c r="C2796">
        <v>95.37</v>
      </c>
      <c r="D2796">
        <v>94.79</v>
      </c>
      <c r="F2796">
        <f t="shared" si="734"/>
        <v>93.069499999999991</v>
      </c>
      <c r="G2796" t="str">
        <f t="shared" si="738"/>
        <v/>
      </c>
      <c r="H2796">
        <f t="shared" si="724"/>
        <v>1</v>
      </c>
      <c r="I2796">
        <f t="shared" si="735"/>
        <v>1</v>
      </c>
      <c r="J2796">
        <f t="shared" si="736"/>
        <v>94.19</v>
      </c>
      <c r="K2796" t="str">
        <f t="shared" si="737"/>
        <v/>
      </c>
      <c r="L2796">
        <f t="shared" si="725"/>
        <v>1.2450044756095346E-2</v>
      </c>
      <c r="M2796" t="str">
        <f t="shared" si="727"/>
        <v/>
      </c>
      <c r="N2796" t="str">
        <f t="shared" si="726"/>
        <v/>
      </c>
      <c r="O2796" t="str">
        <f t="shared" si="739"/>
        <v/>
      </c>
      <c r="P2796" t="str">
        <f t="shared" si="740"/>
        <v/>
      </c>
      <c r="Q2796">
        <f t="shared" si="733"/>
        <v>0</v>
      </c>
      <c r="R2796">
        <f t="shared" si="728"/>
        <v>2.0682782909122559</v>
      </c>
      <c r="S2796" t="str">
        <f t="shared" si="730"/>
        <v/>
      </c>
      <c r="T2796" t="str">
        <f t="shared" si="731"/>
        <v/>
      </c>
      <c r="U2796">
        <f t="shared" si="729"/>
        <v>0</v>
      </c>
    </row>
    <row r="2797" spans="1:21">
      <c r="A2797">
        <f t="shared" si="732"/>
        <v>2789</v>
      </c>
      <c r="B2797" s="1">
        <v>41281</v>
      </c>
      <c r="C2797">
        <v>95.49</v>
      </c>
      <c r="D2797">
        <v>95.02</v>
      </c>
      <c r="F2797">
        <f t="shared" si="734"/>
        <v>93.296500000000009</v>
      </c>
      <c r="G2797" t="str">
        <f t="shared" si="738"/>
        <v/>
      </c>
      <c r="H2797">
        <f t="shared" si="724"/>
        <v>1</v>
      </c>
      <c r="I2797">
        <f t="shared" si="735"/>
        <v>1</v>
      </c>
      <c r="J2797">
        <f t="shared" si="736"/>
        <v>94.19</v>
      </c>
      <c r="K2797" t="str">
        <f t="shared" si="737"/>
        <v/>
      </c>
      <c r="L2797">
        <f t="shared" si="725"/>
        <v>1.3707511127385306E-2</v>
      </c>
      <c r="M2797" t="str">
        <f t="shared" si="727"/>
        <v/>
      </c>
      <c r="N2797" t="str">
        <f t="shared" si="726"/>
        <v/>
      </c>
      <c r="O2797" t="str">
        <f t="shared" si="739"/>
        <v/>
      </c>
      <c r="P2797" t="str">
        <f t="shared" si="740"/>
        <v/>
      </c>
      <c r="Q2797">
        <f t="shared" si="733"/>
        <v>0</v>
      </c>
      <c r="R2797">
        <f t="shared" si="728"/>
        <v>2.0682782909122559</v>
      </c>
      <c r="S2797" t="str">
        <f t="shared" si="730"/>
        <v/>
      </c>
      <c r="T2797" t="str">
        <f t="shared" si="731"/>
        <v/>
      </c>
      <c r="U2797">
        <f t="shared" si="729"/>
        <v>0</v>
      </c>
    </row>
    <row r="2798" spans="1:21">
      <c r="A2798">
        <f t="shared" si="732"/>
        <v>2790</v>
      </c>
      <c r="B2798" s="1">
        <v>41282</v>
      </c>
      <c r="C2798">
        <v>95.5</v>
      </c>
      <c r="D2798">
        <v>95.17</v>
      </c>
      <c r="F2798">
        <f t="shared" si="734"/>
        <v>93.495999999999995</v>
      </c>
      <c r="G2798" t="str">
        <f t="shared" si="738"/>
        <v/>
      </c>
      <c r="H2798">
        <f t="shared" ref="H2798:H2861" si="741">IF(G2798="Long",1,IF(G2798="short",-1,H2797))</f>
        <v>1</v>
      </c>
      <c r="I2798">
        <f t="shared" si="735"/>
        <v>1</v>
      </c>
      <c r="J2798">
        <f t="shared" si="736"/>
        <v>94.19</v>
      </c>
      <c r="K2798" t="str">
        <f t="shared" si="737"/>
        <v/>
      </c>
      <c r="L2798">
        <f t="shared" ref="L2798:L2861" si="742">LN(C2798/J2798)*H2798</f>
        <v>1.3812228651958853E-2</v>
      </c>
      <c r="M2798" t="str">
        <f t="shared" si="727"/>
        <v/>
      </c>
      <c r="N2798" t="str">
        <f t="shared" ref="N2798:N2861" si="743">IF(L2798&lt;$H$6,$G$6,"")</f>
        <v/>
      </c>
      <c r="O2798" t="str">
        <f t="shared" si="739"/>
        <v/>
      </c>
      <c r="P2798" t="str">
        <f t="shared" si="740"/>
        <v/>
      </c>
      <c r="Q2798">
        <f t="shared" si="733"/>
        <v>0</v>
      </c>
      <c r="R2798">
        <f t="shared" si="728"/>
        <v>2.0682782909122559</v>
      </c>
      <c r="S2798" t="str">
        <f t="shared" si="730"/>
        <v/>
      </c>
      <c r="T2798" t="str">
        <f t="shared" si="731"/>
        <v/>
      </c>
      <c r="U2798">
        <f t="shared" si="729"/>
        <v>0</v>
      </c>
    </row>
    <row r="2799" spans="1:21">
      <c r="A2799">
        <f t="shared" si="732"/>
        <v>2791</v>
      </c>
      <c r="B2799" s="1">
        <v>41283</v>
      </c>
      <c r="C2799">
        <v>96.41</v>
      </c>
      <c r="D2799">
        <v>95.87</v>
      </c>
      <c r="F2799">
        <f t="shared" si="734"/>
        <v>93.722999999999999</v>
      </c>
      <c r="G2799" t="str">
        <f t="shared" si="738"/>
        <v/>
      </c>
      <c r="H2799">
        <f t="shared" si="741"/>
        <v>1</v>
      </c>
      <c r="I2799">
        <f t="shared" si="735"/>
        <v>1</v>
      </c>
      <c r="J2799">
        <f t="shared" si="736"/>
        <v>94.19</v>
      </c>
      <c r="K2799" t="str">
        <f t="shared" si="737"/>
        <v/>
      </c>
      <c r="L2799">
        <f t="shared" si="742"/>
        <v>2.3295911841563308E-2</v>
      </c>
      <c r="M2799" t="str">
        <f t="shared" ref="M2799:M2862" si="744">IF(L2799&gt;$H$7,$G$7,"")</f>
        <v/>
      </c>
      <c r="N2799" t="str">
        <f t="shared" si="743"/>
        <v/>
      </c>
      <c r="O2799" t="str">
        <f t="shared" si="739"/>
        <v/>
      </c>
      <c r="P2799" t="str">
        <f t="shared" si="740"/>
        <v/>
      </c>
      <c r="Q2799">
        <f t="shared" si="733"/>
        <v>0</v>
      </c>
      <c r="R2799">
        <f t="shared" ref="R2799:R2862" si="745">Q2799+R2798</f>
        <v>2.0682782909122559</v>
      </c>
      <c r="S2799" t="str">
        <f t="shared" si="730"/>
        <v/>
      </c>
      <c r="T2799" t="str">
        <f t="shared" si="731"/>
        <v/>
      </c>
      <c r="U2799">
        <f t="shared" ref="U2799:U2862" si="746">IFERROR(S2799*T2799,0)</f>
        <v>0</v>
      </c>
    </row>
    <row r="2800" spans="1:21">
      <c r="A2800">
        <f t="shared" si="732"/>
        <v>2792</v>
      </c>
      <c r="B2800" s="1">
        <v>41284</v>
      </c>
      <c r="C2800">
        <v>96.89</v>
      </c>
      <c r="D2800">
        <v>96.71</v>
      </c>
      <c r="F2800">
        <f t="shared" si="734"/>
        <v>93.883500000000012</v>
      </c>
      <c r="G2800" t="str">
        <f t="shared" si="738"/>
        <v/>
      </c>
      <c r="H2800">
        <f t="shared" si="741"/>
        <v>1</v>
      </c>
      <c r="I2800">
        <f t="shared" si="735"/>
        <v>1</v>
      </c>
      <c r="J2800">
        <f t="shared" si="736"/>
        <v>94.19</v>
      </c>
      <c r="K2800" t="str">
        <f t="shared" si="737"/>
        <v/>
      </c>
      <c r="L2800">
        <f t="shared" si="742"/>
        <v>2.8262295562187057E-2</v>
      </c>
      <c r="M2800" t="str">
        <f t="shared" si="744"/>
        <v/>
      </c>
      <c r="N2800" t="str">
        <f t="shared" si="743"/>
        <v/>
      </c>
      <c r="O2800" t="str">
        <f t="shared" si="739"/>
        <v/>
      </c>
      <c r="P2800" t="str">
        <f t="shared" si="740"/>
        <v/>
      </c>
      <c r="Q2800">
        <f t="shared" si="733"/>
        <v>0</v>
      </c>
      <c r="R2800">
        <f t="shared" si="745"/>
        <v>2.0682782909122559</v>
      </c>
      <c r="S2800" t="str">
        <f t="shared" si="730"/>
        <v/>
      </c>
      <c r="T2800" t="str">
        <f t="shared" si="731"/>
        <v/>
      </c>
      <c r="U2800">
        <f t="shared" si="746"/>
        <v>0</v>
      </c>
    </row>
    <row r="2801" spans="1:21">
      <c r="A2801">
        <f t="shared" si="732"/>
        <v>2793</v>
      </c>
      <c r="B2801" s="1">
        <v>41285</v>
      </c>
      <c r="C2801">
        <v>96.28</v>
      </c>
      <c r="D2801">
        <v>95.84</v>
      </c>
      <c r="F2801">
        <f t="shared" si="734"/>
        <v>94.041499999999999</v>
      </c>
      <c r="G2801" t="str">
        <f t="shared" si="738"/>
        <v/>
      </c>
      <c r="H2801">
        <f t="shared" si="741"/>
        <v>1</v>
      </c>
      <c r="I2801">
        <f t="shared" si="735"/>
        <v>1</v>
      </c>
      <c r="J2801">
        <f t="shared" si="736"/>
        <v>94.19</v>
      </c>
      <c r="K2801" t="str">
        <f t="shared" si="737"/>
        <v/>
      </c>
      <c r="L2801">
        <f t="shared" si="742"/>
        <v>2.1946594080145525E-2</v>
      </c>
      <c r="M2801" t="str">
        <f t="shared" si="744"/>
        <v/>
      </c>
      <c r="N2801" t="str">
        <f t="shared" si="743"/>
        <v/>
      </c>
      <c r="O2801" t="str">
        <f t="shared" si="739"/>
        <v/>
      </c>
      <c r="P2801" t="str">
        <f t="shared" si="740"/>
        <v/>
      </c>
      <c r="Q2801">
        <f t="shared" si="733"/>
        <v>0</v>
      </c>
      <c r="R2801">
        <f t="shared" si="745"/>
        <v>2.0682782909122559</v>
      </c>
      <c r="S2801" t="str">
        <f t="shared" ref="S2801:S2864" si="747">IF(AND(K2801="trend rev",L2801&gt;0),1,"")</f>
        <v/>
      </c>
      <c r="T2801" t="str">
        <f t="shared" ref="T2801:T2864" si="748">IF(AND(H2801=1,K2801="trend rev"),1,IF(AND(H2801=-1,K2801="trend rev"),-1,""))</f>
        <v/>
      </c>
      <c r="U2801">
        <f t="shared" si="746"/>
        <v>0</v>
      </c>
    </row>
    <row r="2802" spans="1:21">
      <c r="A2802">
        <f t="shared" si="732"/>
        <v>2794</v>
      </c>
      <c r="B2802" s="1">
        <v>41288</v>
      </c>
      <c r="C2802">
        <v>97.08</v>
      </c>
      <c r="D2802">
        <v>96.4</v>
      </c>
      <c r="F2802">
        <f t="shared" si="734"/>
        <v>94.270499999999998</v>
      </c>
      <c r="G2802" t="str">
        <f t="shared" si="738"/>
        <v/>
      </c>
      <c r="H2802">
        <f t="shared" si="741"/>
        <v>1</v>
      </c>
      <c r="I2802">
        <f t="shared" si="735"/>
        <v>1</v>
      </c>
      <c r="J2802">
        <f t="shared" si="736"/>
        <v>94.19</v>
      </c>
      <c r="K2802" t="str">
        <f t="shared" si="737"/>
        <v/>
      </c>
      <c r="L2802">
        <f t="shared" si="742"/>
        <v>3.0221362023674821E-2</v>
      </c>
      <c r="M2802" t="str">
        <f t="shared" si="744"/>
        <v/>
      </c>
      <c r="N2802" t="str">
        <f t="shared" si="743"/>
        <v/>
      </c>
      <c r="O2802" t="str">
        <f t="shared" si="739"/>
        <v/>
      </c>
      <c r="P2802" t="str">
        <f t="shared" si="740"/>
        <v/>
      </c>
      <c r="Q2802">
        <f t="shared" si="733"/>
        <v>0</v>
      </c>
      <c r="R2802">
        <f t="shared" si="745"/>
        <v>2.0682782909122559</v>
      </c>
      <c r="S2802" t="str">
        <f t="shared" si="747"/>
        <v/>
      </c>
      <c r="T2802" t="str">
        <f t="shared" si="748"/>
        <v/>
      </c>
      <c r="U2802">
        <f t="shared" si="746"/>
        <v>0</v>
      </c>
    </row>
    <row r="2803" spans="1:21">
      <c r="A2803">
        <f t="shared" si="732"/>
        <v>2795</v>
      </c>
      <c r="B2803" s="1">
        <v>41289</v>
      </c>
      <c r="C2803">
        <v>97.29</v>
      </c>
      <c r="D2803">
        <v>96.83</v>
      </c>
      <c r="F2803">
        <f t="shared" si="734"/>
        <v>94.521000000000001</v>
      </c>
      <c r="G2803" t="str">
        <f t="shared" si="738"/>
        <v/>
      </c>
      <c r="H2803">
        <f t="shared" si="741"/>
        <v>1</v>
      </c>
      <c r="I2803">
        <f t="shared" si="735"/>
        <v>1</v>
      </c>
      <c r="J2803">
        <f t="shared" si="736"/>
        <v>94.19</v>
      </c>
      <c r="K2803" t="str">
        <f t="shared" si="737"/>
        <v/>
      </c>
      <c r="L2803">
        <f t="shared" si="742"/>
        <v>3.2382190152610631E-2</v>
      </c>
      <c r="M2803" t="str">
        <f t="shared" si="744"/>
        <v/>
      </c>
      <c r="N2803" t="str">
        <f t="shared" si="743"/>
        <v/>
      </c>
      <c r="O2803" t="str">
        <f t="shared" si="739"/>
        <v/>
      </c>
      <c r="P2803" t="str">
        <f t="shared" si="740"/>
        <v/>
      </c>
      <c r="Q2803">
        <f t="shared" si="733"/>
        <v>0</v>
      </c>
      <c r="R2803">
        <f t="shared" si="745"/>
        <v>2.0682782909122559</v>
      </c>
      <c r="S2803" t="str">
        <f t="shared" si="747"/>
        <v/>
      </c>
      <c r="T2803" t="str">
        <f t="shared" si="748"/>
        <v/>
      </c>
      <c r="U2803">
        <f t="shared" si="746"/>
        <v>0</v>
      </c>
    </row>
    <row r="2804" spans="1:21">
      <c r="A2804">
        <f t="shared" si="732"/>
        <v>2796</v>
      </c>
      <c r="B2804" s="1">
        <v>41290</v>
      </c>
      <c r="C2804">
        <v>97.6</v>
      </c>
      <c r="D2804">
        <v>97</v>
      </c>
      <c r="F2804">
        <f t="shared" si="734"/>
        <v>94.749499999999983</v>
      </c>
      <c r="G2804" t="str">
        <f t="shared" si="738"/>
        <v/>
      </c>
      <c r="H2804">
        <f t="shared" si="741"/>
        <v>1</v>
      </c>
      <c r="I2804">
        <f t="shared" si="735"/>
        <v>1</v>
      </c>
      <c r="J2804">
        <f t="shared" si="736"/>
        <v>94.19</v>
      </c>
      <c r="K2804" t="str">
        <f t="shared" si="737"/>
        <v/>
      </c>
      <c r="L2804">
        <f t="shared" si="742"/>
        <v>3.5563474584321089E-2</v>
      </c>
      <c r="M2804" t="str">
        <f t="shared" si="744"/>
        <v/>
      </c>
      <c r="N2804" t="str">
        <f t="shared" si="743"/>
        <v/>
      </c>
      <c r="O2804" t="str">
        <f t="shared" si="739"/>
        <v/>
      </c>
      <c r="P2804" t="str">
        <f t="shared" si="740"/>
        <v/>
      </c>
      <c r="Q2804">
        <f t="shared" si="733"/>
        <v>0</v>
      </c>
      <c r="R2804">
        <f t="shared" si="745"/>
        <v>2.0682782909122559</v>
      </c>
      <c r="S2804" t="str">
        <f t="shared" si="747"/>
        <v/>
      </c>
      <c r="T2804" t="str">
        <f t="shared" si="748"/>
        <v/>
      </c>
      <c r="U2804">
        <f t="shared" si="746"/>
        <v>0</v>
      </c>
    </row>
    <row r="2805" spans="1:21">
      <c r="A2805">
        <f t="shared" si="732"/>
        <v>2797</v>
      </c>
      <c r="B2805" s="1">
        <v>41291</v>
      </c>
      <c r="C2805">
        <v>98.08</v>
      </c>
      <c r="D2805">
        <v>97.79</v>
      </c>
      <c r="F2805">
        <f t="shared" si="734"/>
        <v>94.960999999999984</v>
      </c>
      <c r="G2805" t="str">
        <f t="shared" si="738"/>
        <v/>
      </c>
      <c r="H2805">
        <f t="shared" si="741"/>
        <v>1</v>
      </c>
      <c r="I2805">
        <f t="shared" si="735"/>
        <v>1</v>
      </c>
      <c r="J2805">
        <f t="shared" si="736"/>
        <v>94.19</v>
      </c>
      <c r="K2805" t="str">
        <f t="shared" si="737"/>
        <v/>
      </c>
      <c r="L2805">
        <f t="shared" si="742"/>
        <v>4.0469453353175561E-2</v>
      </c>
      <c r="M2805" t="str">
        <f t="shared" si="744"/>
        <v/>
      </c>
      <c r="N2805" t="str">
        <f t="shared" si="743"/>
        <v/>
      </c>
      <c r="O2805" t="str">
        <f t="shared" si="739"/>
        <v/>
      </c>
      <c r="P2805" t="str">
        <f t="shared" si="740"/>
        <v/>
      </c>
      <c r="Q2805">
        <f t="shared" si="733"/>
        <v>0</v>
      </c>
      <c r="R2805">
        <f t="shared" si="745"/>
        <v>2.0682782909122559</v>
      </c>
      <c r="S2805" t="str">
        <f t="shared" si="747"/>
        <v/>
      </c>
      <c r="T2805" t="str">
        <f t="shared" si="748"/>
        <v/>
      </c>
      <c r="U2805">
        <f t="shared" si="746"/>
        <v>0</v>
      </c>
    </row>
    <row r="2806" spans="1:21">
      <c r="A2806">
        <f t="shared" si="732"/>
        <v>2798</v>
      </c>
      <c r="B2806" s="1">
        <v>41292</v>
      </c>
      <c r="C2806">
        <v>98.74</v>
      </c>
      <c r="D2806">
        <v>98.42</v>
      </c>
      <c r="F2806">
        <f t="shared" si="734"/>
        <v>95.246999999999986</v>
      </c>
      <c r="G2806" t="str">
        <f t="shared" si="738"/>
        <v/>
      </c>
      <c r="H2806">
        <f t="shared" si="741"/>
        <v>1</v>
      </c>
      <c r="I2806">
        <f t="shared" si="735"/>
        <v>1</v>
      </c>
      <c r="J2806">
        <f t="shared" si="736"/>
        <v>94.19</v>
      </c>
      <c r="K2806" t="str">
        <f t="shared" si="737"/>
        <v/>
      </c>
      <c r="L2806">
        <f t="shared" si="742"/>
        <v>4.7176113995991101E-2</v>
      </c>
      <c r="M2806" t="str">
        <f t="shared" si="744"/>
        <v/>
      </c>
      <c r="N2806" t="str">
        <f t="shared" si="743"/>
        <v/>
      </c>
      <c r="O2806" t="str">
        <f t="shared" si="739"/>
        <v/>
      </c>
      <c r="P2806" t="str">
        <f t="shared" si="740"/>
        <v/>
      </c>
      <c r="Q2806">
        <f t="shared" si="733"/>
        <v>0</v>
      </c>
      <c r="R2806">
        <f t="shared" si="745"/>
        <v>2.0682782909122559</v>
      </c>
      <c r="S2806" t="str">
        <f t="shared" si="747"/>
        <v/>
      </c>
      <c r="T2806" t="str">
        <f t="shared" si="748"/>
        <v/>
      </c>
      <c r="U2806">
        <f t="shared" si="746"/>
        <v>0</v>
      </c>
    </row>
    <row r="2807" spans="1:21">
      <c r="A2807">
        <f t="shared" si="732"/>
        <v>2799</v>
      </c>
      <c r="B2807" s="1">
        <v>41296</v>
      </c>
      <c r="C2807">
        <v>99.33</v>
      </c>
      <c r="D2807">
        <v>98.39</v>
      </c>
      <c r="F2807">
        <f t="shared" si="734"/>
        <v>95.506999999999991</v>
      </c>
      <c r="G2807" t="str">
        <f t="shared" si="738"/>
        <v/>
      </c>
      <c r="H2807">
        <f t="shared" si="741"/>
        <v>1</v>
      </c>
      <c r="I2807">
        <f t="shared" si="735"/>
        <v>1</v>
      </c>
      <c r="J2807">
        <f t="shared" si="736"/>
        <v>94.19</v>
      </c>
      <c r="K2807" t="str">
        <f t="shared" si="737"/>
        <v/>
      </c>
      <c r="L2807">
        <f t="shared" si="742"/>
        <v>5.3133621392538799E-2</v>
      </c>
      <c r="M2807" t="str">
        <f t="shared" si="744"/>
        <v>VARGAIN</v>
      </c>
      <c r="N2807" t="str">
        <f t="shared" si="743"/>
        <v/>
      </c>
      <c r="O2807" t="str">
        <f t="shared" si="739"/>
        <v>VARGAIN</v>
      </c>
      <c r="P2807" t="str">
        <f t="shared" si="740"/>
        <v/>
      </c>
      <c r="Q2807">
        <f t="shared" si="733"/>
        <v>5.3133621392538799E-2</v>
      </c>
      <c r="R2807">
        <f t="shared" si="745"/>
        <v>2.1214119123047945</v>
      </c>
      <c r="S2807" t="str">
        <f t="shared" si="747"/>
        <v/>
      </c>
      <c r="T2807" t="str">
        <f t="shared" si="748"/>
        <v/>
      </c>
      <c r="U2807">
        <f t="shared" si="746"/>
        <v>0</v>
      </c>
    </row>
    <row r="2808" spans="1:21">
      <c r="A2808">
        <f t="shared" si="732"/>
        <v>2800</v>
      </c>
      <c r="B2808" s="1">
        <v>41297</v>
      </c>
      <c r="C2808">
        <v>99.49</v>
      </c>
      <c r="D2808">
        <v>98.97</v>
      </c>
      <c r="F2808">
        <f t="shared" si="734"/>
        <v>95.826499999999982</v>
      </c>
      <c r="G2808" t="str">
        <f t="shared" si="738"/>
        <v/>
      </c>
      <c r="H2808">
        <f t="shared" si="741"/>
        <v>1</v>
      </c>
      <c r="I2808">
        <f t="shared" si="735"/>
        <v>0</v>
      </c>
      <c r="J2808">
        <f t="shared" si="736"/>
        <v>94.19</v>
      </c>
      <c r="K2808" t="str">
        <f t="shared" si="737"/>
        <v/>
      </c>
      <c r="L2808">
        <f t="shared" si="742"/>
        <v>5.4743117766542483E-2</v>
      </c>
      <c r="M2808" t="str">
        <f t="shared" si="744"/>
        <v>VARGAIN</v>
      </c>
      <c r="N2808" t="str">
        <f t="shared" si="743"/>
        <v/>
      </c>
      <c r="O2808" t="str">
        <f t="shared" si="739"/>
        <v/>
      </c>
      <c r="P2808" t="str">
        <f t="shared" si="740"/>
        <v/>
      </c>
      <c r="Q2808">
        <f t="shared" si="733"/>
        <v>0</v>
      </c>
      <c r="R2808">
        <f t="shared" si="745"/>
        <v>2.1214119123047945</v>
      </c>
      <c r="S2808" t="str">
        <f t="shared" si="747"/>
        <v/>
      </c>
      <c r="T2808" t="str">
        <f t="shared" si="748"/>
        <v/>
      </c>
      <c r="U2808">
        <f t="shared" si="746"/>
        <v>0</v>
      </c>
    </row>
    <row r="2809" spans="1:21">
      <c r="A2809">
        <f t="shared" si="732"/>
        <v>2801</v>
      </c>
      <c r="B2809" s="1">
        <v>41298</v>
      </c>
      <c r="C2809">
        <v>99.67</v>
      </c>
      <c r="D2809">
        <v>99.38</v>
      </c>
      <c r="F2809">
        <f t="shared" si="734"/>
        <v>96.150499999999994</v>
      </c>
      <c r="G2809" t="str">
        <f t="shared" si="738"/>
        <v/>
      </c>
      <c r="H2809">
        <f t="shared" si="741"/>
        <v>1</v>
      </c>
      <c r="I2809">
        <f t="shared" si="735"/>
        <v>0</v>
      </c>
      <c r="J2809">
        <f t="shared" si="736"/>
        <v>94.19</v>
      </c>
      <c r="K2809" t="str">
        <f t="shared" si="737"/>
        <v/>
      </c>
      <c r="L2809">
        <f t="shared" si="742"/>
        <v>5.655071014463918E-2</v>
      </c>
      <c r="M2809" t="str">
        <f t="shared" si="744"/>
        <v>VARGAIN</v>
      </c>
      <c r="N2809" t="str">
        <f t="shared" si="743"/>
        <v/>
      </c>
      <c r="O2809" t="str">
        <f t="shared" si="739"/>
        <v/>
      </c>
      <c r="P2809" t="str">
        <f t="shared" si="740"/>
        <v/>
      </c>
      <c r="Q2809">
        <f t="shared" si="733"/>
        <v>0</v>
      </c>
      <c r="R2809">
        <f t="shared" si="745"/>
        <v>2.1214119123047945</v>
      </c>
      <c r="S2809" t="str">
        <f t="shared" si="747"/>
        <v/>
      </c>
      <c r="T2809" t="str">
        <f t="shared" si="748"/>
        <v/>
      </c>
      <c r="U2809">
        <f t="shared" si="746"/>
        <v>0</v>
      </c>
    </row>
    <row r="2810" spans="1:21">
      <c r="A2810">
        <f t="shared" si="732"/>
        <v>2802</v>
      </c>
      <c r="B2810" s="1">
        <v>41299</v>
      </c>
      <c r="C2810">
        <v>100.59</v>
      </c>
      <c r="D2810">
        <v>99.79</v>
      </c>
      <c r="F2810">
        <f t="shared" si="734"/>
        <v>96.52649999999997</v>
      </c>
      <c r="G2810" t="str">
        <f t="shared" si="738"/>
        <v/>
      </c>
      <c r="H2810">
        <f t="shared" si="741"/>
        <v>1</v>
      </c>
      <c r="I2810">
        <f t="shared" si="735"/>
        <v>0</v>
      </c>
      <c r="J2810">
        <f t="shared" si="736"/>
        <v>94.19</v>
      </c>
      <c r="K2810" t="str">
        <f t="shared" si="737"/>
        <v/>
      </c>
      <c r="L2810">
        <f t="shared" si="742"/>
        <v>6.5738830311521113E-2</v>
      </c>
      <c r="M2810" t="str">
        <f t="shared" si="744"/>
        <v>VARGAIN</v>
      </c>
      <c r="N2810" t="str">
        <f t="shared" si="743"/>
        <v/>
      </c>
      <c r="O2810" t="str">
        <f t="shared" si="739"/>
        <v/>
      </c>
      <c r="P2810" t="str">
        <f t="shared" si="740"/>
        <v/>
      </c>
      <c r="Q2810">
        <f t="shared" si="733"/>
        <v>0</v>
      </c>
      <c r="R2810">
        <f t="shared" si="745"/>
        <v>2.1214119123047945</v>
      </c>
      <c r="S2810" t="str">
        <f t="shared" si="747"/>
        <v/>
      </c>
      <c r="T2810" t="str">
        <f t="shared" si="748"/>
        <v/>
      </c>
      <c r="U2810">
        <f t="shared" si="746"/>
        <v>0</v>
      </c>
    </row>
    <row r="2811" spans="1:21">
      <c r="A2811">
        <f t="shared" si="732"/>
        <v>2803</v>
      </c>
      <c r="B2811" s="1">
        <v>41302</v>
      </c>
      <c r="C2811">
        <v>100.65</v>
      </c>
      <c r="D2811">
        <v>100.98</v>
      </c>
      <c r="F2811">
        <f t="shared" si="734"/>
        <v>96.926999999999992</v>
      </c>
      <c r="G2811" t="str">
        <f t="shared" si="738"/>
        <v/>
      </c>
      <c r="H2811">
        <f t="shared" si="741"/>
        <v>1</v>
      </c>
      <c r="I2811">
        <f t="shared" si="735"/>
        <v>0</v>
      </c>
      <c r="J2811">
        <f t="shared" si="736"/>
        <v>94.19</v>
      </c>
      <c r="K2811" t="str">
        <f t="shared" si="737"/>
        <v/>
      </c>
      <c r="L2811">
        <f t="shared" si="742"/>
        <v>6.6335133251074874E-2</v>
      </c>
      <c r="M2811" t="str">
        <f t="shared" si="744"/>
        <v>VARGAIN</v>
      </c>
      <c r="N2811" t="str">
        <f t="shared" si="743"/>
        <v/>
      </c>
      <c r="O2811" t="str">
        <f t="shared" si="739"/>
        <v/>
      </c>
      <c r="P2811" t="str">
        <f t="shared" si="740"/>
        <v/>
      </c>
      <c r="Q2811">
        <f t="shared" si="733"/>
        <v>0</v>
      </c>
      <c r="R2811">
        <f t="shared" si="745"/>
        <v>2.1214119123047945</v>
      </c>
      <c r="S2811" t="str">
        <f t="shared" si="747"/>
        <v/>
      </c>
      <c r="T2811" t="str">
        <f t="shared" si="748"/>
        <v/>
      </c>
      <c r="U2811">
        <f t="shared" si="746"/>
        <v>0</v>
      </c>
    </row>
    <row r="2812" spans="1:21">
      <c r="A2812">
        <f t="shared" si="732"/>
        <v>2804</v>
      </c>
      <c r="B2812" s="1">
        <v>41303</v>
      </c>
      <c r="C2812">
        <v>101.81</v>
      </c>
      <c r="D2812">
        <v>100.33</v>
      </c>
      <c r="F2812">
        <f t="shared" si="734"/>
        <v>97.4285</v>
      </c>
      <c r="G2812" t="str">
        <f t="shared" si="738"/>
        <v/>
      </c>
      <c r="H2812">
        <f t="shared" si="741"/>
        <v>1</v>
      </c>
      <c r="I2812">
        <f t="shared" si="735"/>
        <v>0</v>
      </c>
      <c r="J2812">
        <f t="shared" si="736"/>
        <v>94.19</v>
      </c>
      <c r="K2812" t="str">
        <f t="shared" si="737"/>
        <v/>
      </c>
      <c r="L2812">
        <f t="shared" si="742"/>
        <v>7.7794312284378567E-2</v>
      </c>
      <c r="M2812" t="str">
        <f t="shared" si="744"/>
        <v>VARGAIN</v>
      </c>
      <c r="N2812" t="str">
        <f t="shared" si="743"/>
        <v/>
      </c>
      <c r="O2812" t="str">
        <f t="shared" si="739"/>
        <v/>
      </c>
      <c r="P2812" t="str">
        <f t="shared" si="740"/>
        <v/>
      </c>
      <c r="Q2812">
        <f t="shared" si="733"/>
        <v>0</v>
      </c>
      <c r="R2812">
        <f t="shared" si="745"/>
        <v>2.1214119123047945</v>
      </c>
      <c r="S2812" t="str">
        <f t="shared" si="747"/>
        <v/>
      </c>
      <c r="T2812" t="str">
        <f t="shared" si="748"/>
        <v/>
      </c>
      <c r="U2812">
        <f t="shared" si="746"/>
        <v>0</v>
      </c>
    </row>
    <row r="2813" spans="1:21">
      <c r="A2813">
        <f t="shared" si="732"/>
        <v>2805</v>
      </c>
      <c r="B2813" s="1">
        <v>41304</v>
      </c>
      <c r="C2813">
        <v>100.8</v>
      </c>
      <c r="D2813">
        <v>101.8</v>
      </c>
      <c r="F2813">
        <f t="shared" si="734"/>
        <v>97.825999999999993</v>
      </c>
      <c r="G2813" t="str">
        <f t="shared" si="738"/>
        <v/>
      </c>
      <c r="H2813">
        <f t="shared" si="741"/>
        <v>1</v>
      </c>
      <c r="I2813">
        <f t="shared" si="735"/>
        <v>0</v>
      </c>
      <c r="J2813">
        <f t="shared" si="736"/>
        <v>94.19</v>
      </c>
      <c r="K2813" t="str">
        <f t="shared" si="737"/>
        <v/>
      </c>
      <c r="L2813">
        <f t="shared" si="742"/>
        <v>6.782433680254242E-2</v>
      </c>
      <c r="M2813" t="str">
        <f t="shared" si="744"/>
        <v>VARGAIN</v>
      </c>
      <c r="N2813" t="str">
        <f t="shared" si="743"/>
        <v/>
      </c>
      <c r="O2813" t="str">
        <f t="shared" si="739"/>
        <v/>
      </c>
      <c r="P2813" t="str">
        <f t="shared" si="740"/>
        <v/>
      </c>
      <c r="Q2813">
        <f t="shared" si="733"/>
        <v>0</v>
      </c>
      <c r="R2813">
        <f t="shared" si="745"/>
        <v>2.1214119123047945</v>
      </c>
      <c r="S2813" t="str">
        <f t="shared" si="747"/>
        <v/>
      </c>
      <c r="T2813" t="str">
        <f t="shared" si="748"/>
        <v/>
      </c>
      <c r="U2813">
        <f t="shared" si="746"/>
        <v>0</v>
      </c>
    </row>
    <row r="2814" spans="1:21">
      <c r="A2814">
        <f t="shared" si="732"/>
        <v>2806</v>
      </c>
      <c r="B2814" s="1">
        <v>41305</v>
      </c>
      <c r="C2814">
        <v>100.55</v>
      </c>
      <c r="D2814">
        <v>100.69</v>
      </c>
      <c r="F2814">
        <f t="shared" si="734"/>
        <v>98.114499999999992</v>
      </c>
      <c r="G2814" t="str">
        <f t="shared" si="738"/>
        <v/>
      </c>
      <c r="H2814">
        <f t="shared" si="741"/>
        <v>1</v>
      </c>
      <c r="I2814">
        <f t="shared" si="735"/>
        <v>0</v>
      </c>
      <c r="J2814">
        <f t="shared" si="736"/>
        <v>94.19</v>
      </c>
      <c r="K2814" t="str">
        <f t="shared" si="737"/>
        <v/>
      </c>
      <c r="L2814">
        <f t="shared" si="742"/>
        <v>6.5341097383935218E-2</v>
      </c>
      <c r="M2814" t="str">
        <f t="shared" si="744"/>
        <v>VARGAIN</v>
      </c>
      <c r="N2814" t="str">
        <f t="shared" si="743"/>
        <v/>
      </c>
      <c r="O2814" t="str">
        <f t="shared" si="739"/>
        <v/>
      </c>
      <c r="P2814" t="str">
        <f t="shared" si="740"/>
        <v/>
      </c>
      <c r="Q2814">
        <f t="shared" si="733"/>
        <v>0</v>
      </c>
      <c r="R2814">
        <f t="shared" si="745"/>
        <v>2.1214119123047945</v>
      </c>
      <c r="S2814" t="str">
        <f t="shared" si="747"/>
        <v/>
      </c>
      <c r="T2814" t="str">
        <f t="shared" si="748"/>
        <v/>
      </c>
      <c r="U2814">
        <f t="shared" si="746"/>
        <v>0</v>
      </c>
    </row>
    <row r="2815" spans="1:21">
      <c r="A2815">
        <f t="shared" si="732"/>
        <v>2807</v>
      </c>
      <c r="B2815" s="1">
        <v>41306</v>
      </c>
      <c r="C2815">
        <v>101.56</v>
      </c>
      <c r="D2815">
        <v>101.44</v>
      </c>
      <c r="F2815">
        <f t="shared" si="734"/>
        <v>98.458999999999989</v>
      </c>
      <c r="G2815" t="str">
        <f t="shared" si="738"/>
        <v/>
      </c>
      <c r="H2815">
        <f t="shared" si="741"/>
        <v>1</v>
      </c>
      <c r="I2815">
        <f t="shared" si="735"/>
        <v>0</v>
      </c>
      <c r="J2815">
        <f t="shared" si="736"/>
        <v>94.19</v>
      </c>
      <c r="K2815" t="str">
        <f t="shared" si="737"/>
        <v/>
      </c>
      <c r="L2815">
        <f t="shared" si="742"/>
        <v>7.533573800175207E-2</v>
      </c>
      <c r="M2815" t="str">
        <f t="shared" si="744"/>
        <v>VARGAIN</v>
      </c>
      <c r="N2815" t="str">
        <f t="shared" si="743"/>
        <v/>
      </c>
      <c r="O2815" t="str">
        <f t="shared" si="739"/>
        <v/>
      </c>
      <c r="P2815" t="str">
        <f t="shared" si="740"/>
        <v/>
      </c>
      <c r="Q2815">
        <f t="shared" si="733"/>
        <v>0</v>
      </c>
      <c r="R2815">
        <f t="shared" si="745"/>
        <v>2.1214119123047945</v>
      </c>
      <c r="S2815" t="str">
        <f t="shared" si="747"/>
        <v/>
      </c>
      <c r="T2815" t="str">
        <f t="shared" si="748"/>
        <v/>
      </c>
      <c r="U2815">
        <f t="shared" si="746"/>
        <v>0</v>
      </c>
    </row>
    <row r="2816" spans="1:21">
      <c r="A2816">
        <f t="shared" si="732"/>
        <v>2808</v>
      </c>
      <c r="B2816" s="1">
        <v>41309</v>
      </c>
      <c r="C2816">
        <v>100.77</v>
      </c>
      <c r="D2816">
        <v>100.77</v>
      </c>
      <c r="F2816">
        <f t="shared" si="734"/>
        <v>98.728999999999999</v>
      </c>
      <c r="G2816" t="str">
        <f t="shared" si="738"/>
        <v/>
      </c>
      <c r="H2816">
        <f t="shared" si="741"/>
        <v>1</v>
      </c>
      <c r="I2816">
        <f t="shared" si="735"/>
        <v>0</v>
      </c>
      <c r="J2816">
        <f t="shared" si="736"/>
        <v>94.19</v>
      </c>
      <c r="K2816" t="str">
        <f t="shared" si="737"/>
        <v/>
      </c>
      <c r="L2816">
        <f t="shared" si="742"/>
        <v>6.7526673457585284E-2</v>
      </c>
      <c r="M2816" t="str">
        <f t="shared" si="744"/>
        <v>VARGAIN</v>
      </c>
      <c r="N2816" t="str">
        <f t="shared" si="743"/>
        <v/>
      </c>
      <c r="O2816" t="str">
        <f t="shared" si="739"/>
        <v/>
      </c>
      <c r="P2816" t="str">
        <f t="shared" si="740"/>
        <v/>
      </c>
      <c r="Q2816">
        <f t="shared" si="733"/>
        <v>0</v>
      </c>
      <c r="R2816">
        <f t="shared" si="745"/>
        <v>2.1214119123047945</v>
      </c>
      <c r="S2816" t="str">
        <f t="shared" si="747"/>
        <v/>
      </c>
      <c r="T2816" t="str">
        <f t="shared" si="748"/>
        <v/>
      </c>
      <c r="U2816">
        <f t="shared" si="746"/>
        <v>0</v>
      </c>
    </row>
    <row r="2817" spans="1:21">
      <c r="A2817">
        <f t="shared" si="732"/>
        <v>2809</v>
      </c>
      <c r="B2817" s="1">
        <v>41310</v>
      </c>
      <c r="C2817">
        <v>101.49</v>
      </c>
      <c r="D2817">
        <v>101.31</v>
      </c>
      <c r="F2817">
        <f t="shared" si="734"/>
        <v>99.028999999999996</v>
      </c>
      <c r="G2817" t="str">
        <f t="shared" si="738"/>
        <v/>
      </c>
      <c r="H2817">
        <f t="shared" si="741"/>
        <v>1</v>
      </c>
      <c r="I2817">
        <f t="shared" si="735"/>
        <v>0</v>
      </c>
      <c r="J2817">
        <f t="shared" si="736"/>
        <v>94.19</v>
      </c>
      <c r="K2817" t="str">
        <f t="shared" si="737"/>
        <v/>
      </c>
      <c r="L2817">
        <f t="shared" si="742"/>
        <v>7.4646252626000928E-2</v>
      </c>
      <c r="M2817" t="str">
        <f t="shared" si="744"/>
        <v>VARGAIN</v>
      </c>
      <c r="N2817" t="str">
        <f t="shared" si="743"/>
        <v/>
      </c>
      <c r="O2817" t="str">
        <f t="shared" si="739"/>
        <v/>
      </c>
      <c r="P2817" t="str">
        <f t="shared" si="740"/>
        <v/>
      </c>
      <c r="Q2817">
        <f t="shared" si="733"/>
        <v>0</v>
      </c>
      <c r="R2817">
        <f t="shared" si="745"/>
        <v>2.1214119123047945</v>
      </c>
      <c r="S2817" t="str">
        <f t="shared" si="747"/>
        <v/>
      </c>
      <c r="T2817" t="str">
        <f t="shared" si="748"/>
        <v/>
      </c>
      <c r="U2817">
        <f t="shared" si="746"/>
        <v>0</v>
      </c>
    </row>
    <row r="2818" spans="1:21">
      <c r="A2818">
        <f t="shared" si="732"/>
        <v>2810</v>
      </c>
      <c r="B2818" s="1">
        <v>41311</v>
      </c>
      <c r="C2818">
        <v>102.69</v>
      </c>
      <c r="D2818">
        <v>101.13</v>
      </c>
      <c r="F2818">
        <f t="shared" si="734"/>
        <v>99.388499999999993</v>
      </c>
      <c r="G2818" t="str">
        <f t="shared" si="738"/>
        <v/>
      </c>
      <c r="H2818">
        <f t="shared" si="741"/>
        <v>1</v>
      </c>
      <c r="I2818">
        <f t="shared" si="735"/>
        <v>0</v>
      </c>
      <c r="J2818">
        <f t="shared" si="736"/>
        <v>94.19</v>
      </c>
      <c r="K2818" t="str">
        <f t="shared" si="737"/>
        <v/>
      </c>
      <c r="L2818">
        <f t="shared" si="742"/>
        <v>8.6400722375477898E-2</v>
      </c>
      <c r="M2818" t="str">
        <f t="shared" si="744"/>
        <v>VARGAIN</v>
      </c>
      <c r="N2818" t="str">
        <f t="shared" si="743"/>
        <v/>
      </c>
      <c r="O2818" t="str">
        <f t="shared" si="739"/>
        <v/>
      </c>
      <c r="P2818" t="str">
        <f t="shared" si="740"/>
        <v/>
      </c>
      <c r="Q2818">
        <f t="shared" si="733"/>
        <v>0</v>
      </c>
      <c r="R2818">
        <f t="shared" si="745"/>
        <v>2.1214119123047945</v>
      </c>
      <c r="S2818" t="str">
        <f t="shared" si="747"/>
        <v/>
      </c>
      <c r="T2818" t="str">
        <f t="shared" si="748"/>
        <v/>
      </c>
      <c r="U2818">
        <f t="shared" si="746"/>
        <v>0</v>
      </c>
    </row>
    <row r="2819" spans="1:21">
      <c r="A2819">
        <f t="shared" si="732"/>
        <v>2811</v>
      </c>
      <c r="B2819" s="1">
        <v>41312</v>
      </c>
      <c r="C2819">
        <v>102.22</v>
      </c>
      <c r="D2819">
        <v>102.65</v>
      </c>
      <c r="F2819">
        <f t="shared" si="734"/>
        <v>99.679000000000002</v>
      </c>
      <c r="G2819" t="str">
        <f t="shared" si="738"/>
        <v/>
      </c>
      <c r="H2819">
        <f t="shared" si="741"/>
        <v>1</v>
      </c>
      <c r="I2819">
        <f t="shared" si="735"/>
        <v>0</v>
      </c>
      <c r="J2819">
        <f t="shared" si="736"/>
        <v>94.19</v>
      </c>
      <c r="K2819" t="str">
        <f t="shared" si="737"/>
        <v/>
      </c>
      <c r="L2819">
        <f t="shared" si="742"/>
        <v>8.1813334505407662E-2</v>
      </c>
      <c r="M2819" t="str">
        <f t="shared" si="744"/>
        <v>VARGAIN</v>
      </c>
      <c r="N2819" t="str">
        <f t="shared" si="743"/>
        <v/>
      </c>
      <c r="O2819" t="str">
        <f t="shared" si="739"/>
        <v/>
      </c>
      <c r="P2819" t="str">
        <f t="shared" si="740"/>
        <v/>
      </c>
      <c r="Q2819">
        <f t="shared" si="733"/>
        <v>0</v>
      </c>
      <c r="R2819">
        <f t="shared" si="745"/>
        <v>2.1214119123047945</v>
      </c>
      <c r="S2819" t="str">
        <f t="shared" si="747"/>
        <v/>
      </c>
      <c r="T2819" t="str">
        <f t="shared" si="748"/>
        <v/>
      </c>
      <c r="U2819">
        <f t="shared" si="746"/>
        <v>0</v>
      </c>
    </row>
    <row r="2820" spans="1:21">
      <c r="A2820">
        <f t="shared" si="732"/>
        <v>2812</v>
      </c>
      <c r="B2820" s="1">
        <v>41313</v>
      </c>
      <c r="C2820">
        <v>102.66</v>
      </c>
      <c r="D2820">
        <v>102.34</v>
      </c>
      <c r="F2820">
        <f t="shared" si="734"/>
        <v>99.967500000000001</v>
      </c>
      <c r="G2820" t="str">
        <f t="shared" si="738"/>
        <v/>
      </c>
      <c r="H2820">
        <f t="shared" si="741"/>
        <v>1</v>
      </c>
      <c r="I2820">
        <f t="shared" si="735"/>
        <v>0</v>
      </c>
      <c r="J2820">
        <f t="shared" si="736"/>
        <v>94.19</v>
      </c>
      <c r="K2820" t="str">
        <f t="shared" si="737"/>
        <v/>
      </c>
      <c r="L2820">
        <f t="shared" si="742"/>
        <v>8.6108538297431397E-2</v>
      </c>
      <c r="M2820" t="str">
        <f t="shared" si="744"/>
        <v>VARGAIN</v>
      </c>
      <c r="N2820" t="str">
        <f t="shared" si="743"/>
        <v/>
      </c>
      <c r="O2820" t="str">
        <f t="shared" si="739"/>
        <v/>
      </c>
      <c r="P2820" t="str">
        <f t="shared" si="740"/>
        <v/>
      </c>
      <c r="Q2820">
        <f t="shared" si="733"/>
        <v>0</v>
      </c>
      <c r="R2820">
        <f t="shared" si="745"/>
        <v>2.1214119123047945</v>
      </c>
      <c r="S2820" t="str">
        <f t="shared" si="747"/>
        <v/>
      </c>
      <c r="T2820" t="str">
        <f t="shared" si="748"/>
        <v/>
      </c>
      <c r="U2820">
        <f t="shared" si="746"/>
        <v>0</v>
      </c>
    </row>
    <row r="2821" spans="1:21">
      <c r="A2821">
        <f t="shared" si="732"/>
        <v>2813</v>
      </c>
      <c r="B2821" s="1">
        <v>41316</v>
      </c>
      <c r="C2821">
        <v>102.62</v>
      </c>
      <c r="D2821">
        <v>102.39</v>
      </c>
      <c r="F2821">
        <f t="shared" si="734"/>
        <v>100.28450000000001</v>
      </c>
      <c r="G2821" t="str">
        <f t="shared" si="738"/>
        <v/>
      </c>
      <c r="H2821">
        <f t="shared" si="741"/>
        <v>1</v>
      </c>
      <c r="I2821">
        <f t="shared" si="735"/>
        <v>0</v>
      </c>
      <c r="J2821">
        <f t="shared" si="736"/>
        <v>94.19</v>
      </c>
      <c r="K2821" t="str">
        <f t="shared" si="737"/>
        <v/>
      </c>
      <c r="L2821">
        <f t="shared" si="742"/>
        <v>8.5718826679093141E-2</v>
      </c>
      <c r="M2821" t="str">
        <f t="shared" si="744"/>
        <v>VARGAIN</v>
      </c>
      <c r="N2821" t="str">
        <f t="shared" si="743"/>
        <v/>
      </c>
      <c r="O2821" t="str">
        <f t="shared" si="739"/>
        <v/>
      </c>
      <c r="P2821" t="str">
        <f t="shared" si="740"/>
        <v/>
      </c>
      <c r="Q2821">
        <f t="shared" si="733"/>
        <v>0</v>
      </c>
      <c r="R2821">
        <f t="shared" si="745"/>
        <v>2.1214119123047945</v>
      </c>
      <c r="S2821" t="str">
        <f t="shared" si="747"/>
        <v/>
      </c>
      <c r="T2821" t="str">
        <f t="shared" si="748"/>
        <v/>
      </c>
      <c r="U2821">
        <f t="shared" si="746"/>
        <v>0</v>
      </c>
    </row>
    <row r="2822" spans="1:21">
      <c r="A2822">
        <f t="shared" si="732"/>
        <v>2814</v>
      </c>
      <c r="B2822" s="1">
        <v>41317</v>
      </c>
      <c r="C2822">
        <v>103.46</v>
      </c>
      <c r="D2822">
        <v>102.66</v>
      </c>
      <c r="F2822">
        <f t="shared" si="734"/>
        <v>100.60350000000001</v>
      </c>
      <c r="G2822" t="str">
        <f t="shared" si="738"/>
        <v/>
      </c>
      <c r="H2822">
        <f t="shared" si="741"/>
        <v>1</v>
      </c>
      <c r="I2822">
        <f t="shared" si="735"/>
        <v>0</v>
      </c>
      <c r="J2822">
        <f t="shared" si="736"/>
        <v>94.19</v>
      </c>
      <c r="K2822" t="str">
        <f t="shared" si="737"/>
        <v/>
      </c>
      <c r="L2822">
        <f t="shared" si="742"/>
        <v>9.3871045740643172E-2</v>
      </c>
      <c r="M2822" t="str">
        <f t="shared" si="744"/>
        <v>VARGAIN</v>
      </c>
      <c r="N2822" t="str">
        <f t="shared" si="743"/>
        <v/>
      </c>
      <c r="O2822" t="str">
        <f t="shared" si="739"/>
        <v/>
      </c>
      <c r="P2822" t="str">
        <f t="shared" si="740"/>
        <v/>
      </c>
      <c r="Q2822">
        <f t="shared" si="733"/>
        <v>0</v>
      </c>
      <c r="R2822">
        <f t="shared" si="745"/>
        <v>2.1214119123047945</v>
      </c>
      <c r="S2822" t="str">
        <f t="shared" si="747"/>
        <v/>
      </c>
      <c r="T2822" t="str">
        <f t="shared" si="748"/>
        <v/>
      </c>
      <c r="U2822">
        <f t="shared" si="746"/>
        <v>0</v>
      </c>
    </row>
    <row r="2823" spans="1:21">
      <c r="A2823">
        <f t="shared" si="732"/>
        <v>2815</v>
      </c>
      <c r="B2823" s="1">
        <v>41318</v>
      </c>
      <c r="C2823">
        <v>102.86</v>
      </c>
      <c r="D2823">
        <v>103.03</v>
      </c>
      <c r="F2823">
        <f t="shared" si="734"/>
        <v>100.88200000000001</v>
      </c>
      <c r="G2823" t="str">
        <f t="shared" si="738"/>
        <v/>
      </c>
      <c r="H2823">
        <f t="shared" si="741"/>
        <v>1</v>
      </c>
      <c r="I2823">
        <f t="shared" si="735"/>
        <v>0</v>
      </c>
      <c r="J2823">
        <f t="shared" si="736"/>
        <v>94.19</v>
      </c>
      <c r="K2823" t="str">
        <f t="shared" si="737"/>
        <v/>
      </c>
      <c r="L2823">
        <f t="shared" si="742"/>
        <v>8.805482151204444E-2</v>
      </c>
      <c r="M2823" t="str">
        <f t="shared" si="744"/>
        <v>VARGAIN</v>
      </c>
      <c r="N2823" t="str">
        <f t="shared" si="743"/>
        <v/>
      </c>
      <c r="O2823" t="str">
        <f t="shared" si="739"/>
        <v/>
      </c>
      <c r="P2823" t="str">
        <f t="shared" si="740"/>
        <v/>
      </c>
      <c r="Q2823">
        <f t="shared" si="733"/>
        <v>0</v>
      </c>
      <c r="R2823">
        <f t="shared" si="745"/>
        <v>2.1214119123047945</v>
      </c>
      <c r="S2823" t="str">
        <f t="shared" si="747"/>
        <v/>
      </c>
      <c r="T2823" t="str">
        <f t="shared" si="748"/>
        <v/>
      </c>
      <c r="U2823">
        <f t="shared" si="746"/>
        <v>0</v>
      </c>
    </row>
    <row r="2824" spans="1:21">
      <c r="A2824">
        <f t="shared" si="732"/>
        <v>2816</v>
      </c>
      <c r="B2824" s="1">
        <v>41319</v>
      </c>
      <c r="C2824">
        <v>102.78</v>
      </c>
      <c r="D2824">
        <v>102.43</v>
      </c>
      <c r="F2824">
        <f t="shared" si="734"/>
        <v>101.14099999999999</v>
      </c>
      <c r="G2824" t="str">
        <f t="shared" si="738"/>
        <v/>
      </c>
      <c r="H2824">
        <f t="shared" si="741"/>
        <v>1</v>
      </c>
      <c r="I2824">
        <f t="shared" si="735"/>
        <v>0</v>
      </c>
      <c r="J2824">
        <f t="shared" si="736"/>
        <v>94.19</v>
      </c>
      <c r="K2824" t="str">
        <f t="shared" si="737"/>
        <v/>
      </c>
      <c r="L2824">
        <f t="shared" si="742"/>
        <v>8.7276762729357873E-2</v>
      </c>
      <c r="M2824" t="str">
        <f t="shared" si="744"/>
        <v>VARGAIN</v>
      </c>
      <c r="N2824" t="str">
        <f t="shared" si="743"/>
        <v/>
      </c>
      <c r="O2824" t="str">
        <f t="shared" si="739"/>
        <v/>
      </c>
      <c r="P2824" t="str">
        <f t="shared" si="740"/>
        <v/>
      </c>
      <c r="Q2824">
        <f t="shared" si="733"/>
        <v>0</v>
      </c>
      <c r="R2824">
        <f t="shared" si="745"/>
        <v>2.1214119123047945</v>
      </c>
      <c r="S2824" t="str">
        <f t="shared" si="747"/>
        <v/>
      </c>
      <c r="T2824" t="str">
        <f t="shared" si="748"/>
        <v/>
      </c>
      <c r="U2824">
        <f t="shared" si="746"/>
        <v>0</v>
      </c>
    </row>
    <row r="2825" spans="1:21">
      <c r="A2825">
        <f t="shared" si="732"/>
        <v>2817</v>
      </c>
      <c r="B2825" s="1">
        <v>41320</v>
      </c>
      <c r="C2825">
        <v>103.23</v>
      </c>
      <c r="D2825">
        <v>103.06</v>
      </c>
      <c r="F2825">
        <f t="shared" si="734"/>
        <v>101.39849999999998</v>
      </c>
      <c r="G2825" t="str">
        <f t="shared" si="738"/>
        <v/>
      </c>
      <c r="H2825">
        <f t="shared" si="741"/>
        <v>1</v>
      </c>
      <c r="I2825">
        <f t="shared" si="735"/>
        <v>0</v>
      </c>
      <c r="J2825">
        <f t="shared" si="736"/>
        <v>94.19</v>
      </c>
      <c r="K2825" t="str">
        <f t="shared" si="737"/>
        <v/>
      </c>
      <c r="L2825">
        <f t="shared" si="742"/>
        <v>9.1645489642773081E-2</v>
      </c>
      <c r="M2825" t="str">
        <f t="shared" si="744"/>
        <v>VARGAIN</v>
      </c>
      <c r="N2825" t="str">
        <f t="shared" si="743"/>
        <v/>
      </c>
      <c r="O2825" t="str">
        <f t="shared" si="739"/>
        <v/>
      </c>
      <c r="P2825" t="str">
        <f t="shared" si="740"/>
        <v/>
      </c>
      <c r="Q2825">
        <f t="shared" si="733"/>
        <v>0</v>
      </c>
      <c r="R2825">
        <f t="shared" si="745"/>
        <v>2.1214119123047945</v>
      </c>
      <c r="S2825" t="str">
        <f t="shared" si="747"/>
        <v/>
      </c>
      <c r="T2825" t="str">
        <f t="shared" si="748"/>
        <v/>
      </c>
      <c r="U2825">
        <f t="shared" si="746"/>
        <v>0</v>
      </c>
    </row>
    <row r="2826" spans="1:21">
      <c r="A2826">
        <f t="shared" si="732"/>
        <v>2818</v>
      </c>
      <c r="B2826" s="1">
        <v>41324</v>
      </c>
      <c r="C2826">
        <v>104.18</v>
      </c>
      <c r="D2826">
        <v>103.42</v>
      </c>
      <c r="F2826">
        <f t="shared" si="734"/>
        <v>101.6705</v>
      </c>
      <c r="G2826" t="str">
        <f t="shared" si="738"/>
        <v/>
      </c>
      <c r="H2826">
        <f t="shared" si="741"/>
        <v>1</v>
      </c>
      <c r="I2826">
        <f t="shared" si="735"/>
        <v>0</v>
      </c>
      <c r="J2826">
        <f t="shared" si="736"/>
        <v>94.19</v>
      </c>
      <c r="K2826" t="str">
        <f t="shared" si="737"/>
        <v/>
      </c>
      <c r="L2826">
        <f t="shared" si="742"/>
        <v>0.10080615348231975</v>
      </c>
      <c r="M2826" t="str">
        <f t="shared" si="744"/>
        <v>VARGAIN</v>
      </c>
      <c r="N2826" t="str">
        <f t="shared" si="743"/>
        <v/>
      </c>
      <c r="O2826" t="str">
        <f t="shared" si="739"/>
        <v/>
      </c>
      <c r="P2826" t="str">
        <f t="shared" si="740"/>
        <v/>
      </c>
      <c r="Q2826">
        <f t="shared" si="733"/>
        <v>0</v>
      </c>
      <c r="R2826">
        <f t="shared" si="745"/>
        <v>2.1214119123047945</v>
      </c>
      <c r="S2826" t="str">
        <f t="shared" si="747"/>
        <v/>
      </c>
      <c r="T2826" t="str">
        <f t="shared" si="748"/>
        <v/>
      </c>
      <c r="U2826">
        <f t="shared" si="746"/>
        <v>0</v>
      </c>
    </row>
    <row r="2827" spans="1:21">
      <c r="A2827">
        <f t="shared" ref="A2827:A2890" si="749">A2826+1</f>
        <v>2819</v>
      </c>
      <c r="B2827" s="1">
        <v>41325</v>
      </c>
      <c r="C2827">
        <v>103.15</v>
      </c>
      <c r="D2827">
        <v>104.18</v>
      </c>
      <c r="F2827">
        <f t="shared" si="734"/>
        <v>101.86150000000001</v>
      </c>
      <c r="G2827" t="str">
        <f t="shared" si="738"/>
        <v/>
      </c>
      <c r="H2827">
        <f t="shared" si="741"/>
        <v>1</v>
      </c>
      <c r="I2827">
        <f t="shared" si="735"/>
        <v>0</v>
      </c>
      <c r="J2827">
        <f t="shared" si="736"/>
        <v>94.19</v>
      </c>
      <c r="K2827" t="str">
        <f t="shared" si="737"/>
        <v/>
      </c>
      <c r="L2827">
        <f t="shared" si="742"/>
        <v>9.0870220682535238E-2</v>
      </c>
      <c r="M2827" t="str">
        <f t="shared" si="744"/>
        <v>VARGAIN</v>
      </c>
      <c r="N2827" t="str">
        <f t="shared" si="743"/>
        <v/>
      </c>
      <c r="O2827" t="str">
        <f t="shared" si="739"/>
        <v/>
      </c>
      <c r="P2827" t="str">
        <f t="shared" si="740"/>
        <v/>
      </c>
      <c r="Q2827">
        <f t="shared" si="733"/>
        <v>0</v>
      </c>
      <c r="R2827">
        <f t="shared" si="745"/>
        <v>2.1214119123047945</v>
      </c>
      <c r="S2827" t="str">
        <f t="shared" si="747"/>
        <v/>
      </c>
      <c r="T2827" t="str">
        <f t="shared" si="748"/>
        <v/>
      </c>
      <c r="U2827">
        <f t="shared" si="746"/>
        <v>0</v>
      </c>
    </row>
    <row r="2828" spans="1:21">
      <c r="A2828">
        <f t="shared" si="749"/>
        <v>2820</v>
      </c>
      <c r="B2828" s="1">
        <v>41326</v>
      </c>
      <c r="C2828">
        <v>102.72</v>
      </c>
      <c r="D2828">
        <v>102.88</v>
      </c>
      <c r="F2828">
        <f t="shared" si="734"/>
        <v>102.023</v>
      </c>
      <c r="G2828" t="str">
        <f t="shared" si="738"/>
        <v/>
      </c>
      <c r="H2828">
        <f t="shared" si="741"/>
        <v>1</v>
      </c>
      <c r="I2828">
        <f t="shared" si="735"/>
        <v>0</v>
      </c>
      <c r="J2828">
        <f t="shared" si="736"/>
        <v>94.19</v>
      </c>
      <c r="K2828" t="str">
        <f t="shared" si="737"/>
        <v/>
      </c>
      <c r="L2828">
        <f t="shared" si="742"/>
        <v>8.669282110692525E-2</v>
      </c>
      <c r="M2828" t="str">
        <f t="shared" si="744"/>
        <v>VARGAIN</v>
      </c>
      <c r="N2828" t="str">
        <f t="shared" si="743"/>
        <v/>
      </c>
      <c r="O2828" t="str">
        <f t="shared" si="739"/>
        <v/>
      </c>
      <c r="P2828" t="str">
        <f t="shared" si="740"/>
        <v/>
      </c>
      <c r="Q2828">
        <f t="shared" si="733"/>
        <v>0</v>
      </c>
      <c r="R2828">
        <f t="shared" si="745"/>
        <v>2.1214119123047945</v>
      </c>
      <c r="S2828" t="str">
        <f t="shared" si="747"/>
        <v/>
      </c>
      <c r="T2828" t="str">
        <f t="shared" si="748"/>
        <v/>
      </c>
      <c r="U2828">
        <f t="shared" si="746"/>
        <v>0</v>
      </c>
    </row>
    <row r="2829" spans="1:21">
      <c r="A2829">
        <f t="shared" si="749"/>
        <v>2821</v>
      </c>
      <c r="B2829" s="1">
        <v>41327</v>
      </c>
      <c r="C2829">
        <v>103.54</v>
      </c>
      <c r="D2829">
        <v>102.99</v>
      </c>
      <c r="F2829">
        <f t="shared" si="734"/>
        <v>102.21650000000002</v>
      </c>
      <c r="G2829" t="str">
        <f t="shared" si="738"/>
        <v/>
      </c>
      <c r="H2829">
        <f t="shared" si="741"/>
        <v>1</v>
      </c>
      <c r="I2829">
        <f t="shared" si="735"/>
        <v>0</v>
      </c>
      <c r="J2829">
        <f t="shared" si="736"/>
        <v>94.19</v>
      </c>
      <c r="K2829" t="str">
        <f t="shared" si="737"/>
        <v/>
      </c>
      <c r="L2829">
        <f t="shared" si="742"/>
        <v>9.4643992639029617E-2</v>
      </c>
      <c r="M2829" t="str">
        <f t="shared" si="744"/>
        <v>VARGAIN</v>
      </c>
      <c r="N2829" t="str">
        <f t="shared" si="743"/>
        <v/>
      </c>
      <c r="O2829" t="str">
        <f t="shared" si="739"/>
        <v/>
      </c>
      <c r="P2829" t="str">
        <f t="shared" si="740"/>
        <v/>
      </c>
      <c r="Q2829">
        <f t="shared" si="733"/>
        <v>0</v>
      </c>
      <c r="R2829">
        <f t="shared" si="745"/>
        <v>2.1214119123047945</v>
      </c>
      <c r="S2829" t="str">
        <f t="shared" si="747"/>
        <v/>
      </c>
      <c r="T2829" t="str">
        <f t="shared" si="748"/>
        <v/>
      </c>
      <c r="U2829">
        <f t="shared" si="746"/>
        <v>0</v>
      </c>
    </row>
    <row r="2830" spans="1:21">
      <c r="A2830">
        <f t="shared" si="749"/>
        <v>2822</v>
      </c>
      <c r="B2830" s="1">
        <v>41330</v>
      </c>
      <c r="C2830">
        <v>101.75</v>
      </c>
      <c r="D2830">
        <v>103.91</v>
      </c>
      <c r="F2830">
        <f t="shared" si="734"/>
        <v>102.2745</v>
      </c>
      <c r="G2830" t="str">
        <f t="shared" si="738"/>
        <v/>
      </c>
      <c r="H2830">
        <f t="shared" si="741"/>
        <v>1</v>
      </c>
      <c r="I2830">
        <f t="shared" si="735"/>
        <v>0</v>
      </c>
      <c r="J2830">
        <f t="shared" si="736"/>
        <v>94.19</v>
      </c>
      <c r="K2830" t="str">
        <f t="shared" si="737"/>
        <v/>
      </c>
      <c r="L2830">
        <f t="shared" si="742"/>
        <v>7.7204805487978645E-2</v>
      </c>
      <c r="M2830" t="str">
        <f t="shared" si="744"/>
        <v>VARGAIN</v>
      </c>
      <c r="N2830" t="str">
        <f t="shared" si="743"/>
        <v/>
      </c>
      <c r="O2830" t="str">
        <f t="shared" si="739"/>
        <v/>
      </c>
      <c r="P2830" t="str">
        <f t="shared" si="740"/>
        <v/>
      </c>
      <c r="Q2830">
        <f t="shared" si="733"/>
        <v>0</v>
      </c>
      <c r="R2830">
        <f t="shared" si="745"/>
        <v>2.1214119123047945</v>
      </c>
      <c r="S2830" t="str">
        <f t="shared" si="747"/>
        <v/>
      </c>
      <c r="T2830" t="str">
        <f t="shared" si="748"/>
        <v/>
      </c>
      <c r="U2830">
        <f t="shared" si="746"/>
        <v>0</v>
      </c>
    </row>
    <row r="2831" spans="1:21">
      <c r="A2831">
        <f t="shared" si="749"/>
        <v>2823</v>
      </c>
      <c r="B2831" s="1">
        <v>41331</v>
      </c>
      <c r="C2831">
        <v>102.31</v>
      </c>
      <c r="D2831">
        <v>102.11</v>
      </c>
      <c r="F2831">
        <f t="shared" si="734"/>
        <v>102.3575</v>
      </c>
      <c r="G2831" t="str">
        <f t="shared" si="738"/>
        <v>SHORT</v>
      </c>
      <c r="H2831">
        <f t="shared" si="741"/>
        <v>-1</v>
      </c>
      <c r="I2831">
        <f t="shared" si="735"/>
        <v>-1</v>
      </c>
      <c r="J2831">
        <f t="shared" si="736"/>
        <v>102.11</v>
      </c>
      <c r="K2831" t="str">
        <f t="shared" si="737"/>
        <v/>
      </c>
      <c r="L2831">
        <f t="shared" si="742"/>
        <v>-1.9567563234019494E-3</v>
      </c>
      <c r="M2831" t="str">
        <f t="shared" si="744"/>
        <v/>
      </c>
      <c r="N2831" t="str">
        <f t="shared" si="743"/>
        <v/>
      </c>
      <c r="O2831" t="str">
        <f t="shared" si="739"/>
        <v/>
      </c>
      <c r="P2831" t="str">
        <f t="shared" si="740"/>
        <v/>
      </c>
      <c r="Q2831">
        <f t="shared" si="733"/>
        <v>0</v>
      </c>
      <c r="R2831">
        <f t="shared" si="745"/>
        <v>2.1214119123047945</v>
      </c>
      <c r="S2831" t="str">
        <f t="shared" si="747"/>
        <v/>
      </c>
      <c r="T2831" t="str">
        <f t="shared" si="748"/>
        <v/>
      </c>
      <c r="U2831">
        <f t="shared" si="746"/>
        <v>0</v>
      </c>
    </row>
    <row r="2832" spans="1:21">
      <c r="A2832">
        <f t="shared" si="749"/>
        <v>2824</v>
      </c>
      <c r="B2832" s="1">
        <v>41332</v>
      </c>
      <c r="C2832">
        <v>103.57</v>
      </c>
      <c r="D2832">
        <v>102.1</v>
      </c>
      <c r="F2832">
        <f t="shared" si="734"/>
        <v>102.4455</v>
      </c>
      <c r="G2832" t="str">
        <f t="shared" si="738"/>
        <v/>
      </c>
      <c r="H2832">
        <f t="shared" si="741"/>
        <v>-1</v>
      </c>
      <c r="I2832">
        <f t="shared" si="735"/>
        <v>-1</v>
      </c>
      <c r="J2832">
        <f t="shared" si="736"/>
        <v>102.11</v>
      </c>
      <c r="K2832" t="str">
        <f t="shared" si="737"/>
        <v/>
      </c>
      <c r="L2832">
        <f t="shared" si="742"/>
        <v>-1.4197049033340767E-2</v>
      </c>
      <c r="M2832" t="str">
        <f t="shared" si="744"/>
        <v/>
      </c>
      <c r="N2832" t="str">
        <f t="shared" si="743"/>
        <v/>
      </c>
      <c r="O2832" t="str">
        <f t="shared" si="739"/>
        <v/>
      </c>
      <c r="P2832" t="str">
        <f t="shared" si="740"/>
        <v/>
      </c>
      <c r="Q2832">
        <f t="shared" ref="Q2832:Q2895" si="750">IF(OR(AND(K2832="trend rev",I2831&lt;&gt;0),O2832="Vargain",P2832="Varloss"),L2832,0)</f>
        <v>0</v>
      </c>
      <c r="R2832">
        <f t="shared" si="745"/>
        <v>2.1214119123047945</v>
      </c>
      <c r="S2832" t="str">
        <f t="shared" si="747"/>
        <v/>
      </c>
      <c r="T2832" t="str">
        <f t="shared" si="748"/>
        <v/>
      </c>
      <c r="U2832">
        <f t="shared" si="746"/>
        <v>0</v>
      </c>
    </row>
    <row r="2833" spans="1:21">
      <c r="A2833">
        <f t="shared" si="749"/>
        <v>2825</v>
      </c>
      <c r="B2833" s="1">
        <v>41333</v>
      </c>
      <c r="C2833">
        <v>104</v>
      </c>
      <c r="D2833">
        <v>103.6</v>
      </c>
      <c r="F2833">
        <f t="shared" si="734"/>
        <v>102.60550000000001</v>
      </c>
      <c r="G2833" t="str">
        <f t="shared" si="738"/>
        <v>LONG</v>
      </c>
      <c r="H2833">
        <f t="shared" si="741"/>
        <v>1</v>
      </c>
      <c r="I2833">
        <f t="shared" si="735"/>
        <v>1</v>
      </c>
      <c r="J2833">
        <f t="shared" si="736"/>
        <v>103.6</v>
      </c>
      <c r="K2833" t="str">
        <f t="shared" si="737"/>
        <v>Trend Rev</v>
      </c>
      <c r="L2833">
        <f t="shared" si="742"/>
        <v>3.8535693159899723E-3</v>
      </c>
      <c r="M2833" t="str">
        <f t="shared" si="744"/>
        <v/>
      </c>
      <c r="N2833" t="str">
        <f t="shared" si="743"/>
        <v/>
      </c>
      <c r="O2833" t="str">
        <f t="shared" si="739"/>
        <v/>
      </c>
      <c r="P2833" t="str">
        <f t="shared" si="740"/>
        <v/>
      </c>
      <c r="Q2833">
        <f t="shared" si="750"/>
        <v>3.8535693159899723E-3</v>
      </c>
      <c r="R2833">
        <f t="shared" si="745"/>
        <v>2.1252654816207843</v>
      </c>
      <c r="S2833">
        <f t="shared" si="747"/>
        <v>1</v>
      </c>
      <c r="T2833">
        <f t="shared" si="748"/>
        <v>1</v>
      </c>
      <c r="U2833">
        <f t="shared" si="746"/>
        <v>1</v>
      </c>
    </row>
    <row r="2834" spans="1:21">
      <c r="A2834">
        <f t="shared" si="749"/>
        <v>2826</v>
      </c>
      <c r="B2834" s="1">
        <v>41334</v>
      </c>
      <c r="C2834">
        <v>103.77</v>
      </c>
      <c r="D2834">
        <v>103.39</v>
      </c>
      <c r="F2834">
        <f t="shared" si="734"/>
        <v>102.76649999999999</v>
      </c>
      <c r="G2834" t="str">
        <f t="shared" si="738"/>
        <v/>
      </c>
      <c r="H2834">
        <f t="shared" si="741"/>
        <v>1</v>
      </c>
      <c r="I2834">
        <f t="shared" si="735"/>
        <v>1</v>
      </c>
      <c r="J2834">
        <f t="shared" si="736"/>
        <v>103.6</v>
      </c>
      <c r="K2834" t="str">
        <f t="shared" si="737"/>
        <v/>
      </c>
      <c r="L2834">
        <f t="shared" si="742"/>
        <v>1.6395817918044586E-3</v>
      </c>
      <c r="M2834" t="str">
        <f t="shared" si="744"/>
        <v/>
      </c>
      <c r="N2834" t="str">
        <f t="shared" si="743"/>
        <v/>
      </c>
      <c r="O2834" t="str">
        <f t="shared" si="739"/>
        <v/>
      </c>
      <c r="P2834" t="str">
        <f t="shared" si="740"/>
        <v/>
      </c>
      <c r="Q2834">
        <f t="shared" si="750"/>
        <v>0</v>
      </c>
      <c r="R2834">
        <f t="shared" si="745"/>
        <v>2.1252654816207843</v>
      </c>
      <c r="S2834" t="str">
        <f t="shared" si="747"/>
        <v/>
      </c>
      <c r="T2834" t="str">
        <f t="shared" si="748"/>
        <v/>
      </c>
      <c r="U2834">
        <f t="shared" si="746"/>
        <v>0</v>
      </c>
    </row>
    <row r="2835" spans="1:21">
      <c r="A2835">
        <f t="shared" si="749"/>
        <v>2827</v>
      </c>
      <c r="B2835" s="1">
        <v>41337</v>
      </c>
      <c r="C2835">
        <v>103.28</v>
      </c>
      <c r="D2835">
        <v>103.51</v>
      </c>
      <c r="F2835">
        <f t="shared" si="734"/>
        <v>102.85250000000001</v>
      </c>
      <c r="G2835" t="str">
        <f t="shared" si="738"/>
        <v/>
      </c>
      <c r="H2835">
        <f t="shared" si="741"/>
        <v>1</v>
      </c>
      <c r="I2835">
        <f t="shared" si="735"/>
        <v>1</v>
      </c>
      <c r="J2835">
        <f t="shared" si="736"/>
        <v>103.6</v>
      </c>
      <c r="K2835" t="str">
        <f t="shared" si="737"/>
        <v/>
      </c>
      <c r="L2835">
        <f t="shared" si="742"/>
        <v>-3.0935832869955289E-3</v>
      </c>
      <c r="M2835" t="str">
        <f t="shared" si="744"/>
        <v/>
      </c>
      <c r="N2835" t="str">
        <f t="shared" si="743"/>
        <v/>
      </c>
      <c r="O2835" t="str">
        <f t="shared" si="739"/>
        <v/>
      </c>
      <c r="P2835" t="str">
        <f t="shared" si="740"/>
        <v/>
      </c>
      <c r="Q2835">
        <f t="shared" si="750"/>
        <v>0</v>
      </c>
      <c r="R2835">
        <f t="shared" si="745"/>
        <v>2.1252654816207843</v>
      </c>
      <c r="S2835" t="str">
        <f t="shared" si="747"/>
        <v/>
      </c>
      <c r="T2835" t="str">
        <f t="shared" si="748"/>
        <v/>
      </c>
      <c r="U2835">
        <f t="shared" si="746"/>
        <v>0</v>
      </c>
    </row>
    <row r="2836" spans="1:21">
      <c r="A2836">
        <f t="shared" si="749"/>
        <v>2828</v>
      </c>
      <c r="B2836" s="1">
        <v>41338</v>
      </c>
      <c r="C2836">
        <v>104.45</v>
      </c>
      <c r="D2836">
        <v>103.76</v>
      </c>
      <c r="F2836">
        <f t="shared" si="734"/>
        <v>103.0365</v>
      </c>
      <c r="G2836" t="str">
        <f t="shared" si="738"/>
        <v/>
      </c>
      <c r="H2836">
        <f t="shared" si="741"/>
        <v>1</v>
      </c>
      <c r="I2836">
        <f t="shared" si="735"/>
        <v>1</v>
      </c>
      <c r="J2836">
        <f t="shared" si="736"/>
        <v>103.6</v>
      </c>
      <c r="K2836" t="str">
        <f t="shared" si="737"/>
        <v/>
      </c>
      <c r="L2836">
        <f t="shared" si="742"/>
        <v>8.1711581771921754E-3</v>
      </c>
      <c r="M2836" t="str">
        <f t="shared" si="744"/>
        <v/>
      </c>
      <c r="N2836" t="str">
        <f t="shared" si="743"/>
        <v/>
      </c>
      <c r="O2836" t="str">
        <f t="shared" si="739"/>
        <v/>
      </c>
      <c r="P2836" t="str">
        <f t="shared" si="740"/>
        <v/>
      </c>
      <c r="Q2836">
        <f t="shared" si="750"/>
        <v>0</v>
      </c>
      <c r="R2836">
        <f t="shared" si="745"/>
        <v>2.1252654816207843</v>
      </c>
      <c r="S2836" t="str">
        <f t="shared" si="747"/>
        <v/>
      </c>
      <c r="T2836" t="str">
        <f t="shared" si="748"/>
        <v/>
      </c>
      <c r="U2836">
        <f t="shared" si="746"/>
        <v>0</v>
      </c>
    </row>
    <row r="2837" spans="1:21">
      <c r="A2837">
        <f t="shared" si="749"/>
        <v>2829</v>
      </c>
      <c r="B2837" s="1">
        <v>41339</v>
      </c>
      <c r="C2837">
        <v>104.66</v>
      </c>
      <c r="D2837">
        <v>104.73</v>
      </c>
      <c r="F2837">
        <f t="shared" si="734"/>
        <v>103.19500000000001</v>
      </c>
      <c r="G2837" t="str">
        <f t="shared" si="738"/>
        <v/>
      </c>
      <c r="H2837">
        <f t="shared" si="741"/>
        <v>1</v>
      </c>
      <c r="I2837">
        <f t="shared" si="735"/>
        <v>1</v>
      </c>
      <c r="J2837">
        <f t="shared" si="736"/>
        <v>103.6</v>
      </c>
      <c r="K2837" t="str">
        <f t="shared" si="737"/>
        <v/>
      </c>
      <c r="L2837">
        <f t="shared" si="742"/>
        <v>1.0179671118679172E-2</v>
      </c>
      <c r="M2837" t="str">
        <f t="shared" si="744"/>
        <v/>
      </c>
      <c r="N2837" t="str">
        <f t="shared" si="743"/>
        <v/>
      </c>
      <c r="O2837" t="str">
        <f t="shared" si="739"/>
        <v/>
      </c>
      <c r="P2837" t="str">
        <f t="shared" si="740"/>
        <v/>
      </c>
      <c r="Q2837">
        <f t="shared" si="750"/>
        <v>0</v>
      </c>
      <c r="R2837">
        <f t="shared" si="745"/>
        <v>2.1252654816207843</v>
      </c>
      <c r="S2837" t="str">
        <f t="shared" si="747"/>
        <v/>
      </c>
      <c r="T2837" t="str">
        <f t="shared" si="748"/>
        <v/>
      </c>
      <c r="U2837">
        <f t="shared" si="746"/>
        <v>0</v>
      </c>
    </row>
    <row r="2838" spans="1:21">
      <c r="A2838">
        <f t="shared" si="749"/>
        <v>2830</v>
      </c>
      <c r="B2838" s="1">
        <v>41340</v>
      </c>
      <c r="C2838">
        <v>104.54</v>
      </c>
      <c r="D2838">
        <v>104.8</v>
      </c>
      <c r="F2838">
        <f t="shared" si="734"/>
        <v>103.28749999999999</v>
      </c>
      <c r="G2838" t="str">
        <f t="shared" si="738"/>
        <v/>
      </c>
      <c r="H2838">
        <f t="shared" si="741"/>
        <v>1</v>
      </c>
      <c r="I2838">
        <f t="shared" si="735"/>
        <v>1</v>
      </c>
      <c r="J2838">
        <f t="shared" si="736"/>
        <v>103.6</v>
      </c>
      <c r="K2838" t="str">
        <f t="shared" si="737"/>
        <v/>
      </c>
      <c r="L2838">
        <f t="shared" si="742"/>
        <v>9.0324434593931791E-3</v>
      </c>
      <c r="M2838" t="str">
        <f t="shared" si="744"/>
        <v/>
      </c>
      <c r="N2838" t="str">
        <f t="shared" si="743"/>
        <v/>
      </c>
      <c r="O2838" t="str">
        <f t="shared" si="739"/>
        <v/>
      </c>
      <c r="P2838" t="str">
        <f t="shared" si="740"/>
        <v/>
      </c>
      <c r="Q2838">
        <f t="shared" si="750"/>
        <v>0</v>
      </c>
      <c r="R2838">
        <f t="shared" si="745"/>
        <v>2.1252654816207843</v>
      </c>
      <c r="S2838" t="str">
        <f t="shared" si="747"/>
        <v/>
      </c>
      <c r="T2838" t="str">
        <f t="shared" si="748"/>
        <v/>
      </c>
      <c r="U2838">
        <f t="shared" si="746"/>
        <v>0</v>
      </c>
    </row>
    <row r="2839" spans="1:21">
      <c r="A2839">
        <f t="shared" si="749"/>
        <v>2831</v>
      </c>
      <c r="B2839" s="1">
        <v>41341</v>
      </c>
      <c r="C2839">
        <v>105.71</v>
      </c>
      <c r="D2839">
        <v>105</v>
      </c>
      <c r="F2839">
        <f t="shared" si="734"/>
        <v>103.46199999999999</v>
      </c>
      <c r="G2839" t="str">
        <f t="shared" si="738"/>
        <v/>
      </c>
      <c r="H2839">
        <f t="shared" si="741"/>
        <v>1</v>
      </c>
      <c r="I2839">
        <f t="shared" si="735"/>
        <v>1</v>
      </c>
      <c r="J2839">
        <f t="shared" si="736"/>
        <v>103.6</v>
      </c>
      <c r="K2839" t="str">
        <f t="shared" si="737"/>
        <v/>
      </c>
      <c r="L2839">
        <f t="shared" si="742"/>
        <v>2.0162165955189035E-2</v>
      </c>
      <c r="M2839" t="str">
        <f t="shared" si="744"/>
        <v/>
      </c>
      <c r="N2839" t="str">
        <f t="shared" si="743"/>
        <v/>
      </c>
      <c r="O2839" t="str">
        <f t="shared" si="739"/>
        <v/>
      </c>
      <c r="P2839" t="str">
        <f t="shared" si="740"/>
        <v/>
      </c>
      <c r="Q2839">
        <f t="shared" si="750"/>
        <v>0</v>
      </c>
      <c r="R2839">
        <f t="shared" si="745"/>
        <v>2.1252654816207843</v>
      </c>
      <c r="S2839" t="str">
        <f t="shared" si="747"/>
        <v/>
      </c>
      <c r="T2839" t="str">
        <f t="shared" si="748"/>
        <v/>
      </c>
      <c r="U2839">
        <f t="shared" si="746"/>
        <v>0</v>
      </c>
    </row>
    <row r="2840" spans="1:21">
      <c r="A2840">
        <f t="shared" si="749"/>
        <v>2832</v>
      </c>
      <c r="B2840" s="1">
        <v>41344</v>
      </c>
      <c r="C2840">
        <v>105.81</v>
      </c>
      <c r="D2840">
        <v>105.33</v>
      </c>
      <c r="F2840">
        <f t="shared" si="734"/>
        <v>103.61949999999999</v>
      </c>
      <c r="G2840" t="str">
        <f t="shared" si="738"/>
        <v/>
      </c>
      <c r="H2840">
        <f t="shared" si="741"/>
        <v>1</v>
      </c>
      <c r="I2840">
        <f t="shared" si="735"/>
        <v>1</v>
      </c>
      <c r="J2840">
        <f t="shared" si="736"/>
        <v>103.6</v>
      </c>
      <c r="K2840" t="str">
        <f t="shared" si="737"/>
        <v/>
      </c>
      <c r="L2840">
        <f t="shared" si="742"/>
        <v>2.110770309068763E-2</v>
      </c>
      <c r="M2840" t="str">
        <f t="shared" si="744"/>
        <v/>
      </c>
      <c r="N2840" t="str">
        <f t="shared" si="743"/>
        <v/>
      </c>
      <c r="O2840" t="str">
        <f t="shared" si="739"/>
        <v/>
      </c>
      <c r="P2840" t="str">
        <f t="shared" si="740"/>
        <v/>
      </c>
      <c r="Q2840">
        <f t="shared" si="750"/>
        <v>0</v>
      </c>
      <c r="R2840">
        <f t="shared" si="745"/>
        <v>2.1252654816207843</v>
      </c>
      <c r="S2840" t="str">
        <f t="shared" si="747"/>
        <v/>
      </c>
      <c r="T2840" t="str">
        <f t="shared" si="748"/>
        <v/>
      </c>
      <c r="U2840">
        <f t="shared" si="746"/>
        <v>0</v>
      </c>
    </row>
    <row r="2841" spans="1:21">
      <c r="A2841">
        <f t="shared" si="749"/>
        <v>2833</v>
      </c>
      <c r="B2841" s="1">
        <v>41345</v>
      </c>
      <c r="C2841">
        <v>105.13</v>
      </c>
      <c r="D2841">
        <v>105.82</v>
      </c>
      <c r="F2841">
        <f t="shared" si="734"/>
        <v>103.745</v>
      </c>
      <c r="G2841" t="str">
        <f t="shared" si="738"/>
        <v/>
      </c>
      <c r="H2841">
        <f t="shared" si="741"/>
        <v>1</v>
      </c>
      <c r="I2841">
        <f t="shared" si="735"/>
        <v>1</v>
      </c>
      <c r="J2841">
        <f t="shared" si="736"/>
        <v>103.6</v>
      </c>
      <c r="K2841" t="str">
        <f t="shared" si="737"/>
        <v/>
      </c>
      <c r="L2841">
        <f t="shared" si="742"/>
        <v>1.4660349762356879E-2</v>
      </c>
      <c r="M2841" t="str">
        <f t="shared" si="744"/>
        <v/>
      </c>
      <c r="N2841" t="str">
        <f t="shared" si="743"/>
        <v/>
      </c>
      <c r="O2841" t="str">
        <f t="shared" si="739"/>
        <v/>
      </c>
      <c r="P2841" t="str">
        <f t="shared" si="740"/>
        <v/>
      </c>
      <c r="Q2841">
        <f t="shared" si="750"/>
        <v>0</v>
      </c>
      <c r="R2841">
        <f t="shared" si="745"/>
        <v>2.1252654816207843</v>
      </c>
      <c r="S2841" t="str">
        <f t="shared" si="747"/>
        <v/>
      </c>
      <c r="T2841" t="str">
        <f t="shared" si="748"/>
        <v/>
      </c>
      <c r="U2841">
        <f t="shared" si="746"/>
        <v>0</v>
      </c>
    </row>
    <row r="2842" spans="1:21">
      <c r="A2842">
        <f t="shared" si="749"/>
        <v>2834</v>
      </c>
      <c r="B2842" s="1">
        <v>41346</v>
      </c>
      <c r="C2842">
        <v>105.09</v>
      </c>
      <c r="D2842">
        <v>105.13</v>
      </c>
      <c r="F2842">
        <f t="shared" si="734"/>
        <v>103.82650000000001</v>
      </c>
      <c r="G2842" t="str">
        <f t="shared" si="738"/>
        <v/>
      </c>
      <c r="H2842">
        <f t="shared" si="741"/>
        <v>1</v>
      </c>
      <c r="I2842">
        <f t="shared" si="735"/>
        <v>1</v>
      </c>
      <c r="J2842">
        <f t="shared" si="736"/>
        <v>103.6</v>
      </c>
      <c r="K2842" t="str">
        <f t="shared" si="737"/>
        <v/>
      </c>
      <c r="L2842">
        <f t="shared" si="742"/>
        <v>1.4279796052122552E-2</v>
      </c>
      <c r="M2842" t="str">
        <f t="shared" si="744"/>
        <v/>
      </c>
      <c r="N2842" t="str">
        <f t="shared" si="743"/>
        <v/>
      </c>
      <c r="O2842" t="str">
        <f t="shared" si="739"/>
        <v/>
      </c>
      <c r="P2842" t="str">
        <f t="shared" si="740"/>
        <v/>
      </c>
      <c r="Q2842">
        <f t="shared" si="750"/>
        <v>0</v>
      </c>
      <c r="R2842">
        <f t="shared" si="745"/>
        <v>2.1252654816207843</v>
      </c>
      <c r="S2842" t="str">
        <f t="shared" si="747"/>
        <v/>
      </c>
      <c r="T2842" t="str">
        <f t="shared" si="748"/>
        <v/>
      </c>
      <c r="U2842">
        <f t="shared" si="746"/>
        <v>0</v>
      </c>
    </row>
    <row r="2843" spans="1:21">
      <c r="A2843">
        <f t="shared" si="749"/>
        <v>2835</v>
      </c>
      <c r="B2843" s="1">
        <v>41347</v>
      </c>
      <c r="C2843">
        <v>106.02</v>
      </c>
      <c r="D2843">
        <v>105.33</v>
      </c>
      <c r="F2843">
        <f t="shared" si="734"/>
        <v>103.9845</v>
      </c>
      <c r="G2843" t="str">
        <f t="shared" si="738"/>
        <v/>
      </c>
      <c r="H2843">
        <f t="shared" si="741"/>
        <v>1</v>
      </c>
      <c r="I2843">
        <f t="shared" si="735"/>
        <v>1</v>
      </c>
      <c r="J2843">
        <f t="shared" si="736"/>
        <v>103.6</v>
      </c>
      <c r="K2843" t="str">
        <f t="shared" si="737"/>
        <v/>
      </c>
      <c r="L2843">
        <f t="shared" si="742"/>
        <v>2.3090425734277376E-2</v>
      </c>
      <c r="M2843" t="str">
        <f t="shared" si="744"/>
        <v/>
      </c>
      <c r="N2843" t="str">
        <f t="shared" si="743"/>
        <v/>
      </c>
      <c r="O2843" t="str">
        <f t="shared" si="739"/>
        <v/>
      </c>
      <c r="P2843" t="str">
        <f t="shared" si="740"/>
        <v/>
      </c>
      <c r="Q2843">
        <f t="shared" si="750"/>
        <v>0</v>
      </c>
      <c r="R2843">
        <f t="shared" si="745"/>
        <v>2.1252654816207843</v>
      </c>
      <c r="S2843" t="str">
        <f t="shared" si="747"/>
        <v/>
      </c>
      <c r="T2843" t="str">
        <f t="shared" si="748"/>
        <v/>
      </c>
      <c r="U2843">
        <f t="shared" si="746"/>
        <v>0</v>
      </c>
    </row>
    <row r="2844" spans="1:21">
      <c r="A2844">
        <f t="shared" si="749"/>
        <v>2836</v>
      </c>
      <c r="B2844" s="1">
        <v>41348</v>
      </c>
      <c r="C2844">
        <v>106.4</v>
      </c>
      <c r="D2844">
        <v>105.9</v>
      </c>
      <c r="F2844">
        <f t="shared" ref="F2844:F2907" si="751">AVERAGE(C2825:C2844)</f>
        <v>104.16549999999999</v>
      </c>
      <c r="G2844" t="str">
        <f t="shared" si="738"/>
        <v/>
      </c>
      <c r="H2844">
        <f t="shared" si="741"/>
        <v>1</v>
      </c>
      <c r="I2844">
        <f t="shared" ref="I2844:I2907" si="752">IF(OR(G2844="long",G2844="short"),H2844,IF(OR(M2843=$G$7,N2843=$G$6),0,IF(I2843=0,0,H2844)))</f>
        <v>1</v>
      </c>
      <c r="J2844">
        <f t="shared" si="736"/>
        <v>103.6</v>
      </c>
      <c r="K2844" t="str">
        <f t="shared" si="737"/>
        <v/>
      </c>
      <c r="L2844">
        <f t="shared" si="742"/>
        <v>2.6668247082161489E-2</v>
      </c>
      <c r="M2844" t="str">
        <f t="shared" si="744"/>
        <v/>
      </c>
      <c r="N2844" t="str">
        <f t="shared" si="743"/>
        <v/>
      </c>
      <c r="O2844" t="str">
        <f t="shared" si="739"/>
        <v/>
      </c>
      <c r="P2844" t="str">
        <f t="shared" si="740"/>
        <v/>
      </c>
      <c r="Q2844">
        <f t="shared" si="750"/>
        <v>0</v>
      </c>
      <c r="R2844">
        <f t="shared" si="745"/>
        <v>2.1252654816207843</v>
      </c>
      <c r="S2844" t="str">
        <f t="shared" si="747"/>
        <v/>
      </c>
      <c r="T2844" t="str">
        <f t="shared" si="748"/>
        <v/>
      </c>
      <c r="U2844">
        <f t="shared" si="746"/>
        <v>0</v>
      </c>
    </row>
    <row r="2845" spans="1:21">
      <c r="A2845">
        <f t="shared" si="749"/>
        <v>2837</v>
      </c>
      <c r="B2845" s="1">
        <v>41351</v>
      </c>
      <c r="C2845">
        <v>105.41</v>
      </c>
      <c r="D2845">
        <v>105.23</v>
      </c>
      <c r="F2845">
        <f t="shared" si="751"/>
        <v>104.27450000000002</v>
      </c>
      <c r="G2845" t="str">
        <f t="shared" si="738"/>
        <v/>
      </c>
      <c r="H2845">
        <f t="shared" si="741"/>
        <v>1</v>
      </c>
      <c r="I2845">
        <f t="shared" si="752"/>
        <v>1</v>
      </c>
      <c r="J2845">
        <f t="shared" ref="J2845:J2908" si="753">IF(OR(G2845="LONG",G2845="SHORT"),D2845,J2844)</f>
        <v>103.6</v>
      </c>
      <c r="K2845" t="str">
        <f t="shared" ref="K2845:K2908" si="754">IF(I2844=0,"",IF(H2845=H2844,"","Trend Rev"))</f>
        <v/>
      </c>
      <c r="L2845">
        <f t="shared" si="742"/>
        <v>1.7320178441715149E-2</v>
      </c>
      <c r="M2845" t="str">
        <f t="shared" si="744"/>
        <v/>
      </c>
      <c r="N2845" t="str">
        <f t="shared" si="743"/>
        <v/>
      </c>
      <c r="O2845" t="str">
        <f t="shared" si="739"/>
        <v/>
      </c>
      <c r="P2845" t="str">
        <f t="shared" si="740"/>
        <v/>
      </c>
      <c r="Q2845">
        <f t="shared" si="750"/>
        <v>0</v>
      </c>
      <c r="R2845">
        <f t="shared" si="745"/>
        <v>2.1252654816207843</v>
      </c>
      <c r="S2845" t="str">
        <f t="shared" si="747"/>
        <v/>
      </c>
      <c r="T2845" t="str">
        <f t="shared" si="748"/>
        <v/>
      </c>
      <c r="U2845">
        <f t="shared" si="746"/>
        <v>0</v>
      </c>
    </row>
    <row r="2846" spans="1:21">
      <c r="A2846">
        <f t="shared" si="749"/>
        <v>2838</v>
      </c>
      <c r="B2846" s="1">
        <v>41352</v>
      </c>
      <c r="C2846">
        <v>105.18</v>
      </c>
      <c r="D2846">
        <v>105.83</v>
      </c>
      <c r="F2846">
        <f t="shared" si="751"/>
        <v>104.32449999999999</v>
      </c>
      <c r="G2846" t="str">
        <f t="shared" si="738"/>
        <v/>
      </c>
      <c r="H2846">
        <f t="shared" si="741"/>
        <v>1</v>
      </c>
      <c r="I2846">
        <f t="shared" si="752"/>
        <v>1</v>
      </c>
      <c r="J2846">
        <f t="shared" si="753"/>
        <v>103.6</v>
      </c>
      <c r="K2846" t="str">
        <f t="shared" si="754"/>
        <v/>
      </c>
      <c r="L2846">
        <f t="shared" si="742"/>
        <v>1.513583833581556E-2</v>
      </c>
      <c r="M2846" t="str">
        <f t="shared" si="744"/>
        <v/>
      </c>
      <c r="N2846" t="str">
        <f t="shared" si="743"/>
        <v/>
      </c>
      <c r="O2846" t="str">
        <f t="shared" si="739"/>
        <v/>
      </c>
      <c r="P2846" t="str">
        <f t="shared" si="740"/>
        <v/>
      </c>
      <c r="Q2846">
        <f t="shared" si="750"/>
        <v>0</v>
      </c>
      <c r="R2846">
        <f t="shared" si="745"/>
        <v>2.1252654816207843</v>
      </c>
      <c r="S2846" t="str">
        <f t="shared" si="747"/>
        <v/>
      </c>
      <c r="T2846" t="str">
        <f t="shared" si="748"/>
        <v/>
      </c>
      <c r="U2846">
        <f t="shared" si="746"/>
        <v>0</v>
      </c>
    </row>
    <row r="2847" spans="1:21">
      <c r="A2847">
        <f t="shared" si="749"/>
        <v>2839</v>
      </c>
      <c r="B2847" s="1">
        <v>41353</v>
      </c>
      <c r="C2847">
        <v>105.66</v>
      </c>
      <c r="D2847">
        <v>105.91</v>
      </c>
      <c r="F2847">
        <f t="shared" si="751"/>
        <v>104.45</v>
      </c>
      <c r="G2847" t="str">
        <f t="shared" ref="G2847:G2910" si="755">IF(AND(C2845&lt;F2845,C2846&gt;F2846,D2847&gt;F2846),"LONG",IF(AND(C2845&gt;F2845,C2846&lt;F2846,D2847&lt;F2846),"SHORT",""))</f>
        <v/>
      </c>
      <c r="H2847">
        <f t="shared" si="741"/>
        <v>1</v>
      </c>
      <c r="I2847">
        <f t="shared" si="752"/>
        <v>1</v>
      </c>
      <c r="J2847">
        <f t="shared" si="753"/>
        <v>103.6</v>
      </c>
      <c r="K2847" t="str">
        <f t="shared" si="754"/>
        <v/>
      </c>
      <c r="L2847">
        <f t="shared" si="742"/>
        <v>1.9689061910787061E-2</v>
      </c>
      <c r="M2847" t="str">
        <f t="shared" si="744"/>
        <v/>
      </c>
      <c r="N2847" t="str">
        <f t="shared" si="743"/>
        <v/>
      </c>
      <c r="O2847" t="str">
        <f t="shared" si="739"/>
        <v/>
      </c>
      <c r="P2847" t="str">
        <f t="shared" si="740"/>
        <v/>
      </c>
      <c r="Q2847">
        <f t="shared" si="750"/>
        <v>0</v>
      </c>
      <c r="R2847">
        <f t="shared" si="745"/>
        <v>2.1252654816207843</v>
      </c>
      <c r="S2847" t="str">
        <f t="shared" si="747"/>
        <v/>
      </c>
      <c r="T2847" t="str">
        <f t="shared" si="748"/>
        <v/>
      </c>
      <c r="U2847">
        <f t="shared" si="746"/>
        <v>0</v>
      </c>
    </row>
    <row r="2848" spans="1:21">
      <c r="A2848">
        <f t="shared" si="749"/>
        <v>2840</v>
      </c>
      <c r="B2848" s="1">
        <v>41354</v>
      </c>
      <c r="C2848">
        <v>104.94</v>
      </c>
      <c r="D2848">
        <v>105.39</v>
      </c>
      <c r="F2848">
        <f t="shared" si="751"/>
        <v>104.56100000000001</v>
      </c>
      <c r="G2848" t="str">
        <f t="shared" si="755"/>
        <v/>
      </c>
      <c r="H2848">
        <f t="shared" si="741"/>
        <v>1</v>
      </c>
      <c r="I2848">
        <f t="shared" si="752"/>
        <v>1</v>
      </c>
      <c r="J2848">
        <f t="shared" si="753"/>
        <v>103.6</v>
      </c>
      <c r="K2848" t="str">
        <f t="shared" si="754"/>
        <v/>
      </c>
      <c r="L2848">
        <f t="shared" si="742"/>
        <v>1.2851428433183092E-2</v>
      </c>
      <c r="M2848" t="str">
        <f t="shared" si="744"/>
        <v/>
      </c>
      <c r="N2848" t="str">
        <f t="shared" si="743"/>
        <v/>
      </c>
      <c r="O2848" t="str">
        <f t="shared" ref="O2848:O2911" si="756">IF($I2848=0,"",M2848)</f>
        <v/>
      </c>
      <c r="P2848" t="str">
        <f t="shared" ref="P2848:P2911" si="757">IF($I2848=0,"",N2848)</f>
        <v/>
      </c>
      <c r="Q2848">
        <f t="shared" si="750"/>
        <v>0</v>
      </c>
      <c r="R2848">
        <f t="shared" si="745"/>
        <v>2.1252654816207843</v>
      </c>
      <c r="S2848" t="str">
        <f t="shared" si="747"/>
        <v/>
      </c>
      <c r="T2848" t="str">
        <f t="shared" si="748"/>
        <v/>
      </c>
      <c r="U2848">
        <f t="shared" si="746"/>
        <v>0</v>
      </c>
    </row>
    <row r="2849" spans="1:21">
      <c r="A2849">
        <f t="shared" si="749"/>
        <v>2841</v>
      </c>
      <c r="B2849" s="1">
        <v>41355</v>
      </c>
      <c r="C2849">
        <v>106.42</v>
      </c>
      <c r="D2849">
        <v>105.1</v>
      </c>
      <c r="F2849">
        <f t="shared" si="751"/>
        <v>104.70500000000001</v>
      </c>
      <c r="G2849" t="str">
        <f t="shared" si="755"/>
        <v/>
      </c>
      <c r="H2849">
        <f t="shared" si="741"/>
        <v>1</v>
      </c>
      <c r="I2849">
        <f t="shared" si="752"/>
        <v>1</v>
      </c>
      <c r="J2849">
        <f t="shared" si="753"/>
        <v>103.6</v>
      </c>
      <c r="K2849" t="str">
        <f t="shared" si="754"/>
        <v/>
      </c>
      <c r="L2849">
        <f t="shared" si="742"/>
        <v>2.6856199342840576E-2</v>
      </c>
      <c r="M2849" t="str">
        <f t="shared" si="744"/>
        <v/>
      </c>
      <c r="N2849" t="str">
        <f t="shared" si="743"/>
        <v/>
      </c>
      <c r="O2849" t="str">
        <f t="shared" si="756"/>
        <v/>
      </c>
      <c r="P2849" t="str">
        <f t="shared" si="757"/>
        <v/>
      </c>
      <c r="Q2849">
        <f t="shared" si="750"/>
        <v>0</v>
      </c>
      <c r="R2849">
        <f t="shared" si="745"/>
        <v>2.1252654816207843</v>
      </c>
      <c r="S2849" t="str">
        <f t="shared" si="747"/>
        <v/>
      </c>
      <c r="T2849" t="str">
        <f t="shared" si="748"/>
        <v/>
      </c>
      <c r="U2849">
        <f t="shared" si="746"/>
        <v>0</v>
      </c>
    </row>
    <row r="2850" spans="1:21">
      <c r="A2850">
        <f t="shared" si="749"/>
        <v>2842</v>
      </c>
      <c r="B2850" s="1">
        <v>41358</v>
      </c>
      <c r="C2850">
        <v>105.17</v>
      </c>
      <c r="D2850">
        <v>106.53</v>
      </c>
      <c r="F2850">
        <f t="shared" si="751"/>
        <v>104.87600000000002</v>
      </c>
      <c r="G2850" t="str">
        <f t="shared" si="755"/>
        <v/>
      </c>
      <c r="H2850">
        <f t="shared" si="741"/>
        <v>1</v>
      </c>
      <c r="I2850">
        <f t="shared" si="752"/>
        <v>1</v>
      </c>
      <c r="J2850">
        <f t="shared" si="753"/>
        <v>103.6</v>
      </c>
      <c r="K2850" t="str">
        <f t="shared" si="754"/>
        <v/>
      </c>
      <c r="L2850">
        <f t="shared" si="742"/>
        <v>1.5040758706554337E-2</v>
      </c>
      <c r="M2850" t="str">
        <f t="shared" si="744"/>
        <v/>
      </c>
      <c r="N2850" t="str">
        <f t="shared" si="743"/>
        <v/>
      </c>
      <c r="O2850" t="str">
        <f t="shared" si="756"/>
        <v/>
      </c>
      <c r="P2850" t="str">
        <f t="shared" si="757"/>
        <v/>
      </c>
      <c r="Q2850">
        <f t="shared" si="750"/>
        <v>0</v>
      </c>
      <c r="R2850">
        <f t="shared" si="745"/>
        <v>2.1252654816207843</v>
      </c>
      <c r="S2850" t="str">
        <f t="shared" si="747"/>
        <v/>
      </c>
      <c r="T2850" t="str">
        <f t="shared" si="748"/>
        <v/>
      </c>
      <c r="U2850">
        <f t="shared" si="746"/>
        <v>0</v>
      </c>
    </row>
    <row r="2851" spans="1:21">
      <c r="A2851">
        <f t="shared" si="749"/>
        <v>2843</v>
      </c>
      <c r="B2851" s="1">
        <v>41359</v>
      </c>
      <c r="C2851">
        <v>106.07</v>
      </c>
      <c r="D2851">
        <v>105.41</v>
      </c>
      <c r="F2851">
        <f t="shared" si="751"/>
        <v>105.06400000000004</v>
      </c>
      <c r="G2851" t="str">
        <f t="shared" si="755"/>
        <v/>
      </c>
      <c r="H2851">
        <f t="shared" si="741"/>
        <v>1</v>
      </c>
      <c r="I2851">
        <f t="shared" si="752"/>
        <v>1</v>
      </c>
      <c r="J2851">
        <f t="shared" si="753"/>
        <v>103.6</v>
      </c>
      <c r="K2851" t="str">
        <f t="shared" si="754"/>
        <v/>
      </c>
      <c r="L2851">
        <f t="shared" si="742"/>
        <v>2.3561923691996067E-2</v>
      </c>
      <c r="M2851" t="str">
        <f t="shared" si="744"/>
        <v/>
      </c>
      <c r="N2851" t="str">
        <f t="shared" si="743"/>
        <v/>
      </c>
      <c r="O2851" t="str">
        <f t="shared" si="756"/>
        <v/>
      </c>
      <c r="P2851" t="str">
        <f t="shared" si="757"/>
        <v/>
      </c>
      <c r="Q2851">
        <f t="shared" si="750"/>
        <v>0</v>
      </c>
      <c r="R2851">
        <f t="shared" si="745"/>
        <v>2.1252654816207843</v>
      </c>
      <c r="S2851" t="str">
        <f t="shared" si="747"/>
        <v/>
      </c>
      <c r="T2851" t="str">
        <f t="shared" si="748"/>
        <v/>
      </c>
      <c r="U2851">
        <f t="shared" si="746"/>
        <v>0</v>
      </c>
    </row>
    <row r="2852" spans="1:21">
      <c r="A2852">
        <f t="shared" si="749"/>
        <v>2844</v>
      </c>
      <c r="B2852" s="1">
        <v>41360</v>
      </c>
      <c r="C2852">
        <v>105.29</v>
      </c>
      <c r="D2852">
        <v>105.35</v>
      </c>
      <c r="F2852">
        <f t="shared" si="751"/>
        <v>105.15000000000002</v>
      </c>
      <c r="G2852" t="str">
        <f t="shared" si="755"/>
        <v/>
      </c>
      <c r="H2852">
        <f t="shared" si="741"/>
        <v>1</v>
      </c>
      <c r="I2852">
        <f t="shared" si="752"/>
        <v>1</v>
      </c>
      <c r="J2852">
        <f t="shared" si="753"/>
        <v>103.6</v>
      </c>
      <c r="K2852" t="str">
        <f t="shared" si="754"/>
        <v/>
      </c>
      <c r="L2852">
        <f t="shared" si="742"/>
        <v>1.6181118043285488E-2</v>
      </c>
      <c r="M2852" t="str">
        <f t="shared" si="744"/>
        <v/>
      </c>
      <c r="N2852" t="str">
        <f t="shared" si="743"/>
        <v/>
      </c>
      <c r="O2852" t="str">
        <f t="shared" si="756"/>
        <v/>
      </c>
      <c r="P2852" t="str">
        <f t="shared" si="757"/>
        <v/>
      </c>
      <c r="Q2852">
        <f t="shared" si="750"/>
        <v>0</v>
      </c>
      <c r="R2852">
        <f t="shared" si="745"/>
        <v>2.1252654816207843</v>
      </c>
      <c r="S2852" t="str">
        <f t="shared" si="747"/>
        <v/>
      </c>
      <c r="T2852" t="str">
        <f t="shared" si="748"/>
        <v/>
      </c>
      <c r="U2852">
        <f t="shared" si="746"/>
        <v>0</v>
      </c>
    </row>
    <row r="2853" spans="1:21">
      <c r="A2853">
        <f t="shared" si="749"/>
        <v>2845</v>
      </c>
      <c r="B2853" s="1">
        <v>41361</v>
      </c>
      <c r="C2853">
        <v>106.31</v>
      </c>
      <c r="D2853">
        <v>105.67</v>
      </c>
      <c r="F2853">
        <f t="shared" si="751"/>
        <v>105.26550000000002</v>
      </c>
      <c r="G2853" t="str">
        <f t="shared" si="755"/>
        <v/>
      </c>
      <c r="H2853">
        <f t="shared" si="741"/>
        <v>1</v>
      </c>
      <c r="I2853">
        <f t="shared" si="752"/>
        <v>1</v>
      </c>
      <c r="J2853">
        <f t="shared" si="753"/>
        <v>103.6</v>
      </c>
      <c r="K2853" t="str">
        <f t="shared" si="754"/>
        <v/>
      </c>
      <c r="L2853">
        <f t="shared" si="742"/>
        <v>2.5822024475131291E-2</v>
      </c>
      <c r="M2853" t="str">
        <f t="shared" si="744"/>
        <v/>
      </c>
      <c r="N2853" t="str">
        <f t="shared" si="743"/>
        <v/>
      </c>
      <c r="O2853" t="str">
        <f t="shared" si="756"/>
        <v/>
      </c>
      <c r="P2853" t="str">
        <f t="shared" si="757"/>
        <v/>
      </c>
      <c r="Q2853">
        <f t="shared" si="750"/>
        <v>0</v>
      </c>
      <c r="R2853">
        <f t="shared" si="745"/>
        <v>2.1252654816207843</v>
      </c>
      <c r="S2853" t="str">
        <f t="shared" si="747"/>
        <v/>
      </c>
      <c r="T2853" t="str">
        <f t="shared" si="748"/>
        <v/>
      </c>
      <c r="U2853">
        <f t="shared" si="746"/>
        <v>0</v>
      </c>
    </row>
    <row r="2854" spans="1:21">
      <c r="A2854">
        <f t="shared" si="749"/>
        <v>2846</v>
      </c>
      <c r="B2854" s="1">
        <v>41365</v>
      </c>
      <c r="C2854">
        <v>105.65</v>
      </c>
      <c r="D2854">
        <v>106</v>
      </c>
      <c r="F2854">
        <f t="shared" si="751"/>
        <v>105.35950000000003</v>
      </c>
      <c r="G2854" t="str">
        <f t="shared" si="755"/>
        <v/>
      </c>
      <c r="H2854">
        <f t="shared" si="741"/>
        <v>1</v>
      </c>
      <c r="I2854">
        <f t="shared" si="752"/>
        <v>1</v>
      </c>
      <c r="J2854">
        <f t="shared" si="753"/>
        <v>103.6</v>
      </c>
      <c r="K2854" t="str">
        <f t="shared" si="754"/>
        <v/>
      </c>
      <c r="L2854">
        <f t="shared" si="742"/>
        <v>1.9594414236683063E-2</v>
      </c>
      <c r="M2854" t="str">
        <f t="shared" si="744"/>
        <v/>
      </c>
      <c r="N2854" t="str">
        <f t="shared" si="743"/>
        <v/>
      </c>
      <c r="O2854" t="str">
        <f t="shared" si="756"/>
        <v/>
      </c>
      <c r="P2854" t="str">
        <f t="shared" si="757"/>
        <v/>
      </c>
      <c r="Q2854">
        <f t="shared" si="750"/>
        <v>0</v>
      </c>
      <c r="R2854">
        <f t="shared" si="745"/>
        <v>2.1252654816207843</v>
      </c>
      <c r="S2854" t="str">
        <f t="shared" si="747"/>
        <v/>
      </c>
      <c r="T2854" t="str">
        <f t="shared" si="748"/>
        <v/>
      </c>
      <c r="U2854">
        <f t="shared" si="746"/>
        <v>0</v>
      </c>
    </row>
    <row r="2855" spans="1:21">
      <c r="A2855">
        <f t="shared" si="749"/>
        <v>2847</v>
      </c>
      <c r="B2855" s="1">
        <v>41366</v>
      </c>
      <c r="C2855">
        <v>106.52</v>
      </c>
      <c r="D2855">
        <v>105.8</v>
      </c>
      <c r="F2855">
        <f t="shared" si="751"/>
        <v>105.52150000000002</v>
      </c>
      <c r="G2855" t="str">
        <f t="shared" si="755"/>
        <v/>
      </c>
      <c r="H2855">
        <f t="shared" si="741"/>
        <v>1</v>
      </c>
      <c r="I2855">
        <f t="shared" si="752"/>
        <v>1</v>
      </c>
      <c r="J2855">
        <f t="shared" si="753"/>
        <v>103.6</v>
      </c>
      <c r="K2855" t="str">
        <f t="shared" si="754"/>
        <v/>
      </c>
      <c r="L2855">
        <f t="shared" si="742"/>
        <v>2.7795431120348765E-2</v>
      </c>
      <c r="M2855" t="str">
        <f t="shared" si="744"/>
        <v/>
      </c>
      <c r="N2855" t="str">
        <f t="shared" si="743"/>
        <v/>
      </c>
      <c r="O2855" t="str">
        <f t="shared" si="756"/>
        <v/>
      </c>
      <c r="P2855" t="str">
        <f t="shared" si="757"/>
        <v/>
      </c>
      <c r="Q2855">
        <f t="shared" si="750"/>
        <v>0</v>
      </c>
      <c r="R2855">
        <f t="shared" si="745"/>
        <v>2.1252654816207843</v>
      </c>
      <c r="S2855" t="str">
        <f t="shared" si="747"/>
        <v/>
      </c>
      <c r="T2855" t="str">
        <f t="shared" si="748"/>
        <v/>
      </c>
      <c r="U2855">
        <f t="shared" si="746"/>
        <v>0</v>
      </c>
    </row>
    <row r="2856" spans="1:21">
      <c r="A2856">
        <f t="shared" si="749"/>
        <v>2848</v>
      </c>
      <c r="B2856" s="1">
        <v>41367</v>
      </c>
      <c r="C2856">
        <v>105.68</v>
      </c>
      <c r="D2856">
        <v>106.6</v>
      </c>
      <c r="F2856">
        <f t="shared" si="751"/>
        <v>105.583</v>
      </c>
      <c r="G2856" t="str">
        <f t="shared" si="755"/>
        <v/>
      </c>
      <c r="H2856">
        <f t="shared" si="741"/>
        <v>1</v>
      </c>
      <c r="I2856">
        <f t="shared" si="752"/>
        <v>1</v>
      </c>
      <c r="J2856">
        <f t="shared" si="753"/>
        <v>103.6</v>
      </c>
      <c r="K2856" t="str">
        <f t="shared" si="754"/>
        <v/>
      </c>
      <c r="L2856">
        <f t="shared" si="742"/>
        <v>1.9878330388687242E-2</v>
      </c>
      <c r="M2856" t="str">
        <f t="shared" si="744"/>
        <v/>
      </c>
      <c r="N2856" t="str">
        <f t="shared" si="743"/>
        <v/>
      </c>
      <c r="O2856" t="str">
        <f t="shared" si="756"/>
        <v/>
      </c>
      <c r="P2856" t="str">
        <f t="shared" si="757"/>
        <v/>
      </c>
      <c r="Q2856">
        <f t="shared" si="750"/>
        <v>0</v>
      </c>
      <c r="R2856">
        <f t="shared" si="745"/>
        <v>2.1252654816207843</v>
      </c>
      <c r="S2856" t="str">
        <f t="shared" si="747"/>
        <v/>
      </c>
      <c r="T2856" t="str">
        <f t="shared" si="748"/>
        <v/>
      </c>
      <c r="U2856">
        <f t="shared" si="746"/>
        <v>0</v>
      </c>
    </row>
    <row r="2857" spans="1:21">
      <c r="A2857">
        <f t="shared" si="749"/>
        <v>2849</v>
      </c>
      <c r="B2857" s="1">
        <v>41368</v>
      </c>
      <c r="C2857">
        <v>105.82</v>
      </c>
      <c r="D2857">
        <v>105.82</v>
      </c>
      <c r="F2857">
        <f t="shared" si="751"/>
        <v>105.64100000000001</v>
      </c>
      <c r="G2857" t="str">
        <f t="shared" si="755"/>
        <v/>
      </c>
      <c r="H2857">
        <f t="shared" si="741"/>
        <v>1</v>
      </c>
      <c r="I2857">
        <f t="shared" si="752"/>
        <v>1</v>
      </c>
      <c r="J2857">
        <f t="shared" si="753"/>
        <v>103.6</v>
      </c>
      <c r="K2857" t="str">
        <f t="shared" si="754"/>
        <v/>
      </c>
      <c r="L2857">
        <f t="shared" si="742"/>
        <v>2.1202207650602906E-2</v>
      </c>
      <c r="M2857" t="str">
        <f t="shared" si="744"/>
        <v/>
      </c>
      <c r="N2857" t="str">
        <f t="shared" si="743"/>
        <v/>
      </c>
      <c r="O2857" t="str">
        <f t="shared" si="756"/>
        <v/>
      </c>
      <c r="P2857" t="str">
        <f t="shared" si="757"/>
        <v/>
      </c>
      <c r="Q2857">
        <f t="shared" si="750"/>
        <v>0</v>
      </c>
      <c r="R2857">
        <f t="shared" si="745"/>
        <v>2.1252654816207843</v>
      </c>
      <c r="S2857" t="str">
        <f t="shared" si="747"/>
        <v/>
      </c>
      <c r="T2857" t="str">
        <f t="shared" si="748"/>
        <v/>
      </c>
      <c r="U2857">
        <f t="shared" si="746"/>
        <v>0</v>
      </c>
    </row>
    <row r="2858" spans="1:21">
      <c r="A2858">
        <f t="shared" si="749"/>
        <v>2850</v>
      </c>
      <c r="B2858" s="1">
        <v>41369</v>
      </c>
      <c r="C2858">
        <v>105.78</v>
      </c>
      <c r="D2858">
        <v>104.45</v>
      </c>
      <c r="F2858">
        <f t="shared" si="751"/>
        <v>105.703</v>
      </c>
      <c r="G2858" t="str">
        <f t="shared" si="755"/>
        <v/>
      </c>
      <c r="H2858">
        <f t="shared" si="741"/>
        <v>1</v>
      </c>
      <c r="I2858">
        <f t="shared" si="752"/>
        <v>1</v>
      </c>
      <c r="J2858">
        <f t="shared" si="753"/>
        <v>103.6</v>
      </c>
      <c r="K2858" t="str">
        <f t="shared" si="754"/>
        <v/>
      </c>
      <c r="L2858">
        <f t="shared" si="742"/>
        <v>2.0824135812451166E-2</v>
      </c>
      <c r="M2858" t="str">
        <f t="shared" si="744"/>
        <v/>
      </c>
      <c r="N2858" t="str">
        <f t="shared" si="743"/>
        <v/>
      </c>
      <c r="O2858" t="str">
        <f t="shared" si="756"/>
        <v/>
      </c>
      <c r="P2858" t="str">
        <f t="shared" si="757"/>
        <v/>
      </c>
      <c r="Q2858">
        <f t="shared" si="750"/>
        <v>0</v>
      </c>
      <c r="R2858">
        <f t="shared" si="745"/>
        <v>2.1252654816207843</v>
      </c>
      <c r="S2858" t="str">
        <f t="shared" si="747"/>
        <v/>
      </c>
      <c r="T2858" t="str">
        <f t="shared" si="748"/>
        <v/>
      </c>
      <c r="U2858">
        <f t="shared" si="746"/>
        <v>0</v>
      </c>
    </row>
    <row r="2859" spans="1:21">
      <c r="A2859">
        <f t="shared" si="749"/>
        <v>2851</v>
      </c>
      <c r="B2859" s="1">
        <v>41372</v>
      </c>
      <c r="C2859">
        <v>105.75</v>
      </c>
      <c r="D2859">
        <v>105.86</v>
      </c>
      <c r="F2859">
        <f t="shared" si="751"/>
        <v>105.705</v>
      </c>
      <c r="G2859" t="str">
        <f t="shared" si="755"/>
        <v/>
      </c>
      <c r="H2859">
        <f t="shared" si="741"/>
        <v>1</v>
      </c>
      <c r="I2859">
        <f t="shared" si="752"/>
        <v>1</v>
      </c>
      <c r="J2859">
        <f t="shared" si="753"/>
        <v>103.6</v>
      </c>
      <c r="K2859" t="str">
        <f t="shared" si="754"/>
        <v/>
      </c>
      <c r="L2859">
        <f t="shared" si="742"/>
        <v>2.0540488101004652E-2</v>
      </c>
      <c r="M2859" t="str">
        <f t="shared" si="744"/>
        <v/>
      </c>
      <c r="N2859" t="str">
        <f t="shared" si="743"/>
        <v/>
      </c>
      <c r="O2859" t="str">
        <f t="shared" si="756"/>
        <v/>
      </c>
      <c r="P2859" t="str">
        <f t="shared" si="757"/>
        <v/>
      </c>
      <c r="Q2859">
        <f t="shared" si="750"/>
        <v>0</v>
      </c>
      <c r="R2859">
        <f t="shared" si="745"/>
        <v>2.1252654816207843</v>
      </c>
      <c r="S2859" t="str">
        <f t="shared" si="747"/>
        <v/>
      </c>
      <c r="T2859" t="str">
        <f t="shared" si="748"/>
        <v/>
      </c>
      <c r="U2859">
        <f t="shared" si="746"/>
        <v>0</v>
      </c>
    </row>
    <row r="2860" spans="1:21">
      <c r="A2860">
        <f t="shared" si="749"/>
        <v>2852</v>
      </c>
      <c r="B2860" s="1">
        <v>41373</v>
      </c>
      <c r="C2860">
        <v>105.95</v>
      </c>
      <c r="D2860">
        <v>106</v>
      </c>
      <c r="F2860">
        <f t="shared" si="751"/>
        <v>105.71199999999999</v>
      </c>
      <c r="G2860" t="str">
        <f t="shared" si="755"/>
        <v/>
      </c>
      <c r="H2860">
        <f t="shared" si="741"/>
        <v>1</v>
      </c>
      <c r="I2860">
        <f t="shared" si="752"/>
        <v>1</v>
      </c>
      <c r="J2860">
        <f t="shared" si="753"/>
        <v>103.6</v>
      </c>
      <c r="K2860" t="str">
        <f t="shared" si="754"/>
        <v/>
      </c>
      <c r="L2860">
        <f t="shared" si="742"/>
        <v>2.2429954888925484E-2</v>
      </c>
      <c r="M2860" t="str">
        <f t="shared" si="744"/>
        <v/>
      </c>
      <c r="N2860" t="str">
        <f t="shared" si="743"/>
        <v/>
      </c>
      <c r="O2860" t="str">
        <f t="shared" si="756"/>
        <v/>
      </c>
      <c r="P2860" t="str">
        <f t="shared" si="757"/>
        <v/>
      </c>
      <c r="Q2860">
        <f t="shared" si="750"/>
        <v>0</v>
      </c>
      <c r="R2860">
        <f t="shared" si="745"/>
        <v>2.1252654816207843</v>
      </c>
      <c r="S2860" t="str">
        <f t="shared" si="747"/>
        <v/>
      </c>
      <c r="T2860" t="str">
        <f t="shared" si="748"/>
        <v/>
      </c>
      <c r="U2860">
        <f t="shared" si="746"/>
        <v>0</v>
      </c>
    </row>
    <row r="2861" spans="1:21">
      <c r="A2861">
        <f t="shared" si="749"/>
        <v>2853</v>
      </c>
      <c r="B2861" s="1">
        <v>41374</v>
      </c>
      <c r="C2861">
        <v>107.69</v>
      </c>
      <c r="D2861">
        <v>106.09</v>
      </c>
      <c r="F2861">
        <f t="shared" si="751"/>
        <v>105.83999999999999</v>
      </c>
      <c r="G2861" t="str">
        <f t="shared" si="755"/>
        <v/>
      </c>
      <c r="H2861">
        <f t="shared" si="741"/>
        <v>1</v>
      </c>
      <c r="I2861">
        <f t="shared" si="752"/>
        <v>1</v>
      </c>
      <c r="J2861">
        <f t="shared" si="753"/>
        <v>103.6</v>
      </c>
      <c r="K2861" t="str">
        <f t="shared" si="754"/>
        <v/>
      </c>
      <c r="L2861">
        <f t="shared" si="742"/>
        <v>3.8719399515406816E-2</v>
      </c>
      <c r="M2861" t="str">
        <f t="shared" si="744"/>
        <v/>
      </c>
      <c r="N2861" t="str">
        <f t="shared" si="743"/>
        <v/>
      </c>
      <c r="O2861" t="str">
        <f t="shared" si="756"/>
        <v/>
      </c>
      <c r="P2861" t="str">
        <f t="shared" si="757"/>
        <v/>
      </c>
      <c r="Q2861">
        <f t="shared" si="750"/>
        <v>0</v>
      </c>
      <c r="R2861">
        <f t="shared" si="745"/>
        <v>2.1252654816207843</v>
      </c>
      <c r="S2861" t="str">
        <f t="shared" si="747"/>
        <v/>
      </c>
      <c r="T2861" t="str">
        <f t="shared" si="748"/>
        <v/>
      </c>
      <c r="U2861">
        <f t="shared" si="746"/>
        <v>0</v>
      </c>
    </row>
    <row r="2862" spans="1:21">
      <c r="A2862">
        <f t="shared" si="749"/>
        <v>2854</v>
      </c>
      <c r="B2862" s="1">
        <v>41375</v>
      </c>
      <c r="C2862">
        <v>108.25</v>
      </c>
      <c r="D2862">
        <v>107.86</v>
      </c>
      <c r="F2862">
        <f t="shared" si="751"/>
        <v>105.998</v>
      </c>
      <c r="G2862" t="str">
        <f t="shared" si="755"/>
        <v/>
      </c>
      <c r="H2862">
        <f t="shared" ref="H2862:H2925" si="758">IF(G2862="Long",1,IF(G2862="short",-1,H2861))</f>
        <v>1</v>
      </c>
      <c r="I2862">
        <f t="shared" si="752"/>
        <v>1</v>
      </c>
      <c r="J2862">
        <f t="shared" si="753"/>
        <v>103.6</v>
      </c>
      <c r="K2862" t="str">
        <f t="shared" si="754"/>
        <v/>
      </c>
      <c r="L2862">
        <f t="shared" ref="L2862:L2925" si="759">LN(C2862/J2862)*H2862</f>
        <v>4.3906037057216643E-2</v>
      </c>
      <c r="M2862" t="str">
        <f t="shared" si="744"/>
        <v/>
      </c>
      <c r="N2862" t="str">
        <f t="shared" ref="N2862:N2925" si="760">IF(L2862&lt;$H$6,$G$6,"")</f>
        <v/>
      </c>
      <c r="O2862" t="str">
        <f t="shared" si="756"/>
        <v/>
      </c>
      <c r="P2862" t="str">
        <f t="shared" si="757"/>
        <v/>
      </c>
      <c r="Q2862">
        <f t="shared" si="750"/>
        <v>0</v>
      </c>
      <c r="R2862">
        <f t="shared" si="745"/>
        <v>2.1252654816207843</v>
      </c>
      <c r="S2862" t="str">
        <f t="shared" si="747"/>
        <v/>
      </c>
      <c r="T2862" t="str">
        <f t="shared" si="748"/>
        <v/>
      </c>
      <c r="U2862">
        <f t="shared" si="746"/>
        <v>0</v>
      </c>
    </row>
    <row r="2863" spans="1:21">
      <c r="A2863">
        <f t="shared" si="749"/>
        <v>2855</v>
      </c>
      <c r="B2863" s="1">
        <v>41376</v>
      </c>
      <c r="C2863">
        <v>107.68</v>
      </c>
      <c r="D2863">
        <v>107.89</v>
      </c>
      <c r="F2863">
        <f t="shared" si="751"/>
        <v>106.08099999999999</v>
      </c>
      <c r="G2863" t="str">
        <f t="shared" si="755"/>
        <v/>
      </c>
      <c r="H2863">
        <f t="shared" si="758"/>
        <v>1</v>
      </c>
      <c r="I2863">
        <f t="shared" si="752"/>
        <v>1</v>
      </c>
      <c r="J2863">
        <f t="shared" si="753"/>
        <v>103.6</v>
      </c>
      <c r="K2863" t="str">
        <f t="shared" si="754"/>
        <v/>
      </c>
      <c r="L2863">
        <f t="shared" si="759"/>
        <v>3.8626536071035215E-2</v>
      </c>
      <c r="M2863" t="str">
        <f t="shared" ref="M2863:M2926" si="761">IF(L2863&gt;$H$7,$G$7,"")</f>
        <v/>
      </c>
      <c r="N2863" t="str">
        <f t="shared" si="760"/>
        <v/>
      </c>
      <c r="O2863" t="str">
        <f t="shared" si="756"/>
        <v/>
      </c>
      <c r="P2863" t="str">
        <f t="shared" si="757"/>
        <v/>
      </c>
      <c r="Q2863">
        <f t="shared" si="750"/>
        <v>0</v>
      </c>
      <c r="R2863">
        <f t="shared" ref="R2863:R2926" si="762">Q2863+R2862</f>
        <v>2.1252654816207843</v>
      </c>
      <c r="S2863" t="str">
        <f t="shared" si="747"/>
        <v/>
      </c>
      <c r="T2863" t="str">
        <f t="shared" si="748"/>
        <v/>
      </c>
      <c r="U2863">
        <f t="shared" ref="U2863:U2926" si="763">IFERROR(S2863*T2863,0)</f>
        <v>0</v>
      </c>
    </row>
    <row r="2864" spans="1:21">
      <c r="A2864">
        <f t="shared" si="749"/>
        <v>2856</v>
      </c>
      <c r="B2864" s="1">
        <v>41379</v>
      </c>
      <c r="C2864">
        <v>105.76</v>
      </c>
      <c r="D2864">
        <v>107.15</v>
      </c>
      <c r="F2864">
        <f t="shared" si="751"/>
        <v>106.04900000000001</v>
      </c>
      <c r="G2864" t="str">
        <f t="shared" si="755"/>
        <v/>
      </c>
      <c r="H2864">
        <f t="shared" si="758"/>
        <v>1</v>
      </c>
      <c r="I2864">
        <f t="shared" si="752"/>
        <v>1</v>
      </c>
      <c r="J2864">
        <f t="shared" si="753"/>
        <v>103.6</v>
      </c>
      <c r="K2864" t="str">
        <f t="shared" si="754"/>
        <v/>
      </c>
      <c r="L2864">
        <f t="shared" si="759"/>
        <v>2.0635046277993604E-2</v>
      </c>
      <c r="M2864" t="str">
        <f t="shared" si="761"/>
        <v/>
      </c>
      <c r="N2864" t="str">
        <f t="shared" si="760"/>
        <v/>
      </c>
      <c r="O2864" t="str">
        <f t="shared" si="756"/>
        <v/>
      </c>
      <c r="P2864" t="str">
        <f t="shared" si="757"/>
        <v/>
      </c>
      <c r="Q2864">
        <f t="shared" si="750"/>
        <v>0</v>
      </c>
      <c r="R2864">
        <f t="shared" si="762"/>
        <v>2.1252654816207843</v>
      </c>
      <c r="S2864" t="str">
        <f t="shared" si="747"/>
        <v/>
      </c>
      <c r="T2864" t="str">
        <f t="shared" si="748"/>
        <v/>
      </c>
      <c r="U2864">
        <f t="shared" si="763"/>
        <v>0</v>
      </c>
    </row>
    <row r="2865" spans="1:21">
      <c r="A2865">
        <f t="shared" si="749"/>
        <v>2857</v>
      </c>
      <c r="B2865" s="1">
        <v>41380</v>
      </c>
      <c r="C2865">
        <v>106.15</v>
      </c>
      <c r="D2865">
        <v>106.69</v>
      </c>
      <c r="F2865">
        <f t="shared" si="751"/>
        <v>106.08600000000001</v>
      </c>
      <c r="G2865" t="str">
        <f t="shared" si="755"/>
        <v/>
      </c>
      <c r="H2865">
        <f t="shared" si="758"/>
        <v>1</v>
      </c>
      <c r="I2865">
        <f t="shared" si="752"/>
        <v>1</v>
      </c>
      <c r="J2865">
        <f t="shared" si="753"/>
        <v>103.6</v>
      </c>
      <c r="K2865" t="str">
        <f t="shared" si="754"/>
        <v/>
      </c>
      <c r="L2865">
        <f t="shared" si="759"/>
        <v>2.4315858323882614E-2</v>
      </c>
      <c r="M2865" t="str">
        <f t="shared" si="761"/>
        <v/>
      </c>
      <c r="N2865" t="str">
        <f t="shared" si="760"/>
        <v/>
      </c>
      <c r="O2865" t="str">
        <f t="shared" si="756"/>
        <v/>
      </c>
      <c r="P2865" t="str">
        <f t="shared" si="757"/>
        <v/>
      </c>
      <c r="Q2865">
        <f t="shared" si="750"/>
        <v>0</v>
      </c>
      <c r="R2865">
        <f t="shared" si="762"/>
        <v>2.1252654816207843</v>
      </c>
      <c r="S2865" t="str">
        <f t="shared" ref="S2865:S2928" si="764">IF(AND(K2865="trend rev",L2865&gt;0),1,"")</f>
        <v/>
      </c>
      <c r="T2865" t="str">
        <f t="shared" ref="T2865:T2928" si="765">IF(AND(H2865=1,K2865="trend rev"),1,IF(AND(H2865=-1,K2865="trend rev"),-1,""))</f>
        <v/>
      </c>
      <c r="U2865">
        <f t="shared" si="763"/>
        <v>0</v>
      </c>
    </row>
    <row r="2866" spans="1:21">
      <c r="A2866">
        <f t="shared" si="749"/>
        <v>2858</v>
      </c>
      <c r="B2866" s="1">
        <v>41381</v>
      </c>
      <c r="C2866">
        <v>105.48</v>
      </c>
      <c r="D2866">
        <v>105.47</v>
      </c>
      <c r="F2866">
        <f t="shared" si="751"/>
        <v>106.101</v>
      </c>
      <c r="G2866" t="str">
        <f t="shared" si="755"/>
        <v/>
      </c>
      <c r="H2866">
        <f t="shared" si="758"/>
        <v>1</v>
      </c>
      <c r="I2866">
        <f t="shared" si="752"/>
        <v>1</v>
      </c>
      <c r="J2866">
        <f t="shared" si="753"/>
        <v>103.6</v>
      </c>
      <c r="K2866" t="str">
        <f t="shared" si="754"/>
        <v/>
      </c>
      <c r="L2866">
        <f t="shared" si="759"/>
        <v>1.7984031659703414E-2</v>
      </c>
      <c r="M2866" t="str">
        <f t="shared" si="761"/>
        <v/>
      </c>
      <c r="N2866" t="str">
        <f t="shared" si="760"/>
        <v/>
      </c>
      <c r="O2866" t="str">
        <f t="shared" si="756"/>
        <v/>
      </c>
      <c r="P2866" t="str">
        <f t="shared" si="757"/>
        <v/>
      </c>
      <c r="Q2866">
        <f t="shared" si="750"/>
        <v>0</v>
      </c>
      <c r="R2866">
        <f t="shared" si="762"/>
        <v>2.1252654816207843</v>
      </c>
      <c r="S2866" t="str">
        <f t="shared" si="764"/>
        <v/>
      </c>
      <c r="T2866" t="str">
        <f t="shared" si="765"/>
        <v/>
      </c>
      <c r="U2866">
        <f t="shared" si="763"/>
        <v>0</v>
      </c>
    </row>
    <row r="2867" spans="1:21">
      <c r="A2867">
        <f t="shared" si="749"/>
        <v>2859</v>
      </c>
      <c r="B2867" s="1">
        <v>41382</v>
      </c>
      <c r="C2867">
        <v>104.98</v>
      </c>
      <c r="D2867">
        <v>105.84</v>
      </c>
      <c r="F2867">
        <f t="shared" si="751"/>
        <v>106.06700000000001</v>
      </c>
      <c r="G2867" t="str">
        <f t="shared" si="755"/>
        <v>SHORT</v>
      </c>
      <c r="H2867">
        <f t="shared" si="758"/>
        <v>-1</v>
      </c>
      <c r="I2867">
        <f t="shared" si="752"/>
        <v>-1</v>
      </c>
      <c r="J2867">
        <f t="shared" si="753"/>
        <v>105.84</v>
      </c>
      <c r="K2867" t="str">
        <f t="shared" si="754"/>
        <v>Trend Rev</v>
      </c>
      <c r="L2867">
        <f t="shared" si="759"/>
        <v>8.1586639825464956E-3</v>
      </c>
      <c r="M2867" t="str">
        <f t="shared" si="761"/>
        <v/>
      </c>
      <c r="N2867" t="str">
        <f t="shared" si="760"/>
        <v/>
      </c>
      <c r="O2867" t="str">
        <f t="shared" si="756"/>
        <v/>
      </c>
      <c r="P2867" t="str">
        <f t="shared" si="757"/>
        <v/>
      </c>
      <c r="Q2867">
        <f t="shared" si="750"/>
        <v>8.1586639825464956E-3</v>
      </c>
      <c r="R2867">
        <f t="shared" si="762"/>
        <v>2.1334241456033309</v>
      </c>
      <c r="S2867">
        <f t="shared" si="764"/>
        <v>1</v>
      </c>
      <c r="T2867">
        <f t="shared" si="765"/>
        <v>-1</v>
      </c>
      <c r="U2867">
        <f t="shared" si="763"/>
        <v>-1</v>
      </c>
    </row>
    <row r="2868" spans="1:21">
      <c r="A2868">
        <f t="shared" si="749"/>
        <v>2860</v>
      </c>
      <c r="B2868" s="1">
        <v>41383</v>
      </c>
      <c r="C2868">
        <v>105.71</v>
      </c>
      <c r="D2868">
        <v>105.31</v>
      </c>
      <c r="F2868">
        <f t="shared" si="751"/>
        <v>106.10550000000001</v>
      </c>
      <c r="G2868" t="str">
        <f t="shared" si="755"/>
        <v/>
      </c>
      <c r="H2868">
        <f t="shared" si="758"/>
        <v>-1</v>
      </c>
      <c r="I2868">
        <f t="shared" si="752"/>
        <v>-1</v>
      </c>
      <c r="J2868">
        <f t="shared" si="753"/>
        <v>105.84</v>
      </c>
      <c r="K2868" t="str">
        <f t="shared" si="754"/>
        <v/>
      </c>
      <c r="L2868">
        <f t="shared" si="759"/>
        <v>1.2290240261287047E-3</v>
      </c>
      <c r="M2868" t="str">
        <f t="shared" si="761"/>
        <v/>
      </c>
      <c r="N2868" t="str">
        <f t="shared" si="760"/>
        <v/>
      </c>
      <c r="O2868" t="str">
        <f t="shared" si="756"/>
        <v/>
      </c>
      <c r="P2868" t="str">
        <f t="shared" si="757"/>
        <v/>
      </c>
      <c r="Q2868">
        <f t="shared" si="750"/>
        <v>0</v>
      </c>
      <c r="R2868">
        <f t="shared" si="762"/>
        <v>2.1334241456033309</v>
      </c>
      <c r="S2868" t="str">
        <f t="shared" si="764"/>
        <v/>
      </c>
      <c r="T2868" t="str">
        <f t="shared" si="765"/>
        <v/>
      </c>
      <c r="U2868">
        <f t="shared" si="763"/>
        <v>0</v>
      </c>
    </row>
    <row r="2869" spans="1:21">
      <c r="A2869">
        <f t="shared" si="749"/>
        <v>2861</v>
      </c>
      <c r="B2869" s="1">
        <v>41386</v>
      </c>
      <c r="C2869">
        <v>105.8</v>
      </c>
      <c r="D2869">
        <v>105.71</v>
      </c>
      <c r="F2869">
        <f t="shared" si="751"/>
        <v>106.07450000000001</v>
      </c>
      <c r="G2869" t="str">
        <f t="shared" si="755"/>
        <v/>
      </c>
      <c r="H2869">
        <f t="shared" si="758"/>
        <v>-1</v>
      </c>
      <c r="I2869">
        <f t="shared" si="752"/>
        <v>-1</v>
      </c>
      <c r="J2869">
        <f t="shared" si="753"/>
        <v>105.84</v>
      </c>
      <c r="K2869" t="str">
        <f t="shared" si="754"/>
        <v/>
      </c>
      <c r="L2869">
        <f t="shared" si="759"/>
        <v>3.7800038250133673E-4</v>
      </c>
      <c r="M2869" t="str">
        <f t="shared" si="761"/>
        <v/>
      </c>
      <c r="N2869" t="str">
        <f t="shared" si="760"/>
        <v/>
      </c>
      <c r="O2869" t="str">
        <f t="shared" si="756"/>
        <v/>
      </c>
      <c r="P2869" t="str">
        <f t="shared" si="757"/>
        <v/>
      </c>
      <c r="Q2869">
        <f t="shared" si="750"/>
        <v>0</v>
      </c>
      <c r="R2869">
        <f t="shared" si="762"/>
        <v>2.1334241456033309</v>
      </c>
      <c r="S2869" t="str">
        <f t="shared" si="764"/>
        <v/>
      </c>
      <c r="T2869" t="str">
        <f t="shared" si="765"/>
        <v/>
      </c>
      <c r="U2869">
        <f t="shared" si="763"/>
        <v>0</v>
      </c>
    </row>
    <row r="2870" spans="1:21">
      <c r="A2870">
        <f t="shared" si="749"/>
        <v>2862</v>
      </c>
      <c r="B2870" s="1">
        <v>41387</v>
      </c>
      <c r="C2870">
        <v>107.39</v>
      </c>
      <c r="D2870">
        <v>106.24</v>
      </c>
      <c r="F2870">
        <f t="shared" si="751"/>
        <v>106.1855</v>
      </c>
      <c r="G2870" t="str">
        <f t="shared" si="755"/>
        <v/>
      </c>
      <c r="H2870">
        <f t="shared" si="758"/>
        <v>-1</v>
      </c>
      <c r="I2870">
        <f t="shared" si="752"/>
        <v>-1</v>
      </c>
      <c r="J2870">
        <f t="shared" si="753"/>
        <v>105.84</v>
      </c>
      <c r="K2870" t="str">
        <f t="shared" si="754"/>
        <v/>
      </c>
      <c r="L2870">
        <f t="shared" si="759"/>
        <v>-1.4538548063424812E-2</v>
      </c>
      <c r="M2870" t="str">
        <f t="shared" si="761"/>
        <v/>
      </c>
      <c r="N2870" t="str">
        <f t="shared" si="760"/>
        <v/>
      </c>
      <c r="O2870" t="str">
        <f t="shared" si="756"/>
        <v/>
      </c>
      <c r="P2870" t="str">
        <f t="shared" si="757"/>
        <v/>
      </c>
      <c r="Q2870">
        <f t="shared" si="750"/>
        <v>0</v>
      </c>
      <c r="R2870">
        <f t="shared" si="762"/>
        <v>2.1334241456033309</v>
      </c>
      <c r="S2870" t="str">
        <f t="shared" si="764"/>
        <v/>
      </c>
      <c r="T2870" t="str">
        <f t="shared" si="765"/>
        <v/>
      </c>
      <c r="U2870">
        <f t="shared" si="763"/>
        <v>0</v>
      </c>
    </row>
    <row r="2871" spans="1:21">
      <c r="A2871">
        <f t="shared" si="749"/>
        <v>2863</v>
      </c>
      <c r="B2871" s="1">
        <v>41388</v>
      </c>
      <c r="C2871">
        <v>107.87</v>
      </c>
      <c r="D2871">
        <v>107.61</v>
      </c>
      <c r="F2871">
        <f t="shared" si="751"/>
        <v>106.27550000000001</v>
      </c>
      <c r="G2871" t="str">
        <f t="shared" si="755"/>
        <v>LONG</v>
      </c>
      <c r="H2871">
        <f t="shared" si="758"/>
        <v>1</v>
      </c>
      <c r="I2871">
        <f t="shared" si="752"/>
        <v>1</v>
      </c>
      <c r="J2871">
        <f t="shared" si="753"/>
        <v>107.61</v>
      </c>
      <c r="K2871" t="str">
        <f t="shared" si="754"/>
        <v>Trend Rev</v>
      </c>
      <c r="L2871">
        <f t="shared" si="759"/>
        <v>2.4132181750368175E-3</v>
      </c>
      <c r="M2871" t="str">
        <f t="shared" si="761"/>
        <v/>
      </c>
      <c r="N2871" t="str">
        <f t="shared" si="760"/>
        <v/>
      </c>
      <c r="O2871" t="str">
        <f t="shared" si="756"/>
        <v/>
      </c>
      <c r="P2871" t="str">
        <f t="shared" si="757"/>
        <v/>
      </c>
      <c r="Q2871">
        <f t="shared" si="750"/>
        <v>2.4132181750368175E-3</v>
      </c>
      <c r="R2871">
        <f t="shared" si="762"/>
        <v>2.1358373637783679</v>
      </c>
      <c r="S2871">
        <f t="shared" si="764"/>
        <v>1</v>
      </c>
      <c r="T2871">
        <f t="shared" si="765"/>
        <v>1</v>
      </c>
      <c r="U2871">
        <f t="shared" si="763"/>
        <v>1</v>
      </c>
    </row>
    <row r="2872" spans="1:21">
      <c r="A2872">
        <f t="shared" si="749"/>
        <v>2864</v>
      </c>
      <c r="B2872" s="1">
        <v>41389</v>
      </c>
      <c r="C2872">
        <v>104.88</v>
      </c>
      <c r="D2872">
        <v>104.46</v>
      </c>
      <c r="F2872">
        <f t="shared" si="751"/>
        <v>106.25500000000002</v>
      </c>
      <c r="G2872" t="str">
        <f t="shared" si="755"/>
        <v/>
      </c>
      <c r="H2872">
        <f t="shared" si="758"/>
        <v>1</v>
      </c>
      <c r="I2872">
        <f t="shared" si="752"/>
        <v>1</v>
      </c>
      <c r="J2872">
        <f t="shared" si="753"/>
        <v>107.61</v>
      </c>
      <c r="K2872" t="str">
        <f t="shared" si="754"/>
        <v/>
      </c>
      <c r="L2872">
        <f t="shared" si="759"/>
        <v>-2.5696740756856584E-2</v>
      </c>
      <c r="M2872" t="str">
        <f t="shared" si="761"/>
        <v/>
      </c>
      <c r="N2872" t="str">
        <f t="shared" si="760"/>
        <v/>
      </c>
      <c r="O2872" t="str">
        <f t="shared" si="756"/>
        <v/>
      </c>
      <c r="P2872" t="str">
        <f t="shared" si="757"/>
        <v/>
      </c>
      <c r="Q2872">
        <f t="shared" si="750"/>
        <v>0</v>
      </c>
      <c r="R2872">
        <f t="shared" si="762"/>
        <v>2.1358373637783679</v>
      </c>
      <c r="S2872" t="str">
        <f t="shared" si="764"/>
        <v/>
      </c>
      <c r="T2872" t="str">
        <f t="shared" si="765"/>
        <v/>
      </c>
      <c r="U2872">
        <f t="shared" si="763"/>
        <v>0</v>
      </c>
    </row>
    <row r="2873" spans="1:21">
      <c r="A2873">
        <f t="shared" si="749"/>
        <v>2865</v>
      </c>
      <c r="B2873" s="1">
        <v>41390</v>
      </c>
      <c r="C2873">
        <v>103.79</v>
      </c>
      <c r="D2873">
        <v>104.97</v>
      </c>
      <c r="F2873">
        <f t="shared" si="751"/>
        <v>106.12900000000002</v>
      </c>
      <c r="G2873" t="str">
        <f t="shared" si="755"/>
        <v>SHORT</v>
      </c>
      <c r="H2873">
        <f t="shared" si="758"/>
        <v>-1</v>
      </c>
      <c r="I2873">
        <f t="shared" si="752"/>
        <v>-1</v>
      </c>
      <c r="J2873">
        <f t="shared" si="753"/>
        <v>104.97</v>
      </c>
      <c r="K2873" t="str">
        <f t="shared" si="754"/>
        <v>Trend Rev</v>
      </c>
      <c r="L2873">
        <f t="shared" si="759"/>
        <v>1.1304968070508643E-2</v>
      </c>
      <c r="M2873" t="str">
        <f t="shared" si="761"/>
        <v/>
      </c>
      <c r="N2873" t="str">
        <f t="shared" si="760"/>
        <v/>
      </c>
      <c r="O2873" t="str">
        <f t="shared" si="756"/>
        <v/>
      </c>
      <c r="P2873" t="str">
        <f t="shared" si="757"/>
        <v/>
      </c>
      <c r="Q2873">
        <f t="shared" si="750"/>
        <v>1.1304968070508643E-2</v>
      </c>
      <c r="R2873">
        <f t="shared" si="762"/>
        <v>2.1471423318488765</v>
      </c>
      <c r="S2873">
        <f t="shared" si="764"/>
        <v>1</v>
      </c>
      <c r="T2873">
        <f t="shared" si="765"/>
        <v>-1</v>
      </c>
      <c r="U2873">
        <f t="shared" si="763"/>
        <v>-1</v>
      </c>
    </row>
    <row r="2874" spans="1:21">
      <c r="A2874">
        <f t="shared" si="749"/>
        <v>2866</v>
      </c>
      <c r="B2874" s="1">
        <v>41393</v>
      </c>
      <c r="C2874">
        <v>103.83</v>
      </c>
      <c r="D2874">
        <v>103.91</v>
      </c>
      <c r="F2874">
        <f t="shared" si="751"/>
        <v>106.03800000000001</v>
      </c>
      <c r="G2874" t="str">
        <f t="shared" si="755"/>
        <v/>
      </c>
      <c r="H2874">
        <f t="shared" si="758"/>
        <v>-1</v>
      </c>
      <c r="I2874">
        <f t="shared" si="752"/>
        <v>-1</v>
      </c>
      <c r="J2874">
        <f t="shared" si="753"/>
        <v>104.97</v>
      </c>
      <c r="K2874" t="str">
        <f t="shared" si="754"/>
        <v/>
      </c>
      <c r="L2874">
        <f t="shared" si="759"/>
        <v>1.091964873234375E-2</v>
      </c>
      <c r="M2874" t="str">
        <f t="shared" si="761"/>
        <v/>
      </c>
      <c r="N2874" t="str">
        <f t="shared" si="760"/>
        <v/>
      </c>
      <c r="O2874" t="str">
        <f t="shared" si="756"/>
        <v/>
      </c>
      <c r="P2874" t="str">
        <f t="shared" si="757"/>
        <v/>
      </c>
      <c r="Q2874">
        <f t="shared" si="750"/>
        <v>0</v>
      </c>
      <c r="R2874">
        <f t="shared" si="762"/>
        <v>2.1471423318488765</v>
      </c>
      <c r="S2874" t="str">
        <f t="shared" si="764"/>
        <v/>
      </c>
      <c r="T2874" t="str">
        <f t="shared" si="765"/>
        <v/>
      </c>
      <c r="U2874">
        <f t="shared" si="763"/>
        <v>0</v>
      </c>
    </row>
    <row r="2875" spans="1:21">
      <c r="A2875">
        <f t="shared" si="749"/>
        <v>2867</v>
      </c>
      <c r="B2875" s="1">
        <v>41394</v>
      </c>
      <c r="C2875">
        <v>104.71</v>
      </c>
      <c r="D2875">
        <v>103.98</v>
      </c>
      <c r="F2875">
        <f t="shared" si="751"/>
        <v>105.94750000000002</v>
      </c>
      <c r="G2875" t="str">
        <f t="shared" si="755"/>
        <v/>
      </c>
      <c r="H2875">
        <f t="shared" si="758"/>
        <v>-1</v>
      </c>
      <c r="I2875">
        <f t="shared" si="752"/>
        <v>-1</v>
      </c>
      <c r="J2875">
        <f t="shared" si="753"/>
        <v>104.97</v>
      </c>
      <c r="K2875" t="str">
        <f t="shared" si="754"/>
        <v/>
      </c>
      <c r="L2875">
        <f t="shared" si="759"/>
        <v>2.4799707483357334E-3</v>
      </c>
      <c r="M2875" t="str">
        <f t="shared" si="761"/>
        <v/>
      </c>
      <c r="N2875" t="str">
        <f t="shared" si="760"/>
        <v/>
      </c>
      <c r="O2875" t="str">
        <f t="shared" si="756"/>
        <v/>
      </c>
      <c r="P2875" t="str">
        <f t="shared" si="757"/>
        <v/>
      </c>
      <c r="Q2875">
        <f t="shared" si="750"/>
        <v>0</v>
      </c>
      <c r="R2875">
        <f t="shared" si="762"/>
        <v>2.1471423318488765</v>
      </c>
      <c r="S2875" t="str">
        <f t="shared" si="764"/>
        <v/>
      </c>
      <c r="T2875" t="str">
        <f t="shared" si="765"/>
        <v/>
      </c>
      <c r="U2875">
        <f t="shared" si="763"/>
        <v>0</v>
      </c>
    </row>
    <row r="2876" spans="1:21">
      <c r="A2876">
        <f t="shared" si="749"/>
        <v>2868</v>
      </c>
      <c r="B2876" s="1">
        <v>41395</v>
      </c>
      <c r="C2876">
        <v>104.55</v>
      </c>
      <c r="D2876">
        <v>104.78</v>
      </c>
      <c r="F2876">
        <f t="shared" si="751"/>
        <v>105.89100000000001</v>
      </c>
      <c r="G2876" t="str">
        <f t="shared" si="755"/>
        <v/>
      </c>
      <c r="H2876">
        <f t="shared" si="758"/>
        <v>-1</v>
      </c>
      <c r="I2876">
        <f t="shared" si="752"/>
        <v>-1</v>
      </c>
      <c r="J2876">
        <f t="shared" si="753"/>
        <v>104.97</v>
      </c>
      <c r="K2876" t="str">
        <f t="shared" si="754"/>
        <v/>
      </c>
      <c r="L2876">
        <f t="shared" si="759"/>
        <v>4.0091691730637421E-3</v>
      </c>
      <c r="M2876" t="str">
        <f t="shared" si="761"/>
        <v/>
      </c>
      <c r="N2876" t="str">
        <f t="shared" si="760"/>
        <v/>
      </c>
      <c r="O2876" t="str">
        <f t="shared" si="756"/>
        <v/>
      </c>
      <c r="P2876" t="str">
        <f t="shared" si="757"/>
        <v/>
      </c>
      <c r="Q2876">
        <f t="shared" si="750"/>
        <v>0</v>
      </c>
      <c r="R2876">
        <f t="shared" si="762"/>
        <v>2.1471423318488765</v>
      </c>
      <c r="S2876" t="str">
        <f t="shared" si="764"/>
        <v/>
      </c>
      <c r="T2876" t="str">
        <f t="shared" si="765"/>
        <v/>
      </c>
      <c r="U2876">
        <f t="shared" si="763"/>
        <v>0</v>
      </c>
    </row>
    <row r="2877" spans="1:21">
      <c r="A2877">
        <f t="shared" si="749"/>
        <v>2869</v>
      </c>
      <c r="B2877" s="1">
        <v>41396</v>
      </c>
      <c r="C2877">
        <v>106.04</v>
      </c>
      <c r="D2877">
        <v>105.04</v>
      </c>
      <c r="F2877">
        <f t="shared" si="751"/>
        <v>105.90200000000002</v>
      </c>
      <c r="G2877" t="str">
        <f t="shared" si="755"/>
        <v/>
      </c>
      <c r="H2877">
        <f t="shared" si="758"/>
        <v>-1</v>
      </c>
      <c r="I2877">
        <f t="shared" si="752"/>
        <v>-1</v>
      </c>
      <c r="J2877">
        <f t="shared" si="753"/>
        <v>104.97</v>
      </c>
      <c r="K2877" t="str">
        <f t="shared" si="754"/>
        <v/>
      </c>
      <c r="L2877">
        <f t="shared" si="759"/>
        <v>-1.0141786373118458E-2</v>
      </c>
      <c r="M2877" t="str">
        <f t="shared" si="761"/>
        <v/>
      </c>
      <c r="N2877" t="str">
        <f t="shared" si="760"/>
        <v/>
      </c>
      <c r="O2877" t="str">
        <f t="shared" si="756"/>
        <v/>
      </c>
      <c r="P2877" t="str">
        <f t="shared" si="757"/>
        <v/>
      </c>
      <c r="Q2877">
        <f t="shared" si="750"/>
        <v>0</v>
      </c>
      <c r="R2877">
        <f t="shared" si="762"/>
        <v>2.1471423318488765</v>
      </c>
      <c r="S2877" t="str">
        <f t="shared" si="764"/>
        <v/>
      </c>
      <c r="T2877" t="str">
        <f t="shared" si="765"/>
        <v/>
      </c>
      <c r="U2877">
        <f t="shared" si="763"/>
        <v>0</v>
      </c>
    </row>
    <row r="2878" spans="1:21">
      <c r="A2878">
        <f t="shared" si="749"/>
        <v>2870</v>
      </c>
      <c r="B2878" s="1">
        <v>41397</v>
      </c>
      <c r="C2878">
        <v>107.83</v>
      </c>
      <c r="D2878">
        <v>106.96</v>
      </c>
      <c r="F2878">
        <f t="shared" si="751"/>
        <v>106.00450000000001</v>
      </c>
      <c r="G2878" t="str">
        <f t="shared" si="755"/>
        <v>LONG</v>
      </c>
      <c r="H2878">
        <f t="shared" si="758"/>
        <v>1</v>
      </c>
      <c r="I2878">
        <f t="shared" si="752"/>
        <v>1</v>
      </c>
      <c r="J2878">
        <f t="shared" si="753"/>
        <v>106.96</v>
      </c>
      <c r="K2878" t="str">
        <f t="shared" si="754"/>
        <v>Trend Rev</v>
      </c>
      <c r="L2878">
        <f t="shared" si="759"/>
        <v>8.1009801002933715E-3</v>
      </c>
      <c r="M2878" t="str">
        <f t="shared" si="761"/>
        <v/>
      </c>
      <c r="N2878" t="str">
        <f t="shared" si="760"/>
        <v/>
      </c>
      <c r="O2878" t="str">
        <f t="shared" si="756"/>
        <v/>
      </c>
      <c r="P2878" t="str">
        <f t="shared" si="757"/>
        <v/>
      </c>
      <c r="Q2878">
        <f t="shared" si="750"/>
        <v>8.1009801002933715E-3</v>
      </c>
      <c r="R2878">
        <f t="shared" si="762"/>
        <v>2.1552433119491701</v>
      </c>
      <c r="S2878">
        <f t="shared" si="764"/>
        <v>1</v>
      </c>
      <c r="T2878">
        <f t="shared" si="765"/>
        <v>1</v>
      </c>
      <c r="U2878">
        <f t="shared" si="763"/>
        <v>1</v>
      </c>
    </row>
    <row r="2879" spans="1:21">
      <c r="A2879">
        <f t="shared" si="749"/>
        <v>2871</v>
      </c>
      <c r="B2879" s="1">
        <v>41400</v>
      </c>
      <c r="C2879">
        <v>107.84</v>
      </c>
      <c r="D2879">
        <v>107.63</v>
      </c>
      <c r="F2879">
        <f t="shared" si="751"/>
        <v>106.10899999999999</v>
      </c>
      <c r="G2879" t="str">
        <f t="shared" si="755"/>
        <v/>
      </c>
      <c r="H2879">
        <f t="shared" si="758"/>
        <v>1</v>
      </c>
      <c r="I2879">
        <f t="shared" si="752"/>
        <v>1</v>
      </c>
      <c r="J2879">
        <f t="shared" si="753"/>
        <v>106.96</v>
      </c>
      <c r="K2879" t="str">
        <f t="shared" si="754"/>
        <v/>
      </c>
      <c r="L2879">
        <f t="shared" si="759"/>
        <v>8.1937143703092446E-3</v>
      </c>
      <c r="M2879" t="str">
        <f t="shared" si="761"/>
        <v/>
      </c>
      <c r="N2879" t="str">
        <f t="shared" si="760"/>
        <v/>
      </c>
      <c r="O2879" t="str">
        <f t="shared" si="756"/>
        <v/>
      </c>
      <c r="P2879" t="str">
        <f t="shared" si="757"/>
        <v/>
      </c>
      <c r="Q2879">
        <f t="shared" si="750"/>
        <v>0</v>
      </c>
      <c r="R2879">
        <f t="shared" si="762"/>
        <v>2.1552433119491701</v>
      </c>
      <c r="S2879" t="str">
        <f t="shared" si="764"/>
        <v/>
      </c>
      <c r="T2879" t="str">
        <f t="shared" si="765"/>
        <v/>
      </c>
      <c r="U2879">
        <f t="shared" si="763"/>
        <v>0</v>
      </c>
    </row>
    <row r="2880" spans="1:21">
      <c r="A2880">
        <f t="shared" si="749"/>
        <v>2872</v>
      </c>
      <c r="B2880" s="1">
        <v>41401</v>
      </c>
      <c r="C2880">
        <v>108.01</v>
      </c>
      <c r="D2880">
        <v>107.61</v>
      </c>
      <c r="F2880">
        <f t="shared" si="751"/>
        <v>106.21200000000002</v>
      </c>
      <c r="G2880" t="str">
        <f t="shared" si="755"/>
        <v/>
      </c>
      <c r="H2880">
        <f t="shared" si="758"/>
        <v>1</v>
      </c>
      <c r="I2880">
        <f t="shared" si="752"/>
        <v>1</v>
      </c>
      <c r="J2880">
        <f t="shared" si="753"/>
        <v>106.96</v>
      </c>
      <c r="K2880" t="str">
        <f t="shared" si="754"/>
        <v/>
      </c>
      <c r="L2880">
        <f t="shared" si="759"/>
        <v>9.7688826366952482E-3</v>
      </c>
      <c r="M2880" t="str">
        <f t="shared" si="761"/>
        <v/>
      </c>
      <c r="N2880" t="str">
        <f t="shared" si="760"/>
        <v/>
      </c>
      <c r="O2880" t="str">
        <f t="shared" si="756"/>
        <v/>
      </c>
      <c r="P2880" t="str">
        <f t="shared" si="757"/>
        <v/>
      </c>
      <c r="Q2880">
        <f t="shared" si="750"/>
        <v>0</v>
      </c>
      <c r="R2880">
        <f t="shared" si="762"/>
        <v>2.1552433119491701</v>
      </c>
      <c r="S2880" t="str">
        <f t="shared" si="764"/>
        <v/>
      </c>
      <c r="T2880" t="str">
        <f t="shared" si="765"/>
        <v/>
      </c>
      <c r="U2880">
        <f t="shared" si="763"/>
        <v>0</v>
      </c>
    </row>
    <row r="2881" spans="1:21">
      <c r="A2881">
        <f t="shared" si="749"/>
        <v>2873</v>
      </c>
      <c r="B2881" s="1">
        <v>41402</v>
      </c>
      <c r="C2881">
        <v>108.2</v>
      </c>
      <c r="D2881">
        <v>108.03</v>
      </c>
      <c r="F2881">
        <f t="shared" si="751"/>
        <v>106.2375</v>
      </c>
      <c r="G2881" t="str">
        <f t="shared" si="755"/>
        <v/>
      </c>
      <c r="H2881">
        <f t="shared" si="758"/>
        <v>1</v>
      </c>
      <c r="I2881">
        <f t="shared" si="752"/>
        <v>1</v>
      </c>
      <c r="J2881">
        <f t="shared" si="753"/>
        <v>106.96</v>
      </c>
      <c r="K2881" t="str">
        <f t="shared" si="754"/>
        <v/>
      </c>
      <c r="L2881">
        <f t="shared" si="759"/>
        <v>1.1526433618693441E-2</v>
      </c>
      <c r="M2881" t="str">
        <f t="shared" si="761"/>
        <v/>
      </c>
      <c r="N2881" t="str">
        <f t="shared" si="760"/>
        <v/>
      </c>
      <c r="O2881" t="str">
        <f t="shared" si="756"/>
        <v/>
      </c>
      <c r="P2881" t="str">
        <f t="shared" si="757"/>
        <v/>
      </c>
      <c r="Q2881">
        <f t="shared" si="750"/>
        <v>0</v>
      </c>
      <c r="R2881">
        <f t="shared" si="762"/>
        <v>2.1552433119491701</v>
      </c>
      <c r="S2881" t="str">
        <f t="shared" si="764"/>
        <v/>
      </c>
      <c r="T2881" t="str">
        <f t="shared" si="765"/>
        <v/>
      </c>
      <c r="U2881">
        <f t="shared" si="763"/>
        <v>0</v>
      </c>
    </row>
    <row r="2882" spans="1:21">
      <c r="A2882">
        <f t="shared" si="749"/>
        <v>2874</v>
      </c>
      <c r="B2882" s="1">
        <v>41403</v>
      </c>
      <c r="C2882">
        <v>109.92</v>
      </c>
      <c r="D2882">
        <v>108.11</v>
      </c>
      <c r="F2882">
        <f t="shared" si="751"/>
        <v>106.32099999999998</v>
      </c>
      <c r="G2882" t="str">
        <f t="shared" si="755"/>
        <v/>
      </c>
      <c r="H2882">
        <f t="shared" si="758"/>
        <v>1</v>
      </c>
      <c r="I2882">
        <f t="shared" si="752"/>
        <v>1</v>
      </c>
      <c r="J2882">
        <f t="shared" si="753"/>
        <v>106.96</v>
      </c>
      <c r="K2882" t="str">
        <f t="shared" si="754"/>
        <v/>
      </c>
      <c r="L2882">
        <f t="shared" si="759"/>
        <v>2.7297895680351614E-2</v>
      </c>
      <c r="M2882" t="str">
        <f t="shared" si="761"/>
        <v/>
      </c>
      <c r="N2882" t="str">
        <f t="shared" si="760"/>
        <v/>
      </c>
      <c r="O2882" t="str">
        <f t="shared" si="756"/>
        <v/>
      </c>
      <c r="P2882" t="str">
        <f t="shared" si="757"/>
        <v/>
      </c>
      <c r="Q2882">
        <f t="shared" si="750"/>
        <v>0</v>
      </c>
      <c r="R2882">
        <f t="shared" si="762"/>
        <v>2.1552433119491701</v>
      </c>
      <c r="S2882" t="str">
        <f t="shared" si="764"/>
        <v/>
      </c>
      <c r="T2882" t="str">
        <f t="shared" si="765"/>
        <v/>
      </c>
      <c r="U2882">
        <f t="shared" si="763"/>
        <v>0</v>
      </c>
    </row>
    <row r="2883" spans="1:21">
      <c r="A2883">
        <f t="shared" si="749"/>
        <v>2875</v>
      </c>
      <c r="B2883" s="1">
        <v>41404</v>
      </c>
      <c r="C2883">
        <v>110.48</v>
      </c>
      <c r="D2883">
        <v>110.08</v>
      </c>
      <c r="F2883">
        <f t="shared" si="751"/>
        <v>106.46099999999998</v>
      </c>
      <c r="G2883" t="str">
        <f t="shared" si="755"/>
        <v/>
      </c>
      <c r="H2883">
        <f t="shared" si="758"/>
        <v>1</v>
      </c>
      <c r="I2883">
        <f t="shared" si="752"/>
        <v>1</v>
      </c>
      <c r="J2883">
        <f t="shared" si="753"/>
        <v>106.96</v>
      </c>
      <c r="K2883" t="str">
        <f t="shared" si="754"/>
        <v/>
      </c>
      <c r="L2883">
        <f t="shared" si="759"/>
        <v>3.2379576307349035E-2</v>
      </c>
      <c r="M2883" t="str">
        <f t="shared" si="761"/>
        <v/>
      </c>
      <c r="N2883" t="str">
        <f t="shared" si="760"/>
        <v/>
      </c>
      <c r="O2883" t="str">
        <f t="shared" si="756"/>
        <v/>
      </c>
      <c r="P2883" t="str">
        <f t="shared" si="757"/>
        <v/>
      </c>
      <c r="Q2883">
        <f t="shared" si="750"/>
        <v>0</v>
      </c>
      <c r="R2883">
        <f t="shared" si="762"/>
        <v>2.1552433119491701</v>
      </c>
      <c r="S2883" t="str">
        <f t="shared" si="764"/>
        <v/>
      </c>
      <c r="T2883" t="str">
        <f t="shared" si="765"/>
        <v/>
      </c>
      <c r="U2883">
        <f t="shared" si="763"/>
        <v>0</v>
      </c>
    </row>
    <row r="2884" spans="1:21">
      <c r="A2884">
        <f t="shared" si="749"/>
        <v>2876</v>
      </c>
      <c r="B2884" s="1">
        <v>41407</v>
      </c>
      <c r="C2884">
        <v>110.5</v>
      </c>
      <c r="D2884">
        <v>109.99</v>
      </c>
      <c r="F2884">
        <f t="shared" si="751"/>
        <v>106.69800000000001</v>
      </c>
      <c r="G2884" t="str">
        <f t="shared" si="755"/>
        <v/>
      </c>
      <c r="H2884">
        <f t="shared" si="758"/>
        <v>1</v>
      </c>
      <c r="I2884">
        <f t="shared" si="752"/>
        <v>1</v>
      </c>
      <c r="J2884">
        <f t="shared" si="753"/>
        <v>106.96</v>
      </c>
      <c r="K2884" t="str">
        <f t="shared" si="754"/>
        <v/>
      </c>
      <c r="L2884">
        <f t="shared" si="759"/>
        <v>3.2560588164119775E-2</v>
      </c>
      <c r="M2884" t="str">
        <f t="shared" si="761"/>
        <v/>
      </c>
      <c r="N2884" t="str">
        <f t="shared" si="760"/>
        <v/>
      </c>
      <c r="O2884" t="str">
        <f t="shared" si="756"/>
        <v/>
      </c>
      <c r="P2884" t="str">
        <f t="shared" si="757"/>
        <v/>
      </c>
      <c r="Q2884">
        <f t="shared" si="750"/>
        <v>0</v>
      </c>
      <c r="R2884">
        <f t="shared" si="762"/>
        <v>2.1552433119491701</v>
      </c>
      <c r="S2884" t="str">
        <f t="shared" si="764"/>
        <v/>
      </c>
      <c r="T2884" t="str">
        <f t="shared" si="765"/>
        <v/>
      </c>
      <c r="U2884">
        <f t="shared" si="763"/>
        <v>0</v>
      </c>
    </row>
    <row r="2885" spans="1:21">
      <c r="A2885">
        <f t="shared" si="749"/>
        <v>2877</v>
      </c>
      <c r="B2885" s="1">
        <v>41408</v>
      </c>
      <c r="C2885">
        <v>110.59</v>
      </c>
      <c r="D2885">
        <v>110.32</v>
      </c>
      <c r="F2885">
        <f t="shared" si="751"/>
        <v>106.92</v>
      </c>
      <c r="G2885" t="str">
        <f t="shared" si="755"/>
        <v/>
      </c>
      <c r="H2885">
        <f t="shared" si="758"/>
        <v>1</v>
      </c>
      <c r="I2885">
        <f t="shared" si="752"/>
        <v>1</v>
      </c>
      <c r="J2885">
        <f t="shared" si="753"/>
        <v>106.96</v>
      </c>
      <c r="K2885" t="str">
        <f t="shared" si="754"/>
        <v/>
      </c>
      <c r="L2885">
        <f t="shared" si="759"/>
        <v>3.3374736293580932E-2</v>
      </c>
      <c r="M2885" t="str">
        <f t="shared" si="761"/>
        <v/>
      </c>
      <c r="N2885" t="str">
        <f t="shared" si="760"/>
        <v/>
      </c>
      <c r="O2885" t="str">
        <f t="shared" si="756"/>
        <v/>
      </c>
      <c r="P2885" t="str">
        <f t="shared" si="757"/>
        <v/>
      </c>
      <c r="Q2885">
        <f t="shared" si="750"/>
        <v>0</v>
      </c>
      <c r="R2885">
        <f t="shared" si="762"/>
        <v>2.1552433119491701</v>
      </c>
      <c r="S2885" t="str">
        <f t="shared" si="764"/>
        <v/>
      </c>
      <c r="T2885" t="str">
        <f t="shared" si="765"/>
        <v/>
      </c>
      <c r="U2885">
        <f t="shared" si="763"/>
        <v>0</v>
      </c>
    </row>
    <row r="2886" spans="1:21">
      <c r="A2886">
        <f t="shared" si="749"/>
        <v>2878</v>
      </c>
      <c r="B2886" s="1">
        <v>41409</v>
      </c>
      <c r="C2886">
        <v>111.5</v>
      </c>
      <c r="D2886">
        <v>110.4</v>
      </c>
      <c r="F2886">
        <f t="shared" si="751"/>
        <v>107.221</v>
      </c>
      <c r="G2886" t="str">
        <f t="shared" si="755"/>
        <v/>
      </c>
      <c r="H2886">
        <f t="shared" si="758"/>
        <v>1</v>
      </c>
      <c r="I2886">
        <f t="shared" si="752"/>
        <v>1</v>
      </c>
      <c r="J2886">
        <f t="shared" si="753"/>
        <v>106.96</v>
      </c>
      <c r="K2886" t="str">
        <f t="shared" si="754"/>
        <v/>
      </c>
      <c r="L2886">
        <f t="shared" si="759"/>
        <v>4.1569658106485712E-2</v>
      </c>
      <c r="M2886" t="str">
        <f t="shared" si="761"/>
        <v/>
      </c>
      <c r="N2886" t="str">
        <f t="shared" si="760"/>
        <v/>
      </c>
      <c r="O2886" t="str">
        <f t="shared" si="756"/>
        <v/>
      </c>
      <c r="P2886" t="str">
        <f t="shared" si="757"/>
        <v/>
      </c>
      <c r="Q2886">
        <f t="shared" si="750"/>
        <v>0</v>
      </c>
      <c r="R2886">
        <f t="shared" si="762"/>
        <v>2.1552433119491701</v>
      </c>
      <c r="S2886" t="str">
        <f t="shared" si="764"/>
        <v/>
      </c>
      <c r="T2886" t="str">
        <f t="shared" si="765"/>
        <v/>
      </c>
      <c r="U2886">
        <f t="shared" si="763"/>
        <v>0</v>
      </c>
    </row>
    <row r="2887" spans="1:21">
      <c r="A2887">
        <f t="shared" si="749"/>
        <v>2879</v>
      </c>
      <c r="B2887" s="1">
        <v>41410</v>
      </c>
      <c r="C2887">
        <v>111.07</v>
      </c>
      <c r="D2887">
        <v>111.21</v>
      </c>
      <c r="F2887">
        <f t="shared" si="751"/>
        <v>107.52549999999999</v>
      </c>
      <c r="G2887" t="str">
        <f t="shared" si="755"/>
        <v/>
      </c>
      <c r="H2887">
        <f t="shared" si="758"/>
        <v>1</v>
      </c>
      <c r="I2887">
        <f t="shared" si="752"/>
        <v>1</v>
      </c>
      <c r="J2887">
        <f t="shared" si="753"/>
        <v>106.96</v>
      </c>
      <c r="K2887" t="str">
        <f t="shared" si="754"/>
        <v/>
      </c>
      <c r="L2887">
        <f t="shared" si="759"/>
        <v>3.770570038534083E-2</v>
      </c>
      <c r="M2887" t="str">
        <f t="shared" si="761"/>
        <v/>
      </c>
      <c r="N2887" t="str">
        <f t="shared" si="760"/>
        <v/>
      </c>
      <c r="O2887" t="str">
        <f t="shared" si="756"/>
        <v/>
      </c>
      <c r="P2887" t="str">
        <f t="shared" si="757"/>
        <v/>
      </c>
      <c r="Q2887">
        <f t="shared" si="750"/>
        <v>0</v>
      </c>
      <c r="R2887">
        <f t="shared" si="762"/>
        <v>2.1552433119491701</v>
      </c>
      <c r="S2887" t="str">
        <f t="shared" si="764"/>
        <v/>
      </c>
      <c r="T2887" t="str">
        <f t="shared" si="765"/>
        <v/>
      </c>
      <c r="U2887">
        <f t="shared" si="763"/>
        <v>0</v>
      </c>
    </row>
    <row r="2888" spans="1:21">
      <c r="A2888">
        <f t="shared" si="749"/>
        <v>2880</v>
      </c>
      <c r="B2888" s="1">
        <v>41411</v>
      </c>
      <c r="C2888">
        <v>111.39</v>
      </c>
      <c r="D2888">
        <v>111.16</v>
      </c>
      <c r="F2888">
        <f t="shared" si="751"/>
        <v>107.8095</v>
      </c>
      <c r="G2888" t="str">
        <f t="shared" si="755"/>
        <v/>
      </c>
      <c r="H2888">
        <f t="shared" si="758"/>
        <v>1</v>
      </c>
      <c r="I2888">
        <f t="shared" si="752"/>
        <v>1</v>
      </c>
      <c r="J2888">
        <f t="shared" si="753"/>
        <v>106.96</v>
      </c>
      <c r="K2888" t="str">
        <f t="shared" si="754"/>
        <v/>
      </c>
      <c r="L2888">
        <f t="shared" si="759"/>
        <v>4.0582624063410712E-2</v>
      </c>
      <c r="M2888" t="str">
        <f t="shared" si="761"/>
        <v/>
      </c>
      <c r="N2888" t="str">
        <f t="shared" si="760"/>
        <v/>
      </c>
      <c r="O2888" t="str">
        <f t="shared" si="756"/>
        <v/>
      </c>
      <c r="P2888" t="str">
        <f t="shared" si="757"/>
        <v/>
      </c>
      <c r="Q2888">
        <f t="shared" si="750"/>
        <v>0</v>
      </c>
      <c r="R2888">
        <f t="shared" si="762"/>
        <v>2.1552433119491701</v>
      </c>
      <c r="S2888" t="str">
        <f t="shared" si="764"/>
        <v/>
      </c>
      <c r="T2888" t="str">
        <f t="shared" si="765"/>
        <v/>
      </c>
      <c r="U2888">
        <f t="shared" si="763"/>
        <v>0</v>
      </c>
    </row>
    <row r="2889" spans="1:21">
      <c r="A2889">
        <f t="shared" si="749"/>
        <v>2881</v>
      </c>
      <c r="B2889" s="1">
        <v>41414</v>
      </c>
      <c r="C2889">
        <v>111.72</v>
      </c>
      <c r="D2889">
        <v>111.13</v>
      </c>
      <c r="F2889">
        <f t="shared" si="751"/>
        <v>108.10549999999998</v>
      </c>
      <c r="G2889" t="str">
        <f t="shared" si="755"/>
        <v/>
      </c>
      <c r="H2889">
        <f t="shared" si="758"/>
        <v>1</v>
      </c>
      <c r="I2889">
        <f t="shared" si="752"/>
        <v>1</v>
      </c>
      <c r="J2889">
        <f t="shared" si="753"/>
        <v>106.96</v>
      </c>
      <c r="K2889" t="str">
        <f t="shared" si="754"/>
        <v/>
      </c>
      <c r="L2889">
        <f t="shared" si="759"/>
        <v>4.35408082832884E-2</v>
      </c>
      <c r="M2889" t="str">
        <f t="shared" si="761"/>
        <v/>
      </c>
      <c r="N2889" t="str">
        <f t="shared" si="760"/>
        <v/>
      </c>
      <c r="O2889" t="str">
        <f t="shared" si="756"/>
        <v/>
      </c>
      <c r="P2889" t="str">
        <f t="shared" si="757"/>
        <v/>
      </c>
      <c r="Q2889">
        <f t="shared" si="750"/>
        <v>0</v>
      </c>
      <c r="R2889">
        <f t="shared" si="762"/>
        <v>2.1552433119491701</v>
      </c>
      <c r="S2889" t="str">
        <f t="shared" si="764"/>
        <v/>
      </c>
      <c r="T2889" t="str">
        <f t="shared" si="765"/>
        <v/>
      </c>
      <c r="U2889">
        <f t="shared" si="763"/>
        <v>0</v>
      </c>
    </row>
    <row r="2890" spans="1:21">
      <c r="A2890">
        <f t="shared" si="749"/>
        <v>2882</v>
      </c>
      <c r="B2890" s="1">
        <v>41415</v>
      </c>
      <c r="C2890">
        <v>112.01</v>
      </c>
      <c r="D2890">
        <v>112.11</v>
      </c>
      <c r="F2890">
        <f t="shared" si="751"/>
        <v>108.33650000000003</v>
      </c>
      <c r="G2890" t="str">
        <f t="shared" si="755"/>
        <v/>
      </c>
      <c r="H2890">
        <f t="shared" si="758"/>
        <v>1</v>
      </c>
      <c r="I2890">
        <f t="shared" si="752"/>
        <v>1</v>
      </c>
      <c r="J2890">
        <f t="shared" si="753"/>
        <v>106.96</v>
      </c>
      <c r="K2890" t="str">
        <f t="shared" si="754"/>
        <v/>
      </c>
      <c r="L2890">
        <f t="shared" si="759"/>
        <v>4.6133220229960539E-2</v>
      </c>
      <c r="M2890" t="str">
        <f t="shared" si="761"/>
        <v/>
      </c>
      <c r="N2890" t="str">
        <f t="shared" si="760"/>
        <v/>
      </c>
      <c r="O2890" t="str">
        <f t="shared" si="756"/>
        <v/>
      </c>
      <c r="P2890" t="str">
        <f t="shared" si="757"/>
        <v/>
      </c>
      <c r="Q2890">
        <f t="shared" si="750"/>
        <v>0</v>
      </c>
      <c r="R2890">
        <f t="shared" si="762"/>
        <v>2.1552433119491701</v>
      </c>
      <c r="S2890" t="str">
        <f t="shared" si="764"/>
        <v/>
      </c>
      <c r="T2890" t="str">
        <f t="shared" si="765"/>
        <v/>
      </c>
      <c r="U2890">
        <f t="shared" si="763"/>
        <v>0</v>
      </c>
    </row>
    <row r="2891" spans="1:21">
      <c r="A2891">
        <f t="shared" ref="A2891:A2954" si="766">A2890+1</f>
        <v>2883</v>
      </c>
      <c r="B2891" s="1">
        <v>41416</v>
      </c>
      <c r="C2891">
        <v>110.79</v>
      </c>
      <c r="D2891">
        <v>111.59</v>
      </c>
      <c r="F2891">
        <f t="shared" si="751"/>
        <v>108.4825</v>
      </c>
      <c r="G2891" t="str">
        <f t="shared" si="755"/>
        <v/>
      </c>
      <c r="H2891">
        <f t="shared" si="758"/>
        <v>1</v>
      </c>
      <c r="I2891">
        <f t="shared" si="752"/>
        <v>1</v>
      </c>
      <c r="J2891">
        <f t="shared" si="753"/>
        <v>106.96</v>
      </c>
      <c r="K2891" t="str">
        <f t="shared" si="754"/>
        <v/>
      </c>
      <c r="L2891">
        <f t="shared" si="759"/>
        <v>3.5181584738893837E-2</v>
      </c>
      <c r="M2891" t="str">
        <f t="shared" si="761"/>
        <v/>
      </c>
      <c r="N2891" t="str">
        <f t="shared" si="760"/>
        <v/>
      </c>
      <c r="O2891" t="str">
        <f t="shared" si="756"/>
        <v/>
      </c>
      <c r="P2891" t="str">
        <f t="shared" si="757"/>
        <v/>
      </c>
      <c r="Q2891">
        <f t="shared" si="750"/>
        <v>0</v>
      </c>
      <c r="R2891">
        <f t="shared" si="762"/>
        <v>2.1552433119491701</v>
      </c>
      <c r="S2891" t="str">
        <f t="shared" si="764"/>
        <v/>
      </c>
      <c r="T2891" t="str">
        <f t="shared" si="765"/>
        <v/>
      </c>
      <c r="U2891">
        <f t="shared" si="763"/>
        <v>0</v>
      </c>
    </row>
    <row r="2892" spans="1:21">
      <c r="A2892">
        <f t="shared" si="766"/>
        <v>2884</v>
      </c>
      <c r="B2892" s="1">
        <v>41417</v>
      </c>
      <c r="C2892">
        <v>110.41</v>
      </c>
      <c r="D2892">
        <v>110.06</v>
      </c>
      <c r="F2892">
        <f t="shared" si="751"/>
        <v>108.75899999999999</v>
      </c>
      <c r="G2892" t="str">
        <f t="shared" si="755"/>
        <v/>
      </c>
      <c r="H2892">
        <f t="shared" si="758"/>
        <v>1</v>
      </c>
      <c r="I2892">
        <f t="shared" si="752"/>
        <v>1</v>
      </c>
      <c r="J2892">
        <f t="shared" si="753"/>
        <v>106.96</v>
      </c>
      <c r="K2892" t="str">
        <f t="shared" si="754"/>
        <v/>
      </c>
      <c r="L2892">
        <f t="shared" si="759"/>
        <v>3.1745776657357859E-2</v>
      </c>
      <c r="M2892" t="str">
        <f t="shared" si="761"/>
        <v/>
      </c>
      <c r="N2892" t="str">
        <f t="shared" si="760"/>
        <v/>
      </c>
      <c r="O2892" t="str">
        <f t="shared" si="756"/>
        <v/>
      </c>
      <c r="P2892" t="str">
        <f t="shared" si="757"/>
        <v/>
      </c>
      <c r="Q2892">
        <f t="shared" si="750"/>
        <v>0</v>
      </c>
      <c r="R2892">
        <f t="shared" si="762"/>
        <v>2.1552433119491701</v>
      </c>
      <c r="S2892" t="str">
        <f t="shared" si="764"/>
        <v/>
      </c>
      <c r="T2892" t="str">
        <f t="shared" si="765"/>
        <v/>
      </c>
      <c r="U2892">
        <f t="shared" si="763"/>
        <v>0</v>
      </c>
    </row>
    <row r="2893" spans="1:21">
      <c r="A2893">
        <f t="shared" si="766"/>
        <v>2885</v>
      </c>
      <c r="B2893" s="1">
        <v>41418</v>
      </c>
      <c r="C2893">
        <v>110.27</v>
      </c>
      <c r="D2893">
        <v>109.86</v>
      </c>
      <c r="F2893">
        <f t="shared" si="751"/>
        <v>109.083</v>
      </c>
      <c r="G2893" t="str">
        <f t="shared" si="755"/>
        <v/>
      </c>
      <c r="H2893">
        <f t="shared" si="758"/>
        <v>1</v>
      </c>
      <c r="I2893">
        <f t="shared" si="752"/>
        <v>1</v>
      </c>
      <c r="J2893">
        <f t="shared" si="753"/>
        <v>106.96</v>
      </c>
      <c r="K2893" t="str">
        <f t="shared" si="754"/>
        <v/>
      </c>
      <c r="L2893">
        <f t="shared" si="759"/>
        <v>3.0476970976899311E-2</v>
      </c>
      <c r="M2893" t="str">
        <f t="shared" si="761"/>
        <v/>
      </c>
      <c r="N2893" t="str">
        <f t="shared" si="760"/>
        <v/>
      </c>
      <c r="O2893" t="str">
        <f t="shared" si="756"/>
        <v/>
      </c>
      <c r="P2893" t="str">
        <f t="shared" si="757"/>
        <v/>
      </c>
      <c r="Q2893">
        <f t="shared" si="750"/>
        <v>0</v>
      </c>
      <c r="R2893">
        <f t="shared" si="762"/>
        <v>2.1552433119491701</v>
      </c>
      <c r="S2893" t="str">
        <f t="shared" si="764"/>
        <v/>
      </c>
      <c r="T2893" t="str">
        <f t="shared" si="765"/>
        <v/>
      </c>
      <c r="U2893">
        <f t="shared" si="763"/>
        <v>0</v>
      </c>
    </row>
    <row r="2894" spans="1:21">
      <c r="A2894">
        <f t="shared" si="766"/>
        <v>2886</v>
      </c>
      <c r="B2894" s="1">
        <v>41422</v>
      </c>
      <c r="C2894">
        <v>111.59</v>
      </c>
      <c r="D2894">
        <v>111.15</v>
      </c>
      <c r="F2894">
        <f t="shared" si="751"/>
        <v>109.471</v>
      </c>
      <c r="G2894" t="str">
        <f t="shared" si="755"/>
        <v/>
      </c>
      <c r="H2894">
        <f t="shared" si="758"/>
        <v>1</v>
      </c>
      <c r="I2894">
        <f t="shared" si="752"/>
        <v>1</v>
      </c>
      <c r="J2894">
        <f t="shared" si="753"/>
        <v>106.96</v>
      </c>
      <c r="K2894" t="str">
        <f t="shared" si="754"/>
        <v/>
      </c>
      <c r="L2894">
        <f t="shared" si="759"/>
        <v>4.2376507403922153E-2</v>
      </c>
      <c r="M2894" t="str">
        <f t="shared" si="761"/>
        <v/>
      </c>
      <c r="N2894" t="str">
        <f t="shared" si="760"/>
        <v/>
      </c>
      <c r="O2894" t="str">
        <f t="shared" si="756"/>
        <v/>
      </c>
      <c r="P2894" t="str">
        <f t="shared" si="757"/>
        <v/>
      </c>
      <c r="Q2894">
        <f t="shared" si="750"/>
        <v>0</v>
      </c>
      <c r="R2894">
        <f t="shared" si="762"/>
        <v>2.1552433119491701</v>
      </c>
      <c r="S2894" t="str">
        <f t="shared" si="764"/>
        <v/>
      </c>
      <c r="T2894" t="str">
        <f t="shared" si="765"/>
        <v/>
      </c>
      <c r="U2894">
        <f t="shared" si="763"/>
        <v>0</v>
      </c>
    </row>
    <row r="2895" spans="1:21">
      <c r="A2895">
        <f t="shared" si="766"/>
        <v>2887</v>
      </c>
      <c r="B2895" s="1">
        <v>41423</v>
      </c>
      <c r="C2895">
        <v>111.13</v>
      </c>
      <c r="D2895">
        <v>111.04</v>
      </c>
      <c r="F2895">
        <f t="shared" si="751"/>
        <v>109.792</v>
      </c>
      <c r="G2895" t="str">
        <f t="shared" si="755"/>
        <v/>
      </c>
      <c r="H2895">
        <f t="shared" si="758"/>
        <v>1</v>
      </c>
      <c r="I2895">
        <f t="shared" si="752"/>
        <v>1</v>
      </c>
      <c r="J2895">
        <f t="shared" si="753"/>
        <v>106.96</v>
      </c>
      <c r="K2895" t="str">
        <f t="shared" si="754"/>
        <v/>
      </c>
      <c r="L2895">
        <f t="shared" si="759"/>
        <v>3.8245754403867474E-2</v>
      </c>
      <c r="M2895" t="str">
        <f t="shared" si="761"/>
        <v/>
      </c>
      <c r="N2895" t="str">
        <f t="shared" si="760"/>
        <v/>
      </c>
      <c r="O2895" t="str">
        <f t="shared" si="756"/>
        <v/>
      </c>
      <c r="P2895" t="str">
        <f t="shared" si="757"/>
        <v/>
      </c>
      <c r="Q2895">
        <f t="shared" si="750"/>
        <v>0</v>
      </c>
      <c r="R2895">
        <f t="shared" si="762"/>
        <v>2.1552433119491701</v>
      </c>
      <c r="S2895" t="str">
        <f t="shared" si="764"/>
        <v/>
      </c>
      <c r="T2895" t="str">
        <f t="shared" si="765"/>
        <v/>
      </c>
      <c r="U2895">
        <f t="shared" si="763"/>
        <v>0</v>
      </c>
    </row>
    <row r="2896" spans="1:21">
      <c r="A2896">
        <f t="shared" si="766"/>
        <v>2888</v>
      </c>
      <c r="B2896" s="1">
        <v>41424</v>
      </c>
      <c r="C2896">
        <v>111.42</v>
      </c>
      <c r="D2896">
        <v>111.34</v>
      </c>
      <c r="F2896">
        <f t="shared" si="751"/>
        <v>110.13550000000001</v>
      </c>
      <c r="G2896" t="str">
        <f t="shared" si="755"/>
        <v/>
      </c>
      <c r="H2896">
        <f t="shared" si="758"/>
        <v>1</v>
      </c>
      <c r="I2896">
        <f t="shared" si="752"/>
        <v>1</v>
      </c>
      <c r="J2896">
        <f t="shared" si="753"/>
        <v>106.96</v>
      </c>
      <c r="K2896" t="str">
        <f t="shared" si="754"/>
        <v/>
      </c>
      <c r="L2896">
        <f t="shared" si="759"/>
        <v>4.0851911798981816E-2</v>
      </c>
      <c r="M2896" t="str">
        <f t="shared" si="761"/>
        <v/>
      </c>
      <c r="N2896" t="str">
        <f t="shared" si="760"/>
        <v/>
      </c>
      <c r="O2896" t="str">
        <f t="shared" si="756"/>
        <v/>
      </c>
      <c r="P2896" t="str">
        <f t="shared" si="757"/>
        <v/>
      </c>
      <c r="Q2896">
        <f t="shared" ref="Q2896:Q2959" si="767">IF(OR(AND(K2896="trend rev",I2895&lt;&gt;0),O2896="Vargain",P2896="Varloss"),L2896,0)</f>
        <v>0</v>
      </c>
      <c r="R2896">
        <f t="shared" si="762"/>
        <v>2.1552433119491701</v>
      </c>
      <c r="S2896" t="str">
        <f t="shared" si="764"/>
        <v/>
      </c>
      <c r="T2896" t="str">
        <f t="shared" si="765"/>
        <v/>
      </c>
      <c r="U2896">
        <f t="shared" si="763"/>
        <v>0</v>
      </c>
    </row>
    <row r="2897" spans="1:21">
      <c r="A2897">
        <f t="shared" si="766"/>
        <v>2889</v>
      </c>
      <c r="B2897" s="1">
        <v>41425</v>
      </c>
      <c r="C2897">
        <v>110.27</v>
      </c>
      <c r="D2897">
        <v>110.79</v>
      </c>
      <c r="F2897">
        <f t="shared" si="751"/>
        <v>110.34700000000001</v>
      </c>
      <c r="G2897" t="str">
        <f t="shared" si="755"/>
        <v/>
      </c>
      <c r="H2897">
        <f t="shared" si="758"/>
        <v>1</v>
      </c>
      <c r="I2897">
        <f t="shared" si="752"/>
        <v>1</v>
      </c>
      <c r="J2897">
        <f t="shared" si="753"/>
        <v>106.96</v>
      </c>
      <c r="K2897" t="str">
        <f t="shared" si="754"/>
        <v/>
      </c>
      <c r="L2897">
        <f t="shared" si="759"/>
        <v>3.0476970976899311E-2</v>
      </c>
      <c r="M2897" t="str">
        <f t="shared" si="761"/>
        <v/>
      </c>
      <c r="N2897" t="str">
        <f t="shared" si="760"/>
        <v/>
      </c>
      <c r="O2897" t="str">
        <f t="shared" si="756"/>
        <v/>
      </c>
      <c r="P2897" t="str">
        <f t="shared" si="757"/>
        <v/>
      </c>
      <c r="Q2897">
        <f t="shared" si="767"/>
        <v>0</v>
      </c>
      <c r="R2897">
        <f t="shared" si="762"/>
        <v>2.1552433119491701</v>
      </c>
      <c r="S2897" t="str">
        <f t="shared" si="764"/>
        <v/>
      </c>
      <c r="T2897" t="str">
        <f t="shared" si="765"/>
        <v/>
      </c>
      <c r="U2897">
        <f t="shared" si="763"/>
        <v>0</v>
      </c>
    </row>
    <row r="2898" spans="1:21">
      <c r="A2898">
        <f t="shared" si="766"/>
        <v>2890</v>
      </c>
      <c r="B2898" s="1">
        <v>41428</v>
      </c>
      <c r="C2898">
        <v>110.61</v>
      </c>
      <c r="D2898">
        <v>110.7</v>
      </c>
      <c r="F2898">
        <f t="shared" si="751"/>
        <v>110.48600000000002</v>
      </c>
      <c r="G2898" t="str">
        <f t="shared" si="755"/>
        <v/>
      </c>
      <c r="H2898">
        <f t="shared" si="758"/>
        <v>1</v>
      </c>
      <c r="I2898">
        <f t="shared" si="752"/>
        <v>1</v>
      </c>
      <c r="J2898">
        <f t="shared" si="753"/>
        <v>106.96</v>
      </c>
      <c r="K2898" t="str">
        <f t="shared" si="754"/>
        <v/>
      </c>
      <c r="L2898">
        <f t="shared" si="759"/>
        <v>3.3555568120475061E-2</v>
      </c>
      <c r="M2898" t="str">
        <f t="shared" si="761"/>
        <v/>
      </c>
      <c r="N2898" t="str">
        <f t="shared" si="760"/>
        <v/>
      </c>
      <c r="O2898" t="str">
        <f t="shared" si="756"/>
        <v/>
      </c>
      <c r="P2898" t="str">
        <f t="shared" si="757"/>
        <v/>
      </c>
      <c r="Q2898">
        <f t="shared" si="767"/>
        <v>0</v>
      </c>
      <c r="R2898">
        <f t="shared" si="762"/>
        <v>2.1552433119491701</v>
      </c>
      <c r="S2898" t="str">
        <f t="shared" si="764"/>
        <v/>
      </c>
      <c r="T2898" t="str">
        <f t="shared" si="765"/>
        <v/>
      </c>
      <c r="U2898">
        <f t="shared" si="763"/>
        <v>0</v>
      </c>
    </row>
    <row r="2899" spans="1:21">
      <c r="A2899">
        <f t="shared" si="766"/>
        <v>2891</v>
      </c>
      <c r="B2899" s="1">
        <v>41429</v>
      </c>
      <c r="C2899">
        <v>110.02</v>
      </c>
      <c r="D2899">
        <v>110.65</v>
      </c>
      <c r="F2899">
        <f t="shared" si="751"/>
        <v>110.595</v>
      </c>
      <c r="G2899" t="str">
        <f t="shared" si="755"/>
        <v>LONG</v>
      </c>
      <c r="H2899">
        <f t="shared" si="758"/>
        <v>1</v>
      </c>
      <c r="I2899">
        <f t="shared" si="752"/>
        <v>1</v>
      </c>
      <c r="J2899">
        <f t="shared" si="753"/>
        <v>110.65</v>
      </c>
      <c r="K2899" t="str">
        <f t="shared" si="754"/>
        <v/>
      </c>
      <c r="L2899">
        <f t="shared" si="759"/>
        <v>-5.7098990497467536E-3</v>
      </c>
      <c r="M2899" t="str">
        <f t="shared" si="761"/>
        <v/>
      </c>
      <c r="N2899" t="str">
        <f t="shared" si="760"/>
        <v/>
      </c>
      <c r="O2899" t="str">
        <f t="shared" si="756"/>
        <v/>
      </c>
      <c r="P2899" t="str">
        <f t="shared" si="757"/>
        <v/>
      </c>
      <c r="Q2899">
        <f t="shared" si="767"/>
        <v>0</v>
      </c>
      <c r="R2899">
        <f t="shared" si="762"/>
        <v>2.1552433119491701</v>
      </c>
      <c r="S2899" t="str">
        <f t="shared" si="764"/>
        <v/>
      </c>
      <c r="T2899" t="str">
        <f t="shared" si="765"/>
        <v/>
      </c>
      <c r="U2899">
        <f t="shared" si="763"/>
        <v>0</v>
      </c>
    </row>
    <row r="2900" spans="1:21">
      <c r="A2900">
        <f t="shared" si="766"/>
        <v>2892</v>
      </c>
      <c r="B2900" s="1">
        <v>41430</v>
      </c>
      <c r="C2900">
        <v>108.59</v>
      </c>
      <c r="D2900">
        <v>109.8</v>
      </c>
      <c r="F2900">
        <f t="shared" si="751"/>
        <v>110.62400000000002</v>
      </c>
      <c r="G2900" t="str">
        <f t="shared" si="755"/>
        <v>SHORT</v>
      </c>
      <c r="H2900">
        <f t="shared" si="758"/>
        <v>-1</v>
      </c>
      <c r="I2900">
        <f t="shared" si="752"/>
        <v>-1</v>
      </c>
      <c r="J2900">
        <f t="shared" si="753"/>
        <v>109.8</v>
      </c>
      <c r="K2900" t="str">
        <f t="shared" si="754"/>
        <v>Trend Rev</v>
      </c>
      <c r="L2900">
        <f t="shared" si="759"/>
        <v>1.108120684662116E-2</v>
      </c>
      <c r="M2900" t="str">
        <f t="shared" si="761"/>
        <v/>
      </c>
      <c r="N2900" t="str">
        <f t="shared" si="760"/>
        <v/>
      </c>
      <c r="O2900" t="str">
        <f t="shared" si="756"/>
        <v/>
      </c>
      <c r="P2900" t="str">
        <f t="shared" si="757"/>
        <v/>
      </c>
      <c r="Q2900">
        <f t="shared" si="767"/>
        <v>1.108120684662116E-2</v>
      </c>
      <c r="R2900">
        <f t="shared" si="762"/>
        <v>2.1663245187957911</v>
      </c>
      <c r="S2900">
        <f t="shared" si="764"/>
        <v>1</v>
      </c>
      <c r="T2900">
        <f t="shared" si="765"/>
        <v>-1</v>
      </c>
      <c r="U2900">
        <f t="shared" si="763"/>
        <v>-1</v>
      </c>
    </row>
    <row r="2901" spans="1:21">
      <c r="A2901">
        <f t="shared" si="766"/>
        <v>2893</v>
      </c>
      <c r="B2901" s="1">
        <v>41431</v>
      </c>
      <c r="C2901">
        <v>108.67</v>
      </c>
      <c r="D2901">
        <v>108.46</v>
      </c>
      <c r="F2901">
        <f t="shared" si="751"/>
        <v>110.64749999999999</v>
      </c>
      <c r="G2901" t="str">
        <f t="shared" si="755"/>
        <v/>
      </c>
      <c r="H2901">
        <f t="shared" si="758"/>
        <v>-1</v>
      </c>
      <c r="I2901">
        <f t="shared" si="752"/>
        <v>-1</v>
      </c>
      <c r="J2901">
        <f t="shared" si="753"/>
        <v>109.8</v>
      </c>
      <c r="K2901" t="str">
        <f t="shared" si="754"/>
        <v/>
      </c>
      <c r="L2901">
        <f t="shared" si="759"/>
        <v>1.0344762000669996E-2</v>
      </c>
      <c r="M2901" t="str">
        <f t="shared" si="761"/>
        <v/>
      </c>
      <c r="N2901" t="str">
        <f t="shared" si="760"/>
        <v/>
      </c>
      <c r="O2901" t="str">
        <f t="shared" si="756"/>
        <v/>
      </c>
      <c r="P2901" t="str">
        <f t="shared" si="757"/>
        <v/>
      </c>
      <c r="Q2901">
        <f t="shared" si="767"/>
        <v>0</v>
      </c>
      <c r="R2901">
        <f t="shared" si="762"/>
        <v>2.1663245187957911</v>
      </c>
      <c r="S2901" t="str">
        <f t="shared" si="764"/>
        <v/>
      </c>
      <c r="T2901" t="str">
        <f t="shared" si="765"/>
        <v/>
      </c>
      <c r="U2901">
        <f t="shared" si="763"/>
        <v>0</v>
      </c>
    </row>
    <row r="2902" spans="1:21">
      <c r="A2902">
        <f t="shared" si="766"/>
        <v>2894</v>
      </c>
      <c r="B2902" s="1">
        <v>41432</v>
      </c>
      <c r="C2902">
        <v>111.11</v>
      </c>
      <c r="D2902">
        <v>109.38</v>
      </c>
      <c r="F2902">
        <f t="shared" si="751"/>
        <v>110.70699999999999</v>
      </c>
      <c r="G2902" t="str">
        <f t="shared" si="755"/>
        <v/>
      </c>
      <c r="H2902">
        <f t="shared" si="758"/>
        <v>-1</v>
      </c>
      <c r="I2902">
        <f t="shared" si="752"/>
        <v>-1</v>
      </c>
      <c r="J2902">
        <f t="shared" si="753"/>
        <v>109.8</v>
      </c>
      <c r="K2902" t="str">
        <f t="shared" si="754"/>
        <v/>
      </c>
      <c r="L2902">
        <f t="shared" si="759"/>
        <v>-1.1860172520487031E-2</v>
      </c>
      <c r="M2902" t="str">
        <f t="shared" si="761"/>
        <v/>
      </c>
      <c r="N2902" t="str">
        <f t="shared" si="760"/>
        <v/>
      </c>
      <c r="O2902" t="str">
        <f t="shared" si="756"/>
        <v/>
      </c>
      <c r="P2902" t="str">
        <f t="shared" si="757"/>
        <v/>
      </c>
      <c r="Q2902">
        <f t="shared" si="767"/>
        <v>0</v>
      </c>
      <c r="R2902">
        <f t="shared" si="762"/>
        <v>2.1663245187957911</v>
      </c>
      <c r="S2902" t="str">
        <f t="shared" si="764"/>
        <v/>
      </c>
      <c r="T2902" t="str">
        <f t="shared" si="765"/>
        <v/>
      </c>
      <c r="U2902">
        <f t="shared" si="763"/>
        <v>0</v>
      </c>
    </row>
    <row r="2903" spans="1:21">
      <c r="A2903">
        <f t="shared" si="766"/>
        <v>2895</v>
      </c>
      <c r="B2903" s="1">
        <v>41435</v>
      </c>
      <c r="C2903">
        <v>110.81</v>
      </c>
      <c r="D2903">
        <v>111.41</v>
      </c>
      <c r="F2903">
        <f t="shared" si="751"/>
        <v>110.72349999999999</v>
      </c>
      <c r="G2903" t="str">
        <f t="shared" si="755"/>
        <v>LONG</v>
      </c>
      <c r="H2903">
        <f t="shared" si="758"/>
        <v>1</v>
      </c>
      <c r="I2903">
        <f t="shared" si="752"/>
        <v>1</v>
      </c>
      <c r="J2903">
        <f t="shared" si="753"/>
        <v>111.41</v>
      </c>
      <c r="K2903" t="str">
        <f t="shared" si="754"/>
        <v>Trend Rev</v>
      </c>
      <c r="L2903">
        <f t="shared" si="759"/>
        <v>-5.4000671229910311E-3</v>
      </c>
      <c r="M2903" t="str">
        <f t="shared" si="761"/>
        <v/>
      </c>
      <c r="N2903" t="str">
        <f t="shared" si="760"/>
        <v/>
      </c>
      <c r="O2903" t="str">
        <f t="shared" si="756"/>
        <v/>
      </c>
      <c r="P2903" t="str">
        <f t="shared" si="757"/>
        <v/>
      </c>
      <c r="Q2903">
        <f t="shared" si="767"/>
        <v>-5.4000671229910311E-3</v>
      </c>
      <c r="R2903">
        <f t="shared" si="762"/>
        <v>2.1609244516728001</v>
      </c>
      <c r="S2903" t="str">
        <f t="shared" si="764"/>
        <v/>
      </c>
      <c r="T2903">
        <f t="shared" si="765"/>
        <v>1</v>
      </c>
      <c r="U2903">
        <f t="shared" si="763"/>
        <v>0</v>
      </c>
    </row>
    <row r="2904" spans="1:21">
      <c r="A2904">
        <f t="shared" si="766"/>
        <v>2896</v>
      </c>
      <c r="B2904" s="1">
        <v>41436</v>
      </c>
      <c r="C2904">
        <v>110.22</v>
      </c>
      <c r="D2904">
        <v>109.9</v>
      </c>
      <c r="F2904">
        <f t="shared" si="751"/>
        <v>110.70949999999998</v>
      </c>
      <c r="G2904" t="str">
        <f t="shared" si="755"/>
        <v/>
      </c>
      <c r="H2904">
        <f t="shared" si="758"/>
        <v>1</v>
      </c>
      <c r="I2904">
        <f t="shared" si="752"/>
        <v>1</v>
      </c>
      <c r="J2904">
        <f t="shared" si="753"/>
        <v>111.41</v>
      </c>
      <c r="K2904" t="str">
        <f t="shared" si="754"/>
        <v/>
      </c>
      <c r="L2904">
        <f t="shared" si="759"/>
        <v>-1.0738721616135859E-2</v>
      </c>
      <c r="M2904" t="str">
        <f t="shared" si="761"/>
        <v/>
      </c>
      <c r="N2904" t="str">
        <f t="shared" si="760"/>
        <v/>
      </c>
      <c r="O2904" t="str">
        <f t="shared" si="756"/>
        <v/>
      </c>
      <c r="P2904" t="str">
        <f t="shared" si="757"/>
        <v/>
      </c>
      <c r="Q2904">
        <f t="shared" si="767"/>
        <v>0</v>
      </c>
      <c r="R2904">
        <f t="shared" si="762"/>
        <v>2.1609244516728001</v>
      </c>
      <c r="S2904" t="str">
        <f t="shared" si="764"/>
        <v/>
      </c>
      <c r="T2904" t="str">
        <f t="shared" si="765"/>
        <v/>
      </c>
      <c r="U2904">
        <f t="shared" si="763"/>
        <v>0</v>
      </c>
    </row>
    <row r="2905" spans="1:21">
      <c r="A2905">
        <f t="shared" si="766"/>
        <v>2897</v>
      </c>
      <c r="B2905" s="1">
        <v>41437</v>
      </c>
      <c r="C2905">
        <v>109.03</v>
      </c>
      <c r="D2905">
        <v>110.99</v>
      </c>
      <c r="F2905">
        <f t="shared" si="751"/>
        <v>110.63149999999999</v>
      </c>
      <c r="G2905" t="str">
        <f t="shared" si="755"/>
        <v/>
      </c>
      <c r="H2905">
        <f t="shared" si="758"/>
        <v>1</v>
      </c>
      <c r="I2905">
        <f t="shared" si="752"/>
        <v>1</v>
      </c>
      <c r="J2905">
        <f t="shared" si="753"/>
        <v>111.41</v>
      </c>
      <c r="K2905" t="str">
        <f t="shared" si="754"/>
        <v/>
      </c>
      <c r="L2905">
        <f t="shared" si="759"/>
        <v>-2.1594016352934741E-2</v>
      </c>
      <c r="M2905" t="str">
        <f t="shared" si="761"/>
        <v/>
      </c>
      <c r="N2905" t="str">
        <f t="shared" si="760"/>
        <v/>
      </c>
      <c r="O2905" t="str">
        <f t="shared" si="756"/>
        <v/>
      </c>
      <c r="P2905" t="str">
        <f t="shared" si="757"/>
        <v/>
      </c>
      <c r="Q2905">
        <f t="shared" si="767"/>
        <v>0</v>
      </c>
      <c r="R2905">
        <f t="shared" si="762"/>
        <v>2.1609244516728001</v>
      </c>
      <c r="S2905" t="str">
        <f t="shared" si="764"/>
        <v/>
      </c>
      <c r="T2905" t="str">
        <f t="shared" si="765"/>
        <v/>
      </c>
      <c r="U2905">
        <f t="shared" si="763"/>
        <v>0</v>
      </c>
    </row>
    <row r="2906" spans="1:21">
      <c r="A2906">
        <f t="shared" si="766"/>
        <v>2898</v>
      </c>
      <c r="B2906" s="1">
        <v>41438</v>
      </c>
      <c r="C2906">
        <v>111.2</v>
      </c>
      <c r="D2906">
        <v>108.95</v>
      </c>
      <c r="F2906">
        <f t="shared" si="751"/>
        <v>110.61649999999997</v>
      </c>
      <c r="G2906" t="str">
        <f t="shared" si="755"/>
        <v/>
      </c>
      <c r="H2906">
        <f t="shared" si="758"/>
        <v>1</v>
      </c>
      <c r="I2906">
        <f t="shared" si="752"/>
        <v>1</v>
      </c>
      <c r="J2906">
        <f t="shared" si="753"/>
        <v>111.41</v>
      </c>
      <c r="K2906" t="str">
        <f t="shared" si="754"/>
        <v/>
      </c>
      <c r="L2906">
        <f t="shared" si="759"/>
        <v>-1.8867082547430749E-3</v>
      </c>
      <c r="M2906" t="str">
        <f t="shared" si="761"/>
        <v/>
      </c>
      <c r="N2906" t="str">
        <f t="shared" si="760"/>
        <v/>
      </c>
      <c r="O2906" t="str">
        <f t="shared" si="756"/>
        <v/>
      </c>
      <c r="P2906" t="str">
        <f t="shared" si="757"/>
        <v/>
      </c>
      <c r="Q2906">
        <f t="shared" si="767"/>
        <v>0</v>
      </c>
      <c r="R2906">
        <f t="shared" si="762"/>
        <v>2.1609244516728001</v>
      </c>
      <c r="S2906" t="str">
        <f t="shared" si="764"/>
        <v/>
      </c>
      <c r="T2906" t="str">
        <f t="shared" si="765"/>
        <v/>
      </c>
      <c r="U2906">
        <f t="shared" si="763"/>
        <v>0</v>
      </c>
    </row>
    <row r="2907" spans="1:21">
      <c r="A2907">
        <f t="shared" si="766"/>
        <v>2899</v>
      </c>
      <c r="B2907" s="1">
        <v>41439</v>
      </c>
      <c r="C2907">
        <v>111.03</v>
      </c>
      <c r="D2907">
        <v>111.3</v>
      </c>
      <c r="F2907">
        <f t="shared" si="751"/>
        <v>110.61449999999999</v>
      </c>
      <c r="G2907" t="str">
        <f t="shared" si="755"/>
        <v>LONG</v>
      </c>
      <c r="H2907">
        <f t="shared" si="758"/>
        <v>1</v>
      </c>
      <c r="I2907">
        <f t="shared" si="752"/>
        <v>1</v>
      </c>
      <c r="J2907">
        <f t="shared" si="753"/>
        <v>111.3</v>
      </c>
      <c r="K2907" t="str">
        <f t="shared" si="754"/>
        <v/>
      </c>
      <c r="L2907">
        <f t="shared" si="759"/>
        <v>-2.4288232153247677E-3</v>
      </c>
      <c r="M2907" t="str">
        <f t="shared" si="761"/>
        <v/>
      </c>
      <c r="N2907" t="str">
        <f t="shared" si="760"/>
        <v/>
      </c>
      <c r="O2907" t="str">
        <f t="shared" si="756"/>
        <v/>
      </c>
      <c r="P2907" t="str">
        <f t="shared" si="757"/>
        <v/>
      </c>
      <c r="Q2907">
        <f t="shared" si="767"/>
        <v>0</v>
      </c>
      <c r="R2907">
        <f t="shared" si="762"/>
        <v>2.1609244516728001</v>
      </c>
      <c r="S2907" t="str">
        <f t="shared" si="764"/>
        <v/>
      </c>
      <c r="T2907" t="str">
        <f t="shared" si="765"/>
        <v/>
      </c>
      <c r="U2907">
        <f t="shared" si="763"/>
        <v>0</v>
      </c>
    </row>
    <row r="2908" spans="1:21">
      <c r="A2908">
        <f t="shared" si="766"/>
        <v>2900</v>
      </c>
      <c r="B2908" s="1">
        <v>41442</v>
      </c>
      <c r="C2908">
        <v>111.91</v>
      </c>
      <c r="D2908">
        <v>111.85</v>
      </c>
      <c r="F2908">
        <f t="shared" ref="F2908:F2971" si="768">AVERAGE(C2889:C2908)</f>
        <v>110.6405</v>
      </c>
      <c r="G2908" t="str">
        <f t="shared" si="755"/>
        <v/>
      </c>
      <c r="H2908">
        <f t="shared" si="758"/>
        <v>1</v>
      </c>
      <c r="I2908">
        <f t="shared" ref="I2908:I2971" si="769">IF(OR(G2908="long",G2908="short"),H2908,IF(OR(M2907=$G$7,N2907=$G$6),0,IF(I2907=0,0,H2908)))</f>
        <v>1</v>
      </c>
      <c r="J2908">
        <f t="shared" si="753"/>
        <v>111.3</v>
      </c>
      <c r="K2908" t="str">
        <f t="shared" si="754"/>
        <v/>
      </c>
      <c r="L2908">
        <f t="shared" si="759"/>
        <v>5.465718548436603E-3</v>
      </c>
      <c r="M2908" t="str">
        <f t="shared" si="761"/>
        <v/>
      </c>
      <c r="N2908" t="str">
        <f t="shared" si="760"/>
        <v/>
      </c>
      <c r="O2908" t="str">
        <f t="shared" si="756"/>
        <v/>
      </c>
      <c r="P2908" t="str">
        <f t="shared" si="757"/>
        <v/>
      </c>
      <c r="Q2908">
        <f t="shared" si="767"/>
        <v>0</v>
      </c>
      <c r="R2908">
        <f t="shared" si="762"/>
        <v>2.1609244516728001</v>
      </c>
      <c r="S2908" t="str">
        <f t="shared" si="764"/>
        <v/>
      </c>
      <c r="T2908" t="str">
        <f t="shared" si="765"/>
        <v/>
      </c>
      <c r="U2908">
        <f t="shared" si="763"/>
        <v>0</v>
      </c>
    </row>
    <row r="2909" spans="1:21">
      <c r="A2909">
        <f t="shared" si="766"/>
        <v>2901</v>
      </c>
      <c r="B2909" s="1">
        <v>41443</v>
      </c>
      <c r="C2909">
        <v>112.97</v>
      </c>
      <c r="D2909">
        <v>112.07</v>
      </c>
      <c r="F2909">
        <f t="shared" si="768"/>
        <v>110.70299999999997</v>
      </c>
      <c r="G2909" t="str">
        <f t="shared" si="755"/>
        <v/>
      </c>
      <c r="H2909">
        <f t="shared" si="758"/>
        <v>1</v>
      </c>
      <c r="I2909">
        <f t="shared" si="769"/>
        <v>1</v>
      </c>
      <c r="J2909">
        <f t="shared" ref="J2909:J2972" si="770">IF(OR(G2909="LONG",G2909="SHORT"),D2909,J2908)</f>
        <v>111.3</v>
      </c>
      <c r="K2909" t="str">
        <f t="shared" ref="K2909:K2972" si="771">IF(I2908=0,"",IF(H2909=H2908,"","Trend Rev"))</f>
        <v/>
      </c>
      <c r="L2909">
        <f t="shared" si="759"/>
        <v>1.4893038457338179E-2</v>
      </c>
      <c r="M2909" t="str">
        <f t="shared" si="761"/>
        <v/>
      </c>
      <c r="N2909" t="str">
        <f t="shared" si="760"/>
        <v/>
      </c>
      <c r="O2909" t="str">
        <f t="shared" si="756"/>
        <v/>
      </c>
      <c r="P2909" t="str">
        <f t="shared" si="757"/>
        <v/>
      </c>
      <c r="Q2909">
        <f t="shared" si="767"/>
        <v>0</v>
      </c>
      <c r="R2909">
        <f t="shared" si="762"/>
        <v>2.1609244516728001</v>
      </c>
      <c r="S2909" t="str">
        <f t="shared" si="764"/>
        <v/>
      </c>
      <c r="T2909" t="str">
        <f t="shared" si="765"/>
        <v/>
      </c>
      <c r="U2909">
        <f t="shared" si="763"/>
        <v>0</v>
      </c>
    </row>
    <row r="2910" spans="1:21">
      <c r="A2910">
        <f t="shared" si="766"/>
        <v>2902</v>
      </c>
      <c r="B2910" s="1">
        <v>41444</v>
      </c>
      <c r="C2910">
        <v>111.57</v>
      </c>
      <c r="D2910">
        <v>112.96</v>
      </c>
      <c r="F2910">
        <f t="shared" si="768"/>
        <v>110.681</v>
      </c>
      <c r="G2910" t="str">
        <f t="shared" si="755"/>
        <v/>
      </c>
      <c r="H2910">
        <f t="shared" si="758"/>
        <v>1</v>
      </c>
      <c r="I2910">
        <f t="shared" si="769"/>
        <v>1</v>
      </c>
      <c r="J2910">
        <f t="shared" si="770"/>
        <v>111.3</v>
      </c>
      <c r="K2910" t="str">
        <f t="shared" si="771"/>
        <v/>
      </c>
      <c r="L2910">
        <f t="shared" si="759"/>
        <v>2.4229383235891406E-3</v>
      </c>
      <c r="M2910" t="str">
        <f t="shared" si="761"/>
        <v/>
      </c>
      <c r="N2910" t="str">
        <f t="shared" si="760"/>
        <v/>
      </c>
      <c r="O2910" t="str">
        <f t="shared" si="756"/>
        <v/>
      </c>
      <c r="P2910" t="str">
        <f t="shared" si="757"/>
        <v/>
      </c>
      <c r="Q2910">
        <f t="shared" si="767"/>
        <v>0</v>
      </c>
      <c r="R2910">
        <f t="shared" si="762"/>
        <v>2.1609244516728001</v>
      </c>
      <c r="S2910" t="str">
        <f t="shared" si="764"/>
        <v/>
      </c>
      <c r="T2910" t="str">
        <f t="shared" si="765"/>
        <v/>
      </c>
      <c r="U2910">
        <f t="shared" si="763"/>
        <v>0</v>
      </c>
    </row>
    <row r="2911" spans="1:21">
      <c r="A2911">
        <f t="shared" si="766"/>
        <v>2903</v>
      </c>
      <c r="B2911" s="1">
        <v>41445</v>
      </c>
      <c r="C2911">
        <v>108.78</v>
      </c>
      <c r="D2911">
        <v>110.71</v>
      </c>
      <c r="F2911">
        <f t="shared" si="768"/>
        <v>110.5805</v>
      </c>
      <c r="G2911" t="str">
        <f t="shared" ref="G2911:G2974" si="772">IF(AND(C2909&lt;F2909,C2910&gt;F2910,D2911&gt;F2910),"LONG",IF(AND(C2909&gt;F2909,C2910&lt;F2910,D2911&lt;F2910),"SHORT",""))</f>
        <v/>
      </c>
      <c r="H2911">
        <f t="shared" si="758"/>
        <v>1</v>
      </c>
      <c r="I2911">
        <f t="shared" si="769"/>
        <v>1</v>
      </c>
      <c r="J2911">
        <f t="shared" si="770"/>
        <v>111.3</v>
      </c>
      <c r="K2911" t="str">
        <f t="shared" si="771"/>
        <v/>
      </c>
      <c r="L2911">
        <f t="shared" si="759"/>
        <v>-2.2901764286684455E-2</v>
      </c>
      <c r="M2911" t="str">
        <f t="shared" si="761"/>
        <v/>
      </c>
      <c r="N2911" t="str">
        <f t="shared" si="760"/>
        <v/>
      </c>
      <c r="O2911" t="str">
        <f t="shared" si="756"/>
        <v/>
      </c>
      <c r="P2911" t="str">
        <f t="shared" si="757"/>
        <v/>
      </c>
      <c r="Q2911">
        <f t="shared" si="767"/>
        <v>0</v>
      </c>
      <c r="R2911">
        <f t="shared" si="762"/>
        <v>2.1609244516728001</v>
      </c>
      <c r="S2911" t="str">
        <f t="shared" si="764"/>
        <v/>
      </c>
      <c r="T2911" t="str">
        <f t="shared" si="765"/>
        <v/>
      </c>
      <c r="U2911">
        <f t="shared" si="763"/>
        <v>0</v>
      </c>
    </row>
    <row r="2912" spans="1:21">
      <c r="A2912">
        <f t="shared" si="766"/>
        <v>2904</v>
      </c>
      <c r="B2912" s="1">
        <v>41446</v>
      </c>
      <c r="C2912">
        <v>109.59</v>
      </c>
      <c r="D2912">
        <v>109.5</v>
      </c>
      <c r="F2912">
        <f t="shared" si="768"/>
        <v>110.53950000000002</v>
      </c>
      <c r="G2912" t="str">
        <f t="shared" si="772"/>
        <v>SHORT</v>
      </c>
      <c r="H2912">
        <f t="shared" si="758"/>
        <v>-1</v>
      </c>
      <c r="I2912">
        <f t="shared" si="769"/>
        <v>-1</v>
      </c>
      <c r="J2912">
        <f t="shared" si="770"/>
        <v>109.5</v>
      </c>
      <c r="K2912" t="str">
        <f t="shared" si="771"/>
        <v>Trend Rev</v>
      </c>
      <c r="L2912">
        <f t="shared" si="759"/>
        <v>-8.2158021874529903E-4</v>
      </c>
      <c r="M2912" t="str">
        <f t="shared" si="761"/>
        <v/>
      </c>
      <c r="N2912" t="str">
        <f t="shared" si="760"/>
        <v/>
      </c>
      <c r="O2912" t="str">
        <f t="shared" ref="O2912:O2975" si="773">IF($I2912=0,"",M2912)</f>
        <v/>
      </c>
      <c r="P2912" t="str">
        <f t="shared" ref="P2912:P2975" si="774">IF($I2912=0,"",N2912)</f>
        <v/>
      </c>
      <c r="Q2912">
        <f t="shared" si="767"/>
        <v>-8.2158021874529903E-4</v>
      </c>
      <c r="R2912">
        <f t="shared" si="762"/>
        <v>2.1601028714540549</v>
      </c>
      <c r="S2912" t="str">
        <f t="shared" si="764"/>
        <v/>
      </c>
      <c r="T2912">
        <f t="shared" si="765"/>
        <v>-1</v>
      </c>
      <c r="U2912">
        <f t="shared" si="763"/>
        <v>0</v>
      </c>
    </row>
    <row r="2913" spans="1:21">
      <c r="A2913">
        <f t="shared" si="766"/>
        <v>2905</v>
      </c>
      <c r="B2913" s="1">
        <v>41449</v>
      </c>
      <c r="C2913">
        <v>107.5</v>
      </c>
      <c r="D2913">
        <v>108.78400000000001</v>
      </c>
      <c r="F2913">
        <f t="shared" si="768"/>
        <v>110.401</v>
      </c>
      <c r="G2913" t="str">
        <f t="shared" si="772"/>
        <v/>
      </c>
      <c r="H2913">
        <f t="shared" si="758"/>
        <v>-1</v>
      </c>
      <c r="I2913">
        <f t="shared" si="769"/>
        <v>-1</v>
      </c>
      <c r="J2913">
        <f t="shared" si="770"/>
        <v>109.5</v>
      </c>
      <c r="K2913" t="str">
        <f t="shared" si="771"/>
        <v/>
      </c>
      <c r="L2913">
        <f t="shared" si="759"/>
        <v>1.8433701688838022E-2</v>
      </c>
      <c r="M2913" t="str">
        <f t="shared" si="761"/>
        <v/>
      </c>
      <c r="N2913" t="str">
        <f t="shared" si="760"/>
        <v/>
      </c>
      <c r="O2913" t="str">
        <f t="shared" si="773"/>
        <v/>
      </c>
      <c r="P2913" t="str">
        <f t="shared" si="774"/>
        <v/>
      </c>
      <c r="Q2913">
        <f t="shared" si="767"/>
        <v>0</v>
      </c>
      <c r="R2913">
        <f t="shared" si="762"/>
        <v>2.1601028714540549</v>
      </c>
      <c r="S2913" t="str">
        <f t="shared" si="764"/>
        <v/>
      </c>
      <c r="T2913" t="str">
        <f t="shared" si="765"/>
        <v/>
      </c>
      <c r="U2913">
        <f t="shared" si="763"/>
        <v>0</v>
      </c>
    </row>
    <row r="2914" spans="1:21">
      <c r="A2914">
        <f t="shared" si="766"/>
        <v>2906</v>
      </c>
      <c r="B2914" s="1">
        <v>41450</v>
      </c>
      <c r="C2914">
        <v>108.24</v>
      </c>
      <c r="D2914">
        <v>108.2</v>
      </c>
      <c r="F2914">
        <f t="shared" si="768"/>
        <v>110.23350000000001</v>
      </c>
      <c r="G2914" t="str">
        <f t="shared" si="772"/>
        <v/>
      </c>
      <c r="H2914">
        <f t="shared" si="758"/>
        <v>-1</v>
      </c>
      <c r="I2914">
        <f t="shared" si="769"/>
        <v>-1</v>
      </c>
      <c r="J2914">
        <f t="shared" si="770"/>
        <v>109.5</v>
      </c>
      <c r="K2914" t="str">
        <f t="shared" si="771"/>
        <v/>
      </c>
      <c r="L2914">
        <f t="shared" si="759"/>
        <v>1.1573565394022932E-2</v>
      </c>
      <c r="M2914" t="str">
        <f t="shared" si="761"/>
        <v/>
      </c>
      <c r="N2914" t="str">
        <f t="shared" si="760"/>
        <v/>
      </c>
      <c r="O2914" t="str">
        <f t="shared" si="773"/>
        <v/>
      </c>
      <c r="P2914" t="str">
        <f t="shared" si="774"/>
        <v/>
      </c>
      <c r="Q2914">
        <f t="shared" si="767"/>
        <v>0</v>
      </c>
      <c r="R2914">
        <f t="shared" si="762"/>
        <v>2.1601028714540549</v>
      </c>
      <c r="S2914" t="str">
        <f t="shared" si="764"/>
        <v/>
      </c>
      <c r="T2914" t="str">
        <f t="shared" si="765"/>
        <v/>
      </c>
      <c r="U2914">
        <f t="shared" si="763"/>
        <v>0</v>
      </c>
    </row>
    <row r="2915" spans="1:21">
      <c r="A2915">
        <f t="shared" si="766"/>
        <v>2907</v>
      </c>
      <c r="B2915" s="1">
        <v>41451</v>
      </c>
      <c r="C2915">
        <v>109.68</v>
      </c>
      <c r="D2915">
        <v>109.07</v>
      </c>
      <c r="F2915">
        <f t="shared" si="768"/>
        <v>110.16099999999999</v>
      </c>
      <c r="G2915" t="str">
        <f t="shared" si="772"/>
        <v/>
      </c>
      <c r="H2915">
        <f t="shared" si="758"/>
        <v>-1</v>
      </c>
      <c r="I2915">
        <f t="shared" si="769"/>
        <v>-1</v>
      </c>
      <c r="J2915">
        <f t="shared" si="770"/>
        <v>109.5</v>
      </c>
      <c r="K2915" t="str">
        <f t="shared" si="771"/>
        <v/>
      </c>
      <c r="L2915">
        <f t="shared" si="759"/>
        <v>-1.6424859975034108E-3</v>
      </c>
      <c r="M2915" t="str">
        <f t="shared" si="761"/>
        <v/>
      </c>
      <c r="N2915" t="str">
        <f t="shared" si="760"/>
        <v/>
      </c>
      <c r="O2915" t="str">
        <f t="shared" si="773"/>
        <v/>
      </c>
      <c r="P2915" t="str">
        <f t="shared" si="774"/>
        <v/>
      </c>
      <c r="Q2915">
        <f t="shared" si="767"/>
        <v>0</v>
      </c>
      <c r="R2915">
        <f t="shared" si="762"/>
        <v>2.1601028714540549</v>
      </c>
      <c r="S2915" t="str">
        <f t="shared" si="764"/>
        <v/>
      </c>
      <c r="T2915" t="str">
        <f t="shared" si="765"/>
        <v/>
      </c>
      <c r="U2915">
        <f t="shared" si="763"/>
        <v>0</v>
      </c>
    </row>
    <row r="2916" spans="1:21">
      <c r="A2916">
        <f t="shared" si="766"/>
        <v>2908</v>
      </c>
      <c r="B2916" s="1">
        <v>41452</v>
      </c>
      <c r="C2916">
        <v>110.24</v>
      </c>
      <c r="D2916">
        <v>110.54</v>
      </c>
      <c r="F2916">
        <f t="shared" si="768"/>
        <v>110.10199999999998</v>
      </c>
      <c r="G2916" t="str">
        <f t="shared" si="772"/>
        <v/>
      </c>
      <c r="H2916">
        <f t="shared" si="758"/>
        <v>-1</v>
      </c>
      <c r="I2916">
        <f t="shared" si="769"/>
        <v>-1</v>
      </c>
      <c r="J2916">
        <f t="shared" si="770"/>
        <v>109.5</v>
      </c>
      <c r="K2916" t="str">
        <f t="shared" si="771"/>
        <v/>
      </c>
      <c r="L2916">
        <f t="shared" si="759"/>
        <v>-6.7352580087929083E-3</v>
      </c>
      <c r="M2916" t="str">
        <f t="shared" si="761"/>
        <v/>
      </c>
      <c r="N2916" t="str">
        <f t="shared" si="760"/>
        <v/>
      </c>
      <c r="O2916" t="str">
        <f t="shared" si="773"/>
        <v/>
      </c>
      <c r="P2916" t="str">
        <f t="shared" si="774"/>
        <v/>
      </c>
      <c r="Q2916">
        <f t="shared" si="767"/>
        <v>0</v>
      </c>
      <c r="R2916">
        <f t="shared" si="762"/>
        <v>2.1601028714540549</v>
      </c>
      <c r="S2916" t="str">
        <f t="shared" si="764"/>
        <v/>
      </c>
      <c r="T2916" t="str">
        <f t="shared" si="765"/>
        <v/>
      </c>
      <c r="U2916">
        <f t="shared" si="763"/>
        <v>0</v>
      </c>
    </row>
    <row r="2917" spans="1:21">
      <c r="A2917">
        <f t="shared" si="766"/>
        <v>2909</v>
      </c>
      <c r="B2917" s="1">
        <v>41453</v>
      </c>
      <c r="C2917">
        <v>109.35</v>
      </c>
      <c r="D2917">
        <v>109.86</v>
      </c>
      <c r="F2917">
        <f t="shared" si="768"/>
        <v>110.056</v>
      </c>
      <c r="G2917" t="str">
        <f t="shared" si="772"/>
        <v/>
      </c>
      <c r="H2917">
        <f t="shared" si="758"/>
        <v>-1</v>
      </c>
      <c r="I2917">
        <f t="shared" si="769"/>
        <v>-1</v>
      </c>
      <c r="J2917">
        <f t="shared" si="770"/>
        <v>109.5</v>
      </c>
      <c r="K2917" t="str">
        <f t="shared" si="771"/>
        <v/>
      </c>
      <c r="L2917">
        <f t="shared" si="759"/>
        <v>1.3708021337787146E-3</v>
      </c>
      <c r="M2917" t="str">
        <f t="shared" si="761"/>
        <v/>
      </c>
      <c r="N2917" t="str">
        <f t="shared" si="760"/>
        <v/>
      </c>
      <c r="O2917" t="str">
        <f t="shared" si="773"/>
        <v/>
      </c>
      <c r="P2917" t="str">
        <f t="shared" si="774"/>
        <v/>
      </c>
      <c r="Q2917">
        <f t="shared" si="767"/>
        <v>0</v>
      </c>
      <c r="R2917">
        <f t="shared" si="762"/>
        <v>2.1601028714540549</v>
      </c>
      <c r="S2917" t="str">
        <f t="shared" si="764"/>
        <v/>
      </c>
      <c r="T2917" t="str">
        <f t="shared" si="765"/>
        <v/>
      </c>
      <c r="U2917">
        <f t="shared" si="763"/>
        <v>0</v>
      </c>
    </row>
    <row r="2918" spans="1:21">
      <c r="A2918">
        <f t="shared" si="766"/>
        <v>2910</v>
      </c>
      <c r="B2918" s="1">
        <v>41456</v>
      </c>
      <c r="C2918">
        <v>109.31</v>
      </c>
      <c r="D2918">
        <v>108.37</v>
      </c>
      <c r="F2918">
        <f t="shared" si="768"/>
        <v>109.99100000000001</v>
      </c>
      <c r="G2918" t="str">
        <f t="shared" si="772"/>
        <v>SHORT</v>
      </c>
      <c r="H2918">
        <f t="shared" si="758"/>
        <v>-1</v>
      </c>
      <c r="I2918">
        <f t="shared" si="769"/>
        <v>-1</v>
      </c>
      <c r="J2918">
        <f t="shared" si="770"/>
        <v>108.37</v>
      </c>
      <c r="K2918" t="str">
        <f t="shared" si="771"/>
        <v/>
      </c>
      <c r="L2918">
        <f t="shared" si="759"/>
        <v>-8.636584370840342E-3</v>
      </c>
      <c r="M2918" t="str">
        <f t="shared" si="761"/>
        <v/>
      </c>
      <c r="N2918" t="str">
        <f t="shared" si="760"/>
        <v/>
      </c>
      <c r="O2918" t="str">
        <f t="shared" si="773"/>
        <v/>
      </c>
      <c r="P2918" t="str">
        <f t="shared" si="774"/>
        <v/>
      </c>
      <c r="Q2918">
        <f t="shared" si="767"/>
        <v>0</v>
      </c>
      <c r="R2918">
        <f t="shared" si="762"/>
        <v>2.1601028714540549</v>
      </c>
      <c r="S2918" t="str">
        <f t="shared" si="764"/>
        <v/>
      </c>
      <c r="T2918" t="str">
        <f t="shared" si="765"/>
        <v/>
      </c>
      <c r="U2918">
        <f t="shared" si="763"/>
        <v>0</v>
      </c>
    </row>
    <row r="2919" spans="1:21">
      <c r="A2919">
        <f t="shared" si="766"/>
        <v>2911</v>
      </c>
      <c r="B2919" s="1">
        <v>41457</v>
      </c>
      <c r="C2919">
        <v>108.73</v>
      </c>
      <c r="D2919">
        <v>109.05</v>
      </c>
      <c r="F2919">
        <f t="shared" si="768"/>
        <v>109.92649999999999</v>
      </c>
      <c r="G2919" t="str">
        <f t="shared" si="772"/>
        <v/>
      </c>
      <c r="H2919">
        <f t="shared" si="758"/>
        <v>-1</v>
      </c>
      <c r="I2919">
        <f t="shared" si="769"/>
        <v>-1</v>
      </c>
      <c r="J2919">
        <f t="shared" si="770"/>
        <v>108.37</v>
      </c>
      <c r="K2919" t="str">
        <f t="shared" si="771"/>
        <v/>
      </c>
      <c r="L2919">
        <f t="shared" si="759"/>
        <v>-3.3164470747541583E-3</v>
      </c>
      <c r="M2919" t="str">
        <f t="shared" si="761"/>
        <v/>
      </c>
      <c r="N2919" t="str">
        <f t="shared" si="760"/>
        <v/>
      </c>
      <c r="O2919" t="str">
        <f t="shared" si="773"/>
        <v/>
      </c>
      <c r="P2919" t="str">
        <f t="shared" si="774"/>
        <v/>
      </c>
      <c r="Q2919">
        <f t="shared" si="767"/>
        <v>0</v>
      </c>
      <c r="R2919">
        <f t="shared" si="762"/>
        <v>2.1601028714540549</v>
      </c>
      <c r="S2919" t="str">
        <f t="shared" si="764"/>
        <v/>
      </c>
      <c r="T2919" t="str">
        <f t="shared" si="765"/>
        <v/>
      </c>
      <c r="U2919">
        <f t="shared" si="763"/>
        <v>0</v>
      </c>
    </row>
    <row r="2920" spans="1:21">
      <c r="A2920">
        <f t="shared" si="766"/>
        <v>2912</v>
      </c>
      <c r="B2920" s="1">
        <v>41458</v>
      </c>
      <c r="C2920">
        <v>109.45</v>
      </c>
      <c r="D2920">
        <v>108.28</v>
      </c>
      <c r="F2920">
        <f t="shared" si="768"/>
        <v>109.96949999999997</v>
      </c>
      <c r="G2920" t="str">
        <f t="shared" si="772"/>
        <v/>
      </c>
      <c r="H2920">
        <f t="shared" si="758"/>
        <v>-1</v>
      </c>
      <c r="I2920">
        <f t="shared" si="769"/>
        <v>-1</v>
      </c>
      <c r="J2920">
        <f t="shared" si="770"/>
        <v>108.37</v>
      </c>
      <c r="K2920" t="str">
        <f t="shared" si="771"/>
        <v/>
      </c>
      <c r="L2920">
        <f t="shared" si="759"/>
        <v>-9.9165260339680126E-3</v>
      </c>
      <c r="M2920" t="str">
        <f t="shared" si="761"/>
        <v/>
      </c>
      <c r="N2920" t="str">
        <f t="shared" si="760"/>
        <v/>
      </c>
      <c r="O2920" t="str">
        <f t="shared" si="773"/>
        <v/>
      </c>
      <c r="P2920" t="str">
        <f t="shared" si="774"/>
        <v/>
      </c>
      <c r="Q2920">
        <f t="shared" si="767"/>
        <v>0</v>
      </c>
      <c r="R2920">
        <f t="shared" si="762"/>
        <v>2.1601028714540549</v>
      </c>
      <c r="S2920" t="str">
        <f t="shared" si="764"/>
        <v/>
      </c>
      <c r="T2920" t="str">
        <f t="shared" si="765"/>
        <v/>
      </c>
      <c r="U2920">
        <f t="shared" si="763"/>
        <v>0</v>
      </c>
    </row>
    <row r="2921" spans="1:21">
      <c r="A2921">
        <f t="shared" si="766"/>
        <v>2913</v>
      </c>
      <c r="B2921" s="1">
        <v>41460</v>
      </c>
      <c r="C2921">
        <v>111.54</v>
      </c>
      <c r="D2921">
        <v>110.37</v>
      </c>
      <c r="F2921">
        <f t="shared" si="768"/>
        <v>110.11299999999999</v>
      </c>
      <c r="G2921" t="str">
        <f t="shared" si="772"/>
        <v/>
      </c>
      <c r="H2921">
        <f t="shared" si="758"/>
        <v>-1</v>
      </c>
      <c r="I2921">
        <f t="shared" si="769"/>
        <v>-1</v>
      </c>
      <c r="J2921">
        <f t="shared" si="770"/>
        <v>108.37</v>
      </c>
      <c r="K2921" t="str">
        <f t="shared" si="771"/>
        <v/>
      </c>
      <c r="L2921">
        <f t="shared" si="759"/>
        <v>-2.8831973026503824E-2</v>
      </c>
      <c r="M2921" t="str">
        <f t="shared" si="761"/>
        <v/>
      </c>
      <c r="N2921" t="str">
        <f t="shared" si="760"/>
        <v/>
      </c>
      <c r="O2921" t="str">
        <f t="shared" si="773"/>
        <v/>
      </c>
      <c r="P2921" t="str">
        <f t="shared" si="774"/>
        <v/>
      </c>
      <c r="Q2921">
        <f t="shared" si="767"/>
        <v>0</v>
      </c>
      <c r="R2921">
        <f t="shared" si="762"/>
        <v>2.1601028714540549</v>
      </c>
      <c r="S2921" t="str">
        <f t="shared" si="764"/>
        <v/>
      </c>
      <c r="T2921" t="str">
        <f t="shared" si="765"/>
        <v/>
      </c>
      <c r="U2921">
        <f t="shared" si="763"/>
        <v>0</v>
      </c>
    </row>
    <row r="2922" spans="1:21">
      <c r="A2922">
        <f t="shared" si="766"/>
        <v>2914</v>
      </c>
      <c r="B2922" s="1">
        <v>41463</v>
      </c>
      <c r="C2922">
        <v>112.13</v>
      </c>
      <c r="D2922">
        <v>112</v>
      </c>
      <c r="F2922">
        <f t="shared" si="768"/>
        <v>110.16400000000002</v>
      </c>
      <c r="G2922" t="str">
        <f t="shared" si="772"/>
        <v>LONG</v>
      </c>
      <c r="H2922">
        <f t="shared" si="758"/>
        <v>1</v>
      </c>
      <c r="I2922">
        <f t="shared" si="769"/>
        <v>1</v>
      </c>
      <c r="J2922">
        <f t="shared" si="770"/>
        <v>112</v>
      </c>
      <c r="K2922" t="str">
        <f t="shared" si="771"/>
        <v>Trend Rev</v>
      </c>
      <c r="L2922">
        <f t="shared" si="759"/>
        <v>1.1600411776946978E-3</v>
      </c>
      <c r="M2922" t="str">
        <f t="shared" si="761"/>
        <v/>
      </c>
      <c r="N2922" t="str">
        <f t="shared" si="760"/>
        <v/>
      </c>
      <c r="O2922" t="str">
        <f t="shared" si="773"/>
        <v/>
      </c>
      <c r="P2922" t="str">
        <f t="shared" si="774"/>
        <v/>
      </c>
      <c r="Q2922">
        <f t="shared" si="767"/>
        <v>1.1600411776946978E-3</v>
      </c>
      <c r="R2922">
        <f t="shared" si="762"/>
        <v>2.1612629126317495</v>
      </c>
      <c r="S2922">
        <f t="shared" si="764"/>
        <v>1</v>
      </c>
      <c r="T2922">
        <f t="shared" si="765"/>
        <v>1</v>
      </c>
      <c r="U2922">
        <f t="shared" si="763"/>
        <v>1</v>
      </c>
    </row>
    <row r="2923" spans="1:21">
      <c r="A2923">
        <f t="shared" si="766"/>
        <v>2915</v>
      </c>
      <c r="B2923" s="1">
        <v>41464</v>
      </c>
      <c r="C2923">
        <v>113.35</v>
      </c>
      <c r="D2923">
        <v>113.09</v>
      </c>
      <c r="F2923">
        <f t="shared" si="768"/>
        <v>110.29100000000001</v>
      </c>
      <c r="G2923" t="str">
        <f t="shared" si="772"/>
        <v/>
      </c>
      <c r="H2923">
        <f t="shared" si="758"/>
        <v>1</v>
      </c>
      <c r="I2923">
        <f t="shared" si="769"/>
        <v>1</v>
      </c>
      <c r="J2923">
        <f t="shared" si="770"/>
        <v>112</v>
      </c>
      <c r="K2923" t="str">
        <f t="shared" si="771"/>
        <v/>
      </c>
      <c r="L2923">
        <f t="shared" si="759"/>
        <v>1.198150565844347E-2</v>
      </c>
      <c r="M2923" t="str">
        <f t="shared" si="761"/>
        <v/>
      </c>
      <c r="N2923" t="str">
        <f t="shared" si="760"/>
        <v/>
      </c>
      <c r="O2923" t="str">
        <f t="shared" si="773"/>
        <v/>
      </c>
      <c r="P2923" t="str">
        <f t="shared" si="774"/>
        <v/>
      </c>
      <c r="Q2923">
        <f t="shared" si="767"/>
        <v>0</v>
      </c>
      <c r="R2923">
        <f t="shared" si="762"/>
        <v>2.1612629126317495</v>
      </c>
      <c r="S2923" t="str">
        <f t="shared" si="764"/>
        <v/>
      </c>
      <c r="T2923" t="str">
        <f t="shared" si="765"/>
        <v/>
      </c>
      <c r="U2923">
        <f t="shared" si="763"/>
        <v>0</v>
      </c>
    </row>
    <row r="2924" spans="1:21">
      <c r="A2924">
        <f t="shared" si="766"/>
        <v>2916</v>
      </c>
      <c r="B2924" s="1">
        <v>41465</v>
      </c>
      <c r="C2924">
        <v>113.43</v>
      </c>
      <c r="D2924">
        <v>113.38</v>
      </c>
      <c r="F2924">
        <f t="shared" si="768"/>
        <v>110.45149999999998</v>
      </c>
      <c r="G2924" t="str">
        <f t="shared" si="772"/>
        <v/>
      </c>
      <c r="H2924">
        <f t="shared" si="758"/>
        <v>1</v>
      </c>
      <c r="I2924">
        <f t="shared" si="769"/>
        <v>1</v>
      </c>
      <c r="J2924">
        <f t="shared" si="770"/>
        <v>112</v>
      </c>
      <c r="K2924" t="str">
        <f t="shared" si="771"/>
        <v/>
      </c>
      <c r="L2924">
        <f t="shared" si="759"/>
        <v>1.2687035275856602E-2</v>
      </c>
      <c r="M2924" t="str">
        <f t="shared" si="761"/>
        <v/>
      </c>
      <c r="N2924" t="str">
        <f t="shared" si="760"/>
        <v/>
      </c>
      <c r="O2924" t="str">
        <f t="shared" si="773"/>
        <v/>
      </c>
      <c r="P2924" t="str">
        <f t="shared" si="774"/>
        <v/>
      </c>
      <c r="Q2924">
        <f t="shared" si="767"/>
        <v>0</v>
      </c>
      <c r="R2924">
        <f t="shared" si="762"/>
        <v>2.1612629126317495</v>
      </c>
      <c r="S2924" t="str">
        <f t="shared" si="764"/>
        <v/>
      </c>
      <c r="T2924" t="str">
        <f t="shared" si="765"/>
        <v/>
      </c>
      <c r="U2924">
        <f t="shared" si="763"/>
        <v>0</v>
      </c>
    </row>
    <row r="2925" spans="1:21">
      <c r="A2925">
        <f t="shared" si="766"/>
        <v>2917</v>
      </c>
      <c r="B2925" s="1">
        <v>41466</v>
      </c>
      <c r="C2925">
        <v>114.53</v>
      </c>
      <c r="D2925">
        <v>114.36</v>
      </c>
      <c r="F2925">
        <f t="shared" si="768"/>
        <v>110.72649999999999</v>
      </c>
      <c r="G2925" t="str">
        <f t="shared" si="772"/>
        <v/>
      </c>
      <c r="H2925">
        <f t="shared" si="758"/>
        <v>1</v>
      </c>
      <c r="I2925">
        <f t="shared" si="769"/>
        <v>1</v>
      </c>
      <c r="J2925">
        <f t="shared" si="770"/>
        <v>112</v>
      </c>
      <c r="K2925" t="str">
        <f t="shared" si="771"/>
        <v/>
      </c>
      <c r="L2925">
        <f t="shared" si="759"/>
        <v>2.2337926114530376E-2</v>
      </c>
      <c r="M2925" t="str">
        <f t="shared" si="761"/>
        <v/>
      </c>
      <c r="N2925" t="str">
        <f t="shared" si="760"/>
        <v/>
      </c>
      <c r="O2925" t="str">
        <f t="shared" si="773"/>
        <v/>
      </c>
      <c r="P2925" t="str">
        <f t="shared" si="774"/>
        <v/>
      </c>
      <c r="Q2925">
        <f t="shared" si="767"/>
        <v>0</v>
      </c>
      <c r="R2925">
        <f t="shared" si="762"/>
        <v>2.1612629126317495</v>
      </c>
      <c r="S2925" t="str">
        <f t="shared" si="764"/>
        <v/>
      </c>
      <c r="T2925" t="str">
        <f t="shared" si="765"/>
        <v/>
      </c>
      <c r="U2925">
        <f t="shared" si="763"/>
        <v>0</v>
      </c>
    </row>
    <row r="2926" spans="1:21">
      <c r="A2926">
        <f t="shared" si="766"/>
        <v>2918</v>
      </c>
      <c r="B2926" s="1">
        <v>41467</v>
      </c>
      <c r="C2926">
        <v>115.14</v>
      </c>
      <c r="D2926">
        <v>114.57</v>
      </c>
      <c r="F2926">
        <f t="shared" si="768"/>
        <v>110.92349999999999</v>
      </c>
      <c r="G2926" t="str">
        <f t="shared" si="772"/>
        <v/>
      </c>
      <c r="H2926">
        <f t="shared" ref="H2926:H2989" si="775">IF(G2926="Long",1,IF(G2926="short",-1,H2925))</f>
        <v>1</v>
      </c>
      <c r="I2926">
        <f t="shared" si="769"/>
        <v>1</v>
      </c>
      <c r="J2926">
        <f t="shared" si="770"/>
        <v>112</v>
      </c>
      <c r="K2926" t="str">
        <f t="shared" si="771"/>
        <v/>
      </c>
      <c r="L2926">
        <f t="shared" ref="L2926:L2989" si="776">LN(C2926/J2926)*H2926</f>
        <v>2.7649907952569098E-2</v>
      </c>
      <c r="M2926" t="str">
        <f t="shared" si="761"/>
        <v/>
      </c>
      <c r="N2926" t="str">
        <f t="shared" ref="N2926:N2989" si="777">IF(L2926&lt;$H$6,$G$6,"")</f>
        <v/>
      </c>
      <c r="O2926" t="str">
        <f t="shared" si="773"/>
        <v/>
      </c>
      <c r="P2926" t="str">
        <f t="shared" si="774"/>
        <v/>
      </c>
      <c r="Q2926">
        <f t="shared" si="767"/>
        <v>0</v>
      </c>
      <c r="R2926">
        <f t="shared" si="762"/>
        <v>2.1612629126317495</v>
      </c>
      <c r="S2926" t="str">
        <f t="shared" si="764"/>
        <v/>
      </c>
      <c r="T2926" t="str">
        <f t="shared" si="765"/>
        <v/>
      </c>
      <c r="U2926">
        <f t="shared" si="763"/>
        <v>0</v>
      </c>
    </row>
    <row r="2927" spans="1:21">
      <c r="A2927">
        <f t="shared" si="766"/>
        <v>2919</v>
      </c>
      <c r="B2927" s="1">
        <v>41470</v>
      </c>
      <c r="C2927">
        <v>114.85</v>
      </c>
      <c r="D2927">
        <v>115.14</v>
      </c>
      <c r="F2927">
        <f t="shared" si="768"/>
        <v>111.11449999999998</v>
      </c>
      <c r="G2927" t="str">
        <f t="shared" si="772"/>
        <v/>
      </c>
      <c r="H2927">
        <f t="shared" si="775"/>
        <v>1</v>
      </c>
      <c r="I2927">
        <f t="shared" si="769"/>
        <v>1</v>
      </c>
      <c r="J2927">
        <f t="shared" si="770"/>
        <v>112</v>
      </c>
      <c r="K2927" t="str">
        <f t="shared" si="771"/>
        <v/>
      </c>
      <c r="L2927">
        <f t="shared" si="776"/>
        <v>2.5128057840012572E-2</v>
      </c>
      <c r="M2927" t="str">
        <f t="shared" ref="M2927:M2990" si="778">IF(L2927&gt;$H$7,$G$7,"")</f>
        <v/>
      </c>
      <c r="N2927" t="str">
        <f t="shared" si="777"/>
        <v/>
      </c>
      <c r="O2927" t="str">
        <f t="shared" si="773"/>
        <v/>
      </c>
      <c r="P2927" t="str">
        <f t="shared" si="774"/>
        <v/>
      </c>
      <c r="Q2927">
        <f t="shared" si="767"/>
        <v>0</v>
      </c>
      <c r="R2927">
        <f t="shared" ref="R2927:R2990" si="779">Q2927+R2926</f>
        <v>2.1612629126317495</v>
      </c>
      <c r="S2927" t="str">
        <f t="shared" si="764"/>
        <v/>
      </c>
      <c r="T2927" t="str">
        <f t="shared" si="765"/>
        <v/>
      </c>
      <c r="U2927">
        <f t="shared" ref="U2927:U2990" si="780">IFERROR(S2927*T2927,0)</f>
        <v>0</v>
      </c>
    </row>
    <row r="2928" spans="1:21">
      <c r="A2928">
        <f t="shared" si="766"/>
        <v>2920</v>
      </c>
      <c r="B2928" s="1">
        <v>41471</v>
      </c>
      <c r="C2928">
        <v>114.34</v>
      </c>
      <c r="D2928">
        <v>114.99</v>
      </c>
      <c r="F2928">
        <f t="shared" si="768"/>
        <v>111.23600000000002</v>
      </c>
      <c r="G2928" t="str">
        <f t="shared" si="772"/>
        <v/>
      </c>
      <c r="H2928">
        <f t="shared" si="775"/>
        <v>1</v>
      </c>
      <c r="I2928">
        <f t="shared" si="769"/>
        <v>1</v>
      </c>
      <c r="J2928">
        <f t="shared" si="770"/>
        <v>112</v>
      </c>
      <c r="K2928" t="str">
        <f t="shared" si="771"/>
        <v/>
      </c>
      <c r="L2928">
        <f t="shared" si="776"/>
        <v>2.0677594540730808E-2</v>
      </c>
      <c r="M2928" t="str">
        <f t="shared" si="778"/>
        <v/>
      </c>
      <c r="N2928" t="str">
        <f t="shared" si="777"/>
        <v/>
      </c>
      <c r="O2928" t="str">
        <f t="shared" si="773"/>
        <v/>
      </c>
      <c r="P2928" t="str">
        <f t="shared" si="774"/>
        <v/>
      </c>
      <c r="Q2928">
        <f t="shared" si="767"/>
        <v>0</v>
      </c>
      <c r="R2928">
        <f t="shared" si="779"/>
        <v>2.1612629126317495</v>
      </c>
      <c r="S2928" t="str">
        <f t="shared" si="764"/>
        <v/>
      </c>
      <c r="T2928" t="str">
        <f t="shared" si="765"/>
        <v/>
      </c>
      <c r="U2928">
        <f t="shared" si="780"/>
        <v>0</v>
      </c>
    </row>
    <row r="2929" spans="1:21">
      <c r="A2929">
        <f t="shared" si="766"/>
        <v>2921</v>
      </c>
      <c r="B2929" s="1">
        <v>41472</v>
      </c>
      <c r="C2929">
        <v>114.64</v>
      </c>
      <c r="D2929">
        <v>114.97</v>
      </c>
      <c r="F2929">
        <f t="shared" si="768"/>
        <v>111.31949999999999</v>
      </c>
      <c r="G2929" t="str">
        <f t="shared" si="772"/>
        <v/>
      </c>
      <c r="H2929">
        <f t="shared" si="775"/>
        <v>1</v>
      </c>
      <c r="I2929">
        <f t="shared" si="769"/>
        <v>1</v>
      </c>
      <c r="J2929">
        <f t="shared" si="770"/>
        <v>112</v>
      </c>
      <c r="K2929" t="str">
        <f t="shared" si="771"/>
        <v/>
      </c>
      <c r="L2929">
        <f t="shared" si="776"/>
        <v>2.3297912224821873E-2</v>
      </c>
      <c r="M2929" t="str">
        <f t="shared" si="778"/>
        <v/>
      </c>
      <c r="N2929" t="str">
        <f t="shared" si="777"/>
        <v/>
      </c>
      <c r="O2929" t="str">
        <f t="shared" si="773"/>
        <v/>
      </c>
      <c r="P2929" t="str">
        <f t="shared" si="774"/>
        <v/>
      </c>
      <c r="Q2929">
        <f t="shared" si="767"/>
        <v>0</v>
      </c>
      <c r="R2929">
        <f t="shared" si="779"/>
        <v>2.1612629126317495</v>
      </c>
      <c r="S2929" t="str">
        <f t="shared" ref="S2929:S2992" si="781">IF(AND(K2929="trend rev",L2929&gt;0),1,"")</f>
        <v/>
      </c>
      <c r="T2929" t="str">
        <f t="shared" ref="T2929:T2992" si="782">IF(AND(H2929=1,K2929="trend rev"),1,IF(AND(H2929=-1,K2929="trend rev"),-1,""))</f>
        <v/>
      </c>
      <c r="U2929">
        <f t="shared" si="780"/>
        <v>0</v>
      </c>
    </row>
    <row r="2930" spans="1:21">
      <c r="A2930">
        <f t="shared" si="766"/>
        <v>2922</v>
      </c>
      <c r="B2930" s="1">
        <v>41473</v>
      </c>
      <c r="C2930">
        <v>115.48</v>
      </c>
      <c r="D2930">
        <v>114.61</v>
      </c>
      <c r="F2930">
        <f t="shared" si="768"/>
        <v>111.51499999999999</v>
      </c>
      <c r="G2930" t="str">
        <f t="shared" si="772"/>
        <v/>
      </c>
      <c r="H2930">
        <f t="shared" si="775"/>
        <v>1</v>
      </c>
      <c r="I2930">
        <f t="shared" si="769"/>
        <v>1</v>
      </c>
      <c r="J2930">
        <f t="shared" si="770"/>
        <v>112</v>
      </c>
      <c r="K2930" t="str">
        <f t="shared" si="771"/>
        <v/>
      </c>
      <c r="L2930">
        <f t="shared" si="776"/>
        <v>3.0598483499639867E-2</v>
      </c>
      <c r="M2930" t="str">
        <f t="shared" si="778"/>
        <v/>
      </c>
      <c r="N2930" t="str">
        <f t="shared" si="777"/>
        <v/>
      </c>
      <c r="O2930" t="str">
        <f t="shared" si="773"/>
        <v/>
      </c>
      <c r="P2930" t="str">
        <f t="shared" si="774"/>
        <v/>
      </c>
      <c r="Q2930">
        <f t="shared" si="767"/>
        <v>0</v>
      </c>
      <c r="R2930">
        <f t="shared" si="779"/>
        <v>2.1612629126317495</v>
      </c>
      <c r="S2930" t="str">
        <f t="shared" si="781"/>
        <v/>
      </c>
      <c r="T2930" t="str">
        <f t="shared" si="782"/>
        <v/>
      </c>
      <c r="U2930">
        <f t="shared" si="780"/>
        <v>0</v>
      </c>
    </row>
    <row r="2931" spans="1:21">
      <c r="A2931">
        <f t="shared" si="766"/>
        <v>2923</v>
      </c>
      <c r="B2931" s="1">
        <v>41474</v>
      </c>
      <c r="C2931">
        <v>116.19</v>
      </c>
      <c r="D2931">
        <v>115.34</v>
      </c>
      <c r="F2931">
        <f t="shared" si="768"/>
        <v>111.88550000000001</v>
      </c>
      <c r="G2931" t="str">
        <f t="shared" si="772"/>
        <v/>
      </c>
      <c r="H2931">
        <f t="shared" si="775"/>
        <v>1</v>
      </c>
      <c r="I2931">
        <f t="shared" si="769"/>
        <v>1</v>
      </c>
      <c r="J2931">
        <f t="shared" si="770"/>
        <v>112</v>
      </c>
      <c r="K2931" t="str">
        <f t="shared" si="771"/>
        <v/>
      </c>
      <c r="L2931">
        <f t="shared" si="776"/>
        <v>3.6727910899675982E-2</v>
      </c>
      <c r="M2931" t="str">
        <f t="shared" si="778"/>
        <v/>
      </c>
      <c r="N2931" t="str">
        <f t="shared" si="777"/>
        <v/>
      </c>
      <c r="O2931" t="str">
        <f t="shared" si="773"/>
        <v/>
      </c>
      <c r="P2931" t="str">
        <f t="shared" si="774"/>
        <v/>
      </c>
      <c r="Q2931">
        <f t="shared" si="767"/>
        <v>0</v>
      </c>
      <c r="R2931">
        <f t="shared" si="779"/>
        <v>2.1612629126317495</v>
      </c>
      <c r="S2931" t="str">
        <f t="shared" si="781"/>
        <v/>
      </c>
      <c r="T2931" t="str">
        <f t="shared" si="782"/>
        <v/>
      </c>
      <c r="U2931">
        <f t="shared" si="780"/>
        <v>0</v>
      </c>
    </row>
    <row r="2932" spans="1:21">
      <c r="A2932">
        <f t="shared" si="766"/>
        <v>2924</v>
      </c>
      <c r="B2932" s="1">
        <v>41477</v>
      </c>
      <c r="C2932">
        <v>116.28</v>
      </c>
      <c r="D2932">
        <v>116</v>
      </c>
      <c r="F2932">
        <f t="shared" si="768"/>
        <v>112.22</v>
      </c>
      <c r="G2932" t="str">
        <f t="shared" si="772"/>
        <v/>
      </c>
      <c r="H2932">
        <f t="shared" si="775"/>
        <v>1</v>
      </c>
      <c r="I2932">
        <f t="shared" si="769"/>
        <v>1</v>
      </c>
      <c r="J2932">
        <f t="shared" si="770"/>
        <v>112</v>
      </c>
      <c r="K2932" t="str">
        <f t="shared" si="771"/>
        <v/>
      </c>
      <c r="L2932">
        <f t="shared" si="776"/>
        <v>3.750220439558067E-2</v>
      </c>
      <c r="M2932" t="str">
        <f t="shared" si="778"/>
        <v/>
      </c>
      <c r="N2932" t="str">
        <f t="shared" si="777"/>
        <v/>
      </c>
      <c r="O2932" t="str">
        <f t="shared" si="773"/>
        <v/>
      </c>
      <c r="P2932" t="str">
        <f t="shared" si="774"/>
        <v/>
      </c>
      <c r="Q2932">
        <f t="shared" si="767"/>
        <v>0</v>
      </c>
      <c r="R2932">
        <f t="shared" si="779"/>
        <v>2.1612629126317495</v>
      </c>
      <c r="S2932" t="str">
        <f t="shared" si="781"/>
        <v/>
      </c>
      <c r="T2932" t="str">
        <f t="shared" si="782"/>
        <v/>
      </c>
      <c r="U2932">
        <f t="shared" si="780"/>
        <v>0</v>
      </c>
    </row>
    <row r="2933" spans="1:21">
      <c r="A2933">
        <f t="shared" si="766"/>
        <v>2925</v>
      </c>
      <c r="B2933" s="1">
        <v>41478</v>
      </c>
      <c r="C2933">
        <v>116.75</v>
      </c>
      <c r="D2933">
        <v>116.44</v>
      </c>
      <c r="F2933">
        <f t="shared" si="768"/>
        <v>112.6825</v>
      </c>
      <c r="G2933" t="str">
        <f t="shared" si="772"/>
        <v/>
      </c>
      <c r="H2933">
        <f t="shared" si="775"/>
        <v>1</v>
      </c>
      <c r="I2933">
        <f t="shared" si="769"/>
        <v>1</v>
      </c>
      <c r="J2933">
        <f t="shared" si="770"/>
        <v>112</v>
      </c>
      <c r="K2933" t="str">
        <f t="shared" si="771"/>
        <v/>
      </c>
      <c r="L2933">
        <f t="shared" si="776"/>
        <v>4.1536025253912055E-2</v>
      </c>
      <c r="M2933" t="str">
        <f t="shared" si="778"/>
        <v/>
      </c>
      <c r="N2933" t="str">
        <f t="shared" si="777"/>
        <v/>
      </c>
      <c r="O2933" t="str">
        <f t="shared" si="773"/>
        <v/>
      </c>
      <c r="P2933" t="str">
        <f t="shared" si="774"/>
        <v/>
      </c>
      <c r="Q2933">
        <f t="shared" si="767"/>
        <v>0</v>
      </c>
      <c r="R2933">
        <f t="shared" si="779"/>
        <v>2.1612629126317495</v>
      </c>
      <c r="S2933" t="str">
        <f t="shared" si="781"/>
        <v/>
      </c>
      <c r="T2933" t="str">
        <f t="shared" si="782"/>
        <v/>
      </c>
      <c r="U2933">
        <f t="shared" si="780"/>
        <v>0</v>
      </c>
    </row>
    <row r="2934" spans="1:21">
      <c r="A2934">
        <f t="shared" si="766"/>
        <v>2926</v>
      </c>
      <c r="B2934" s="1">
        <v>41479</v>
      </c>
      <c r="C2934">
        <v>116.33</v>
      </c>
      <c r="D2934">
        <v>117.07</v>
      </c>
      <c r="F2934">
        <f t="shared" si="768"/>
        <v>113.08699999999999</v>
      </c>
      <c r="G2934" t="str">
        <f t="shared" si="772"/>
        <v/>
      </c>
      <c r="H2934">
        <f t="shared" si="775"/>
        <v>1</v>
      </c>
      <c r="I2934">
        <f t="shared" si="769"/>
        <v>1</v>
      </c>
      <c r="J2934">
        <f t="shared" si="770"/>
        <v>112</v>
      </c>
      <c r="K2934" t="str">
        <f t="shared" si="771"/>
        <v/>
      </c>
      <c r="L2934">
        <f t="shared" si="776"/>
        <v>3.7932108533580471E-2</v>
      </c>
      <c r="M2934" t="str">
        <f t="shared" si="778"/>
        <v/>
      </c>
      <c r="N2934" t="str">
        <f t="shared" si="777"/>
        <v/>
      </c>
      <c r="O2934" t="str">
        <f t="shared" si="773"/>
        <v/>
      </c>
      <c r="P2934" t="str">
        <f t="shared" si="774"/>
        <v/>
      </c>
      <c r="Q2934">
        <f t="shared" si="767"/>
        <v>0</v>
      </c>
      <c r="R2934">
        <f t="shared" si="779"/>
        <v>2.1612629126317495</v>
      </c>
      <c r="S2934" t="str">
        <f t="shared" si="781"/>
        <v/>
      </c>
      <c r="T2934" t="str">
        <f t="shared" si="782"/>
        <v/>
      </c>
      <c r="U2934">
        <f t="shared" si="780"/>
        <v>0</v>
      </c>
    </row>
    <row r="2935" spans="1:21">
      <c r="A2935">
        <f t="shared" si="766"/>
        <v>2927</v>
      </c>
      <c r="B2935" s="1">
        <v>41480</v>
      </c>
      <c r="C2935">
        <v>116.55</v>
      </c>
      <c r="D2935">
        <v>115.3</v>
      </c>
      <c r="F2935">
        <f t="shared" si="768"/>
        <v>113.43050000000001</v>
      </c>
      <c r="G2935" t="str">
        <f t="shared" si="772"/>
        <v/>
      </c>
      <c r="H2935">
        <f t="shared" si="775"/>
        <v>1</v>
      </c>
      <c r="I2935">
        <f t="shared" si="769"/>
        <v>1</v>
      </c>
      <c r="J2935">
        <f t="shared" si="770"/>
        <v>112</v>
      </c>
      <c r="K2935" t="str">
        <f t="shared" si="771"/>
        <v/>
      </c>
      <c r="L2935">
        <f t="shared" si="776"/>
        <v>3.9821494186671511E-2</v>
      </c>
      <c r="M2935" t="str">
        <f t="shared" si="778"/>
        <v/>
      </c>
      <c r="N2935" t="str">
        <f t="shared" si="777"/>
        <v/>
      </c>
      <c r="O2935" t="str">
        <f t="shared" si="773"/>
        <v/>
      </c>
      <c r="P2935" t="str">
        <f t="shared" si="774"/>
        <v/>
      </c>
      <c r="Q2935">
        <f t="shared" si="767"/>
        <v>0</v>
      </c>
      <c r="R2935">
        <f t="shared" si="779"/>
        <v>2.1612629126317495</v>
      </c>
      <c r="S2935" t="str">
        <f t="shared" si="781"/>
        <v/>
      </c>
      <c r="T2935" t="str">
        <f t="shared" si="782"/>
        <v/>
      </c>
      <c r="U2935">
        <f t="shared" si="780"/>
        <v>0</v>
      </c>
    </row>
    <row r="2936" spans="1:21">
      <c r="A2936">
        <f t="shared" si="766"/>
        <v>2928</v>
      </c>
      <c r="B2936" s="1">
        <v>41481</v>
      </c>
      <c r="C2936">
        <v>116.91</v>
      </c>
      <c r="D2936">
        <v>116.17</v>
      </c>
      <c r="F2936">
        <f t="shared" si="768"/>
        <v>113.76399999999998</v>
      </c>
      <c r="G2936" t="str">
        <f t="shared" si="772"/>
        <v/>
      </c>
      <c r="H2936">
        <f t="shared" si="775"/>
        <v>1</v>
      </c>
      <c r="I2936">
        <f t="shared" si="769"/>
        <v>1</v>
      </c>
      <c r="J2936">
        <f t="shared" si="770"/>
        <v>112</v>
      </c>
      <c r="K2936" t="str">
        <f t="shared" si="771"/>
        <v/>
      </c>
      <c r="L2936">
        <f t="shared" si="776"/>
        <v>4.2905536723633043E-2</v>
      </c>
      <c r="M2936" t="str">
        <f t="shared" si="778"/>
        <v/>
      </c>
      <c r="N2936" t="str">
        <f t="shared" si="777"/>
        <v/>
      </c>
      <c r="O2936" t="str">
        <f t="shared" si="773"/>
        <v/>
      </c>
      <c r="P2936" t="str">
        <f t="shared" si="774"/>
        <v/>
      </c>
      <c r="Q2936">
        <f t="shared" si="767"/>
        <v>0</v>
      </c>
      <c r="R2936">
        <f t="shared" si="779"/>
        <v>2.1612629126317495</v>
      </c>
      <c r="S2936" t="str">
        <f t="shared" si="781"/>
        <v/>
      </c>
      <c r="T2936" t="str">
        <f t="shared" si="782"/>
        <v/>
      </c>
      <c r="U2936">
        <f t="shared" si="780"/>
        <v>0</v>
      </c>
    </row>
    <row r="2937" spans="1:21">
      <c r="A2937">
        <f t="shared" si="766"/>
        <v>2929</v>
      </c>
      <c r="B2937" s="1">
        <v>41484</v>
      </c>
      <c r="C2937">
        <v>116.61</v>
      </c>
      <c r="D2937">
        <v>116.41</v>
      </c>
      <c r="F2937">
        <f t="shared" si="768"/>
        <v>114.127</v>
      </c>
      <c r="G2937" t="str">
        <f t="shared" si="772"/>
        <v/>
      </c>
      <c r="H2937">
        <f t="shared" si="775"/>
        <v>1</v>
      </c>
      <c r="I2937">
        <f t="shared" si="769"/>
        <v>1</v>
      </c>
      <c r="J2937">
        <f t="shared" si="770"/>
        <v>112</v>
      </c>
      <c r="K2937" t="str">
        <f t="shared" si="771"/>
        <v/>
      </c>
      <c r="L2937">
        <f t="shared" si="776"/>
        <v>4.033616223714688E-2</v>
      </c>
      <c r="M2937" t="str">
        <f t="shared" si="778"/>
        <v/>
      </c>
      <c r="N2937" t="str">
        <f t="shared" si="777"/>
        <v/>
      </c>
      <c r="O2937" t="str">
        <f t="shared" si="773"/>
        <v/>
      </c>
      <c r="P2937" t="str">
        <f t="shared" si="774"/>
        <v/>
      </c>
      <c r="Q2937">
        <f t="shared" si="767"/>
        <v>0</v>
      </c>
      <c r="R2937">
        <f t="shared" si="779"/>
        <v>2.1612629126317495</v>
      </c>
      <c r="S2937" t="str">
        <f t="shared" si="781"/>
        <v/>
      </c>
      <c r="T2937" t="str">
        <f t="shared" si="782"/>
        <v/>
      </c>
      <c r="U2937">
        <f t="shared" si="780"/>
        <v>0</v>
      </c>
    </row>
    <row r="2938" spans="1:21">
      <c r="A2938">
        <f t="shared" si="766"/>
        <v>2930</v>
      </c>
      <c r="B2938" s="1">
        <v>41485</v>
      </c>
      <c r="C2938">
        <v>116.84</v>
      </c>
      <c r="D2938">
        <v>116.9</v>
      </c>
      <c r="F2938">
        <f t="shared" si="768"/>
        <v>114.5035</v>
      </c>
      <c r="G2938" t="str">
        <f t="shared" si="772"/>
        <v/>
      </c>
      <c r="H2938">
        <f t="shared" si="775"/>
        <v>1</v>
      </c>
      <c r="I2938">
        <f t="shared" si="769"/>
        <v>1</v>
      </c>
      <c r="J2938">
        <f t="shared" si="770"/>
        <v>112</v>
      </c>
      <c r="K2938" t="str">
        <f t="shared" si="771"/>
        <v/>
      </c>
      <c r="L2938">
        <f t="shared" si="776"/>
        <v>4.2306606224445611E-2</v>
      </c>
      <c r="M2938" t="str">
        <f t="shared" si="778"/>
        <v/>
      </c>
      <c r="N2938" t="str">
        <f t="shared" si="777"/>
        <v/>
      </c>
      <c r="O2938" t="str">
        <f t="shared" si="773"/>
        <v/>
      </c>
      <c r="P2938" t="str">
        <f t="shared" si="774"/>
        <v/>
      </c>
      <c r="Q2938">
        <f t="shared" si="767"/>
        <v>0</v>
      </c>
      <c r="R2938">
        <f t="shared" si="779"/>
        <v>2.1612629126317495</v>
      </c>
      <c r="S2938" t="str">
        <f t="shared" si="781"/>
        <v/>
      </c>
      <c r="T2938" t="str">
        <f t="shared" si="782"/>
        <v/>
      </c>
      <c r="U2938">
        <f t="shared" si="780"/>
        <v>0</v>
      </c>
    </row>
    <row r="2939" spans="1:21">
      <c r="A2939">
        <f t="shared" si="766"/>
        <v>2931</v>
      </c>
      <c r="B2939" s="1">
        <v>41486</v>
      </c>
      <c r="C2939">
        <v>117.43</v>
      </c>
      <c r="D2939">
        <v>117.13</v>
      </c>
      <c r="F2939">
        <f t="shared" si="768"/>
        <v>114.9385</v>
      </c>
      <c r="G2939" t="str">
        <f t="shared" si="772"/>
        <v/>
      </c>
      <c r="H2939">
        <f t="shared" si="775"/>
        <v>1</v>
      </c>
      <c r="I2939">
        <f t="shared" si="769"/>
        <v>1</v>
      </c>
      <c r="J2939">
        <f t="shared" si="770"/>
        <v>112</v>
      </c>
      <c r="K2939" t="str">
        <f t="shared" si="771"/>
        <v/>
      </c>
      <c r="L2939">
        <f t="shared" si="776"/>
        <v>4.7343540081895293E-2</v>
      </c>
      <c r="M2939" t="str">
        <f t="shared" si="778"/>
        <v/>
      </c>
      <c r="N2939" t="str">
        <f t="shared" si="777"/>
        <v/>
      </c>
      <c r="O2939" t="str">
        <f t="shared" si="773"/>
        <v/>
      </c>
      <c r="P2939" t="str">
        <f t="shared" si="774"/>
        <v/>
      </c>
      <c r="Q2939">
        <f t="shared" si="767"/>
        <v>0</v>
      </c>
      <c r="R2939">
        <f t="shared" si="779"/>
        <v>2.1612629126317495</v>
      </c>
      <c r="S2939" t="str">
        <f t="shared" si="781"/>
        <v/>
      </c>
      <c r="T2939" t="str">
        <f t="shared" si="782"/>
        <v/>
      </c>
      <c r="U2939">
        <f t="shared" si="780"/>
        <v>0</v>
      </c>
    </row>
    <row r="2940" spans="1:21">
      <c r="A2940">
        <f t="shared" si="766"/>
        <v>2932</v>
      </c>
      <c r="B2940" s="1">
        <v>41487</v>
      </c>
      <c r="C2940">
        <v>118.41</v>
      </c>
      <c r="D2940">
        <v>118.38</v>
      </c>
      <c r="F2940">
        <f t="shared" si="768"/>
        <v>115.38649999999998</v>
      </c>
      <c r="G2940" t="str">
        <f t="shared" si="772"/>
        <v/>
      </c>
      <c r="H2940">
        <f t="shared" si="775"/>
        <v>1</v>
      </c>
      <c r="I2940">
        <f t="shared" si="769"/>
        <v>1</v>
      </c>
      <c r="J2940">
        <f t="shared" si="770"/>
        <v>112</v>
      </c>
      <c r="K2940" t="str">
        <f t="shared" si="771"/>
        <v/>
      </c>
      <c r="L2940">
        <f t="shared" si="776"/>
        <v>5.5654307047770774E-2</v>
      </c>
      <c r="M2940" t="str">
        <f t="shared" si="778"/>
        <v>VARGAIN</v>
      </c>
      <c r="N2940" t="str">
        <f t="shared" si="777"/>
        <v/>
      </c>
      <c r="O2940" t="str">
        <f t="shared" si="773"/>
        <v>VARGAIN</v>
      </c>
      <c r="P2940" t="str">
        <f t="shared" si="774"/>
        <v/>
      </c>
      <c r="Q2940">
        <f t="shared" si="767"/>
        <v>5.5654307047770774E-2</v>
      </c>
      <c r="R2940">
        <f t="shared" si="779"/>
        <v>2.2169172196795204</v>
      </c>
      <c r="S2940" t="str">
        <f t="shared" si="781"/>
        <v/>
      </c>
      <c r="T2940" t="str">
        <f t="shared" si="782"/>
        <v/>
      </c>
      <c r="U2940">
        <f t="shared" si="780"/>
        <v>0</v>
      </c>
    </row>
    <row r="2941" spans="1:21">
      <c r="A2941">
        <f t="shared" si="766"/>
        <v>2933</v>
      </c>
      <c r="B2941" s="1">
        <v>41488</v>
      </c>
      <c r="C2941">
        <v>118.26</v>
      </c>
      <c r="D2941">
        <v>117.98</v>
      </c>
      <c r="F2941">
        <f t="shared" si="768"/>
        <v>115.7225</v>
      </c>
      <c r="G2941" t="str">
        <f t="shared" si="772"/>
        <v/>
      </c>
      <c r="H2941">
        <f t="shared" si="775"/>
        <v>1</v>
      </c>
      <c r="I2941">
        <f t="shared" si="769"/>
        <v>0</v>
      </c>
      <c r="J2941">
        <f t="shared" si="770"/>
        <v>112</v>
      </c>
      <c r="K2941" t="str">
        <f t="shared" si="771"/>
        <v/>
      </c>
      <c r="L2941">
        <f t="shared" si="776"/>
        <v>5.4386719097589339E-2</v>
      </c>
      <c r="M2941" t="str">
        <f t="shared" si="778"/>
        <v>VARGAIN</v>
      </c>
      <c r="N2941" t="str">
        <f t="shared" si="777"/>
        <v/>
      </c>
      <c r="O2941" t="str">
        <f t="shared" si="773"/>
        <v/>
      </c>
      <c r="P2941" t="str">
        <f t="shared" si="774"/>
        <v/>
      </c>
      <c r="Q2941">
        <f t="shared" si="767"/>
        <v>0</v>
      </c>
      <c r="R2941">
        <f t="shared" si="779"/>
        <v>2.2169172196795204</v>
      </c>
      <c r="S2941" t="str">
        <f t="shared" si="781"/>
        <v/>
      </c>
      <c r="T2941" t="str">
        <f t="shared" si="782"/>
        <v/>
      </c>
      <c r="U2941">
        <f t="shared" si="780"/>
        <v>0</v>
      </c>
    </row>
    <row r="2942" spans="1:21">
      <c r="A2942">
        <f t="shared" si="766"/>
        <v>2934</v>
      </c>
      <c r="B2942" s="1">
        <v>41491</v>
      </c>
      <c r="C2942">
        <v>117.92</v>
      </c>
      <c r="D2942">
        <v>118.17</v>
      </c>
      <c r="F2942">
        <f t="shared" si="768"/>
        <v>116.01200000000001</v>
      </c>
      <c r="G2942" t="str">
        <f t="shared" si="772"/>
        <v/>
      </c>
      <c r="H2942">
        <f t="shared" si="775"/>
        <v>1</v>
      </c>
      <c r="I2942">
        <f t="shared" si="769"/>
        <v>0</v>
      </c>
      <c r="J2942">
        <f t="shared" si="770"/>
        <v>112</v>
      </c>
      <c r="K2942" t="str">
        <f t="shared" si="771"/>
        <v/>
      </c>
      <c r="L2942">
        <f t="shared" si="776"/>
        <v>5.1507557145932005E-2</v>
      </c>
      <c r="M2942" t="str">
        <f t="shared" si="778"/>
        <v>VARGAIN</v>
      </c>
      <c r="N2942" t="str">
        <f t="shared" si="777"/>
        <v/>
      </c>
      <c r="O2942" t="str">
        <f t="shared" si="773"/>
        <v/>
      </c>
      <c r="P2942" t="str">
        <f t="shared" si="774"/>
        <v/>
      </c>
      <c r="Q2942">
        <f t="shared" si="767"/>
        <v>0</v>
      </c>
      <c r="R2942">
        <f t="shared" si="779"/>
        <v>2.2169172196795204</v>
      </c>
      <c r="S2942" t="str">
        <f t="shared" si="781"/>
        <v/>
      </c>
      <c r="T2942" t="str">
        <f t="shared" si="782"/>
        <v/>
      </c>
      <c r="U2942">
        <f t="shared" si="780"/>
        <v>0</v>
      </c>
    </row>
    <row r="2943" spans="1:21">
      <c r="A2943">
        <f t="shared" si="766"/>
        <v>2935</v>
      </c>
      <c r="B2943" s="1">
        <v>41492</v>
      </c>
      <c r="C2943">
        <v>117.5</v>
      </c>
      <c r="D2943">
        <v>117.82</v>
      </c>
      <c r="F2943">
        <f t="shared" si="768"/>
        <v>116.21950000000001</v>
      </c>
      <c r="G2943" t="str">
        <f t="shared" si="772"/>
        <v/>
      </c>
      <c r="H2943">
        <f t="shared" si="775"/>
        <v>1</v>
      </c>
      <c r="I2943">
        <f t="shared" si="769"/>
        <v>0</v>
      </c>
      <c r="J2943">
        <f t="shared" si="770"/>
        <v>112</v>
      </c>
      <c r="K2943" t="str">
        <f t="shared" si="771"/>
        <v/>
      </c>
      <c r="L2943">
        <f t="shared" si="776"/>
        <v>4.793946228911905E-2</v>
      </c>
      <c r="M2943" t="str">
        <f t="shared" si="778"/>
        <v/>
      </c>
      <c r="N2943" t="str">
        <f t="shared" si="777"/>
        <v/>
      </c>
      <c r="O2943" t="str">
        <f t="shared" si="773"/>
        <v/>
      </c>
      <c r="P2943" t="str">
        <f t="shared" si="774"/>
        <v/>
      </c>
      <c r="Q2943">
        <f t="shared" si="767"/>
        <v>0</v>
      </c>
      <c r="R2943">
        <f t="shared" si="779"/>
        <v>2.2169172196795204</v>
      </c>
      <c r="S2943" t="str">
        <f t="shared" si="781"/>
        <v/>
      </c>
      <c r="T2943" t="str">
        <f t="shared" si="782"/>
        <v/>
      </c>
      <c r="U2943">
        <f t="shared" si="780"/>
        <v>0</v>
      </c>
    </row>
    <row r="2944" spans="1:21">
      <c r="A2944">
        <f t="shared" si="766"/>
        <v>2936</v>
      </c>
      <c r="B2944" s="1">
        <v>41493</v>
      </c>
      <c r="C2944">
        <v>117.83</v>
      </c>
      <c r="D2944">
        <v>117.3</v>
      </c>
      <c r="F2944">
        <f t="shared" si="768"/>
        <v>116.4395</v>
      </c>
      <c r="G2944" t="str">
        <f t="shared" si="772"/>
        <v/>
      </c>
      <c r="H2944">
        <f t="shared" si="775"/>
        <v>1</v>
      </c>
      <c r="I2944">
        <f t="shared" si="769"/>
        <v>0</v>
      </c>
      <c r="J2944">
        <f t="shared" si="770"/>
        <v>112</v>
      </c>
      <c r="K2944" t="str">
        <f t="shared" si="771"/>
        <v/>
      </c>
      <c r="L2944">
        <f t="shared" si="776"/>
        <v>5.0744036430154849E-2</v>
      </c>
      <c r="M2944" t="str">
        <f t="shared" si="778"/>
        <v>VARGAIN</v>
      </c>
      <c r="N2944" t="str">
        <f t="shared" si="777"/>
        <v/>
      </c>
      <c r="O2944" t="str">
        <f t="shared" si="773"/>
        <v/>
      </c>
      <c r="P2944" t="str">
        <f t="shared" si="774"/>
        <v/>
      </c>
      <c r="Q2944">
        <f t="shared" si="767"/>
        <v>0</v>
      </c>
      <c r="R2944">
        <f t="shared" si="779"/>
        <v>2.2169172196795204</v>
      </c>
      <c r="S2944" t="str">
        <f t="shared" si="781"/>
        <v/>
      </c>
      <c r="T2944" t="str">
        <f t="shared" si="782"/>
        <v/>
      </c>
      <c r="U2944">
        <f t="shared" si="780"/>
        <v>0</v>
      </c>
    </row>
    <row r="2945" spans="1:21">
      <c r="A2945">
        <f t="shared" si="766"/>
        <v>2937</v>
      </c>
      <c r="B2945" s="1">
        <v>41494</v>
      </c>
      <c r="C2945">
        <v>118.68</v>
      </c>
      <c r="D2945">
        <v>118.27</v>
      </c>
      <c r="F2945">
        <f t="shared" si="768"/>
        <v>116.64700000000001</v>
      </c>
      <c r="G2945" t="str">
        <f t="shared" si="772"/>
        <v/>
      </c>
      <c r="H2945">
        <f t="shared" si="775"/>
        <v>1</v>
      </c>
      <c r="I2945">
        <f t="shared" si="769"/>
        <v>0</v>
      </c>
      <c r="J2945">
        <f t="shared" si="770"/>
        <v>112</v>
      </c>
      <c r="K2945" t="str">
        <f t="shared" si="771"/>
        <v/>
      </c>
      <c r="L2945">
        <f t="shared" si="776"/>
        <v>5.7931924127526478E-2</v>
      </c>
      <c r="M2945" t="str">
        <f t="shared" si="778"/>
        <v>VARGAIN</v>
      </c>
      <c r="N2945" t="str">
        <f t="shared" si="777"/>
        <v/>
      </c>
      <c r="O2945" t="str">
        <f t="shared" si="773"/>
        <v/>
      </c>
      <c r="P2945" t="str">
        <f t="shared" si="774"/>
        <v/>
      </c>
      <c r="Q2945">
        <f t="shared" si="767"/>
        <v>0</v>
      </c>
      <c r="R2945">
        <f t="shared" si="779"/>
        <v>2.2169172196795204</v>
      </c>
      <c r="S2945" t="str">
        <f t="shared" si="781"/>
        <v/>
      </c>
      <c r="T2945" t="str">
        <f t="shared" si="782"/>
        <v/>
      </c>
      <c r="U2945">
        <f t="shared" si="780"/>
        <v>0</v>
      </c>
    </row>
    <row r="2946" spans="1:21">
      <c r="A2946">
        <f t="shared" si="766"/>
        <v>2938</v>
      </c>
      <c r="B2946" s="1">
        <v>41495</v>
      </c>
      <c r="C2946">
        <v>118.31</v>
      </c>
      <c r="D2946">
        <v>118.73</v>
      </c>
      <c r="F2946">
        <f t="shared" si="768"/>
        <v>116.80550000000001</v>
      </c>
      <c r="G2946" t="str">
        <f t="shared" si="772"/>
        <v/>
      </c>
      <c r="H2946">
        <f t="shared" si="775"/>
        <v>1</v>
      </c>
      <c r="I2946">
        <f t="shared" si="769"/>
        <v>0</v>
      </c>
      <c r="J2946">
        <f t="shared" si="770"/>
        <v>112</v>
      </c>
      <c r="K2946" t="str">
        <f t="shared" si="771"/>
        <v/>
      </c>
      <c r="L2946">
        <f t="shared" si="776"/>
        <v>5.4809426970476867E-2</v>
      </c>
      <c r="M2946" t="str">
        <f t="shared" si="778"/>
        <v>VARGAIN</v>
      </c>
      <c r="N2946" t="str">
        <f t="shared" si="777"/>
        <v/>
      </c>
      <c r="O2946" t="str">
        <f t="shared" si="773"/>
        <v/>
      </c>
      <c r="P2946" t="str">
        <f t="shared" si="774"/>
        <v/>
      </c>
      <c r="Q2946">
        <f t="shared" si="767"/>
        <v>0</v>
      </c>
      <c r="R2946">
        <f t="shared" si="779"/>
        <v>2.2169172196795204</v>
      </c>
      <c r="S2946" t="str">
        <f t="shared" si="781"/>
        <v/>
      </c>
      <c r="T2946" t="str">
        <f t="shared" si="782"/>
        <v/>
      </c>
      <c r="U2946">
        <f t="shared" si="780"/>
        <v>0</v>
      </c>
    </row>
    <row r="2947" spans="1:21">
      <c r="A2947">
        <f t="shared" si="766"/>
        <v>2939</v>
      </c>
      <c r="B2947" s="1">
        <v>41498</v>
      </c>
      <c r="C2947">
        <v>118.38</v>
      </c>
      <c r="D2947">
        <v>118</v>
      </c>
      <c r="F2947">
        <f t="shared" si="768"/>
        <v>116.982</v>
      </c>
      <c r="G2947" t="str">
        <f t="shared" si="772"/>
        <v/>
      </c>
      <c r="H2947">
        <f t="shared" si="775"/>
        <v>1</v>
      </c>
      <c r="I2947">
        <f t="shared" si="769"/>
        <v>0</v>
      </c>
      <c r="J2947">
        <f t="shared" si="770"/>
        <v>112</v>
      </c>
      <c r="K2947" t="str">
        <f t="shared" si="771"/>
        <v/>
      </c>
      <c r="L2947">
        <f t="shared" si="776"/>
        <v>5.5400917967484309E-2</v>
      </c>
      <c r="M2947" t="str">
        <f t="shared" si="778"/>
        <v>VARGAIN</v>
      </c>
      <c r="N2947" t="str">
        <f t="shared" si="777"/>
        <v/>
      </c>
      <c r="O2947" t="str">
        <f t="shared" si="773"/>
        <v/>
      </c>
      <c r="P2947" t="str">
        <f t="shared" si="774"/>
        <v/>
      </c>
      <c r="Q2947">
        <f t="shared" si="767"/>
        <v>0</v>
      </c>
      <c r="R2947">
        <f t="shared" si="779"/>
        <v>2.2169172196795204</v>
      </c>
      <c r="S2947" t="str">
        <f t="shared" si="781"/>
        <v/>
      </c>
      <c r="T2947" t="str">
        <f t="shared" si="782"/>
        <v/>
      </c>
      <c r="U2947">
        <f t="shared" si="780"/>
        <v>0</v>
      </c>
    </row>
    <row r="2948" spans="1:21">
      <c r="A2948">
        <f t="shared" si="766"/>
        <v>2940</v>
      </c>
      <c r="B2948" s="1">
        <v>41499</v>
      </c>
      <c r="C2948">
        <v>118.67</v>
      </c>
      <c r="D2948">
        <v>118.52</v>
      </c>
      <c r="F2948">
        <f t="shared" si="768"/>
        <v>117.19850000000001</v>
      </c>
      <c r="G2948" t="str">
        <f t="shared" si="772"/>
        <v/>
      </c>
      <c r="H2948">
        <f t="shared" si="775"/>
        <v>1</v>
      </c>
      <c r="I2948">
        <f t="shared" si="769"/>
        <v>0</v>
      </c>
      <c r="J2948">
        <f t="shared" si="770"/>
        <v>112</v>
      </c>
      <c r="K2948" t="str">
        <f t="shared" si="771"/>
        <v/>
      </c>
      <c r="L2948">
        <f t="shared" si="776"/>
        <v>5.784766038195327E-2</v>
      </c>
      <c r="M2948" t="str">
        <f t="shared" si="778"/>
        <v>VARGAIN</v>
      </c>
      <c r="N2948" t="str">
        <f t="shared" si="777"/>
        <v/>
      </c>
      <c r="O2948" t="str">
        <f t="shared" si="773"/>
        <v/>
      </c>
      <c r="P2948" t="str">
        <f t="shared" si="774"/>
        <v/>
      </c>
      <c r="Q2948">
        <f t="shared" si="767"/>
        <v>0</v>
      </c>
      <c r="R2948">
        <f t="shared" si="779"/>
        <v>2.2169172196795204</v>
      </c>
      <c r="S2948" t="str">
        <f t="shared" si="781"/>
        <v/>
      </c>
      <c r="T2948" t="str">
        <f t="shared" si="782"/>
        <v/>
      </c>
      <c r="U2948">
        <f t="shared" si="780"/>
        <v>0</v>
      </c>
    </row>
    <row r="2949" spans="1:21">
      <c r="A2949">
        <f t="shared" si="766"/>
        <v>2941</v>
      </c>
      <c r="B2949" s="1">
        <v>41500</v>
      </c>
      <c r="C2949">
        <v>117.62</v>
      </c>
      <c r="D2949">
        <v>118.9</v>
      </c>
      <c r="F2949">
        <f t="shared" si="768"/>
        <v>117.34750000000001</v>
      </c>
      <c r="G2949" t="str">
        <f t="shared" si="772"/>
        <v/>
      </c>
      <c r="H2949">
        <f t="shared" si="775"/>
        <v>1</v>
      </c>
      <c r="I2949">
        <f t="shared" si="769"/>
        <v>0</v>
      </c>
      <c r="J2949">
        <f t="shared" si="770"/>
        <v>112</v>
      </c>
      <c r="K2949" t="str">
        <f t="shared" si="771"/>
        <v/>
      </c>
      <c r="L2949">
        <f t="shared" si="776"/>
        <v>4.8960217736715349E-2</v>
      </c>
      <c r="M2949" t="str">
        <f t="shared" si="778"/>
        <v/>
      </c>
      <c r="N2949" t="str">
        <f t="shared" si="777"/>
        <v/>
      </c>
      <c r="O2949" t="str">
        <f t="shared" si="773"/>
        <v/>
      </c>
      <c r="P2949" t="str">
        <f t="shared" si="774"/>
        <v/>
      </c>
      <c r="Q2949">
        <f t="shared" si="767"/>
        <v>0</v>
      </c>
      <c r="R2949">
        <f t="shared" si="779"/>
        <v>2.2169172196795204</v>
      </c>
      <c r="S2949" t="str">
        <f t="shared" si="781"/>
        <v/>
      </c>
      <c r="T2949" t="str">
        <f t="shared" si="782"/>
        <v/>
      </c>
      <c r="U2949">
        <f t="shared" si="780"/>
        <v>0</v>
      </c>
    </row>
    <row r="2950" spans="1:21">
      <c r="A2950">
        <f t="shared" si="766"/>
        <v>2942</v>
      </c>
      <c r="B2950" s="1">
        <v>41501</v>
      </c>
      <c r="C2950">
        <v>115.85</v>
      </c>
      <c r="D2950">
        <v>116.92</v>
      </c>
      <c r="F2950">
        <f t="shared" si="768"/>
        <v>117.36600000000001</v>
      </c>
      <c r="G2950" t="str">
        <f t="shared" si="772"/>
        <v/>
      </c>
      <c r="H2950">
        <f t="shared" si="775"/>
        <v>1</v>
      </c>
      <c r="I2950">
        <f t="shared" si="769"/>
        <v>0</v>
      </c>
      <c r="J2950">
        <f t="shared" si="770"/>
        <v>112</v>
      </c>
      <c r="K2950" t="str">
        <f t="shared" si="771"/>
        <v/>
      </c>
      <c r="L2950">
        <f t="shared" si="776"/>
        <v>3.379737958329071E-2</v>
      </c>
      <c r="M2950" t="str">
        <f t="shared" si="778"/>
        <v/>
      </c>
      <c r="N2950" t="str">
        <f t="shared" si="777"/>
        <v/>
      </c>
      <c r="O2950" t="str">
        <f t="shared" si="773"/>
        <v/>
      </c>
      <c r="P2950" t="str">
        <f t="shared" si="774"/>
        <v/>
      </c>
      <c r="Q2950">
        <f t="shared" si="767"/>
        <v>0</v>
      </c>
      <c r="R2950">
        <f t="shared" si="779"/>
        <v>2.2169172196795204</v>
      </c>
      <c r="S2950" t="str">
        <f t="shared" si="781"/>
        <v/>
      </c>
      <c r="T2950" t="str">
        <f t="shared" si="782"/>
        <v/>
      </c>
      <c r="U2950">
        <f t="shared" si="780"/>
        <v>0</v>
      </c>
    </row>
    <row r="2951" spans="1:21">
      <c r="A2951">
        <f t="shared" si="766"/>
        <v>2943</v>
      </c>
      <c r="B2951" s="1">
        <v>41502</v>
      </c>
      <c r="C2951">
        <v>115.9</v>
      </c>
      <c r="D2951">
        <v>115.68</v>
      </c>
      <c r="F2951">
        <f t="shared" si="768"/>
        <v>117.35150000000002</v>
      </c>
      <c r="G2951" t="str">
        <f t="shared" si="772"/>
        <v>SHORT</v>
      </c>
      <c r="H2951">
        <f t="shared" si="775"/>
        <v>-1</v>
      </c>
      <c r="I2951">
        <f t="shared" si="769"/>
        <v>-1</v>
      </c>
      <c r="J2951">
        <f t="shared" si="770"/>
        <v>115.68</v>
      </c>
      <c r="K2951" t="str">
        <f t="shared" si="771"/>
        <v/>
      </c>
      <c r="L2951">
        <f t="shared" si="776"/>
        <v>-1.8999919352514615E-3</v>
      </c>
      <c r="M2951" t="str">
        <f t="shared" si="778"/>
        <v/>
      </c>
      <c r="N2951" t="str">
        <f t="shared" si="777"/>
        <v/>
      </c>
      <c r="O2951" t="str">
        <f t="shared" si="773"/>
        <v/>
      </c>
      <c r="P2951" t="str">
        <f t="shared" si="774"/>
        <v/>
      </c>
      <c r="Q2951">
        <f t="shared" si="767"/>
        <v>0</v>
      </c>
      <c r="R2951">
        <f t="shared" si="779"/>
        <v>2.2169172196795204</v>
      </c>
      <c r="S2951" t="str">
        <f t="shared" si="781"/>
        <v/>
      </c>
      <c r="T2951" t="str">
        <f t="shared" si="782"/>
        <v/>
      </c>
      <c r="U2951">
        <f t="shared" si="780"/>
        <v>0</v>
      </c>
    </row>
    <row r="2952" spans="1:21">
      <c r="A2952">
        <f t="shared" si="766"/>
        <v>2944</v>
      </c>
      <c r="B2952" s="1">
        <v>41505</v>
      </c>
      <c r="C2952">
        <v>115.61</v>
      </c>
      <c r="D2952">
        <v>115.83</v>
      </c>
      <c r="F2952">
        <f t="shared" si="768"/>
        <v>117.31800000000001</v>
      </c>
      <c r="G2952" t="str">
        <f t="shared" si="772"/>
        <v/>
      </c>
      <c r="H2952">
        <f t="shared" si="775"/>
        <v>-1</v>
      </c>
      <c r="I2952">
        <f t="shared" si="769"/>
        <v>-1</v>
      </c>
      <c r="J2952">
        <f t="shared" si="770"/>
        <v>115.68</v>
      </c>
      <c r="K2952" t="str">
        <f t="shared" si="771"/>
        <v/>
      </c>
      <c r="L2952">
        <f t="shared" si="776"/>
        <v>6.0530072322436377E-4</v>
      </c>
      <c r="M2952" t="str">
        <f t="shared" si="778"/>
        <v/>
      </c>
      <c r="N2952" t="str">
        <f t="shared" si="777"/>
        <v/>
      </c>
      <c r="O2952" t="str">
        <f t="shared" si="773"/>
        <v/>
      </c>
      <c r="P2952" t="str">
        <f t="shared" si="774"/>
        <v/>
      </c>
      <c r="Q2952">
        <f t="shared" si="767"/>
        <v>0</v>
      </c>
      <c r="R2952">
        <f t="shared" si="779"/>
        <v>2.2169172196795204</v>
      </c>
      <c r="S2952" t="str">
        <f t="shared" si="781"/>
        <v/>
      </c>
      <c r="T2952" t="str">
        <f t="shared" si="782"/>
        <v/>
      </c>
      <c r="U2952">
        <f t="shared" si="780"/>
        <v>0</v>
      </c>
    </row>
    <row r="2953" spans="1:21">
      <c r="A2953">
        <f t="shared" si="766"/>
        <v>2945</v>
      </c>
      <c r="B2953" s="1">
        <v>41506</v>
      </c>
      <c r="C2953">
        <v>115.42</v>
      </c>
      <c r="D2953">
        <v>115.52</v>
      </c>
      <c r="F2953">
        <f t="shared" si="768"/>
        <v>117.25150000000001</v>
      </c>
      <c r="G2953" t="str">
        <f t="shared" si="772"/>
        <v/>
      </c>
      <c r="H2953">
        <f t="shared" si="775"/>
        <v>-1</v>
      </c>
      <c r="I2953">
        <f t="shared" si="769"/>
        <v>-1</v>
      </c>
      <c r="J2953">
        <f t="shared" si="770"/>
        <v>115.68</v>
      </c>
      <c r="K2953" t="str">
        <f t="shared" si="771"/>
        <v/>
      </c>
      <c r="L2953">
        <f t="shared" si="776"/>
        <v>2.2501091276341846E-3</v>
      </c>
      <c r="M2953" t="str">
        <f t="shared" si="778"/>
        <v/>
      </c>
      <c r="N2953" t="str">
        <f t="shared" si="777"/>
        <v/>
      </c>
      <c r="O2953" t="str">
        <f t="shared" si="773"/>
        <v/>
      </c>
      <c r="P2953" t="str">
        <f t="shared" si="774"/>
        <v/>
      </c>
      <c r="Q2953">
        <f t="shared" si="767"/>
        <v>0</v>
      </c>
      <c r="R2953">
        <f t="shared" si="779"/>
        <v>2.2169172196795204</v>
      </c>
      <c r="S2953" t="str">
        <f t="shared" si="781"/>
        <v/>
      </c>
      <c r="T2953" t="str">
        <f t="shared" si="782"/>
        <v/>
      </c>
      <c r="U2953">
        <f t="shared" si="780"/>
        <v>0</v>
      </c>
    </row>
    <row r="2954" spans="1:21">
      <c r="A2954">
        <f t="shared" si="766"/>
        <v>2946</v>
      </c>
      <c r="B2954" s="1">
        <v>41507</v>
      </c>
      <c r="C2954">
        <v>113.42</v>
      </c>
      <c r="D2954">
        <v>114.79</v>
      </c>
      <c r="F2954">
        <f t="shared" si="768"/>
        <v>117.10599999999999</v>
      </c>
      <c r="G2954" t="str">
        <f t="shared" si="772"/>
        <v/>
      </c>
      <c r="H2954">
        <f t="shared" si="775"/>
        <v>-1</v>
      </c>
      <c r="I2954">
        <f t="shared" si="769"/>
        <v>-1</v>
      </c>
      <c r="J2954">
        <f t="shared" si="770"/>
        <v>115.68</v>
      </c>
      <c r="K2954" t="str">
        <f t="shared" si="771"/>
        <v/>
      </c>
      <c r="L2954">
        <f t="shared" si="776"/>
        <v>1.973001582457265E-2</v>
      </c>
      <c r="M2954" t="str">
        <f t="shared" si="778"/>
        <v/>
      </c>
      <c r="N2954" t="str">
        <f t="shared" si="777"/>
        <v/>
      </c>
      <c r="O2954" t="str">
        <f t="shared" si="773"/>
        <v/>
      </c>
      <c r="P2954" t="str">
        <f t="shared" si="774"/>
        <v/>
      </c>
      <c r="Q2954">
        <f t="shared" si="767"/>
        <v>0</v>
      </c>
      <c r="R2954">
        <f t="shared" si="779"/>
        <v>2.2169172196795204</v>
      </c>
      <c r="S2954" t="str">
        <f t="shared" si="781"/>
        <v/>
      </c>
      <c r="T2954" t="str">
        <f t="shared" si="782"/>
        <v/>
      </c>
      <c r="U2954">
        <f t="shared" si="780"/>
        <v>0</v>
      </c>
    </row>
    <row r="2955" spans="1:21">
      <c r="A2955">
        <f t="shared" ref="A2955:A3018" si="783">A2954+1</f>
        <v>2947</v>
      </c>
      <c r="B2955" s="1">
        <v>41508</v>
      </c>
      <c r="C2955">
        <v>114.67</v>
      </c>
      <c r="D2955">
        <v>113.61</v>
      </c>
      <c r="F2955">
        <f t="shared" si="768"/>
        <v>117.01199999999999</v>
      </c>
      <c r="G2955" t="str">
        <f t="shared" si="772"/>
        <v/>
      </c>
      <c r="H2955">
        <f t="shared" si="775"/>
        <v>-1</v>
      </c>
      <c r="I2955">
        <f t="shared" si="769"/>
        <v>-1</v>
      </c>
      <c r="J2955">
        <f t="shared" si="770"/>
        <v>115.68</v>
      </c>
      <c r="K2955" t="str">
        <f t="shared" si="771"/>
        <v/>
      </c>
      <c r="L2955">
        <f t="shared" si="776"/>
        <v>8.7693203602416184E-3</v>
      </c>
      <c r="M2955" t="str">
        <f t="shared" si="778"/>
        <v/>
      </c>
      <c r="N2955" t="str">
        <f t="shared" si="777"/>
        <v/>
      </c>
      <c r="O2955" t="str">
        <f t="shared" si="773"/>
        <v/>
      </c>
      <c r="P2955" t="str">
        <f t="shared" si="774"/>
        <v/>
      </c>
      <c r="Q2955">
        <f t="shared" si="767"/>
        <v>0</v>
      </c>
      <c r="R2955">
        <f t="shared" si="779"/>
        <v>2.2169172196795204</v>
      </c>
      <c r="S2955" t="str">
        <f t="shared" si="781"/>
        <v/>
      </c>
      <c r="T2955" t="str">
        <f t="shared" si="782"/>
        <v/>
      </c>
      <c r="U2955">
        <f t="shared" si="780"/>
        <v>0</v>
      </c>
    </row>
    <row r="2956" spans="1:21">
      <c r="A2956">
        <f t="shared" si="783"/>
        <v>2948</v>
      </c>
      <c r="B2956" s="1">
        <v>41509</v>
      </c>
      <c r="C2956">
        <v>114.4</v>
      </c>
      <c r="D2956">
        <v>114.76</v>
      </c>
      <c r="F2956">
        <f t="shared" si="768"/>
        <v>116.8865</v>
      </c>
      <c r="G2956" t="str">
        <f t="shared" si="772"/>
        <v/>
      </c>
      <c r="H2956">
        <f t="shared" si="775"/>
        <v>-1</v>
      </c>
      <c r="I2956">
        <f t="shared" si="769"/>
        <v>-1</v>
      </c>
      <c r="J2956">
        <f t="shared" si="770"/>
        <v>115.68</v>
      </c>
      <c r="K2956" t="str">
        <f t="shared" si="771"/>
        <v/>
      </c>
      <c r="L2956">
        <f t="shared" si="776"/>
        <v>1.1126679464756992E-2</v>
      </c>
      <c r="M2956" t="str">
        <f t="shared" si="778"/>
        <v/>
      </c>
      <c r="N2956" t="str">
        <f t="shared" si="777"/>
        <v/>
      </c>
      <c r="O2956" t="str">
        <f t="shared" si="773"/>
        <v/>
      </c>
      <c r="P2956" t="str">
        <f t="shared" si="774"/>
        <v/>
      </c>
      <c r="Q2956">
        <f t="shared" si="767"/>
        <v>0</v>
      </c>
      <c r="R2956">
        <f t="shared" si="779"/>
        <v>2.2169172196795204</v>
      </c>
      <c r="S2956" t="str">
        <f t="shared" si="781"/>
        <v/>
      </c>
      <c r="T2956" t="str">
        <f t="shared" si="782"/>
        <v/>
      </c>
      <c r="U2956">
        <f t="shared" si="780"/>
        <v>0</v>
      </c>
    </row>
    <row r="2957" spans="1:21">
      <c r="A2957">
        <f t="shared" si="783"/>
        <v>2949</v>
      </c>
      <c r="B2957" s="1">
        <v>41512</v>
      </c>
      <c r="C2957">
        <v>114.33</v>
      </c>
      <c r="D2957">
        <v>114.38</v>
      </c>
      <c r="F2957">
        <f t="shared" si="768"/>
        <v>116.77249999999999</v>
      </c>
      <c r="G2957" t="str">
        <f t="shared" si="772"/>
        <v/>
      </c>
      <c r="H2957">
        <f t="shared" si="775"/>
        <v>-1</v>
      </c>
      <c r="I2957">
        <f t="shared" si="769"/>
        <v>-1</v>
      </c>
      <c r="J2957">
        <f t="shared" si="770"/>
        <v>115.68</v>
      </c>
      <c r="K2957" t="str">
        <f t="shared" si="771"/>
        <v/>
      </c>
      <c r="L2957">
        <f t="shared" si="776"/>
        <v>1.1738754856576088E-2</v>
      </c>
      <c r="M2957" t="str">
        <f t="shared" si="778"/>
        <v/>
      </c>
      <c r="N2957" t="str">
        <f t="shared" si="777"/>
        <v/>
      </c>
      <c r="O2957" t="str">
        <f t="shared" si="773"/>
        <v/>
      </c>
      <c r="P2957" t="str">
        <f t="shared" si="774"/>
        <v/>
      </c>
      <c r="Q2957">
        <f t="shared" si="767"/>
        <v>0</v>
      </c>
      <c r="R2957">
        <f t="shared" si="779"/>
        <v>2.2169172196795204</v>
      </c>
      <c r="S2957" t="str">
        <f t="shared" si="781"/>
        <v/>
      </c>
      <c r="T2957" t="str">
        <f t="shared" si="782"/>
        <v/>
      </c>
      <c r="U2957">
        <f t="shared" si="780"/>
        <v>0</v>
      </c>
    </row>
    <row r="2958" spans="1:21">
      <c r="A2958">
        <f t="shared" si="783"/>
        <v>2950</v>
      </c>
      <c r="B2958" s="1">
        <v>41513</v>
      </c>
      <c r="C2958">
        <v>112.73</v>
      </c>
      <c r="D2958">
        <v>113.41</v>
      </c>
      <c r="F2958">
        <f t="shared" si="768"/>
        <v>116.56699999999998</v>
      </c>
      <c r="G2958" t="str">
        <f t="shared" si="772"/>
        <v/>
      </c>
      <c r="H2958">
        <f t="shared" si="775"/>
        <v>-1</v>
      </c>
      <c r="I2958">
        <f t="shared" si="769"/>
        <v>-1</v>
      </c>
      <c r="J2958">
        <f t="shared" si="770"/>
        <v>115.68</v>
      </c>
      <c r="K2958" t="str">
        <f t="shared" si="771"/>
        <v/>
      </c>
      <c r="L2958">
        <f t="shared" si="776"/>
        <v>2.5832179354014648E-2</v>
      </c>
      <c r="M2958" t="str">
        <f t="shared" si="778"/>
        <v/>
      </c>
      <c r="N2958" t="str">
        <f t="shared" si="777"/>
        <v/>
      </c>
      <c r="O2958" t="str">
        <f t="shared" si="773"/>
        <v/>
      </c>
      <c r="P2958" t="str">
        <f t="shared" si="774"/>
        <v/>
      </c>
      <c r="Q2958">
        <f t="shared" si="767"/>
        <v>0</v>
      </c>
      <c r="R2958">
        <f t="shared" si="779"/>
        <v>2.2169172196795204</v>
      </c>
      <c r="S2958" t="str">
        <f t="shared" si="781"/>
        <v/>
      </c>
      <c r="T2958" t="str">
        <f t="shared" si="782"/>
        <v/>
      </c>
      <c r="U2958">
        <f t="shared" si="780"/>
        <v>0</v>
      </c>
    </row>
    <row r="2959" spans="1:21">
      <c r="A2959">
        <f t="shared" si="783"/>
        <v>2951</v>
      </c>
      <c r="B2959" s="1">
        <v>41514</v>
      </c>
      <c r="C2959">
        <v>113</v>
      </c>
      <c r="D2959">
        <v>112.51</v>
      </c>
      <c r="F2959">
        <f t="shared" si="768"/>
        <v>116.34550000000002</v>
      </c>
      <c r="G2959" t="str">
        <f t="shared" si="772"/>
        <v/>
      </c>
      <c r="H2959">
        <f t="shared" si="775"/>
        <v>-1</v>
      </c>
      <c r="I2959">
        <f t="shared" si="769"/>
        <v>-1</v>
      </c>
      <c r="J2959">
        <f t="shared" si="770"/>
        <v>115.68</v>
      </c>
      <c r="K2959" t="str">
        <f t="shared" si="771"/>
        <v/>
      </c>
      <c r="L2959">
        <f t="shared" si="776"/>
        <v>2.3439939698114018E-2</v>
      </c>
      <c r="M2959" t="str">
        <f t="shared" si="778"/>
        <v/>
      </c>
      <c r="N2959" t="str">
        <f t="shared" si="777"/>
        <v/>
      </c>
      <c r="O2959" t="str">
        <f t="shared" si="773"/>
        <v/>
      </c>
      <c r="P2959" t="str">
        <f t="shared" si="774"/>
        <v/>
      </c>
      <c r="Q2959">
        <f t="shared" si="767"/>
        <v>0</v>
      </c>
      <c r="R2959">
        <f t="shared" si="779"/>
        <v>2.2169172196795204</v>
      </c>
      <c r="S2959" t="str">
        <f t="shared" si="781"/>
        <v/>
      </c>
      <c r="T2959" t="str">
        <f t="shared" si="782"/>
        <v/>
      </c>
      <c r="U2959">
        <f t="shared" si="780"/>
        <v>0</v>
      </c>
    </row>
    <row r="2960" spans="1:21">
      <c r="A2960">
        <f t="shared" si="783"/>
        <v>2952</v>
      </c>
      <c r="B2960" s="1">
        <v>41515</v>
      </c>
      <c r="C2960">
        <v>113.32</v>
      </c>
      <c r="D2960">
        <v>112.87</v>
      </c>
      <c r="F2960">
        <f t="shared" si="768"/>
        <v>116.09100000000001</v>
      </c>
      <c r="G2960" t="str">
        <f t="shared" si="772"/>
        <v/>
      </c>
      <c r="H2960">
        <f t="shared" si="775"/>
        <v>-1</v>
      </c>
      <c r="I2960">
        <f t="shared" si="769"/>
        <v>-1</v>
      </c>
      <c r="J2960">
        <f t="shared" si="770"/>
        <v>115.68</v>
      </c>
      <c r="K2960" t="str">
        <f t="shared" si="771"/>
        <v/>
      </c>
      <c r="L2960">
        <f t="shared" si="776"/>
        <v>2.0612083448138908E-2</v>
      </c>
      <c r="M2960" t="str">
        <f t="shared" si="778"/>
        <v/>
      </c>
      <c r="N2960" t="str">
        <f t="shared" si="777"/>
        <v/>
      </c>
      <c r="O2960" t="str">
        <f t="shared" si="773"/>
        <v/>
      </c>
      <c r="P2960" t="str">
        <f t="shared" si="774"/>
        <v/>
      </c>
      <c r="Q2960">
        <f t="shared" ref="Q2960:Q3023" si="784">IF(OR(AND(K2960="trend rev",I2959&lt;&gt;0),O2960="Vargain",P2960="Varloss"),L2960,0)</f>
        <v>0</v>
      </c>
      <c r="R2960">
        <f t="shared" si="779"/>
        <v>2.2169172196795204</v>
      </c>
      <c r="S2960" t="str">
        <f t="shared" si="781"/>
        <v/>
      </c>
      <c r="T2960" t="str">
        <f t="shared" si="782"/>
        <v/>
      </c>
      <c r="U2960">
        <f t="shared" si="780"/>
        <v>0</v>
      </c>
    </row>
    <row r="2961" spans="1:21">
      <c r="A2961">
        <f t="shared" si="783"/>
        <v>2953</v>
      </c>
      <c r="B2961" s="1">
        <v>41516</v>
      </c>
      <c r="C2961">
        <v>113.58</v>
      </c>
      <c r="D2961">
        <v>113.61</v>
      </c>
      <c r="F2961">
        <f t="shared" si="768"/>
        <v>115.85700000000001</v>
      </c>
      <c r="G2961" t="str">
        <f t="shared" si="772"/>
        <v/>
      </c>
      <c r="H2961">
        <f t="shared" si="775"/>
        <v>-1</v>
      </c>
      <c r="I2961">
        <f t="shared" si="769"/>
        <v>-1</v>
      </c>
      <c r="J2961">
        <f t="shared" si="770"/>
        <v>115.68</v>
      </c>
      <c r="K2961" t="str">
        <f t="shared" si="771"/>
        <v/>
      </c>
      <c r="L2961">
        <f t="shared" si="776"/>
        <v>1.8320323961168124E-2</v>
      </c>
      <c r="M2961" t="str">
        <f t="shared" si="778"/>
        <v/>
      </c>
      <c r="N2961" t="str">
        <f t="shared" si="777"/>
        <v/>
      </c>
      <c r="O2961" t="str">
        <f t="shared" si="773"/>
        <v/>
      </c>
      <c r="P2961" t="str">
        <f t="shared" si="774"/>
        <v/>
      </c>
      <c r="Q2961">
        <f t="shared" si="784"/>
        <v>0</v>
      </c>
      <c r="R2961">
        <f t="shared" si="779"/>
        <v>2.2169172196795204</v>
      </c>
      <c r="S2961" t="str">
        <f t="shared" si="781"/>
        <v/>
      </c>
      <c r="T2961" t="str">
        <f t="shared" si="782"/>
        <v/>
      </c>
      <c r="U2961">
        <f t="shared" si="780"/>
        <v>0</v>
      </c>
    </row>
    <row r="2962" spans="1:21">
      <c r="A2962">
        <f t="shared" si="783"/>
        <v>2954</v>
      </c>
      <c r="B2962" s="1">
        <v>41520</v>
      </c>
      <c r="C2962">
        <v>113.22</v>
      </c>
      <c r="D2962">
        <v>114.57</v>
      </c>
      <c r="F2962">
        <f t="shared" si="768"/>
        <v>115.622</v>
      </c>
      <c r="G2962" t="str">
        <f t="shared" si="772"/>
        <v/>
      </c>
      <c r="H2962">
        <f t="shared" si="775"/>
        <v>-1</v>
      </c>
      <c r="I2962">
        <f t="shared" si="769"/>
        <v>-1</v>
      </c>
      <c r="J2962">
        <f t="shared" si="770"/>
        <v>115.68</v>
      </c>
      <c r="K2962" t="str">
        <f t="shared" si="771"/>
        <v/>
      </c>
      <c r="L2962">
        <f t="shared" si="776"/>
        <v>2.1494929801940742E-2</v>
      </c>
      <c r="M2962" t="str">
        <f t="shared" si="778"/>
        <v/>
      </c>
      <c r="N2962" t="str">
        <f t="shared" si="777"/>
        <v/>
      </c>
      <c r="O2962" t="str">
        <f t="shared" si="773"/>
        <v/>
      </c>
      <c r="P2962" t="str">
        <f t="shared" si="774"/>
        <v/>
      </c>
      <c r="Q2962">
        <f t="shared" si="784"/>
        <v>0</v>
      </c>
      <c r="R2962">
        <f t="shared" si="779"/>
        <v>2.2169172196795204</v>
      </c>
      <c r="S2962" t="str">
        <f t="shared" si="781"/>
        <v/>
      </c>
      <c r="T2962" t="str">
        <f t="shared" si="782"/>
        <v/>
      </c>
      <c r="U2962">
        <f t="shared" si="780"/>
        <v>0</v>
      </c>
    </row>
    <row r="2963" spans="1:21">
      <c r="A2963">
        <f t="shared" si="783"/>
        <v>2955</v>
      </c>
      <c r="B2963" s="1">
        <v>41521</v>
      </c>
      <c r="C2963">
        <v>114.55</v>
      </c>
      <c r="D2963">
        <v>113.08</v>
      </c>
      <c r="F2963">
        <f t="shared" si="768"/>
        <v>115.47450000000001</v>
      </c>
      <c r="G2963" t="str">
        <f t="shared" si="772"/>
        <v/>
      </c>
      <c r="H2963">
        <f t="shared" si="775"/>
        <v>-1</v>
      </c>
      <c r="I2963">
        <f t="shared" si="769"/>
        <v>-1</v>
      </c>
      <c r="J2963">
        <f t="shared" si="770"/>
        <v>115.68</v>
      </c>
      <c r="K2963" t="str">
        <f t="shared" si="771"/>
        <v/>
      </c>
      <c r="L2963">
        <f t="shared" si="776"/>
        <v>9.8163495109501054E-3</v>
      </c>
      <c r="M2963" t="str">
        <f t="shared" si="778"/>
        <v/>
      </c>
      <c r="N2963" t="str">
        <f t="shared" si="777"/>
        <v/>
      </c>
      <c r="O2963" t="str">
        <f t="shared" si="773"/>
        <v/>
      </c>
      <c r="P2963" t="str">
        <f t="shared" si="774"/>
        <v/>
      </c>
      <c r="Q2963">
        <f t="shared" si="784"/>
        <v>0</v>
      </c>
      <c r="R2963">
        <f t="shared" si="779"/>
        <v>2.2169172196795204</v>
      </c>
      <c r="S2963" t="str">
        <f t="shared" si="781"/>
        <v/>
      </c>
      <c r="T2963" t="str">
        <f t="shared" si="782"/>
        <v/>
      </c>
      <c r="U2963">
        <f t="shared" si="780"/>
        <v>0</v>
      </c>
    </row>
    <row r="2964" spans="1:21">
      <c r="A2964">
        <f t="shared" si="783"/>
        <v>2956</v>
      </c>
      <c r="B2964" s="1">
        <v>41522</v>
      </c>
      <c r="C2964">
        <v>114.87</v>
      </c>
      <c r="D2964">
        <v>114.35</v>
      </c>
      <c r="F2964">
        <f t="shared" si="768"/>
        <v>115.32650000000001</v>
      </c>
      <c r="G2964" t="str">
        <f t="shared" si="772"/>
        <v/>
      </c>
      <c r="H2964">
        <f t="shared" si="775"/>
        <v>-1</v>
      </c>
      <c r="I2964">
        <f t="shared" si="769"/>
        <v>-1</v>
      </c>
      <c r="J2964">
        <f t="shared" si="770"/>
        <v>115.68</v>
      </c>
      <c r="K2964" t="str">
        <f t="shared" si="771"/>
        <v/>
      </c>
      <c r="L2964">
        <f t="shared" si="776"/>
        <v>7.0267042531416976E-3</v>
      </c>
      <c r="M2964" t="str">
        <f t="shared" si="778"/>
        <v/>
      </c>
      <c r="N2964" t="str">
        <f t="shared" si="777"/>
        <v/>
      </c>
      <c r="O2964" t="str">
        <f t="shared" si="773"/>
        <v/>
      </c>
      <c r="P2964" t="str">
        <f t="shared" si="774"/>
        <v/>
      </c>
      <c r="Q2964">
        <f t="shared" si="784"/>
        <v>0</v>
      </c>
      <c r="R2964">
        <f t="shared" si="779"/>
        <v>2.2169172196795204</v>
      </c>
      <c r="S2964" t="str">
        <f t="shared" si="781"/>
        <v/>
      </c>
      <c r="T2964" t="str">
        <f t="shared" si="782"/>
        <v/>
      </c>
      <c r="U2964">
        <f t="shared" si="780"/>
        <v>0</v>
      </c>
    </row>
    <row r="2965" spans="1:21">
      <c r="A2965">
        <f t="shared" si="783"/>
        <v>2957</v>
      </c>
      <c r="B2965" s="1">
        <v>41523</v>
      </c>
      <c r="C2965">
        <v>115.04</v>
      </c>
      <c r="D2965">
        <v>115.09</v>
      </c>
      <c r="F2965">
        <f t="shared" si="768"/>
        <v>115.14449999999999</v>
      </c>
      <c r="G2965" t="str">
        <f t="shared" si="772"/>
        <v/>
      </c>
      <c r="H2965">
        <f t="shared" si="775"/>
        <v>-1</v>
      </c>
      <c r="I2965">
        <f t="shared" si="769"/>
        <v>-1</v>
      </c>
      <c r="J2965">
        <f t="shared" si="770"/>
        <v>115.68</v>
      </c>
      <c r="K2965" t="str">
        <f t="shared" si="771"/>
        <v/>
      </c>
      <c r="L2965">
        <f t="shared" si="776"/>
        <v>5.5478644377179786E-3</v>
      </c>
      <c r="M2965" t="str">
        <f t="shared" si="778"/>
        <v/>
      </c>
      <c r="N2965" t="str">
        <f t="shared" si="777"/>
        <v/>
      </c>
      <c r="O2965" t="str">
        <f t="shared" si="773"/>
        <v/>
      </c>
      <c r="P2965" t="str">
        <f t="shared" si="774"/>
        <v/>
      </c>
      <c r="Q2965">
        <f t="shared" si="784"/>
        <v>0</v>
      </c>
      <c r="R2965">
        <f t="shared" si="779"/>
        <v>2.2169172196795204</v>
      </c>
      <c r="S2965" t="str">
        <f t="shared" si="781"/>
        <v/>
      </c>
      <c r="T2965" t="str">
        <f t="shared" si="782"/>
        <v/>
      </c>
      <c r="U2965">
        <f t="shared" si="780"/>
        <v>0</v>
      </c>
    </row>
    <row r="2966" spans="1:21">
      <c r="A2966">
        <f t="shared" si="783"/>
        <v>2958</v>
      </c>
      <c r="B2966" s="1">
        <v>41526</v>
      </c>
      <c r="C2966">
        <v>116.74</v>
      </c>
      <c r="D2966">
        <v>115.63</v>
      </c>
      <c r="F2966">
        <f t="shared" si="768"/>
        <v>115.06599999999999</v>
      </c>
      <c r="G2966" t="str">
        <f t="shared" si="772"/>
        <v/>
      </c>
      <c r="H2966">
        <f t="shared" si="775"/>
        <v>-1</v>
      </c>
      <c r="I2966">
        <f t="shared" si="769"/>
        <v>-1</v>
      </c>
      <c r="J2966">
        <f t="shared" si="770"/>
        <v>115.68</v>
      </c>
      <c r="K2966" t="str">
        <f t="shared" si="771"/>
        <v/>
      </c>
      <c r="L2966">
        <f t="shared" si="776"/>
        <v>-9.1214813651903821E-3</v>
      </c>
      <c r="M2966" t="str">
        <f t="shared" si="778"/>
        <v/>
      </c>
      <c r="N2966" t="str">
        <f t="shared" si="777"/>
        <v/>
      </c>
      <c r="O2966" t="str">
        <f t="shared" si="773"/>
        <v/>
      </c>
      <c r="P2966" t="str">
        <f t="shared" si="774"/>
        <v/>
      </c>
      <c r="Q2966">
        <f t="shared" si="784"/>
        <v>0</v>
      </c>
      <c r="R2966">
        <f t="shared" si="779"/>
        <v>2.2169172196795204</v>
      </c>
      <c r="S2966" t="str">
        <f t="shared" si="781"/>
        <v/>
      </c>
      <c r="T2966" t="str">
        <f t="shared" si="782"/>
        <v/>
      </c>
      <c r="U2966">
        <f t="shared" si="780"/>
        <v>0</v>
      </c>
    </row>
    <row r="2967" spans="1:21">
      <c r="A2967">
        <f t="shared" si="783"/>
        <v>2959</v>
      </c>
      <c r="B2967" s="1">
        <v>41527</v>
      </c>
      <c r="C2967">
        <v>117.59</v>
      </c>
      <c r="D2967">
        <v>117.31</v>
      </c>
      <c r="F2967">
        <f t="shared" si="768"/>
        <v>115.02649999999998</v>
      </c>
      <c r="G2967" t="str">
        <f t="shared" si="772"/>
        <v>LONG</v>
      </c>
      <c r="H2967">
        <f t="shared" si="775"/>
        <v>1</v>
      </c>
      <c r="I2967">
        <f t="shared" si="769"/>
        <v>1</v>
      </c>
      <c r="J2967">
        <f t="shared" si="770"/>
        <v>117.31</v>
      </c>
      <c r="K2967" t="str">
        <f t="shared" si="771"/>
        <v>Trend Rev</v>
      </c>
      <c r="L2967">
        <f t="shared" si="776"/>
        <v>2.3839943176955244E-3</v>
      </c>
      <c r="M2967" t="str">
        <f t="shared" si="778"/>
        <v/>
      </c>
      <c r="N2967" t="str">
        <f t="shared" si="777"/>
        <v/>
      </c>
      <c r="O2967" t="str">
        <f t="shared" si="773"/>
        <v/>
      </c>
      <c r="P2967" t="str">
        <f t="shared" si="774"/>
        <v/>
      </c>
      <c r="Q2967">
        <f t="shared" si="784"/>
        <v>2.3839943176955244E-3</v>
      </c>
      <c r="R2967">
        <f t="shared" si="779"/>
        <v>2.2193012139972157</v>
      </c>
      <c r="S2967">
        <f t="shared" si="781"/>
        <v>1</v>
      </c>
      <c r="T2967">
        <f t="shared" si="782"/>
        <v>1</v>
      </c>
      <c r="U2967">
        <f t="shared" si="780"/>
        <v>1</v>
      </c>
    </row>
    <row r="2968" spans="1:21">
      <c r="A2968">
        <f t="shared" si="783"/>
        <v>2960</v>
      </c>
      <c r="B2968" s="1">
        <v>41528</v>
      </c>
      <c r="C2968">
        <v>118.71</v>
      </c>
      <c r="D2968">
        <v>117.63</v>
      </c>
      <c r="F2968">
        <f t="shared" si="768"/>
        <v>115.02849999999998</v>
      </c>
      <c r="G2968" t="str">
        <f t="shared" si="772"/>
        <v/>
      </c>
      <c r="H2968">
        <f t="shared" si="775"/>
        <v>1</v>
      </c>
      <c r="I2968">
        <f t="shared" si="769"/>
        <v>1</v>
      </c>
      <c r="J2968">
        <f t="shared" si="770"/>
        <v>117.31</v>
      </c>
      <c r="K2968" t="str">
        <f t="shared" si="771"/>
        <v/>
      </c>
      <c r="L2968">
        <f t="shared" si="776"/>
        <v>1.1863540547813658E-2</v>
      </c>
      <c r="M2968" t="str">
        <f t="shared" si="778"/>
        <v/>
      </c>
      <c r="N2968" t="str">
        <f t="shared" si="777"/>
        <v/>
      </c>
      <c r="O2968" t="str">
        <f t="shared" si="773"/>
        <v/>
      </c>
      <c r="P2968" t="str">
        <f t="shared" si="774"/>
        <v/>
      </c>
      <c r="Q2968">
        <f t="shared" si="784"/>
        <v>0</v>
      </c>
      <c r="R2968">
        <f t="shared" si="779"/>
        <v>2.2193012139972157</v>
      </c>
      <c r="S2968" t="str">
        <f t="shared" si="781"/>
        <v/>
      </c>
      <c r="T2968" t="str">
        <f t="shared" si="782"/>
        <v/>
      </c>
      <c r="U2968">
        <f t="shared" si="780"/>
        <v>0</v>
      </c>
    </row>
    <row r="2969" spans="1:21">
      <c r="A2969">
        <f t="shared" si="783"/>
        <v>2961</v>
      </c>
      <c r="B2969" s="1">
        <v>41529</v>
      </c>
      <c r="C2969">
        <v>118.2</v>
      </c>
      <c r="D2969">
        <v>118.8</v>
      </c>
      <c r="F2969">
        <f t="shared" si="768"/>
        <v>115.05749999999998</v>
      </c>
      <c r="G2969" t="str">
        <f t="shared" si="772"/>
        <v/>
      </c>
      <c r="H2969">
        <f t="shared" si="775"/>
        <v>1</v>
      </c>
      <c r="I2969">
        <f t="shared" si="769"/>
        <v>1</v>
      </c>
      <c r="J2969">
        <f t="shared" si="770"/>
        <v>117.31</v>
      </c>
      <c r="K2969" t="str">
        <f t="shared" si="771"/>
        <v/>
      </c>
      <c r="L2969">
        <f t="shared" si="776"/>
        <v>7.5581014543688917E-3</v>
      </c>
      <c r="M2969" t="str">
        <f t="shared" si="778"/>
        <v/>
      </c>
      <c r="N2969" t="str">
        <f t="shared" si="777"/>
        <v/>
      </c>
      <c r="O2969" t="str">
        <f t="shared" si="773"/>
        <v/>
      </c>
      <c r="P2969" t="str">
        <f t="shared" si="774"/>
        <v/>
      </c>
      <c r="Q2969">
        <f t="shared" si="784"/>
        <v>0</v>
      </c>
      <c r="R2969">
        <f t="shared" si="779"/>
        <v>2.2193012139972157</v>
      </c>
      <c r="S2969" t="str">
        <f t="shared" si="781"/>
        <v/>
      </c>
      <c r="T2969" t="str">
        <f t="shared" si="782"/>
        <v/>
      </c>
      <c r="U2969">
        <f t="shared" si="780"/>
        <v>0</v>
      </c>
    </row>
    <row r="2970" spans="1:21">
      <c r="A2970">
        <f t="shared" si="783"/>
        <v>2962</v>
      </c>
      <c r="B2970" s="1">
        <v>41530</v>
      </c>
      <c r="C2970">
        <v>118.6</v>
      </c>
      <c r="D2970">
        <v>118.49</v>
      </c>
      <c r="F2970">
        <f t="shared" si="768"/>
        <v>115.19499999999998</v>
      </c>
      <c r="G2970" t="str">
        <f t="shared" si="772"/>
        <v/>
      </c>
      <c r="H2970">
        <f t="shared" si="775"/>
        <v>1</v>
      </c>
      <c r="I2970">
        <f t="shared" si="769"/>
        <v>1</v>
      </c>
      <c r="J2970">
        <f t="shared" si="770"/>
        <v>117.31</v>
      </c>
      <c r="K2970" t="str">
        <f t="shared" si="771"/>
        <v/>
      </c>
      <c r="L2970">
        <f t="shared" si="776"/>
        <v>1.0936483045996025E-2</v>
      </c>
      <c r="M2970" t="str">
        <f t="shared" si="778"/>
        <v/>
      </c>
      <c r="N2970" t="str">
        <f t="shared" si="777"/>
        <v/>
      </c>
      <c r="O2970" t="str">
        <f t="shared" si="773"/>
        <v/>
      </c>
      <c r="P2970" t="str">
        <f t="shared" si="774"/>
        <v/>
      </c>
      <c r="Q2970">
        <f t="shared" si="784"/>
        <v>0</v>
      </c>
      <c r="R2970">
        <f t="shared" si="779"/>
        <v>2.2193012139972157</v>
      </c>
      <c r="S2970" t="str">
        <f t="shared" si="781"/>
        <v/>
      </c>
      <c r="T2970" t="str">
        <f t="shared" si="782"/>
        <v/>
      </c>
      <c r="U2970">
        <f t="shared" si="780"/>
        <v>0</v>
      </c>
    </row>
    <row r="2971" spans="1:21">
      <c r="A2971">
        <f t="shared" si="783"/>
        <v>2963</v>
      </c>
      <c r="B2971" s="1">
        <v>41533</v>
      </c>
      <c r="C2971">
        <v>119.23</v>
      </c>
      <c r="D2971">
        <v>119.79</v>
      </c>
      <c r="F2971">
        <f t="shared" si="768"/>
        <v>115.36149999999998</v>
      </c>
      <c r="G2971" t="str">
        <f t="shared" si="772"/>
        <v/>
      </c>
      <c r="H2971">
        <f t="shared" si="775"/>
        <v>1</v>
      </c>
      <c r="I2971">
        <f t="shared" si="769"/>
        <v>1</v>
      </c>
      <c r="J2971">
        <f t="shared" si="770"/>
        <v>117.31</v>
      </c>
      <c r="K2971" t="str">
        <f t="shared" si="771"/>
        <v/>
      </c>
      <c r="L2971">
        <f t="shared" si="776"/>
        <v>1.6234397300411749E-2</v>
      </c>
      <c r="M2971" t="str">
        <f t="shared" si="778"/>
        <v/>
      </c>
      <c r="N2971" t="str">
        <f t="shared" si="777"/>
        <v/>
      </c>
      <c r="O2971" t="str">
        <f t="shared" si="773"/>
        <v/>
      </c>
      <c r="P2971" t="str">
        <f t="shared" si="774"/>
        <v/>
      </c>
      <c r="Q2971">
        <f t="shared" si="784"/>
        <v>0</v>
      </c>
      <c r="R2971">
        <f t="shared" si="779"/>
        <v>2.2193012139972157</v>
      </c>
      <c r="S2971" t="str">
        <f t="shared" si="781"/>
        <v/>
      </c>
      <c r="T2971" t="str">
        <f t="shared" si="782"/>
        <v/>
      </c>
      <c r="U2971">
        <f t="shared" si="780"/>
        <v>0</v>
      </c>
    </row>
    <row r="2972" spans="1:21">
      <c r="A2972">
        <f t="shared" si="783"/>
        <v>2964</v>
      </c>
      <c r="B2972" s="1">
        <v>41534</v>
      </c>
      <c r="C2972">
        <v>119.93</v>
      </c>
      <c r="D2972">
        <v>119.07</v>
      </c>
      <c r="F2972">
        <f t="shared" ref="F2972:F3030" si="785">AVERAGE(C2953:C2972)</f>
        <v>115.57749999999999</v>
      </c>
      <c r="G2972" t="str">
        <f t="shared" si="772"/>
        <v/>
      </c>
      <c r="H2972">
        <f t="shared" si="775"/>
        <v>1</v>
      </c>
      <c r="I2972">
        <f t="shared" ref="I2972:I3035" si="786">IF(OR(G2972="long",G2972="short"),H2972,IF(OR(M2971=$G$7,N2971=$G$6),0,IF(I2971=0,0,H2972)))</f>
        <v>1</v>
      </c>
      <c r="J2972">
        <f t="shared" si="770"/>
        <v>117.31</v>
      </c>
      <c r="K2972" t="str">
        <f t="shared" si="771"/>
        <v/>
      </c>
      <c r="L2972">
        <f t="shared" si="776"/>
        <v>2.2088235726000844E-2</v>
      </c>
      <c r="M2972" t="str">
        <f t="shared" si="778"/>
        <v/>
      </c>
      <c r="N2972" t="str">
        <f t="shared" si="777"/>
        <v/>
      </c>
      <c r="O2972" t="str">
        <f t="shared" si="773"/>
        <v/>
      </c>
      <c r="P2972" t="str">
        <f t="shared" si="774"/>
        <v/>
      </c>
      <c r="Q2972">
        <f t="shared" si="784"/>
        <v>0</v>
      </c>
      <c r="R2972">
        <f t="shared" si="779"/>
        <v>2.2193012139972157</v>
      </c>
      <c r="S2972" t="str">
        <f t="shared" si="781"/>
        <v/>
      </c>
      <c r="T2972" t="str">
        <f t="shared" si="782"/>
        <v/>
      </c>
      <c r="U2972">
        <f t="shared" si="780"/>
        <v>0</v>
      </c>
    </row>
    <row r="2973" spans="1:21">
      <c r="A2973">
        <f t="shared" si="783"/>
        <v>2965</v>
      </c>
      <c r="B2973" s="1">
        <v>41535</v>
      </c>
      <c r="C2973">
        <v>121.29</v>
      </c>
      <c r="D2973">
        <v>120.25</v>
      </c>
      <c r="F2973">
        <f t="shared" si="785"/>
        <v>115.87099999999998</v>
      </c>
      <c r="G2973" t="str">
        <f t="shared" si="772"/>
        <v/>
      </c>
      <c r="H2973">
        <f t="shared" si="775"/>
        <v>1</v>
      </c>
      <c r="I2973">
        <f t="shared" si="786"/>
        <v>1</v>
      </c>
      <c r="J2973">
        <f t="shared" ref="J2973:J3030" si="787">IF(OR(G2973="LONG",G2973="SHORT"),D2973,J2972)</f>
        <v>117.31</v>
      </c>
      <c r="K2973" t="str">
        <f t="shared" ref="K2973:K3030" si="788">IF(I2972=0,"",IF(H2973=H2972,"","Trend Rev"))</f>
        <v/>
      </c>
      <c r="L2973">
        <f t="shared" si="776"/>
        <v>3.3364368803160287E-2</v>
      </c>
      <c r="M2973" t="str">
        <f t="shared" si="778"/>
        <v/>
      </c>
      <c r="N2973" t="str">
        <f t="shared" si="777"/>
        <v/>
      </c>
      <c r="O2973" t="str">
        <f t="shared" si="773"/>
        <v/>
      </c>
      <c r="P2973" t="str">
        <f t="shared" si="774"/>
        <v/>
      </c>
      <c r="Q2973">
        <f t="shared" si="784"/>
        <v>0</v>
      </c>
      <c r="R2973">
        <f t="shared" si="779"/>
        <v>2.2193012139972157</v>
      </c>
      <c r="S2973" t="str">
        <f t="shared" si="781"/>
        <v/>
      </c>
      <c r="T2973" t="str">
        <f t="shared" si="782"/>
        <v/>
      </c>
      <c r="U2973">
        <f t="shared" si="780"/>
        <v>0</v>
      </c>
    </row>
    <row r="2974" spans="1:21">
      <c r="A2974">
        <f t="shared" si="783"/>
        <v>2966</v>
      </c>
      <c r="B2974" s="1">
        <v>41536</v>
      </c>
      <c r="C2974">
        <v>121.57</v>
      </c>
      <c r="D2974">
        <v>121.15</v>
      </c>
      <c r="F2974">
        <f t="shared" si="785"/>
        <v>116.27850000000001</v>
      </c>
      <c r="G2974" t="str">
        <f t="shared" si="772"/>
        <v/>
      </c>
      <c r="H2974">
        <f t="shared" si="775"/>
        <v>1</v>
      </c>
      <c r="I2974">
        <f t="shared" si="786"/>
        <v>1</v>
      </c>
      <c r="J2974">
        <f t="shared" si="787"/>
        <v>117.31</v>
      </c>
      <c r="K2974" t="str">
        <f t="shared" si="788"/>
        <v/>
      </c>
      <c r="L2974">
        <f t="shared" si="776"/>
        <v>3.5670225050073549E-2</v>
      </c>
      <c r="M2974" t="str">
        <f t="shared" si="778"/>
        <v/>
      </c>
      <c r="N2974" t="str">
        <f t="shared" si="777"/>
        <v/>
      </c>
      <c r="O2974" t="str">
        <f t="shared" si="773"/>
        <v/>
      </c>
      <c r="P2974" t="str">
        <f t="shared" si="774"/>
        <v/>
      </c>
      <c r="Q2974">
        <f t="shared" si="784"/>
        <v>0</v>
      </c>
      <c r="R2974">
        <f t="shared" si="779"/>
        <v>2.2193012139972157</v>
      </c>
      <c r="S2974" t="str">
        <f t="shared" si="781"/>
        <v/>
      </c>
      <c r="T2974" t="str">
        <f t="shared" si="782"/>
        <v/>
      </c>
      <c r="U2974">
        <f t="shared" si="780"/>
        <v>0</v>
      </c>
    </row>
    <row r="2975" spans="1:21">
      <c r="A2975">
        <f t="shared" si="783"/>
        <v>2967</v>
      </c>
      <c r="B2975" s="1">
        <v>41537</v>
      </c>
      <c r="C2975">
        <v>120.01</v>
      </c>
      <c r="D2975">
        <v>121.5</v>
      </c>
      <c r="F2975">
        <f t="shared" si="785"/>
        <v>116.54550000000002</v>
      </c>
      <c r="G2975" t="str">
        <f t="shared" ref="G2975:G3030" si="789">IF(AND(C2973&lt;F2973,C2974&gt;F2974,D2975&gt;F2974),"LONG",IF(AND(C2973&gt;F2973,C2974&lt;F2974,D2975&lt;F2974),"SHORT",""))</f>
        <v/>
      </c>
      <c r="H2975">
        <f t="shared" si="775"/>
        <v>1</v>
      </c>
      <c r="I2975">
        <f t="shared" si="786"/>
        <v>1</v>
      </c>
      <c r="J2975">
        <f t="shared" si="787"/>
        <v>117.31</v>
      </c>
      <c r="K2975" t="str">
        <f t="shared" si="788"/>
        <v/>
      </c>
      <c r="L2975">
        <f t="shared" si="776"/>
        <v>2.2755069125721082E-2</v>
      </c>
      <c r="M2975" t="str">
        <f t="shared" si="778"/>
        <v/>
      </c>
      <c r="N2975" t="str">
        <f t="shared" si="777"/>
        <v/>
      </c>
      <c r="O2975" t="str">
        <f t="shared" si="773"/>
        <v/>
      </c>
      <c r="P2975" t="str">
        <f t="shared" si="774"/>
        <v/>
      </c>
      <c r="Q2975">
        <f t="shared" si="784"/>
        <v>0</v>
      </c>
      <c r="R2975">
        <f t="shared" si="779"/>
        <v>2.2193012139972157</v>
      </c>
      <c r="S2975" t="str">
        <f t="shared" si="781"/>
        <v/>
      </c>
      <c r="T2975" t="str">
        <f t="shared" si="782"/>
        <v/>
      </c>
      <c r="U2975">
        <f t="shared" si="780"/>
        <v>0</v>
      </c>
    </row>
    <row r="2976" spans="1:21">
      <c r="A2976">
        <f t="shared" si="783"/>
        <v>2968</v>
      </c>
      <c r="B2976" s="1">
        <v>41540</v>
      </c>
      <c r="C2976">
        <v>121.11</v>
      </c>
      <c r="D2976">
        <v>120.43</v>
      </c>
      <c r="F2976">
        <f t="shared" si="785"/>
        <v>116.88100000000001</v>
      </c>
      <c r="G2976" t="str">
        <f t="shared" si="789"/>
        <v/>
      </c>
      <c r="H2976">
        <f t="shared" si="775"/>
        <v>1</v>
      </c>
      <c r="I2976">
        <f t="shared" si="786"/>
        <v>1</v>
      </c>
      <c r="J2976">
        <f t="shared" si="787"/>
        <v>117.31</v>
      </c>
      <c r="K2976" t="str">
        <f t="shared" si="788"/>
        <v/>
      </c>
      <c r="L2976">
        <f t="shared" si="776"/>
        <v>3.1879220015330112E-2</v>
      </c>
      <c r="M2976" t="str">
        <f t="shared" si="778"/>
        <v/>
      </c>
      <c r="N2976" t="str">
        <f t="shared" si="777"/>
        <v/>
      </c>
      <c r="O2976" t="str">
        <f t="shared" ref="O2976:O3030" si="790">IF($I2976=0,"",M2976)</f>
        <v/>
      </c>
      <c r="P2976" t="str">
        <f t="shared" ref="P2976:P3030" si="791">IF($I2976=0,"",N2976)</f>
        <v/>
      </c>
      <c r="Q2976">
        <f t="shared" si="784"/>
        <v>0</v>
      </c>
      <c r="R2976">
        <f t="shared" si="779"/>
        <v>2.2193012139972157</v>
      </c>
      <c r="S2976" t="str">
        <f t="shared" si="781"/>
        <v/>
      </c>
      <c r="T2976" t="str">
        <f t="shared" si="782"/>
        <v/>
      </c>
      <c r="U2976">
        <f t="shared" si="780"/>
        <v>0</v>
      </c>
    </row>
    <row r="2977" spans="1:21">
      <c r="A2977">
        <f t="shared" si="783"/>
        <v>2969</v>
      </c>
      <c r="B2977" s="1">
        <v>41541</v>
      </c>
      <c r="C2977">
        <v>120.8</v>
      </c>
      <c r="D2977">
        <v>121.24</v>
      </c>
      <c r="F2977">
        <f t="shared" si="785"/>
        <v>117.20450000000001</v>
      </c>
      <c r="G2977" t="str">
        <f t="shared" si="789"/>
        <v/>
      </c>
      <c r="H2977">
        <f t="shared" si="775"/>
        <v>1</v>
      </c>
      <c r="I2977">
        <f t="shared" si="786"/>
        <v>1</v>
      </c>
      <c r="J2977">
        <f t="shared" si="787"/>
        <v>117.31</v>
      </c>
      <c r="K2977" t="str">
        <f t="shared" si="788"/>
        <v/>
      </c>
      <c r="L2977">
        <f t="shared" si="776"/>
        <v>2.9316281983085508E-2</v>
      </c>
      <c r="M2977" t="str">
        <f t="shared" si="778"/>
        <v/>
      </c>
      <c r="N2977" t="str">
        <f t="shared" si="777"/>
        <v/>
      </c>
      <c r="O2977" t="str">
        <f t="shared" si="790"/>
        <v/>
      </c>
      <c r="P2977" t="str">
        <f t="shared" si="791"/>
        <v/>
      </c>
      <c r="Q2977">
        <f t="shared" si="784"/>
        <v>0</v>
      </c>
      <c r="R2977">
        <f t="shared" si="779"/>
        <v>2.2193012139972157</v>
      </c>
      <c r="S2977" t="str">
        <f t="shared" si="781"/>
        <v/>
      </c>
      <c r="T2977" t="str">
        <f t="shared" si="782"/>
        <v/>
      </c>
      <c r="U2977">
        <f t="shared" si="780"/>
        <v>0</v>
      </c>
    </row>
    <row r="2978" spans="1:21">
      <c r="A2978">
        <f t="shared" si="783"/>
        <v>2970</v>
      </c>
      <c r="B2978" s="1">
        <v>41542</v>
      </c>
      <c r="C2978">
        <v>120.2</v>
      </c>
      <c r="D2978">
        <v>120.89</v>
      </c>
      <c r="F2978">
        <f t="shared" si="785"/>
        <v>117.578</v>
      </c>
      <c r="G2978" t="str">
        <f t="shared" si="789"/>
        <v/>
      </c>
      <c r="H2978">
        <f t="shared" si="775"/>
        <v>1</v>
      </c>
      <c r="I2978">
        <f t="shared" si="786"/>
        <v>1</v>
      </c>
      <c r="J2978">
        <f t="shared" si="787"/>
        <v>117.31</v>
      </c>
      <c r="K2978" t="str">
        <f t="shared" si="788"/>
        <v/>
      </c>
      <c r="L2978">
        <f t="shared" si="776"/>
        <v>2.4337018583478323E-2</v>
      </c>
      <c r="M2978" t="str">
        <f t="shared" si="778"/>
        <v/>
      </c>
      <c r="N2978" t="str">
        <f t="shared" si="777"/>
        <v/>
      </c>
      <c r="O2978" t="str">
        <f t="shared" si="790"/>
        <v/>
      </c>
      <c r="P2978" t="str">
        <f t="shared" si="791"/>
        <v/>
      </c>
      <c r="Q2978">
        <f t="shared" si="784"/>
        <v>0</v>
      </c>
      <c r="R2978">
        <f t="shared" si="779"/>
        <v>2.2193012139972157</v>
      </c>
      <c r="S2978" t="str">
        <f t="shared" si="781"/>
        <v/>
      </c>
      <c r="T2978" t="str">
        <f t="shared" si="782"/>
        <v/>
      </c>
      <c r="U2978">
        <f t="shared" si="780"/>
        <v>0</v>
      </c>
    </row>
    <row r="2979" spans="1:21">
      <c r="A2979">
        <f t="shared" si="783"/>
        <v>2971</v>
      </c>
      <c r="B2979" s="1">
        <v>41543</v>
      </c>
      <c r="C2979">
        <v>120.66</v>
      </c>
      <c r="D2979">
        <v>120.6</v>
      </c>
      <c r="F2979">
        <f t="shared" si="785"/>
        <v>117.96099999999997</v>
      </c>
      <c r="G2979" t="str">
        <f t="shared" si="789"/>
        <v/>
      </c>
      <c r="H2979">
        <f t="shared" si="775"/>
        <v>1</v>
      </c>
      <c r="I2979">
        <f t="shared" si="786"/>
        <v>1</v>
      </c>
      <c r="J2979">
        <f t="shared" si="787"/>
        <v>117.31</v>
      </c>
      <c r="K2979" t="str">
        <f t="shared" si="788"/>
        <v/>
      </c>
      <c r="L2979">
        <f t="shared" si="776"/>
        <v>2.8156669494986571E-2</v>
      </c>
      <c r="M2979" t="str">
        <f t="shared" si="778"/>
        <v/>
      </c>
      <c r="N2979" t="str">
        <f t="shared" si="777"/>
        <v/>
      </c>
      <c r="O2979" t="str">
        <f t="shared" si="790"/>
        <v/>
      </c>
      <c r="P2979" t="str">
        <f t="shared" si="791"/>
        <v/>
      </c>
      <c r="Q2979">
        <f t="shared" si="784"/>
        <v>0</v>
      </c>
      <c r="R2979">
        <f t="shared" si="779"/>
        <v>2.2193012139972157</v>
      </c>
      <c r="S2979" t="str">
        <f t="shared" si="781"/>
        <v/>
      </c>
      <c r="T2979" t="str">
        <f t="shared" si="782"/>
        <v/>
      </c>
      <c r="U2979">
        <f t="shared" si="780"/>
        <v>0</v>
      </c>
    </row>
    <row r="2980" spans="1:21">
      <c r="A2980">
        <f t="shared" si="783"/>
        <v>2972</v>
      </c>
      <c r="B2980" s="1">
        <v>41544</v>
      </c>
      <c r="C2980">
        <v>120.22</v>
      </c>
      <c r="D2980">
        <v>119.97</v>
      </c>
      <c r="F2980">
        <f t="shared" si="785"/>
        <v>118.30599999999997</v>
      </c>
      <c r="G2980" t="str">
        <f t="shared" si="789"/>
        <v/>
      </c>
      <c r="H2980">
        <f t="shared" si="775"/>
        <v>1</v>
      </c>
      <c r="I2980">
        <f t="shared" si="786"/>
        <v>1</v>
      </c>
      <c r="J2980">
        <f t="shared" si="787"/>
        <v>117.31</v>
      </c>
      <c r="K2980" t="str">
        <f t="shared" si="788"/>
        <v/>
      </c>
      <c r="L2980">
        <f t="shared" si="776"/>
        <v>2.4503394093386924E-2</v>
      </c>
      <c r="M2980" t="str">
        <f t="shared" si="778"/>
        <v/>
      </c>
      <c r="N2980" t="str">
        <f t="shared" si="777"/>
        <v/>
      </c>
      <c r="O2980" t="str">
        <f t="shared" si="790"/>
        <v/>
      </c>
      <c r="P2980" t="str">
        <f t="shared" si="791"/>
        <v/>
      </c>
      <c r="Q2980">
        <f t="shared" si="784"/>
        <v>0</v>
      </c>
      <c r="R2980">
        <f t="shared" si="779"/>
        <v>2.2193012139972157</v>
      </c>
      <c r="S2980" t="str">
        <f t="shared" si="781"/>
        <v/>
      </c>
      <c r="T2980" t="str">
        <f t="shared" si="782"/>
        <v/>
      </c>
      <c r="U2980">
        <f t="shared" si="780"/>
        <v>0</v>
      </c>
    </row>
    <row r="2981" spans="1:21">
      <c r="A2981">
        <f t="shared" si="783"/>
        <v>2973</v>
      </c>
      <c r="B2981" s="1">
        <v>41547</v>
      </c>
      <c r="C2981">
        <v>119.41</v>
      </c>
      <c r="D2981">
        <v>119.39</v>
      </c>
      <c r="F2981">
        <f t="shared" si="785"/>
        <v>118.59749999999997</v>
      </c>
      <c r="G2981" t="str">
        <f t="shared" si="789"/>
        <v/>
      </c>
      <c r="H2981">
        <f t="shared" si="775"/>
        <v>1</v>
      </c>
      <c r="I2981">
        <f t="shared" si="786"/>
        <v>1</v>
      </c>
      <c r="J2981">
        <f t="shared" si="787"/>
        <v>117.31</v>
      </c>
      <c r="K2981" t="str">
        <f t="shared" si="788"/>
        <v/>
      </c>
      <c r="L2981">
        <f t="shared" si="776"/>
        <v>1.7742946027664311E-2</v>
      </c>
      <c r="M2981" t="str">
        <f t="shared" si="778"/>
        <v/>
      </c>
      <c r="N2981" t="str">
        <f t="shared" si="777"/>
        <v/>
      </c>
      <c r="O2981" t="str">
        <f t="shared" si="790"/>
        <v/>
      </c>
      <c r="P2981" t="str">
        <f t="shared" si="791"/>
        <v/>
      </c>
      <c r="Q2981">
        <f t="shared" si="784"/>
        <v>0</v>
      </c>
      <c r="R2981">
        <f t="shared" si="779"/>
        <v>2.2193012139972157</v>
      </c>
      <c r="S2981" t="str">
        <f t="shared" si="781"/>
        <v/>
      </c>
      <c r="T2981" t="str">
        <f t="shared" si="782"/>
        <v/>
      </c>
      <c r="U2981">
        <f t="shared" si="780"/>
        <v>0</v>
      </c>
    </row>
    <row r="2982" spans="1:21">
      <c r="A2982">
        <f t="shared" si="783"/>
        <v>2974</v>
      </c>
      <c r="B2982" s="1">
        <v>41548</v>
      </c>
      <c r="C2982">
        <v>119.62</v>
      </c>
      <c r="D2982">
        <v>119.69</v>
      </c>
      <c r="F2982">
        <f t="shared" si="785"/>
        <v>118.91749999999999</v>
      </c>
      <c r="G2982" t="str">
        <f t="shared" si="789"/>
        <v/>
      </c>
      <c r="H2982">
        <f t="shared" si="775"/>
        <v>1</v>
      </c>
      <c r="I2982">
        <f t="shared" si="786"/>
        <v>1</v>
      </c>
      <c r="J2982">
        <f t="shared" si="787"/>
        <v>117.31</v>
      </c>
      <c r="K2982" t="str">
        <f t="shared" si="788"/>
        <v/>
      </c>
      <c r="L2982">
        <f t="shared" si="776"/>
        <v>1.9500048098782079E-2</v>
      </c>
      <c r="M2982" t="str">
        <f t="shared" si="778"/>
        <v/>
      </c>
      <c r="N2982" t="str">
        <f t="shared" si="777"/>
        <v/>
      </c>
      <c r="O2982" t="str">
        <f t="shared" si="790"/>
        <v/>
      </c>
      <c r="P2982" t="str">
        <f t="shared" si="791"/>
        <v/>
      </c>
      <c r="Q2982">
        <f t="shared" si="784"/>
        <v>0</v>
      </c>
      <c r="R2982">
        <f t="shared" si="779"/>
        <v>2.2193012139972157</v>
      </c>
      <c r="S2982" t="str">
        <f t="shared" si="781"/>
        <v/>
      </c>
      <c r="T2982" t="str">
        <f t="shared" si="782"/>
        <v/>
      </c>
      <c r="U2982">
        <f t="shared" si="780"/>
        <v>0</v>
      </c>
    </row>
    <row r="2983" spans="1:21">
      <c r="A2983">
        <f t="shared" si="783"/>
        <v>2975</v>
      </c>
      <c r="B2983" s="1">
        <v>41549</v>
      </c>
      <c r="C2983">
        <v>119.2</v>
      </c>
      <c r="D2983">
        <v>119.13</v>
      </c>
      <c r="F2983">
        <f t="shared" si="785"/>
        <v>119.14999999999998</v>
      </c>
      <c r="G2983" t="str">
        <f t="shared" si="789"/>
        <v/>
      </c>
      <c r="H2983">
        <f t="shared" si="775"/>
        <v>1</v>
      </c>
      <c r="I2983">
        <f t="shared" si="786"/>
        <v>1</v>
      </c>
      <c r="J2983">
        <f t="shared" si="787"/>
        <v>117.31</v>
      </c>
      <c r="K2983" t="str">
        <f t="shared" si="788"/>
        <v/>
      </c>
      <c r="L2983">
        <f t="shared" si="776"/>
        <v>1.598275111362037E-2</v>
      </c>
      <c r="M2983" t="str">
        <f t="shared" si="778"/>
        <v/>
      </c>
      <c r="N2983" t="str">
        <f t="shared" si="777"/>
        <v/>
      </c>
      <c r="O2983" t="str">
        <f t="shared" si="790"/>
        <v/>
      </c>
      <c r="P2983" t="str">
        <f t="shared" si="791"/>
        <v/>
      </c>
      <c r="Q2983">
        <f t="shared" si="784"/>
        <v>0</v>
      </c>
      <c r="R2983">
        <f t="shared" si="779"/>
        <v>2.2193012139972157</v>
      </c>
      <c r="S2983" t="str">
        <f t="shared" si="781"/>
        <v/>
      </c>
      <c r="T2983" t="str">
        <f t="shared" si="782"/>
        <v/>
      </c>
      <c r="U2983">
        <f t="shared" si="780"/>
        <v>0</v>
      </c>
    </row>
    <row r="2984" spans="1:21">
      <c r="A2984">
        <f t="shared" si="783"/>
        <v>2976</v>
      </c>
      <c r="B2984" s="1">
        <v>41550</v>
      </c>
      <c r="C2984">
        <v>118.55</v>
      </c>
      <c r="D2984">
        <v>118.71</v>
      </c>
      <c r="F2984">
        <f t="shared" si="785"/>
        <v>119.33399999999999</v>
      </c>
      <c r="G2984" t="str">
        <f t="shared" si="789"/>
        <v/>
      </c>
      <c r="H2984">
        <f t="shared" si="775"/>
        <v>1</v>
      </c>
      <c r="I2984">
        <f t="shared" si="786"/>
        <v>1</v>
      </c>
      <c r="J2984">
        <f t="shared" si="787"/>
        <v>117.31</v>
      </c>
      <c r="K2984" t="str">
        <f t="shared" si="788"/>
        <v/>
      </c>
      <c r="L2984">
        <f t="shared" si="776"/>
        <v>1.0514808993785449E-2</v>
      </c>
      <c r="M2984" t="str">
        <f t="shared" si="778"/>
        <v/>
      </c>
      <c r="N2984" t="str">
        <f t="shared" si="777"/>
        <v/>
      </c>
      <c r="O2984" t="str">
        <f t="shared" si="790"/>
        <v/>
      </c>
      <c r="P2984" t="str">
        <f t="shared" si="791"/>
        <v/>
      </c>
      <c r="Q2984">
        <f t="shared" si="784"/>
        <v>0</v>
      </c>
      <c r="R2984">
        <f t="shared" si="779"/>
        <v>2.2193012139972157</v>
      </c>
      <c r="S2984" t="str">
        <f t="shared" si="781"/>
        <v/>
      </c>
      <c r="T2984" t="str">
        <f t="shared" si="782"/>
        <v/>
      </c>
      <c r="U2984">
        <f t="shared" si="780"/>
        <v>0</v>
      </c>
    </row>
    <row r="2985" spans="1:21">
      <c r="A2985">
        <f t="shared" si="783"/>
        <v>2977</v>
      </c>
      <c r="B2985" s="1">
        <v>41551</v>
      </c>
      <c r="C2985">
        <v>119.4</v>
      </c>
      <c r="D2985">
        <v>118.37</v>
      </c>
      <c r="F2985">
        <f t="shared" si="785"/>
        <v>119.55199999999999</v>
      </c>
      <c r="G2985" t="str">
        <f t="shared" si="789"/>
        <v>SHORT</v>
      </c>
      <c r="H2985">
        <f t="shared" si="775"/>
        <v>-1</v>
      </c>
      <c r="I2985">
        <f t="shared" si="786"/>
        <v>-1</v>
      </c>
      <c r="J2985">
        <f t="shared" si="787"/>
        <v>118.37</v>
      </c>
      <c r="K2985" t="str">
        <f t="shared" si="788"/>
        <v>Trend Rev</v>
      </c>
      <c r="L2985">
        <f t="shared" si="776"/>
        <v>-8.6638889926995231E-3</v>
      </c>
      <c r="M2985" t="str">
        <f t="shared" si="778"/>
        <v/>
      </c>
      <c r="N2985" t="str">
        <f t="shared" si="777"/>
        <v/>
      </c>
      <c r="O2985" t="str">
        <f t="shared" si="790"/>
        <v/>
      </c>
      <c r="P2985" t="str">
        <f t="shared" si="791"/>
        <v/>
      </c>
      <c r="Q2985">
        <f t="shared" si="784"/>
        <v>-8.6638889926995231E-3</v>
      </c>
      <c r="R2985">
        <f t="shared" si="779"/>
        <v>2.2106373250045164</v>
      </c>
      <c r="S2985" t="str">
        <f t="shared" si="781"/>
        <v/>
      </c>
      <c r="T2985">
        <f t="shared" si="782"/>
        <v>-1</v>
      </c>
      <c r="U2985">
        <f t="shared" si="780"/>
        <v>0</v>
      </c>
    </row>
    <row r="2986" spans="1:21">
      <c r="A2986">
        <f t="shared" si="783"/>
        <v>2978</v>
      </c>
      <c r="B2986" s="1">
        <v>41554</v>
      </c>
      <c r="C2986">
        <v>118.69</v>
      </c>
      <c r="D2986">
        <v>118.56</v>
      </c>
      <c r="F2986">
        <f t="shared" si="785"/>
        <v>119.64950000000002</v>
      </c>
      <c r="G2986" t="str">
        <f t="shared" si="789"/>
        <v/>
      </c>
      <c r="H2986">
        <f t="shared" si="775"/>
        <v>-1</v>
      </c>
      <c r="I2986">
        <f t="shared" si="786"/>
        <v>-1</v>
      </c>
      <c r="J2986">
        <f t="shared" si="787"/>
        <v>118.37</v>
      </c>
      <c r="K2986" t="str">
        <f t="shared" si="788"/>
        <v/>
      </c>
      <c r="L2986">
        <f t="shared" si="776"/>
        <v>-2.6997401026115802E-3</v>
      </c>
      <c r="M2986" t="str">
        <f t="shared" si="778"/>
        <v/>
      </c>
      <c r="N2986" t="str">
        <f t="shared" si="777"/>
        <v/>
      </c>
      <c r="O2986" t="str">
        <f t="shared" si="790"/>
        <v/>
      </c>
      <c r="P2986" t="str">
        <f t="shared" si="791"/>
        <v/>
      </c>
      <c r="Q2986">
        <f t="shared" si="784"/>
        <v>0</v>
      </c>
      <c r="R2986">
        <f t="shared" si="779"/>
        <v>2.2106373250045164</v>
      </c>
      <c r="S2986" t="str">
        <f t="shared" si="781"/>
        <v/>
      </c>
      <c r="T2986" t="str">
        <f t="shared" si="782"/>
        <v/>
      </c>
      <c r="U2986">
        <f t="shared" si="780"/>
        <v>0</v>
      </c>
    </row>
    <row r="2987" spans="1:21">
      <c r="A2987">
        <f t="shared" si="783"/>
        <v>2979</v>
      </c>
      <c r="B2987" s="1">
        <v>41555</v>
      </c>
      <c r="C2987">
        <v>117.16</v>
      </c>
      <c r="D2987">
        <v>118.72</v>
      </c>
      <c r="F2987">
        <f t="shared" si="785"/>
        <v>119.628</v>
      </c>
      <c r="G2987" t="str">
        <f t="shared" si="789"/>
        <v/>
      </c>
      <c r="H2987">
        <f t="shared" si="775"/>
        <v>-1</v>
      </c>
      <c r="I2987">
        <f t="shared" si="786"/>
        <v>-1</v>
      </c>
      <c r="J2987">
        <f t="shared" si="787"/>
        <v>118.37</v>
      </c>
      <c r="K2987" t="str">
        <f t="shared" si="788"/>
        <v/>
      </c>
      <c r="L2987">
        <f t="shared" si="776"/>
        <v>1.0274790006269541E-2</v>
      </c>
      <c r="M2987" t="str">
        <f t="shared" si="778"/>
        <v/>
      </c>
      <c r="N2987" t="str">
        <f t="shared" si="777"/>
        <v/>
      </c>
      <c r="O2987" t="str">
        <f t="shared" si="790"/>
        <v/>
      </c>
      <c r="P2987" t="str">
        <f t="shared" si="791"/>
        <v/>
      </c>
      <c r="Q2987">
        <f t="shared" si="784"/>
        <v>0</v>
      </c>
      <c r="R2987">
        <f t="shared" si="779"/>
        <v>2.2106373250045164</v>
      </c>
      <c r="S2987" t="str">
        <f t="shared" si="781"/>
        <v/>
      </c>
      <c r="T2987" t="str">
        <f t="shared" si="782"/>
        <v/>
      </c>
      <c r="U2987">
        <f t="shared" si="780"/>
        <v>0</v>
      </c>
    </row>
    <row r="2988" spans="1:21">
      <c r="A2988">
        <f t="shared" si="783"/>
        <v>2980</v>
      </c>
      <c r="B2988" s="1">
        <v>41556</v>
      </c>
      <c r="C2988">
        <v>117.57</v>
      </c>
      <c r="D2988">
        <v>117.27</v>
      </c>
      <c r="F2988">
        <f t="shared" si="785"/>
        <v>119.57100000000003</v>
      </c>
      <c r="G2988" t="str">
        <f t="shared" si="789"/>
        <v/>
      </c>
      <c r="H2988">
        <f t="shared" si="775"/>
        <v>-1</v>
      </c>
      <c r="I2988">
        <f t="shared" si="786"/>
        <v>-1</v>
      </c>
      <c r="J2988">
        <f t="shared" si="787"/>
        <v>118.37</v>
      </c>
      <c r="K2988" t="str">
        <f t="shared" si="788"/>
        <v/>
      </c>
      <c r="L2988">
        <f t="shared" si="776"/>
        <v>6.7814110861525133E-3</v>
      </c>
      <c r="M2988" t="str">
        <f t="shared" si="778"/>
        <v/>
      </c>
      <c r="N2988" t="str">
        <f t="shared" si="777"/>
        <v/>
      </c>
      <c r="O2988" t="str">
        <f t="shared" si="790"/>
        <v/>
      </c>
      <c r="P2988" t="str">
        <f t="shared" si="791"/>
        <v/>
      </c>
      <c r="Q2988">
        <f t="shared" si="784"/>
        <v>0</v>
      </c>
      <c r="R2988">
        <f t="shared" si="779"/>
        <v>2.2106373250045164</v>
      </c>
      <c r="S2988" t="str">
        <f t="shared" si="781"/>
        <v/>
      </c>
      <c r="T2988" t="str">
        <f t="shared" si="782"/>
        <v/>
      </c>
      <c r="U2988">
        <f t="shared" si="780"/>
        <v>0</v>
      </c>
    </row>
    <row r="2989" spans="1:21">
      <c r="A2989">
        <f t="shared" si="783"/>
        <v>2981</v>
      </c>
      <c r="B2989" s="1">
        <v>41557</v>
      </c>
      <c r="C2989">
        <v>119.34</v>
      </c>
      <c r="D2989">
        <v>118.6</v>
      </c>
      <c r="F2989">
        <f t="shared" si="785"/>
        <v>119.62800000000001</v>
      </c>
      <c r="G2989" t="str">
        <f t="shared" si="789"/>
        <v/>
      </c>
      <c r="H2989">
        <f t="shared" si="775"/>
        <v>-1</v>
      </c>
      <c r="I2989">
        <f t="shared" si="786"/>
        <v>-1</v>
      </c>
      <c r="J2989">
        <f t="shared" si="787"/>
        <v>118.37</v>
      </c>
      <c r="K2989" t="str">
        <f t="shared" si="788"/>
        <v/>
      </c>
      <c r="L2989">
        <f t="shared" si="776"/>
        <v>-8.1612501281336462E-3</v>
      </c>
      <c r="M2989" t="str">
        <f t="shared" si="778"/>
        <v/>
      </c>
      <c r="N2989" t="str">
        <f t="shared" si="777"/>
        <v/>
      </c>
      <c r="O2989" t="str">
        <f t="shared" si="790"/>
        <v/>
      </c>
      <c r="P2989" t="str">
        <f t="shared" si="791"/>
        <v/>
      </c>
      <c r="Q2989">
        <f t="shared" si="784"/>
        <v>0</v>
      </c>
      <c r="R2989">
        <f t="shared" si="779"/>
        <v>2.2106373250045164</v>
      </c>
      <c r="S2989" t="str">
        <f t="shared" si="781"/>
        <v/>
      </c>
      <c r="T2989" t="str">
        <f t="shared" si="782"/>
        <v/>
      </c>
      <c r="U2989">
        <f t="shared" si="780"/>
        <v>0</v>
      </c>
    </row>
    <row r="2990" spans="1:21">
      <c r="A2990">
        <f t="shared" si="783"/>
        <v>2982</v>
      </c>
      <c r="B2990" s="1">
        <v>41558</v>
      </c>
      <c r="C2990">
        <v>120.72</v>
      </c>
      <c r="D2990">
        <v>119.16</v>
      </c>
      <c r="F2990">
        <f t="shared" si="785"/>
        <v>119.73400000000001</v>
      </c>
      <c r="G2990" t="str">
        <f t="shared" si="789"/>
        <v/>
      </c>
      <c r="H2990">
        <f t="shared" ref="H2990:H3030" si="792">IF(G2990="Long",1,IF(G2990="short",-1,H2989))</f>
        <v>-1</v>
      </c>
      <c r="I2990">
        <f t="shared" si="786"/>
        <v>-1</v>
      </c>
      <c r="J2990">
        <f t="shared" si="787"/>
        <v>118.37</v>
      </c>
      <c r="K2990" t="str">
        <f t="shared" si="788"/>
        <v/>
      </c>
      <c r="L2990">
        <f t="shared" ref="L2990:L3030" si="793">LN(C2990/J2990)*H2990</f>
        <v>-1.9658502493791186E-2</v>
      </c>
      <c r="M2990" t="str">
        <f t="shared" si="778"/>
        <v/>
      </c>
      <c r="N2990" t="str">
        <f t="shared" ref="N2990:N3030" si="794">IF(L2990&lt;$H$6,$G$6,"")</f>
        <v/>
      </c>
      <c r="O2990" t="str">
        <f t="shared" si="790"/>
        <v/>
      </c>
      <c r="P2990" t="str">
        <f t="shared" si="791"/>
        <v/>
      </c>
      <c r="Q2990">
        <f t="shared" si="784"/>
        <v>0</v>
      </c>
      <c r="R2990">
        <f t="shared" si="779"/>
        <v>2.2106373250045164</v>
      </c>
      <c r="S2990" t="str">
        <f t="shared" si="781"/>
        <v/>
      </c>
      <c r="T2990" t="str">
        <f t="shared" si="782"/>
        <v/>
      </c>
      <c r="U2990">
        <f t="shared" si="780"/>
        <v>0</v>
      </c>
    </row>
    <row r="2991" spans="1:21">
      <c r="A2991">
        <f t="shared" si="783"/>
        <v>2983</v>
      </c>
      <c r="B2991" s="1">
        <v>41561</v>
      </c>
      <c r="C2991">
        <v>121.4</v>
      </c>
      <c r="D2991">
        <v>120.26</v>
      </c>
      <c r="F2991">
        <f t="shared" si="785"/>
        <v>119.84250000000002</v>
      </c>
      <c r="G2991" t="str">
        <f t="shared" si="789"/>
        <v>LONG</v>
      </c>
      <c r="H2991">
        <f t="shared" si="792"/>
        <v>1</v>
      </c>
      <c r="I2991">
        <f t="shared" si="786"/>
        <v>1</v>
      </c>
      <c r="J2991">
        <f t="shared" si="787"/>
        <v>120.26</v>
      </c>
      <c r="K2991" t="str">
        <f t="shared" si="788"/>
        <v>Trend Rev</v>
      </c>
      <c r="L2991">
        <f t="shared" si="793"/>
        <v>9.4348130139752379E-3</v>
      </c>
      <c r="M2991" t="str">
        <f t="shared" ref="M2991:M3054" si="795">IF(L2991&gt;$H$7,$G$7,"")</f>
        <v/>
      </c>
      <c r="N2991" t="str">
        <f t="shared" si="794"/>
        <v/>
      </c>
      <c r="O2991" t="str">
        <f t="shared" si="790"/>
        <v/>
      </c>
      <c r="P2991" t="str">
        <f t="shared" si="791"/>
        <v/>
      </c>
      <c r="Q2991">
        <f t="shared" si="784"/>
        <v>9.4348130139752379E-3</v>
      </c>
      <c r="R2991">
        <f t="shared" ref="R2991:R3030" si="796">Q2991+R2990</f>
        <v>2.2200721380184918</v>
      </c>
      <c r="S2991">
        <f t="shared" si="781"/>
        <v>1</v>
      </c>
      <c r="T2991">
        <f t="shared" si="782"/>
        <v>1</v>
      </c>
      <c r="U2991">
        <f t="shared" ref="U2991:U3030" si="797">IFERROR(S2991*T2991,0)</f>
        <v>1</v>
      </c>
    </row>
    <row r="2992" spans="1:21">
      <c r="A2992">
        <f t="shared" si="783"/>
        <v>2984</v>
      </c>
      <c r="B2992" s="1">
        <v>41562</v>
      </c>
      <c r="C2992">
        <v>119.82</v>
      </c>
      <c r="D2992">
        <v>121.28</v>
      </c>
      <c r="F2992">
        <f t="shared" si="785"/>
        <v>119.83700000000002</v>
      </c>
      <c r="G2992" t="str">
        <f t="shared" si="789"/>
        <v/>
      </c>
      <c r="H2992">
        <f t="shared" si="792"/>
        <v>1</v>
      </c>
      <c r="I2992">
        <f t="shared" si="786"/>
        <v>1</v>
      </c>
      <c r="J2992">
        <f t="shared" si="787"/>
        <v>120.26</v>
      </c>
      <c r="K2992" t="str">
        <f t="shared" si="788"/>
        <v/>
      </c>
      <c r="L2992">
        <f t="shared" si="793"/>
        <v>-3.6654489556438292E-3</v>
      </c>
      <c r="M2992" t="str">
        <f t="shared" si="795"/>
        <v/>
      </c>
      <c r="N2992" t="str">
        <f t="shared" si="794"/>
        <v/>
      </c>
      <c r="O2992" t="str">
        <f t="shared" si="790"/>
        <v/>
      </c>
      <c r="P2992" t="str">
        <f t="shared" si="791"/>
        <v/>
      </c>
      <c r="Q2992">
        <f t="shared" si="784"/>
        <v>0</v>
      </c>
      <c r="R2992">
        <f t="shared" si="796"/>
        <v>2.2200721380184918</v>
      </c>
      <c r="S2992" t="str">
        <f t="shared" si="781"/>
        <v/>
      </c>
      <c r="T2992" t="str">
        <f t="shared" si="782"/>
        <v/>
      </c>
      <c r="U2992">
        <f t="shared" si="797"/>
        <v>0</v>
      </c>
    </row>
    <row r="2993" spans="1:21">
      <c r="A2993">
        <f t="shared" si="783"/>
        <v>2985</v>
      </c>
      <c r="B2993" s="1">
        <v>41563</v>
      </c>
      <c r="C2993">
        <v>120.94</v>
      </c>
      <c r="D2993">
        <v>120.86</v>
      </c>
      <c r="F2993">
        <f t="shared" si="785"/>
        <v>119.81950000000002</v>
      </c>
      <c r="G2993" t="str">
        <f t="shared" si="789"/>
        <v/>
      </c>
      <c r="H2993">
        <f t="shared" si="792"/>
        <v>1</v>
      </c>
      <c r="I2993">
        <f t="shared" si="786"/>
        <v>1</v>
      </c>
      <c r="J2993">
        <f t="shared" si="787"/>
        <v>120.26</v>
      </c>
      <c r="K2993" t="str">
        <f t="shared" si="788"/>
        <v/>
      </c>
      <c r="L2993">
        <f t="shared" si="793"/>
        <v>5.6384892336440806E-3</v>
      </c>
      <c r="M2993" t="str">
        <f t="shared" si="795"/>
        <v/>
      </c>
      <c r="N2993" t="str">
        <f t="shared" si="794"/>
        <v/>
      </c>
      <c r="O2993" t="str">
        <f t="shared" si="790"/>
        <v/>
      </c>
      <c r="P2993" t="str">
        <f t="shared" si="791"/>
        <v/>
      </c>
      <c r="Q2993">
        <f t="shared" si="784"/>
        <v>0</v>
      </c>
      <c r="R2993">
        <f t="shared" si="796"/>
        <v>2.2200721380184918</v>
      </c>
      <c r="S2993" t="str">
        <f t="shared" ref="S2993:S3030" si="798">IF(AND(K2993="trend rev",L2993&gt;0),1,"")</f>
        <v/>
      </c>
      <c r="T2993" t="str">
        <f t="shared" ref="T2993:T3030" si="799">IF(AND(H2993=1,K2993="trend rev"),1,IF(AND(H2993=-1,K2993="trend rev"),-1,""))</f>
        <v/>
      </c>
      <c r="U2993">
        <f t="shared" si="797"/>
        <v>0</v>
      </c>
    </row>
    <row r="2994" spans="1:21">
      <c r="A2994">
        <f t="shared" si="783"/>
        <v>2986</v>
      </c>
      <c r="B2994" s="1">
        <v>41564</v>
      </c>
      <c r="C2994">
        <v>122.62</v>
      </c>
      <c r="D2994">
        <v>120.74</v>
      </c>
      <c r="F2994">
        <f t="shared" si="785"/>
        <v>119.872</v>
      </c>
      <c r="G2994" t="str">
        <f t="shared" si="789"/>
        <v>LONG</v>
      </c>
      <c r="H2994">
        <f t="shared" si="792"/>
        <v>1</v>
      </c>
      <c r="I2994">
        <f t="shared" si="786"/>
        <v>1</v>
      </c>
      <c r="J2994">
        <f t="shared" si="787"/>
        <v>120.74</v>
      </c>
      <c r="K2994" t="str">
        <f t="shared" si="788"/>
        <v/>
      </c>
      <c r="L2994">
        <f t="shared" si="793"/>
        <v>1.5450668966261788E-2</v>
      </c>
      <c r="M2994" t="str">
        <f t="shared" si="795"/>
        <v/>
      </c>
      <c r="N2994" t="str">
        <f t="shared" si="794"/>
        <v/>
      </c>
      <c r="O2994" t="str">
        <f t="shared" si="790"/>
        <v/>
      </c>
      <c r="P2994" t="str">
        <f t="shared" si="791"/>
        <v/>
      </c>
      <c r="Q2994">
        <f t="shared" si="784"/>
        <v>0</v>
      </c>
      <c r="R2994">
        <f t="shared" si="796"/>
        <v>2.2200721380184918</v>
      </c>
      <c r="S2994" t="str">
        <f t="shared" si="798"/>
        <v/>
      </c>
      <c r="T2994" t="str">
        <f t="shared" si="799"/>
        <v/>
      </c>
      <c r="U2994">
        <f t="shared" si="797"/>
        <v>0</v>
      </c>
    </row>
    <row r="2995" spans="1:21">
      <c r="A2995">
        <f t="shared" si="783"/>
        <v>2987</v>
      </c>
      <c r="B2995" s="1">
        <v>41565</v>
      </c>
      <c r="C2995">
        <v>122.84</v>
      </c>
      <c r="D2995">
        <v>122.87</v>
      </c>
      <c r="F2995">
        <f t="shared" si="785"/>
        <v>120.01349999999999</v>
      </c>
      <c r="G2995" t="str">
        <f t="shared" si="789"/>
        <v/>
      </c>
      <c r="H2995">
        <f t="shared" si="792"/>
        <v>1</v>
      </c>
      <c r="I2995">
        <f t="shared" si="786"/>
        <v>1</v>
      </c>
      <c r="J2995">
        <f t="shared" si="787"/>
        <v>120.74</v>
      </c>
      <c r="K2995" t="str">
        <f t="shared" si="788"/>
        <v/>
      </c>
      <c r="L2995">
        <f t="shared" si="793"/>
        <v>1.7243222204341591E-2</v>
      </c>
      <c r="M2995" t="str">
        <f t="shared" si="795"/>
        <v/>
      </c>
      <c r="N2995" t="str">
        <f t="shared" si="794"/>
        <v/>
      </c>
      <c r="O2995" t="str">
        <f t="shared" si="790"/>
        <v/>
      </c>
      <c r="P2995" t="str">
        <f t="shared" si="791"/>
        <v/>
      </c>
      <c r="Q2995">
        <f t="shared" si="784"/>
        <v>0</v>
      </c>
      <c r="R2995">
        <f t="shared" si="796"/>
        <v>2.2200721380184918</v>
      </c>
      <c r="S2995" t="str">
        <f t="shared" si="798"/>
        <v/>
      </c>
      <c r="T2995" t="str">
        <f t="shared" si="799"/>
        <v/>
      </c>
      <c r="U2995">
        <f t="shared" si="797"/>
        <v>0</v>
      </c>
    </row>
    <row r="2996" spans="1:21">
      <c r="A2996">
        <f t="shared" si="783"/>
        <v>2988</v>
      </c>
      <c r="B2996" s="1">
        <v>41568</v>
      </c>
      <c r="C2996">
        <v>123.25</v>
      </c>
      <c r="D2996">
        <v>122.79</v>
      </c>
      <c r="F2996">
        <f t="shared" si="785"/>
        <v>120.12050000000002</v>
      </c>
      <c r="G2996" t="str">
        <f t="shared" si="789"/>
        <v/>
      </c>
      <c r="H2996">
        <f t="shared" si="792"/>
        <v>1</v>
      </c>
      <c r="I2996">
        <f t="shared" si="786"/>
        <v>1</v>
      </c>
      <c r="J2996">
        <f t="shared" si="787"/>
        <v>120.74</v>
      </c>
      <c r="K2996" t="str">
        <f t="shared" si="788"/>
        <v/>
      </c>
      <c r="L2996">
        <f t="shared" si="793"/>
        <v>2.0575339554519359E-2</v>
      </c>
      <c r="M2996" t="str">
        <f t="shared" si="795"/>
        <v/>
      </c>
      <c r="N2996" t="str">
        <f t="shared" si="794"/>
        <v/>
      </c>
      <c r="O2996" t="str">
        <f t="shared" si="790"/>
        <v/>
      </c>
      <c r="P2996" t="str">
        <f t="shared" si="791"/>
        <v/>
      </c>
      <c r="Q2996">
        <f t="shared" si="784"/>
        <v>0</v>
      </c>
      <c r="R2996">
        <f t="shared" si="796"/>
        <v>2.2200721380184918</v>
      </c>
      <c r="S2996" t="str">
        <f t="shared" si="798"/>
        <v/>
      </c>
      <c r="T2996" t="str">
        <f t="shared" si="799"/>
        <v/>
      </c>
      <c r="U2996">
        <f t="shared" si="797"/>
        <v>0</v>
      </c>
    </row>
    <row r="2997" spans="1:21">
      <c r="A2997">
        <f t="shared" si="783"/>
        <v>2989</v>
      </c>
      <c r="B2997" s="1">
        <v>41569</v>
      </c>
      <c r="C2997">
        <v>123.8</v>
      </c>
      <c r="D2997">
        <v>123.36</v>
      </c>
      <c r="F2997">
        <f t="shared" si="785"/>
        <v>120.27050000000001</v>
      </c>
      <c r="G2997" t="str">
        <f t="shared" si="789"/>
        <v/>
      </c>
      <c r="H2997">
        <f t="shared" si="792"/>
        <v>1</v>
      </c>
      <c r="I2997">
        <f t="shared" si="786"/>
        <v>1</v>
      </c>
      <c r="J2997">
        <f t="shared" si="787"/>
        <v>120.74</v>
      </c>
      <c r="K2997" t="str">
        <f t="shared" si="788"/>
        <v/>
      </c>
      <c r="L2997">
        <f t="shared" si="793"/>
        <v>2.5027886882215633E-2</v>
      </c>
      <c r="M2997" t="str">
        <f t="shared" si="795"/>
        <v/>
      </c>
      <c r="N2997" t="str">
        <f t="shared" si="794"/>
        <v/>
      </c>
      <c r="O2997" t="str">
        <f t="shared" si="790"/>
        <v/>
      </c>
      <c r="P2997" t="str">
        <f t="shared" si="791"/>
        <v/>
      </c>
      <c r="Q2997">
        <f t="shared" si="784"/>
        <v>0</v>
      </c>
      <c r="R2997">
        <f t="shared" si="796"/>
        <v>2.2200721380184918</v>
      </c>
      <c r="S2997" t="str">
        <f t="shared" si="798"/>
        <v/>
      </c>
      <c r="T2997" t="str">
        <f t="shared" si="799"/>
        <v/>
      </c>
      <c r="U2997">
        <f t="shared" si="797"/>
        <v>0</v>
      </c>
    </row>
    <row r="2998" spans="1:21">
      <c r="A2998">
        <f t="shared" si="783"/>
        <v>2990</v>
      </c>
      <c r="B2998" s="1">
        <v>41570</v>
      </c>
      <c r="C2998">
        <v>123.2</v>
      </c>
      <c r="D2998">
        <v>123.43</v>
      </c>
      <c r="F2998">
        <f t="shared" si="785"/>
        <v>120.42049999999999</v>
      </c>
      <c r="G2998" t="str">
        <f t="shared" si="789"/>
        <v/>
      </c>
      <c r="H2998">
        <f t="shared" si="792"/>
        <v>1</v>
      </c>
      <c r="I2998">
        <f t="shared" si="786"/>
        <v>1</v>
      </c>
      <c r="J2998">
        <f t="shared" si="787"/>
        <v>120.74</v>
      </c>
      <c r="K2998" t="str">
        <f t="shared" si="788"/>
        <v/>
      </c>
      <c r="L2998">
        <f t="shared" si="793"/>
        <v>2.0169577731139351E-2</v>
      </c>
      <c r="M2998" t="str">
        <f t="shared" si="795"/>
        <v/>
      </c>
      <c r="N2998" t="str">
        <f t="shared" si="794"/>
        <v/>
      </c>
      <c r="O2998" t="str">
        <f t="shared" si="790"/>
        <v/>
      </c>
      <c r="P2998" t="str">
        <f t="shared" si="791"/>
        <v/>
      </c>
      <c r="Q2998">
        <f t="shared" si="784"/>
        <v>0</v>
      </c>
      <c r="R2998">
        <f t="shared" si="796"/>
        <v>2.2200721380184918</v>
      </c>
      <c r="S2998" t="str">
        <f t="shared" si="798"/>
        <v/>
      </c>
      <c r="T2998" t="str">
        <f t="shared" si="799"/>
        <v/>
      </c>
      <c r="U2998">
        <f t="shared" si="797"/>
        <v>0</v>
      </c>
    </row>
    <row r="2999" spans="1:21">
      <c r="A2999">
        <f t="shared" si="783"/>
        <v>2991</v>
      </c>
      <c r="B2999" s="1">
        <v>41571</v>
      </c>
      <c r="C2999">
        <v>123.49</v>
      </c>
      <c r="D2999">
        <v>122.96</v>
      </c>
      <c r="F2999">
        <f t="shared" si="785"/>
        <v>120.56199999999997</v>
      </c>
      <c r="G2999" t="str">
        <f t="shared" si="789"/>
        <v/>
      </c>
      <c r="H2999">
        <f t="shared" si="792"/>
        <v>1</v>
      </c>
      <c r="I2999">
        <f t="shared" si="786"/>
        <v>1</v>
      </c>
      <c r="J2999">
        <f t="shared" si="787"/>
        <v>120.74</v>
      </c>
      <c r="K2999" t="str">
        <f t="shared" si="788"/>
        <v/>
      </c>
      <c r="L2999">
        <f t="shared" si="793"/>
        <v>2.2520707761450886E-2</v>
      </c>
      <c r="M2999" t="str">
        <f t="shared" si="795"/>
        <v/>
      </c>
      <c r="N2999" t="str">
        <f t="shared" si="794"/>
        <v/>
      </c>
      <c r="O2999" t="str">
        <f t="shared" si="790"/>
        <v/>
      </c>
      <c r="P2999" t="str">
        <f t="shared" si="791"/>
        <v/>
      </c>
      <c r="Q2999">
        <f t="shared" si="784"/>
        <v>0</v>
      </c>
      <c r="R2999">
        <f t="shared" si="796"/>
        <v>2.2200721380184918</v>
      </c>
      <c r="S2999" t="str">
        <f t="shared" si="798"/>
        <v/>
      </c>
      <c r="T2999" t="str">
        <f t="shared" si="799"/>
        <v/>
      </c>
      <c r="U2999">
        <f t="shared" si="797"/>
        <v>0</v>
      </c>
    </row>
    <row r="3000" spans="1:21">
      <c r="A3000">
        <f t="shared" si="783"/>
        <v>2992</v>
      </c>
      <c r="B3000" s="1">
        <v>41572</v>
      </c>
      <c r="C3000">
        <v>124.42</v>
      </c>
      <c r="D3000">
        <v>123.05</v>
      </c>
      <c r="F3000">
        <f t="shared" si="785"/>
        <v>120.77199999999998</v>
      </c>
      <c r="G3000" t="str">
        <f t="shared" si="789"/>
        <v/>
      </c>
      <c r="H3000">
        <f t="shared" si="792"/>
        <v>1</v>
      </c>
      <c r="I3000">
        <f t="shared" si="786"/>
        <v>1</v>
      </c>
      <c r="J3000">
        <f t="shared" si="787"/>
        <v>120.74</v>
      </c>
      <c r="K3000" t="str">
        <f t="shared" si="788"/>
        <v/>
      </c>
      <c r="L3000">
        <f t="shared" si="793"/>
        <v>3.0023465718593725E-2</v>
      </c>
      <c r="M3000" t="str">
        <f t="shared" si="795"/>
        <v/>
      </c>
      <c r="N3000" t="str">
        <f t="shared" si="794"/>
        <v/>
      </c>
      <c r="O3000" t="str">
        <f t="shared" si="790"/>
        <v/>
      </c>
      <c r="P3000" t="str">
        <f t="shared" si="791"/>
        <v/>
      </c>
      <c r="Q3000">
        <f t="shared" si="784"/>
        <v>0</v>
      </c>
      <c r="R3000">
        <f t="shared" si="796"/>
        <v>2.2200721380184918</v>
      </c>
      <c r="S3000" t="str">
        <f t="shared" si="798"/>
        <v/>
      </c>
      <c r="T3000" t="str">
        <f t="shared" si="799"/>
        <v/>
      </c>
      <c r="U3000">
        <f t="shared" si="797"/>
        <v>0</v>
      </c>
    </row>
    <row r="3001" spans="1:21">
      <c r="A3001">
        <f t="shared" si="783"/>
        <v>2993</v>
      </c>
      <c r="B3001" s="1">
        <v>41575</v>
      </c>
      <c r="C3001">
        <v>124.92</v>
      </c>
      <c r="D3001">
        <v>124.13</v>
      </c>
      <c r="F3001">
        <f t="shared" si="785"/>
        <v>121.04749999999999</v>
      </c>
      <c r="G3001" t="str">
        <f t="shared" si="789"/>
        <v/>
      </c>
      <c r="H3001">
        <f t="shared" si="792"/>
        <v>1</v>
      </c>
      <c r="I3001">
        <f t="shared" si="786"/>
        <v>1</v>
      </c>
      <c r="J3001">
        <f t="shared" si="787"/>
        <v>120.74</v>
      </c>
      <c r="K3001" t="str">
        <f t="shared" si="788"/>
        <v/>
      </c>
      <c r="L3001">
        <f t="shared" si="793"/>
        <v>3.4034059046597724E-2</v>
      </c>
      <c r="M3001" t="str">
        <f t="shared" si="795"/>
        <v/>
      </c>
      <c r="N3001" t="str">
        <f t="shared" si="794"/>
        <v/>
      </c>
      <c r="O3001" t="str">
        <f t="shared" si="790"/>
        <v/>
      </c>
      <c r="P3001" t="str">
        <f t="shared" si="791"/>
        <v/>
      </c>
      <c r="Q3001">
        <f t="shared" si="784"/>
        <v>0</v>
      </c>
      <c r="R3001">
        <f t="shared" si="796"/>
        <v>2.2200721380184918</v>
      </c>
      <c r="S3001" t="str">
        <f t="shared" si="798"/>
        <v/>
      </c>
      <c r="T3001" t="str">
        <f t="shared" si="799"/>
        <v/>
      </c>
      <c r="U3001">
        <f t="shared" si="797"/>
        <v>0</v>
      </c>
    </row>
    <row r="3002" spans="1:21">
      <c r="A3002">
        <f t="shared" si="783"/>
        <v>2994</v>
      </c>
      <c r="B3002" s="1">
        <v>41576</v>
      </c>
      <c r="C3002">
        <v>125.28</v>
      </c>
      <c r="D3002">
        <v>125.08</v>
      </c>
      <c r="F3002">
        <f t="shared" si="785"/>
        <v>121.3305</v>
      </c>
      <c r="G3002" t="str">
        <f t="shared" si="789"/>
        <v/>
      </c>
      <c r="H3002">
        <f t="shared" si="792"/>
        <v>1</v>
      </c>
      <c r="I3002">
        <f t="shared" si="786"/>
        <v>1</v>
      </c>
      <c r="J3002">
        <f t="shared" si="787"/>
        <v>120.74</v>
      </c>
      <c r="K3002" t="str">
        <f t="shared" si="788"/>
        <v/>
      </c>
      <c r="L3002">
        <f t="shared" si="793"/>
        <v>3.6911758874212844E-2</v>
      </c>
      <c r="M3002" t="str">
        <f t="shared" si="795"/>
        <v/>
      </c>
      <c r="N3002" t="str">
        <f t="shared" si="794"/>
        <v/>
      </c>
      <c r="O3002" t="str">
        <f t="shared" si="790"/>
        <v/>
      </c>
      <c r="P3002" t="str">
        <f t="shared" si="791"/>
        <v/>
      </c>
      <c r="Q3002">
        <f t="shared" si="784"/>
        <v>0</v>
      </c>
      <c r="R3002">
        <f t="shared" si="796"/>
        <v>2.2200721380184918</v>
      </c>
      <c r="S3002" t="str">
        <f t="shared" si="798"/>
        <v/>
      </c>
      <c r="T3002" t="str">
        <f t="shared" si="799"/>
        <v/>
      </c>
      <c r="U3002">
        <f t="shared" si="797"/>
        <v>0</v>
      </c>
    </row>
    <row r="3003" spans="1:21">
      <c r="A3003">
        <f t="shared" si="783"/>
        <v>2995</v>
      </c>
      <c r="B3003" s="1">
        <v>41577</v>
      </c>
      <c r="C3003">
        <v>124.79</v>
      </c>
      <c r="D3003">
        <v>125.57</v>
      </c>
      <c r="F3003">
        <f t="shared" si="785"/>
        <v>121.61000000000001</v>
      </c>
      <c r="G3003" t="str">
        <f t="shared" si="789"/>
        <v/>
      </c>
      <c r="H3003">
        <f t="shared" si="792"/>
        <v>1</v>
      </c>
      <c r="I3003">
        <f t="shared" si="786"/>
        <v>1</v>
      </c>
      <c r="J3003">
        <f t="shared" si="787"/>
        <v>120.74</v>
      </c>
      <c r="K3003" t="str">
        <f t="shared" si="788"/>
        <v/>
      </c>
      <c r="L3003">
        <f t="shared" si="793"/>
        <v>3.299285115148301E-2</v>
      </c>
      <c r="M3003" t="str">
        <f t="shared" si="795"/>
        <v/>
      </c>
      <c r="N3003" t="str">
        <f t="shared" si="794"/>
        <v/>
      </c>
      <c r="O3003" t="str">
        <f t="shared" si="790"/>
        <v/>
      </c>
      <c r="P3003" t="str">
        <f t="shared" si="791"/>
        <v/>
      </c>
      <c r="Q3003">
        <f t="shared" si="784"/>
        <v>0</v>
      </c>
      <c r="R3003">
        <f t="shared" si="796"/>
        <v>2.2200721380184918</v>
      </c>
      <c r="S3003" t="str">
        <f t="shared" si="798"/>
        <v/>
      </c>
      <c r="T3003" t="str">
        <f t="shared" si="799"/>
        <v/>
      </c>
      <c r="U3003">
        <f t="shared" si="797"/>
        <v>0</v>
      </c>
    </row>
    <row r="3004" spans="1:21">
      <c r="A3004">
        <f t="shared" si="783"/>
        <v>2996</v>
      </c>
      <c r="B3004" s="1">
        <v>41578</v>
      </c>
      <c r="C3004">
        <v>125.85</v>
      </c>
      <c r="D3004">
        <v>124.97</v>
      </c>
      <c r="F3004">
        <f t="shared" si="785"/>
        <v>121.97499999999999</v>
      </c>
      <c r="G3004" t="str">
        <f t="shared" si="789"/>
        <v/>
      </c>
      <c r="H3004">
        <f t="shared" si="792"/>
        <v>1</v>
      </c>
      <c r="I3004">
        <f t="shared" si="786"/>
        <v>1</v>
      </c>
      <c r="J3004">
        <f t="shared" si="787"/>
        <v>120.74</v>
      </c>
      <c r="K3004" t="str">
        <f t="shared" si="788"/>
        <v/>
      </c>
      <c r="L3004">
        <f t="shared" si="793"/>
        <v>4.145124821304471E-2</v>
      </c>
      <c r="M3004" t="str">
        <f t="shared" si="795"/>
        <v/>
      </c>
      <c r="N3004" t="str">
        <f t="shared" si="794"/>
        <v/>
      </c>
      <c r="O3004" t="str">
        <f t="shared" si="790"/>
        <v/>
      </c>
      <c r="P3004" t="str">
        <f t="shared" si="791"/>
        <v/>
      </c>
      <c r="Q3004">
        <f t="shared" si="784"/>
        <v>0</v>
      </c>
      <c r="R3004">
        <f t="shared" si="796"/>
        <v>2.2200721380184918</v>
      </c>
      <c r="S3004" t="str">
        <f t="shared" si="798"/>
        <v/>
      </c>
      <c r="T3004" t="str">
        <f t="shared" si="799"/>
        <v/>
      </c>
      <c r="U3004">
        <f t="shared" si="797"/>
        <v>0</v>
      </c>
    </row>
    <row r="3005" spans="1:21">
      <c r="A3005">
        <f t="shared" si="783"/>
        <v>2997</v>
      </c>
      <c r="B3005" s="1">
        <v>41579</v>
      </c>
      <c r="C3005">
        <v>125.9</v>
      </c>
      <c r="D3005">
        <v>126.76</v>
      </c>
      <c r="F3005">
        <f t="shared" si="785"/>
        <v>122.30000000000003</v>
      </c>
      <c r="G3005" t="str">
        <f t="shared" si="789"/>
        <v/>
      </c>
      <c r="H3005">
        <f t="shared" si="792"/>
        <v>1</v>
      </c>
      <c r="I3005">
        <f t="shared" si="786"/>
        <v>1</v>
      </c>
      <c r="J3005">
        <f t="shared" si="787"/>
        <v>120.74</v>
      </c>
      <c r="K3005" t="str">
        <f t="shared" si="788"/>
        <v/>
      </c>
      <c r="L3005">
        <f t="shared" si="793"/>
        <v>4.184846768202146E-2</v>
      </c>
      <c r="M3005" t="str">
        <f t="shared" si="795"/>
        <v/>
      </c>
      <c r="N3005" t="str">
        <f t="shared" si="794"/>
        <v/>
      </c>
      <c r="O3005" t="str">
        <f t="shared" si="790"/>
        <v/>
      </c>
      <c r="P3005" t="str">
        <f t="shared" si="791"/>
        <v/>
      </c>
      <c r="Q3005">
        <f t="shared" si="784"/>
        <v>0</v>
      </c>
      <c r="R3005">
        <f t="shared" si="796"/>
        <v>2.2200721380184918</v>
      </c>
      <c r="S3005" t="str">
        <f t="shared" si="798"/>
        <v/>
      </c>
      <c r="T3005" t="str">
        <f t="shared" si="799"/>
        <v/>
      </c>
      <c r="U3005">
        <f t="shared" si="797"/>
        <v>0</v>
      </c>
    </row>
    <row r="3006" spans="1:21">
      <c r="A3006">
        <f t="shared" si="783"/>
        <v>2998</v>
      </c>
      <c r="B3006" s="1">
        <v>41582</v>
      </c>
      <c r="C3006">
        <v>126.32</v>
      </c>
      <c r="D3006">
        <v>125.98</v>
      </c>
      <c r="F3006">
        <f t="shared" si="785"/>
        <v>122.68150000000003</v>
      </c>
      <c r="G3006" t="str">
        <f t="shared" si="789"/>
        <v/>
      </c>
      <c r="H3006">
        <f t="shared" si="792"/>
        <v>1</v>
      </c>
      <c r="I3006">
        <f t="shared" si="786"/>
        <v>1</v>
      </c>
      <c r="J3006">
        <f t="shared" si="787"/>
        <v>120.74</v>
      </c>
      <c r="K3006" t="str">
        <f t="shared" si="788"/>
        <v/>
      </c>
      <c r="L3006">
        <f t="shared" si="793"/>
        <v>4.5178896579106599E-2</v>
      </c>
      <c r="M3006" t="str">
        <f t="shared" si="795"/>
        <v/>
      </c>
      <c r="N3006" t="str">
        <f t="shared" si="794"/>
        <v/>
      </c>
      <c r="O3006" t="str">
        <f t="shared" si="790"/>
        <v/>
      </c>
      <c r="P3006" t="str">
        <f t="shared" si="791"/>
        <v/>
      </c>
      <c r="Q3006">
        <f t="shared" si="784"/>
        <v>0</v>
      </c>
      <c r="R3006">
        <f t="shared" si="796"/>
        <v>2.2200721380184918</v>
      </c>
      <c r="S3006" t="str">
        <f t="shared" si="798"/>
        <v/>
      </c>
      <c r="T3006" t="str">
        <f t="shared" si="799"/>
        <v/>
      </c>
      <c r="U3006">
        <f t="shared" si="797"/>
        <v>0</v>
      </c>
    </row>
    <row r="3007" spans="1:21">
      <c r="A3007">
        <f t="shared" si="783"/>
        <v>2999</v>
      </c>
      <c r="B3007" s="1">
        <v>41583</v>
      </c>
      <c r="C3007">
        <v>126.12</v>
      </c>
      <c r="D3007">
        <v>125.75</v>
      </c>
      <c r="F3007">
        <f t="shared" si="785"/>
        <v>123.12950000000001</v>
      </c>
      <c r="G3007" t="str">
        <f t="shared" si="789"/>
        <v/>
      </c>
      <c r="H3007">
        <f t="shared" si="792"/>
        <v>1</v>
      </c>
      <c r="I3007">
        <f t="shared" si="786"/>
        <v>1</v>
      </c>
      <c r="J3007">
        <f t="shared" si="787"/>
        <v>120.74</v>
      </c>
      <c r="K3007" t="str">
        <f t="shared" si="788"/>
        <v/>
      </c>
      <c r="L3007">
        <f t="shared" si="793"/>
        <v>4.3594361308580097E-2</v>
      </c>
      <c r="M3007" t="str">
        <f t="shared" si="795"/>
        <v/>
      </c>
      <c r="N3007" t="str">
        <f t="shared" si="794"/>
        <v/>
      </c>
      <c r="O3007" t="str">
        <f t="shared" si="790"/>
        <v/>
      </c>
      <c r="P3007" t="str">
        <f t="shared" si="791"/>
        <v/>
      </c>
      <c r="Q3007">
        <f t="shared" si="784"/>
        <v>0</v>
      </c>
      <c r="R3007">
        <f t="shared" si="796"/>
        <v>2.2200721380184918</v>
      </c>
      <c r="S3007" t="str">
        <f t="shared" si="798"/>
        <v/>
      </c>
      <c r="T3007" t="str">
        <f t="shared" si="799"/>
        <v/>
      </c>
      <c r="U3007">
        <f t="shared" si="797"/>
        <v>0</v>
      </c>
    </row>
    <row r="3008" spans="1:21">
      <c r="A3008">
        <f t="shared" si="783"/>
        <v>3000</v>
      </c>
      <c r="B3008" s="1">
        <v>41584</v>
      </c>
      <c r="C3008">
        <v>127.13</v>
      </c>
      <c r="D3008">
        <v>126.46</v>
      </c>
      <c r="F3008">
        <f t="shared" si="785"/>
        <v>123.6075</v>
      </c>
      <c r="G3008" t="str">
        <f t="shared" si="789"/>
        <v/>
      </c>
      <c r="H3008">
        <f t="shared" si="792"/>
        <v>1</v>
      </c>
      <c r="I3008">
        <f t="shared" si="786"/>
        <v>1</v>
      </c>
      <c r="J3008">
        <f t="shared" si="787"/>
        <v>120.74</v>
      </c>
      <c r="K3008" t="str">
        <f t="shared" si="788"/>
        <v/>
      </c>
      <c r="L3008">
        <f t="shared" si="793"/>
        <v>5.1570711593750984E-2</v>
      </c>
      <c r="M3008" t="str">
        <f t="shared" si="795"/>
        <v>VARGAIN</v>
      </c>
      <c r="N3008" t="str">
        <f t="shared" si="794"/>
        <v/>
      </c>
      <c r="O3008" t="str">
        <f t="shared" si="790"/>
        <v>VARGAIN</v>
      </c>
      <c r="P3008" t="str">
        <f t="shared" si="791"/>
        <v/>
      </c>
      <c r="Q3008">
        <f t="shared" si="784"/>
        <v>5.1570711593750984E-2</v>
      </c>
      <c r="R3008">
        <f t="shared" si="796"/>
        <v>2.2716428496122427</v>
      </c>
      <c r="S3008" t="str">
        <f t="shared" si="798"/>
        <v/>
      </c>
      <c r="T3008" t="str">
        <f t="shared" si="799"/>
        <v/>
      </c>
      <c r="U3008">
        <f t="shared" si="797"/>
        <v>0</v>
      </c>
    </row>
    <row r="3009" spans="1:21">
      <c r="A3009">
        <f t="shared" si="783"/>
        <v>3001</v>
      </c>
      <c r="B3009" s="1">
        <v>41585</v>
      </c>
      <c r="C3009">
        <v>126.41</v>
      </c>
      <c r="D3009">
        <v>127.15</v>
      </c>
      <c r="F3009">
        <f t="shared" si="785"/>
        <v>123.96099999999998</v>
      </c>
      <c r="G3009" t="str">
        <f t="shared" si="789"/>
        <v/>
      </c>
      <c r="H3009">
        <f t="shared" si="792"/>
        <v>1</v>
      </c>
      <c r="I3009">
        <f t="shared" si="786"/>
        <v>0</v>
      </c>
      <c r="J3009">
        <f t="shared" si="787"/>
        <v>120.74</v>
      </c>
      <c r="K3009" t="str">
        <f t="shared" si="788"/>
        <v/>
      </c>
      <c r="L3009">
        <f t="shared" si="793"/>
        <v>4.5891119139186178E-2</v>
      </c>
      <c r="M3009" t="str">
        <f t="shared" si="795"/>
        <v/>
      </c>
      <c r="N3009" t="str">
        <f t="shared" si="794"/>
        <v/>
      </c>
      <c r="O3009" t="str">
        <f t="shared" si="790"/>
        <v/>
      </c>
      <c r="P3009" t="str">
        <f t="shared" si="791"/>
        <v/>
      </c>
      <c r="Q3009">
        <f t="shared" si="784"/>
        <v>0</v>
      </c>
      <c r="R3009">
        <f t="shared" si="796"/>
        <v>2.2716428496122427</v>
      </c>
      <c r="S3009" t="str">
        <f t="shared" si="798"/>
        <v/>
      </c>
      <c r="T3009" t="str">
        <f t="shared" si="799"/>
        <v/>
      </c>
      <c r="U3009">
        <f t="shared" si="797"/>
        <v>0</v>
      </c>
    </row>
    <row r="3010" spans="1:21">
      <c r="A3010">
        <f t="shared" si="783"/>
        <v>3002</v>
      </c>
      <c r="B3010" s="1">
        <v>41586</v>
      </c>
      <c r="C3010">
        <v>127.99</v>
      </c>
      <c r="D3010">
        <v>126.03</v>
      </c>
      <c r="F3010">
        <f t="shared" si="785"/>
        <v>124.32449999999999</v>
      </c>
      <c r="G3010" t="str">
        <f t="shared" si="789"/>
        <v/>
      </c>
      <c r="H3010">
        <f t="shared" si="792"/>
        <v>1</v>
      </c>
      <c r="I3010">
        <f t="shared" si="786"/>
        <v>0</v>
      </c>
      <c r="J3010">
        <f t="shared" si="787"/>
        <v>120.74</v>
      </c>
      <c r="K3010" t="str">
        <f t="shared" si="788"/>
        <v/>
      </c>
      <c r="L3010">
        <f t="shared" si="793"/>
        <v>5.8312662499420374E-2</v>
      </c>
      <c r="M3010" t="str">
        <f t="shared" si="795"/>
        <v>VARGAIN</v>
      </c>
      <c r="N3010" t="str">
        <f t="shared" si="794"/>
        <v/>
      </c>
      <c r="O3010" t="str">
        <f t="shared" si="790"/>
        <v/>
      </c>
      <c r="P3010" t="str">
        <f t="shared" si="791"/>
        <v/>
      </c>
      <c r="Q3010">
        <f t="shared" si="784"/>
        <v>0</v>
      </c>
      <c r="R3010">
        <f t="shared" si="796"/>
        <v>2.2716428496122427</v>
      </c>
      <c r="S3010" t="str">
        <f t="shared" si="798"/>
        <v/>
      </c>
      <c r="T3010" t="str">
        <f t="shared" si="799"/>
        <v/>
      </c>
      <c r="U3010">
        <f t="shared" si="797"/>
        <v>0</v>
      </c>
    </row>
    <row r="3011" spans="1:21">
      <c r="A3011">
        <f t="shared" si="783"/>
        <v>3003</v>
      </c>
      <c r="B3011" s="1">
        <v>41589</v>
      </c>
      <c r="C3011">
        <v>127.95</v>
      </c>
      <c r="D3011">
        <v>127.54</v>
      </c>
      <c r="F3011">
        <f t="shared" si="785"/>
        <v>124.65199999999997</v>
      </c>
      <c r="G3011" t="str">
        <f t="shared" si="789"/>
        <v/>
      </c>
      <c r="H3011">
        <f t="shared" si="792"/>
        <v>1</v>
      </c>
      <c r="I3011">
        <f t="shared" si="786"/>
        <v>0</v>
      </c>
      <c r="J3011">
        <f t="shared" si="787"/>
        <v>120.74</v>
      </c>
      <c r="K3011" t="str">
        <f t="shared" si="788"/>
        <v/>
      </c>
      <c r="L3011">
        <f t="shared" si="793"/>
        <v>5.8000089237517725E-2</v>
      </c>
      <c r="M3011" t="str">
        <f t="shared" si="795"/>
        <v>VARGAIN</v>
      </c>
      <c r="N3011" t="str">
        <f t="shared" si="794"/>
        <v/>
      </c>
      <c r="O3011" t="str">
        <f t="shared" si="790"/>
        <v/>
      </c>
      <c r="P3011" t="str">
        <f t="shared" si="791"/>
        <v/>
      </c>
      <c r="Q3011">
        <f t="shared" si="784"/>
        <v>0</v>
      </c>
      <c r="R3011">
        <f t="shared" si="796"/>
        <v>2.2716428496122427</v>
      </c>
      <c r="S3011" t="str">
        <f t="shared" si="798"/>
        <v/>
      </c>
      <c r="T3011" t="str">
        <f t="shared" si="799"/>
        <v/>
      </c>
      <c r="U3011">
        <f t="shared" si="797"/>
        <v>0</v>
      </c>
    </row>
    <row r="3012" spans="1:21">
      <c r="A3012">
        <f t="shared" si="783"/>
        <v>3004</v>
      </c>
      <c r="B3012" s="1">
        <v>41590</v>
      </c>
      <c r="C3012">
        <v>128.36000000000001</v>
      </c>
      <c r="D3012">
        <v>128.15</v>
      </c>
      <c r="F3012">
        <f t="shared" si="785"/>
        <v>125.07899999999998</v>
      </c>
      <c r="G3012" t="str">
        <f t="shared" si="789"/>
        <v/>
      </c>
      <c r="H3012">
        <f t="shared" si="792"/>
        <v>1</v>
      </c>
      <c r="I3012">
        <f t="shared" si="786"/>
        <v>0</v>
      </c>
      <c r="J3012">
        <f t="shared" si="787"/>
        <v>120.74</v>
      </c>
      <c r="K3012" t="str">
        <f t="shared" si="788"/>
        <v/>
      </c>
      <c r="L3012">
        <f t="shared" si="793"/>
        <v>6.1199342873376139E-2</v>
      </c>
      <c r="M3012" t="str">
        <f t="shared" si="795"/>
        <v>VARGAIN</v>
      </c>
      <c r="N3012" t="str">
        <f t="shared" si="794"/>
        <v/>
      </c>
      <c r="O3012" t="str">
        <f t="shared" si="790"/>
        <v/>
      </c>
      <c r="P3012" t="str">
        <f t="shared" si="791"/>
        <v/>
      </c>
      <c r="Q3012">
        <f t="shared" si="784"/>
        <v>0</v>
      </c>
      <c r="R3012">
        <f t="shared" si="796"/>
        <v>2.2716428496122427</v>
      </c>
      <c r="S3012" t="str">
        <f t="shared" si="798"/>
        <v/>
      </c>
      <c r="T3012" t="str">
        <f t="shared" si="799"/>
        <v/>
      </c>
      <c r="U3012">
        <f t="shared" si="797"/>
        <v>0</v>
      </c>
    </row>
    <row r="3013" spans="1:21">
      <c r="A3013">
        <f t="shared" si="783"/>
        <v>3005</v>
      </c>
      <c r="B3013" s="1">
        <v>41591</v>
      </c>
      <c r="C3013">
        <v>128.59</v>
      </c>
      <c r="D3013">
        <v>127.86</v>
      </c>
      <c r="F3013">
        <f t="shared" si="785"/>
        <v>125.4615</v>
      </c>
      <c r="G3013" t="str">
        <f t="shared" si="789"/>
        <v/>
      </c>
      <c r="H3013">
        <f t="shared" si="792"/>
        <v>1</v>
      </c>
      <c r="I3013">
        <f t="shared" si="786"/>
        <v>0</v>
      </c>
      <c r="J3013">
        <f t="shared" si="787"/>
        <v>120.74</v>
      </c>
      <c r="K3013" t="str">
        <f t="shared" si="788"/>
        <v/>
      </c>
      <c r="L3013">
        <f t="shared" si="793"/>
        <v>6.2989574914067523E-2</v>
      </c>
      <c r="M3013" t="str">
        <f t="shared" si="795"/>
        <v>VARGAIN</v>
      </c>
      <c r="N3013" t="str">
        <f t="shared" si="794"/>
        <v/>
      </c>
      <c r="O3013" t="str">
        <f t="shared" si="790"/>
        <v/>
      </c>
      <c r="P3013" t="str">
        <f t="shared" si="791"/>
        <v/>
      </c>
      <c r="Q3013">
        <f t="shared" si="784"/>
        <v>0</v>
      </c>
      <c r="R3013">
        <f t="shared" si="796"/>
        <v>2.2716428496122427</v>
      </c>
      <c r="S3013" t="str">
        <f t="shared" si="798"/>
        <v/>
      </c>
      <c r="T3013" t="str">
        <f t="shared" si="799"/>
        <v/>
      </c>
      <c r="U3013">
        <f t="shared" si="797"/>
        <v>0</v>
      </c>
    </row>
    <row r="3014" spans="1:21">
      <c r="A3014">
        <f t="shared" si="783"/>
        <v>3006</v>
      </c>
      <c r="B3014" s="1">
        <v>41592</v>
      </c>
      <c r="C3014">
        <v>129.79</v>
      </c>
      <c r="D3014">
        <v>128.97</v>
      </c>
      <c r="F3014">
        <f t="shared" si="785"/>
        <v>125.82000000000001</v>
      </c>
      <c r="G3014" t="str">
        <f t="shared" si="789"/>
        <v/>
      </c>
      <c r="H3014">
        <f t="shared" si="792"/>
        <v>1</v>
      </c>
      <c r="I3014">
        <f t="shared" si="786"/>
        <v>0</v>
      </c>
      <c r="J3014">
        <f t="shared" si="787"/>
        <v>120.74</v>
      </c>
      <c r="K3014" t="str">
        <f t="shared" si="788"/>
        <v/>
      </c>
      <c r="L3014">
        <f t="shared" si="793"/>
        <v>7.2278286331387456E-2</v>
      </c>
      <c r="M3014" t="str">
        <f t="shared" si="795"/>
        <v>VARGAIN</v>
      </c>
      <c r="N3014" t="str">
        <f t="shared" si="794"/>
        <v/>
      </c>
      <c r="O3014" t="str">
        <f t="shared" si="790"/>
        <v/>
      </c>
      <c r="P3014" t="str">
        <f t="shared" si="791"/>
        <v/>
      </c>
      <c r="Q3014">
        <f t="shared" si="784"/>
        <v>0</v>
      </c>
      <c r="R3014">
        <f t="shared" si="796"/>
        <v>2.2716428496122427</v>
      </c>
      <c r="S3014" t="str">
        <f t="shared" si="798"/>
        <v/>
      </c>
      <c r="T3014" t="str">
        <f t="shared" si="799"/>
        <v/>
      </c>
      <c r="U3014">
        <f t="shared" si="797"/>
        <v>0</v>
      </c>
    </row>
    <row r="3015" spans="1:21">
      <c r="A3015">
        <f t="shared" si="783"/>
        <v>3007</v>
      </c>
      <c r="B3015" s="1">
        <v>41593</v>
      </c>
      <c r="C3015">
        <v>129.85</v>
      </c>
      <c r="D3015">
        <v>129.15</v>
      </c>
      <c r="F3015">
        <f t="shared" si="785"/>
        <v>126.17049999999999</v>
      </c>
      <c r="G3015" t="str">
        <f t="shared" si="789"/>
        <v/>
      </c>
      <c r="H3015">
        <f t="shared" si="792"/>
        <v>1</v>
      </c>
      <c r="I3015">
        <f t="shared" si="786"/>
        <v>0</v>
      </c>
      <c r="J3015">
        <f t="shared" si="787"/>
        <v>120.74</v>
      </c>
      <c r="K3015" t="str">
        <f t="shared" si="788"/>
        <v/>
      </c>
      <c r="L3015">
        <f t="shared" si="793"/>
        <v>7.2740464740477295E-2</v>
      </c>
      <c r="M3015" t="str">
        <f t="shared" si="795"/>
        <v>VARGAIN</v>
      </c>
      <c r="N3015" t="str">
        <f t="shared" si="794"/>
        <v/>
      </c>
      <c r="O3015" t="str">
        <f t="shared" si="790"/>
        <v/>
      </c>
      <c r="P3015" t="str">
        <f t="shared" si="791"/>
        <v/>
      </c>
      <c r="Q3015">
        <f t="shared" si="784"/>
        <v>0</v>
      </c>
      <c r="R3015">
        <f t="shared" si="796"/>
        <v>2.2716428496122427</v>
      </c>
      <c r="S3015" t="str">
        <f t="shared" si="798"/>
        <v/>
      </c>
      <c r="T3015" t="str">
        <f t="shared" si="799"/>
        <v/>
      </c>
      <c r="U3015">
        <f t="shared" si="797"/>
        <v>0</v>
      </c>
    </row>
    <row r="3016" spans="1:21">
      <c r="A3016">
        <f t="shared" si="783"/>
        <v>3008</v>
      </c>
      <c r="B3016" s="1">
        <v>41596</v>
      </c>
      <c r="C3016">
        <v>130.13</v>
      </c>
      <c r="D3016">
        <v>129.91</v>
      </c>
      <c r="F3016">
        <f t="shared" si="785"/>
        <v>126.51450000000003</v>
      </c>
      <c r="G3016" t="str">
        <f t="shared" si="789"/>
        <v/>
      </c>
      <c r="H3016">
        <f t="shared" si="792"/>
        <v>1</v>
      </c>
      <c r="I3016">
        <f t="shared" si="786"/>
        <v>0</v>
      </c>
      <c r="J3016">
        <f t="shared" si="787"/>
        <v>120.74</v>
      </c>
      <c r="K3016" t="str">
        <f t="shared" si="788"/>
        <v/>
      </c>
      <c r="L3016">
        <f t="shared" si="793"/>
        <v>7.4894477420385852E-2</v>
      </c>
      <c r="M3016" t="str">
        <f t="shared" si="795"/>
        <v>VARGAIN</v>
      </c>
      <c r="N3016" t="str">
        <f t="shared" si="794"/>
        <v/>
      </c>
      <c r="O3016" t="str">
        <f t="shared" si="790"/>
        <v/>
      </c>
      <c r="P3016" t="str">
        <f t="shared" si="791"/>
        <v/>
      </c>
      <c r="Q3016">
        <f t="shared" si="784"/>
        <v>0</v>
      </c>
      <c r="R3016">
        <f t="shared" si="796"/>
        <v>2.2716428496122427</v>
      </c>
      <c r="S3016" t="str">
        <f t="shared" si="798"/>
        <v/>
      </c>
      <c r="T3016" t="str">
        <f t="shared" si="799"/>
        <v/>
      </c>
      <c r="U3016">
        <f t="shared" si="797"/>
        <v>0</v>
      </c>
    </row>
    <row r="3017" spans="1:21">
      <c r="A3017">
        <f t="shared" si="783"/>
        <v>3009</v>
      </c>
      <c r="B3017" s="1">
        <v>41597</v>
      </c>
      <c r="C3017">
        <v>130.05000000000001</v>
      </c>
      <c r="D3017">
        <v>130.02000000000001</v>
      </c>
      <c r="F3017">
        <f t="shared" si="785"/>
        <v>126.82700000000003</v>
      </c>
      <c r="G3017" t="str">
        <f t="shared" si="789"/>
        <v/>
      </c>
      <c r="H3017">
        <f t="shared" si="792"/>
        <v>1</v>
      </c>
      <c r="I3017">
        <f t="shared" si="786"/>
        <v>0</v>
      </c>
      <c r="J3017">
        <f t="shared" si="787"/>
        <v>120.74</v>
      </c>
      <c r="K3017" t="str">
        <f t="shared" si="788"/>
        <v/>
      </c>
      <c r="L3017">
        <f t="shared" si="793"/>
        <v>7.4279518526380525E-2</v>
      </c>
      <c r="M3017" t="str">
        <f t="shared" si="795"/>
        <v>VARGAIN</v>
      </c>
      <c r="N3017" t="str">
        <f t="shared" si="794"/>
        <v/>
      </c>
      <c r="O3017" t="str">
        <f t="shared" si="790"/>
        <v/>
      </c>
      <c r="P3017" t="str">
        <f t="shared" si="791"/>
        <v/>
      </c>
      <c r="Q3017">
        <f t="shared" si="784"/>
        <v>0</v>
      </c>
      <c r="R3017">
        <f t="shared" si="796"/>
        <v>2.2716428496122427</v>
      </c>
      <c r="S3017" t="str">
        <f t="shared" si="798"/>
        <v/>
      </c>
      <c r="T3017" t="str">
        <f t="shared" si="799"/>
        <v/>
      </c>
      <c r="U3017">
        <f t="shared" si="797"/>
        <v>0</v>
      </c>
    </row>
    <row r="3018" spans="1:21">
      <c r="A3018">
        <f t="shared" si="783"/>
        <v>3010</v>
      </c>
      <c r="B3018" s="1">
        <v>41598</v>
      </c>
      <c r="C3018">
        <v>129.18</v>
      </c>
      <c r="D3018">
        <v>129.5</v>
      </c>
      <c r="F3018">
        <f t="shared" si="785"/>
        <v>127.12600000000002</v>
      </c>
      <c r="G3018" t="str">
        <f t="shared" si="789"/>
        <v/>
      </c>
      <c r="H3018">
        <f t="shared" si="792"/>
        <v>1</v>
      </c>
      <c r="I3018">
        <f t="shared" si="786"/>
        <v>0</v>
      </c>
      <c r="J3018">
        <f t="shared" si="787"/>
        <v>120.74</v>
      </c>
      <c r="K3018" t="str">
        <f t="shared" si="788"/>
        <v/>
      </c>
      <c r="L3018">
        <f t="shared" si="793"/>
        <v>6.7567307236046689E-2</v>
      </c>
      <c r="M3018" t="str">
        <f t="shared" si="795"/>
        <v>VARGAIN</v>
      </c>
      <c r="N3018" t="str">
        <f t="shared" si="794"/>
        <v/>
      </c>
      <c r="O3018" t="str">
        <f t="shared" si="790"/>
        <v/>
      </c>
      <c r="P3018" t="str">
        <f t="shared" si="791"/>
        <v/>
      </c>
      <c r="Q3018">
        <f t="shared" si="784"/>
        <v>0</v>
      </c>
      <c r="R3018">
        <f t="shared" si="796"/>
        <v>2.2716428496122427</v>
      </c>
      <c r="S3018" t="str">
        <f t="shared" si="798"/>
        <v/>
      </c>
      <c r="T3018" t="str">
        <f t="shared" si="799"/>
        <v/>
      </c>
      <c r="U3018">
        <f t="shared" si="797"/>
        <v>0</v>
      </c>
    </row>
    <row r="3019" spans="1:21">
      <c r="A3019">
        <f t="shared" ref="A3019:A3030" si="800">A3018+1</f>
        <v>3011</v>
      </c>
      <c r="B3019" s="1">
        <v>41599</v>
      </c>
      <c r="C3019">
        <v>130.35</v>
      </c>
      <c r="D3019">
        <v>129.69</v>
      </c>
      <c r="F3019">
        <f t="shared" si="785"/>
        <v>127.46899999999998</v>
      </c>
      <c r="G3019" t="str">
        <f t="shared" si="789"/>
        <v/>
      </c>
      <c r="H3019">
        <f t="shared" si="792"/>
        <v>1</v>
      </c>
      <c r="I3019">
        <f t="shared" si="786"/>
        <v>0</v>
      </c>
      <c r="J3019">
        <f t="shared" si="787"/>
        <v>120.74</v>
      </c>
      <c r="K3019" t="str">
        <f t="shared" si="788"/>
        <v/>
      </c>
      <c r="L3019">
        <f t="shared" si="793"/>
        <v>7.6583667011230691E-2</v>
      </c>
      <c r="M3019" t="str">
        <f t="shared" si="795"/>
        <v>VARGAIN</v>
      </c>
      <c r="N3019" t="str">
        <f t="shared" si="794"/>
        <v/>
      </c>
      <c r="O3019" t="str">
        <f t="shared" si="790"/>
        <v/>
      </c>
      <c r="P3019" t="str">
        <f t="shared" si="791"/>
        <v/>
      </c>
      <c r="Q3019">
        <f t="shared" si="784"/>
        <v>0</v>
      </c>
      <c r="R3019">
        <f t="shared" si="796"/>
        <v>2.2716428496122427</v>
      </c>
      <c r="S3019" t="str">
        <f t="shared" si="798"/>
        <v/>
      </c>
      <c r="T3019" t="str">
        <f t="shared" si="799"/>
        <v/>
      </c>
      <c r="U3019">
        <f t="shared" si="797"/>
        <v>0</v>
      </c>
    </row>
    <row r="3020" spans="1:21">
      <c r="A3020">
        <f t="shared" si="800"/>
        <v>3012</v>
      </c>
      <c r="B3020" s="1">
        <v>41600</v>
      </c>
      <c r="C3020">
        <v>131.02000000000001</v>
      </c>
      <c r="D3020">
        <v>130.36000000000001</v>
      </c>
      <c r="F3020">
        <f t="shared" si="785"/>
        <v>127.79899999999998</v>
      </c>
      <c r="G3020" t="str">
        <f t="shared" si="789"/>
        <v/>
      </c>
      <c r="H3020">
        <f t="shared" si="792"/>
        <v>1</v>
      </c>
      <c r="I3020">
        <f t="shared" si="786"/>
        <v>0</v>
      </c>
      <c r="J3020">
        <f t="shared" si="787"/>
        <v>120.74</v>
      </c>
      <c r="K3020" t="str">
        <f t="shared" si="788"/>
        <v/>
      </c>
      <c r="L3020">
        <f t="shared" si="793"/>
        <v>8.1710509935450273E-2</v>
      </c>
      <c r="M3020" t="str">
        <f t="shared" si="795"/>
        <v>VARGAIN</v>
      </c>
      <c r="N3020" t="str">
        <f t="shared" si="794"/>
        <v/>
      </c>
      <c r="O3020" t="str">
        <f t="shared" si="790"/>
        <v/>
      </c>
      <c r="P3020" t="str">
        <f t="shared" si="791"/>
        <v/>
      </c>
      <c r="Q3020">
        <f t="shared" si="784"/>
        <v>0</v>
      </c>
      <c r="R3020">
        <f t="shared" si="796"/>
        <v>2.2716428496122427</v>
      </c>
      <c r="S3020" t="str">
        <f t="shared" si="798"/>
        <v/>
      </c>
      <c r="T3020" t="str">
        <f t="shared" si="799"/>
        <v/>
      </c>
      <c r="U3020">
        <f t="shared" si="797"/>
        <v>0</v>
      </c>
    </row>
    <row r="3021" spans="1:21">
      <c r="A3021">
        <f t="shared" si="800"/>
        <v>3013</v>
      </c>
      <c r="B3021" s="1">
        <v>41603</v>
      </c>
      <c r="C3021">
        <v>131.22999999999999</v>
      </c>
      <c r="D3021">
        <v>131.80000000000001</v>
      </c>
      <c r="F3021">
        <f t="shared" si="785"/>
        <v>128.11449999999996</v>
      </c>
      <c r="G3021" t="str">
        <f t="shared" si="789"/>
        <v/>
      </c>
      <c r="H3021">
        <f t="shared" si="792"/>
        <v>1</v>
      </c>
      <c r="I3021">
        <f t="shared" si="786"/>
        <v>0</v>
      </c>
      <c r="J3021">
        <f t="shared" si="787"/>
        <v>120.74</v>
      </c>
      <c r="K3021" t="str">
        <f t="shared" si="788"/>
        <v/>
      </c>
      <c r="L3021">
        <f t="shared" si="793"/>
        <v>8.3312035539915258E-2</v>
      </c>
      <c r="M3021" t="str">
        <f t="shared" si="795"/>
        <v>VARGAIN</v>
      </c>
      <c r="N3021" t="str">
        <f t="shared" si="794"/>
        <v/>
      </c>
      <c r="O3021" t="str">
        <f t="shared" si="790"/>
        <v/>
      </c>
      <c r="P3021" t="str">
        <f t="shared" si="791"/>
        <v/>
      </c>
      <c r="Q3021">
        <f t="shared" si="784"/>
        <v>0</v>
      </c>
      <c r="R3021">
        <f t="shared" si="796"/>
        <v>2.2716428496122427</v>
      </c>
      <c r="S3021" t="str">
        <f t="shared" si="798"/>
        <v/>
      </c>
      <c r="T3021" t="str">
        <f t="shared" si="799"/>
        <v/>
      </c>
      <c r="U3021">
        <f t="shared" si="797"/>
        <v>0</v>
      </c>
    </row>
    <row r="3022" spans="1:21">
      <c r="A3022">
        <f t="shared" si="800"/>
        <v>3014</v>
      </c>
      <c r="B3022" s="1">
        <v>41604</v>
      </c>
      <c r="C3022">
        <v>132.15</v>
      </c>
      <c r="D3022">
        <v>131.44999999999999</v>
      </c>
      <c r="F3022">
        <f t="shared" si="785"/>
        <v>128.458</v>
      </c>
      <c r="G3022" t="str">
        <f t="shared" si="789"/>
        <v/>
      </c>
      <c r="H3022">
        <f t="shared" si="792"/>
        <v>1</v>
      </c>
      <c r="I3022">
        <f t="shared" si="786"/>
        <v>0</v>
      </c>
      <c r="J3022">
        <f t="shared" si="787"/>
        <v>120.74</v>
      </c>
      <c r="K3022" t="str">
        <f t="shared" si="788"/>
        <v/>
      </c>
      <c r="L3022">
        <f t="shared" si="793"/>
        <v>9.0298167682018246E-2</v>
      </c>
      <c r="M3022" t="str">
        <f t="shared" si="795"/>
        <v>VARGAIN</v>
      </c>
      <c r="N3022" t="str">
        <f t="shared" si="794"/>
        <v/>
      </c>
      <c r="O3022" t="str">
        <f t="shared" si="790"/>
        <v/>
      </c>
      <c r="P3022" t="str">
        <f t="shared" si="791"/>
        <v/>
      </c>
      <c r="Q3022">
        <f t="shared" si="784"/>
        <v>0</v>
      </c>
      <c r="R3022">
        <f t="shared" si="796"/>
        <v>2.2716428496122427</v>
      </c>
      <c r="S3022" t="str">
        <f t="shared" si="798"/>
        <v/>
      </c>
      <c r="T3022" t="str">
        <f t="shared" si="799"/>
        <v/>
      </c>
      <c r="U3022">
        <f t="shared" si="797"/>
        <v>0</v>
      </c>
    </row>
    <row r="3023" spans="1:21">
      <c r="A3023">
        <f t="shared" si="800"/>
        <v>3015</v>
      </c>
      <c r="B3023" s="1">
        <v>41605</v>
      </c>
      <c r="C3023">
        <v>133.5</v>
      </c>
      <c r="D3023">
        <v>132.63</v>
      </c>
      <c r="F3023">
        <f t="shared" si="785"/>
        <v>128.89349999999999</v>
      </c>
      <c r="G3023" t="str">
        <f t="shared" si="789"/>
        <v/>
      </c>
      <c r="H3023">
        <f t="shared" si="792"/>
        <v>1</v>
      </c>
      <c r="I3023">
        <f t="shared" si="786"/>
        <v>0</v>
      </c>
      <c r="J3023">
        <f t="shared" si="787"/>
        <v>120.74</v>
      </c>
      <c r="K3023" t="str">
        <f t="shared" si="788"/>
        <v/>
      </c>
      <c r="L3023">
        <f t="shared" si="793"/>
        <v>0.10046200447202418</v>
      </c>
      <c r="M3023" t="str">
        <f t="shared" si="795"/>
        <v>VARGAIN</v>
      </c>
      <c r="N3023" t="str">
        <f t="shared" si="794"/>
        <v/>
      </c>
      <c r="O3023" t="str">
        <f t="shared" si="790"/>
        <v/>
      </c>
      <c r="P3023" t="str">
        <f t="shared" si="791"/>
        <v/>
      </c>
      <c r="Q3023">
        <f t="shared" si="784"/>
        <v>0</v>
      </c>
      <c r="R3023">
        <f t="shared" si="796"/>
        <v>2.2716428496122427</v>
      </c>
      <c r="S3023" t="str">
        <f t="shared" si="798"/>
        <v/>
      </c>
      <c r="T3023" t="str">
        <f t="shared" si="799"/>
        <v/>
      </c>
      <c r="U3023">
        <f t="shared" si="797"/>
        <v>0</v>
      </c>
    </row>
    <row r="3024" spans="1:21">
      <c r="A3024">
        <f t="shared" si="800"/>
        <v>3016</v>
      </c>
      <c r="B3024" s="1">
        <v>41607</v>
      </c>
      <c r="C3024">
        <v>133.51</v>
      </c>
      <c r="D3024">
        <v>133.51</v>
      </c>
      <c r="F3024">
        <f t="shared" si="785"/>
        <v>129.2765</v>
      </c>
      <c r="G3024" t="str">
        <f t="shared" si="789"/>
        <v/>
      </c>
      <c r="H3024">
        <f t="shared" si="792"/>
        <v>1</v>
      </c>
      <c r="I3024">
        <f t="shared" si="786"/>
        <v>0</v>
      </c>
      <c r="J3024">
        <f t="shared" si="787"/>
        <v>120.74</v>
      </c>
      <c r="K3024" t="str">
        <f t="shared" si="788"/>
        <v/>
      </c>
      <c r="L3024">
        <f t="shared" si="793"/>
        <v>0.10053690803372342</v>
      </c>
      <c r="M3024" t="str">
        <f t="shared" si="795"/>
        <v>VARGAIN</v>
      </c>
      <c r="N3024" t="str">
        <f t="shared" si="794"/>
        <v/>
      </c>
      <c r="O3024" t="str">
        <f t="shared" si="790"/>
        <v/>
      </c>
      <c r="P3024" t="str">
        <f t="shared" si="791"/>
        <v/>
      </c>
      <c r="Q3024">
        <f t="shared" ref="Q3024:Q3030" si="801">IF(OR(AND(K3024="trend rev",I3023&lt;&gt;0),O3024="Vargain",P3024="Varloss"),L3024,0)</f>
        <v>0</v>
      </c>
      <c r="R3024">
        <f t="shared" si="796"/>
        <v>2.2716428496122427</v>
      </c>
      <c r="S3024" t="str">
        <f t="shared" si="798"/>
        <v/>
      </c>
      <c r="T3024" t="str">
        <f t="shared" si="799"/>
        <v/>
      </c>
      <c r="U3024">
        <f t="shared" si="797"/>
        <v>0</v>
      </c>
    </row>
    <row r="3025" spans="1:21">
      <c r="A3025">
        <f t="shared" si="800"/>
        <v>3017</v>
      </c>
      <c r="B3025" s="1">
        <v>41610</v>
      </c>
      <c r="C3025">
        <v>127.68</v>
      </c>
      <c r="D3025">
        <v>131.66999999999999</v>
      </c>
      <c r="F3025">
        <f t="shared" si="785"/>
        <v>129.3655</v>
      </c>
      <c r="G3025" t="str">
        <f t="shared" si="789"/>
        <v/>
      </c>
      <c r="H3025">
        <f t="shared" si="792"/>
        <v>1</v>
      </c>
      <c r="I3025">
        <f t="shared" si="786"/>
        <v>0</v>
      </c>
      <c r="J3025">
        <f t="shared" si="787"/>
        <v>120.74</v>
      </c>
      <c r="K3025" t="str">
        <f t="shared" si="788"/>
        <v/>
      </c>
      <c r="L3025">
        <f t="shared" si="793"/>
        <v>5.5887660333218563E-2</v>
      </c>
      <c r="M3025" t="str">
        <f t="shared" si="795"/>
        <v>VARGAIN</v>
      </c>
      <c r="N3025" t="str">
        <f t="shared" si="794"/>
        <v/>
      </c>
      <c r="O3025" t="str">
        <f t="shared" si="790"/>
        <v/>
      </c>
      <c r="P3025" t="str">
        <f t="shared" si="791"/>
        <v/>
      </c>
      <c r="Q3025">
        <f t="shared" si="801"/>
        <v>0</v>
      </c>
      <c r="R3025">
        <f t="shared" si="796"/>
        <v>2.2716428496122427</v>
      </c>
      <c r="S3025" t="str">
        <f t="shared" si="798"/>
        <v/>
      </c>
      <c r="T3025" t="str">
        <f t="shared" si="799"/>
        <v/>
      </c>
      <c r="U3025">
        <f t="shared" si="797"/>
        <v>0</v>
      </c>
    </row>
    <row r="3026" spans="1:21">
      <c r="A3026">
        <f t="shared" si="800"/>
        <v>3018</v>
      </c>
      <c r="B3026" s="1">
        <v>41611</v>
      </c>
      <c r="C3026">
        <v>126.6</v>
      </c>
      <c r="D3026">
        <v>126.06</v>
      </c>
      <c r="F3026">
        <f t="shared" si="785"/>
        <v>129.37950000000001</v>
      </c>
      <c r="G3026" t="str">
        <f t="shared" si="789"/>
        <v>SHORT</v>
      </c>
      <c r="H3026">
        <f t="shared" si="792"/>
        <v>-1</v>
      </c>
      <c r="I3026">
        <f t="shared" si="786"/>
        <v>-1</v>
      </c>
      <c r="J3026">
        <f t="shared" si="787"/>
        <v>126.06</v>
      </c>
      <c r="K3026" t="str">
        <f t="shared" si="788"/>
        <v/>
      </c>
      <c r="L3026">
        <f t="shared" si="793"/>
        <v>-4.2745256251116616E-3</v>
      </c>
      <c r="M3026" t="str">
        <f t="shared" si="795"/>
        <v/>
      </c>
      <c r="N3026" t="str">
        <f t="shared" si="794"/>
        <v/>
      </c>
      <c r="O3026" t="str">
        <f t="shared" si="790"/>
        <v/>
      </c>
      <c r="P3026" t="str">
        <f t="shared" si="791"/>
        <v/>
      </c>
      <c r="Q3026">
        <f t="shared" si="801"/>
        <v>0</v>
      </c>
      <c r="R3026">
        <f t="shared" si="796"/>
        <v>2.2716428496122427</v>
      </c>
      <c r="S3026" t="str">
        <f t="shared" si="798"/>
        <v/>
      </c>
      <c r="T3026" t="str">
        <f t="shared" si="799"/>
        <v/>
      </c>
      <c r="U3026">
        <f t="shared" si="797"/>
        <v>0</v>
      </c>
    </row>
    <row r="3027" spans="1:21">
      <c r="A3027">
        <f t="shared" si="800"/>
        <v>3019</v>
      </c>
      <c r="B3027" s="1">
        <v>41612</v>
      </c>
      <c r="C3027">
        <v>126.46</v>
      </c>
      <c r="D3027">
        <v>125.95</v>
      </c>
      <c r="F3027">
        <f t="shared" si="785"/>
        <v>129.39649999999997</v>
      </c>
      <c r="G3027" t="str">
        <f t="shared" si="789"/>
        <v/>
      </c>
      <c r="H3027">
        <f t="shared" si="792"/>
        <v>-1</v>
      </c>
      <c r="I3027">
        <f t="shared" si="786"/>
        <v>-1</v>
      </c>
      <c r="J3027">
        <f t="shared" si="787"/>
        <v>126.06</v>
      </c>
      <c r="K3027" t="str">
        <f t="shared" si="788"/>
        <v/>
      </c>
      <c r="L3027">
        <f t="shared" si="793"/>
        <v>-3.1680685455030464E-3</v>
      </c>
      <c r="M3027" t="str">
        <f t="shared" si="795"/>
        <v/>
      </c>
      <c r="N3027" t="str">
        <f t="shared" si="794"/>
        <v/>
      </c>
      <c r="O3027" t="str">
        <f t="shared" si="790"/>
        <v/>
      </c>
      <c r="P3027" t="str">
        <f t="shared" si="791"/>
        <v/>
      </c>
      <c r="Q3027">
        <f t="shared" si="801"/>
        <v>0</v>
      </c>
      <c r="R3027">
        <f t="shared" si="796"/>
        <v>2.2716428496122427</v>
      </c>
      <c r="S3027" t="str">
        <f t="shared" si="798"/>
        <v/>
      </c>
      <c r="T3027" t="str">
        <f t="shared" si="799"/>
        <v/>
      </c>
      <c r="U3027">
        <f t="shared" si="797"/>
        <v>0</v>
      </c>
    </row>
    <row r="3028" spans="1:21">
      <c r="A3028">
        <f t="shared" si="800"/>
        <v>3020</v>
      </c>
      <c r="B3028" s="1">
        <v>41613</v>
      </c>
      <c r="C3028">
        <v>126.83</v>
      </c>
      <c r="D3028">
        <v>126.4</v>
      </c>
      <c r="F3028">
        <f t="shared" si="785"/>
        <v>129.38149999999999</v>
      </c>
      <c r="G3028" t="str">
        <f t="shared" si="789"/>
        <v/>
      </c>
      <c r="H3028">
        <f t="shared" si="792"/>
        <v>-1</v>
      </c>
      <c r="I3028">
        <f t="shared" si="786"/>
        <v>-1</v>
      </c>
      <c r="J3028">
        <f t="shared" si="787"/>
        <v>126.06</v>
      </c>
      <c r="K3028" t="str">
        <f t="shared" si="788"/>
        <v/>
      </c>
      <c r="L3028">
        <f t="shared" si="793"/>
        <v>-6.0896229943742048E-3</v>
      </c>
      <c r="M3028" t="str">
        <f t="shared" si="795"/>
        <v/>
      </c>
      <c r="N3028" t="str">
        <f t="shared" si="794"/>
        <v/>
      </c>
      <c r="O3028" t="str">
        <f t="shared" si="790"/>
        <v/>
      </c>
      <c r="P3028" t="str">
        <f t="shared" si="791"/>
        <v/>
      </c>
      <c r="Q3028">
        <f t="shared" si="801"/>
        <v>0</v>
      </c>
      <c r="R3028">
        <f t="shared" si="796"/>
        <v>2.2716428496122427</v>
      </c>
      <c r="S3028" t="str">
        <f t="shared" si="798"/>
        <v/>
      </c>
      <c r="T3028" t="str">
        <f t="shared" si="799"/>
        <v/>
      </c>
      <c r="U3028">
        <f t="shared" si="797"/>
        <v>0</v>
      </c>
    </row>
    <row r="3029" spans="1:21">
      <c r="A3029">
        <f t="shared" si="800"/>
        <v>3021</v>
      </c>
      <c r="B3029" s="1">
        <v>41614</v>
      </c>
      <c r="C3029">
        <v>128.61000000000001</v>
      </c>
      <c r="D3029">
        <v>128.19</v>
      </c>
      <c r="F3029">
        <f t="shared" si="785"/>
        <v>129.4915</v>
      </c>
      <c r="G3029" t="str">
        <f t="shared" si="789"/>
        <v/>
      </c>
      <c r="H3029">
        <f t="shared" si="792"/>
        <v>-1</v>
      </c>
      <c r="I3029">
        <f t="shared" si="786"/>
        <v>-1</v>
      </c>
      <c r="J3029">
        <f t="shared" si="787"/>
        <v>126.06</v>
      </c>
      <c r="K3029" t="str">
        <f t="shared" si="788"/>
        <v/>
      </c>
      <c r="L3029">
        <f t="shared" si="793"/>
        <v>-2.002658519303141E-2</v>
      </c>
      <c r="M3029" t="str">
        <f t="shared" si="795"/>
        <v/>
      </c>
      <c r="N3029" t="str">
        <f t="shared" si="794"/>
        <v/>
      </c>
      <c r="O3029" t="str">
        <f t="shared" si="790"/>
        <v/>
      </c>
      <c r="P3029" t="str">
        <f t="shared" si="791"/>
        <v/>
      </c>
      <c r="Q3029">
        <f t="shared" si="801"/>
        <v>0</v>
      </c>
      <c r="R3029">
        <f t="shared" si="796"/>
        <v>2.2716428496122427</v>
      </c>
      <c r="S3029" t="str">
        <f t="shared" si="798"/>
        <v/>
      </c>
      <c r="T3029" t="str">
        <f t="shared" si="799"/>
        <v/>
      </c>
      <c r="U3029">
        <f t="shared" si="797"/>
        <v>0</v>
      </c>
    </row>
    <row r="3030" spans="1:21">
      <c r="A3030">
        <f t="shared" si="800"/>
        <v>3022</v>
      </c>
      <c r="B3030" s="1">
        <v>41617</v>
      </c>
      <c r="C3030">
        <v>128.57</v>
      </c>
      <c r="D3030">
        <v>128.80000000000001</v>
      </c>
      <c r="F3030">
        <f t="shared" si="785"/>
        <v>129.52050000000003</v>
      </c>
      <c r="G3030" t="str">
        <f t="shared" si="789"/>
        <v/>
      </c>
      <c r="H3030">
        <f t="shared" si="792"/>
        <v>-1</v>
      </c>
      <c r="I3030">
        <f t="shared" si="786"/>
        <v>-1</v>
      </c>
      <c r="J3030">
        <f t="shared" si="787"/>
        <v>126.06</v>
      </c>
      <c r="K3030" t="str">
        <f t="shared" si="788"/>
        <v/>
      </c>
      <c r="L3030">
        <f t="shared" si="793"/>
        <v>-1.9715519011193453E-2</v>
      </c>
      <c r="M3030" t="str">
        <f t="shared" si="795"/>
        <v/>
      </c>
      <c r="N3030" t="str">
        <f t="shared" si="794"/>
        <v/>
      </c>
      <c r="O3030" t="str">
        <f t="shared" si="790"/>
        <v/>
      </c>
      <c r="P3030" t="str">
        <f t="shared" si="791"/>
        <v/>
      </c>
      <c r="Q3030">
        <f t="shared" si="801"/>
        <v>0</v>
      </c>
      <c r="R3030">
        <f t="shared" si="796"/>
        <v>2.2716428496122427</v>
      </c>
      <c r="S3030" t="str">
        <f t="shared" si="798"/>
        <v/>
      </c>
      <c r="T3030" t="str">
        <f t="shared" si="799"/>
        <v/>
      </c>
      <c r="U3030">
        <f t="shared" si="797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3"/>
  <sheetViews>
    <sheetView workbookViewId="0">
      <selection activeCell="A2" sqref="A2:A23"/>
    </sheetView>
  </sheetViews>
  <sheetFormatPr baseColWidth="10" defaultColWidth="8.83203125" defaultRowHeight="14" x14ac:dyDescent="0"/>
  <cols>
    <col min="1" max="1" width="9.5" bestFit="1" customWidth="1"/>
  </cols>
  <sheetData>
    <row r="2" spans="1:1">
      <c r="A2" s="1">
        <f>Data!B9</f>
        <v>37232</v>
      </c>
    </row>
    <row r="3" spans="1:1">
      <c r="A3" s="1">
        <f>Data!B10</f>
        <v>37235</v>
      </c>
    </row>
    <row r="4" spans="1:1">
      <c r="A4" s="1">
        <f>Data!B11</f>
        <v>37236</v>
      </c>
    </row>
    <row r="5" spans="1:1">
      <c r="A5" s="1">
        <f>Data!B12</f>
        <v>37237</v>
      </c>
    </row>
    <row r="6" spans="1:1">
      <c r="A6" s="1">
        <f>Data!B13</f>
        <v>37238</v>
      </c>
    </row>
    <row r="7" spans="1:1">
      <c r="A7" s="1">
        <f>Data!B14</f>
        <v>37239</v>
      </c>
    </row>
    <row r="8" spans="1:1">
      <c r="A8" s="1">
        <f>Data!B15</f>
        <v>37242</v>
      </c>
    </row>
    <row r="9" spans="1:1">
      <c r="A9" s="1">
        <f>Data!B16</f>
        <v>37243</v>
      </c>
    </row>
    <row r="10" spans="1:1">
      <c r="A10" s="1">
        <f>Data!B17</f>
        <v>37244</v>
      </c>
    </row>
    <row r="11" spans="1:1">
      <c r="A11" s="1">
        <f>Data!B18</f>
        <v>37245</v>
      </c>
    </row>
    <row r="12" spans="1:1">
      <c r="A12" s="1">
        <f>Data!B19</f>
        <v>37246</v>
      </c>
    </row>
    <row r="13" spans="1:1">
      <c r="A13" s="1">
        <f>Data!B20</f>
        <v>37249</v>
      </c>
    </row>
    <row r="14" spans="1:1">
      <c r="A14" s="1">
        <f>Data!B21</f>
        <v>37251</v>
      </c>
    </row>
    <row r="15" spans="1:1">
      <c r="A15" s="1">
        <f>Data!B22</f>
        <v>37252</v>
      </c>
    </row>
    <row r="16" spans="1:1">
      <c r="A16" s="1">
        <f>Data!B23</f>
        <v>37253</v>
      </c>
    </row>
    <row r="17" spans="1:1">
      <c r="A17" s="1">
        <f>Data!B24</f>
        <v>37256</v>
      </c>
    </row>
    <row r="18" spans="1:1">
      <c r="A18" s="1">
        <f>Data!B25</f>
        <v>37258</v>
      </c>
    </row>
    <row r="19" spans="1:1">
      <c r="A19" s="1">
        <f>Data!B26</f>
        <v>37259</v>
      </c>
    </row>
    <row r="20" spans="1:1">
      <c r="A20" s="1">
        <f>Data!B27</f>
        <v>37260</v>
      </c>
    </row>
    <row r="21" spans="1:1">
      <c r="A21" s="1">
        <f>Data!B28</f>
        <v>37263</v>
      </c>
    </row>
    <row r="22" spans="1:1">
      <c r="A22" s="1">
        <f>Data!B29</f>
        <v>37264</v>
      </c>
    </row>
    <row r="23" spans="1:1">
      <c r="A23" s="1">
        <f>Data!B30</f>
        <v>37265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Data</vt:lpstr>
      <vt:lpstr>Sheet2</vt:lpstr>
      <vt:lpstr>Sheet3</vt:lpstr>
      <vt:lpstr>Chart1</vt:lpstr>
      <vt:lpstr>Chart3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Alex-Samsung</dc:creator>
  <cp:lastModifiedBy>Felix Chan</cp:lastModifiedBy>
  <dcterms:created xsi:type="dcterms:W3CDTF">2014-08-12T06:24:45Z</dcterms:created>
  <dcterms:modified xsi:type="dcterms:W3CDTF">2014-10-06T05:11:20Z</dcterms:modified>
</cp:coreProperties>
</file>