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_star\Desktop\"/>
    </mc:Choice>
  </mc:AlternateContent>
  <bookViews>
    <workbookView xWindow="0" yWindow="0" windowWidth="22635" windowHeight="4680" tabRatio="614"/>
  </bookViews>
  <sheets>
    <sheet name="삼화콘덴서" sheetId="1" r:id="rId1"/>
    <sheet name="CJ EN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9" i="1"/>
  <c r="G27" i="1"/>
  <c r="G28" i="1"/>
  <c r="B25" i="1" l="1"/>
  <c r="B24" i="1"/>
  <c r="G11" i="1"/>
  <c r="F11" i="1"/>
  <c r="G10" i="1"/>
  <c r="F10" i="1"/>
</calcChain>
</file>

<file path=xl/sharedStrings.xml><?xml version="1.0" encoding="utf-8"?>
<sst xmlns="http://schemas.openxmlformats.org/spreadsheetml/2006/main" count="58" uniqueCount="56">
  <si>
    <t>최근 연간 실적</t>
  </si>
  <si>
    <t>최근 분기 실적</t>
  </si>
  <si>
    <r>
      <t>2020.12</t>
    </r>
    <r>
      <rPr>
        <b/>
        <i/>
        <sz val="8"/>
        <color rgb="FF64A279"/>
        <rFont val="돋움"/>
        <family val="3"/>
        <charset val="129"/>
      </rPr>
      <t>(E)</t>
    </r>
  </si>
  <si>
    <r>
      <t>2020.06</t>
    </r>
    <r>
      <rPr>
        <b/>
        <i/>
        <sz val="8"/>
        <color rgb="FF64A279"/>
        <rFont val="돋움"/>
        <family val="3"/>
        <charset val="129"/>
      </rPr>
      <t>(E)</t>
    </r>
  </si>
  <si>
    <t>매출액</t>
  </si>
  <si>
    <t>영업이익</t>
  </si>
  <si>
    <t>당기순이익</t>
  </si>
  <si>
    <t>영업이익률</t>
  </si>
  <si>
    <t>순이익률</t>
  </si>
  <si>
    <t>ROE(지배주주)</t>
  </si>
  <si>
    <t>부채비율</t>
  </si>
  <si>
    <t>당좌비율</t>
  </si>
  <si>
    <t>유보율</t>
  </si>
  <si>
    <t>EPS(원)</t>
  </si>
  <si>
    <t>PER(배)</t>
  </si>
  <si>
    <t>BPS(원)</t>
  </si>
  <si>
    <t>PBR(배)</t>
  </si>
  <si>
    <t>주당배당금(원)</t>
  </si>
  <si>
    <t>시가배당률(%)</t>
  </si>
  <si>
    <t>배당성향(%)</t>
  </si>
  <si>
    <t>네이버 컨센</t>
    <phoneticPr fontId="2" type="noConversion"/>
  </si>
  <si>
    <t>현재주가</t>
    <phoneticPr fontId="2" type="noConversion"/>
  </si>
  <si>
    <t>시총</t>
    <phoneticPr fontId="2" type="noConversion"/>
  </si>
  <si>
    <t>억원</t>
    <phoneticPr fontId="2" type="noConversion"/>
  </si>
  <si>
    <t>원</t>
    <phoneticPr fontId="2" type="noConversion"/>
  </si>
  <si>
    <t xml:space="preserve">2021.12 (E) </t>
    <phoneticPr fontId="2" type="noConversion"/>
  </si>
  <si>
    <t xml:space="preserve">2022.12 (E) </t>
    <phoneticPr fontId="2" type="noConversion"/>
  </si>
  <si>
    <t>12M Fwd PER</t>
    <phoneticPr fontId="2" type="noConversion"/>
  </si>
  <si>
    <t>삼성전기</t>
    <phoneticPr fontId="2" type="noConversion"/>
  </si>
  <si>
    <t>Murata</t>
    <phoneticPr fontId="2" type="noConversion"/>
  </si>
  <si>
    <t>Taiyo Yuden</t>
    <phoneticPr fontId="2" type="noConversion"/>
  </si>
  <si>
    <t>peer(6.30기준)</t>
    <phoneticPr fontId="2" type="noConversion"/>
  </si>
  <si>
    <t>삼화콘덴서</t>
    <phoneticPr fontId="2" type="noConversion"/>
  </si>
  <si>
    <t>삼성전기 12M Fwd PER</t>
    <phoneticPr fontId="2" type="noConversion"/>
  </si>
  <si>
    <t>MLCC 시장분석</t>
    <phoneticPr fontId="2" type="noConversion"/>
  </si>
  <si>
    <t xml:space="preserve">스마트폰 </t>
    <phoneticPr fontId="2" type="noConversion"/>
  </si>
  <si>
    <t>PC(desk+note)</t>
    <phoneticPr fontId="2" type="noConversion"/>
  </si>
  <si>
    <t>TV</t>
    <phoneticPr fontId="2" type="noConversion"/>
  </si>
  <si>
    <t>CAPA</t>
    <phoneticPr fontId="2" type="noConversion"/>
  </si>
  <si>
    <t>전기차</t>
    <phoneticPr fontId="2" type="noConversion"/>
  </si>
  <si>
    <t>점유율</t>
    <phoneticPr fontId="2" type="noConversion"/>
  </si>
  <si>
    <t>TDK</t>
    <phoneticPr fontId="2" type="noConversion"/>
  </si>
  <si>
    <t>내연기관차</t>
    <phoneticPr fontId="2" type="noConversion"/>
  </si>
  <si>
    <t>TV (8K UHD)</t>
    <phoneticPr fontId="2" type="noConversion"/>
  </si>
  <si>
    <t>4G 기지국</t>
    <phoneticPr fontId="2" type="noConversion"/>
  </si>
  <si>
    <t>5G 기지국</t>
    <phoneticPr fontId="2" type="noConversion"/>
  </si>
  <si>
    <t>케이엠더블유</t>
    <phoneticPr fontId="2" type="noConversion"/>
  </si>
  <si>
    <t>이노와이어</t>
    <phoneticPr fontId="2" type="noConversion"/>
  </si>
  <si>
    <t>오이솔루션</t>
    <phoneticPr fontId="2" type="noConversion"/>
  </si>
  <si>
    <t>쏠리드</t>
    <phoneticPr fontId="2" type="noConversion"/>
  </si>
  <si>
    <t>5G</t>
    <phoneticPr fontId="2" type="noConversion"/>
  </si>
  <si>
    <t>20F 판매량(백만대)</t>
    <phoneticPr fontId="2" type="noConversion"/>
  </si>
  <si>
    <t>MLCC 탑재량</t>
    <phoneticPr fontId="2" type="noConversion"/>
  </si>
  <si>
    <t>8/9 기준</t>
    <phoneticPr fontId="2" type="noConversion"/>
  </si>
  <si>
    <t>21F</t>
    <phoneticPr fontId="2" type="noConversion"/>
  </si>
  <si>
    <t>22F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</si>
</sst>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\ [$€-1];[Red]\-#,##0.00\ [$€-1]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rgb="FF5F5F5F"/>
      <name val="돋움"/>
      <family val="3"/>
      <charset val="129"/>
    </font>
    <font>
      <sz val="8"/>
      <color rgb="FF5F5F5F"/>
      <name val="돋움"/>
      <family val="3"/>
      <charset val="129"/>
    </font>
    <font>
      <b/>
      <i/>
      <sz val="8"/>
      <color rgb="FF64A279"/>
      <name val="돋움"/>
      <family val="3"/>
      <charset val="129"/>
    </font>
    <font>
      <sz val="8"/>
      <color rgb="FF777777"/>
      <name val="돋움"/>
      <family val="3"/>
      <charset val="129"/>
    </font>
    <font>
      <sz val="8"/>
      <color rgb="FF5F5F5F"/>
      <name val="Tahoma"/>
      <family val="2"/>
    </font>
    <font>
      <i/>
      <sz val="8"/>
      <color rgb="FFE71915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0F6F1"/>
        <bgColor indexed="64"/>
      </patternFill>
    </fill>
    <fill>
      <patternFill patternType="solid">
        <fgColor rgb="FFF5FBF6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rgb="FFBFBFBF"/>
      </left>
      <right/>
      <top/>
      <bottom style="medium">
        <color rgb="FFE8E8E8"/>
      </bottom>
      <diagonal/>
    </border>
    <border>
      <left/>
      <right/>
      <top/>
      <bottom style="medium">
        <color rgb="FFE8E8E8"/>
      </bottom>
      <diagonal/>
    </border>
    <border>
      <left/>
      <right style="medium">
        <color rgb="FFBFBFBF"/>
      </right>
      <top/>
      <bottom style="medium">
        <color rgb="FFE8E8E8"/>
      </bottom>
      <diagonal/>
    </border>
    <border>
      <left/>
      <right style="medium">
        <color rgb="FFEBEBEB"/>
      </right>
      <top/>
      <bottom style="medium">
        <color rgb="FFE8E8E8"/>
      </bottom>
      <diagonal/>
    </border>
    <border>
      <left/>
      <right style="medium">
        <color rgb="FFEBEBEB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EBEBEB"/>
      </bottom>
      <diagonal/>
    </border>
    <border>
      <left/>
      <right style="medium">
        <color rgb="FFEBEBEB"/>
      </right>
      <top/>
      <bottom style="medium">
        <color rgb="FFEBEBEB"/>
      </bottom>
      <diagonal/>
    </border>
    <border>
      <left/>
      <right style="medium">
        <color rgb="FFBFBFBF"/>
      </right>
      <top/>
      <bottom style="medium">
        <color rgb="FFEBEBEB"/>
      </bottom>
      <diagonal/>
    </border>
    <border>
      <left/>
      <right/>
      <top/>
      <bottom style="medium">
        <color rgb="FFEBEBEB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vertical="center" wrapText="1"/>
    </xf>
    <xf numFmtId="3" fontId="7" fillId="2" borderId="9" xfId="0" applyNumberFormat="1" applyFont="1" applyFill="1" applyBorder="1" applyAlignment="1">
      <alignment horizontal="right" vertical="center" wrapText="1"/>
    </xf>
    <xf numFmtId="3" fontId="7" fillId="5" borderId="10" xfId="0" applyNumberFormat="1" applyFont="1" applyFill="1" applyBorder="1" applyAlignment="1">
      <alignment horizontal="right" vertical="center" wrapText="1"/>
    </xf>
    <xf numFmtId="0" fontId="7" fillId="2" borderId="9" xfId="0" applyFont="1" applyFill="1" applyBorder="1" applyAlignment="1">
      <alignment horizontal="right" vertical="center" wrapText="1"/>
    </xf>
    <xf numFmtId="0" fontId="7" fillId="5" borderId="11" xfId="0" applyFont="1" applyFill="1" applyBorder="1" applyAlignment="1">
      <alignment horizontal="right" vertical="center" wrapText="1"/>
    </xf>
    <xf numFmtId="0" fontId="7" fillId="5" borderId="10" xfId="0" applyFont="1" applyFill="1" applyBorder="1" applyAlignment="1">
      <alignment horizontal="right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right" vertical="center" wrapText="1"/>
    </xf>
    <xf numFmtId="0" fontId="7" fillId="5" borderId="6" xfId="0" applyFont="1" applyFill="1" applyBorder="1" applyAlignment="1">
      <alignment horizontal="right" vertical="center" wrapText="1"/>
    </xf>
    <xf numFmtId="0" fontId="8" fillId="2" borderId="5" xfId="0" applyFont="1" applyFill="1" applyBorder="1" applyAlignment="1">
      <alignment horizontal="right" vertical="center" wrapText="1"/>
    </xf>
    <xf numFmtId="0" fontId="7" fillId="5" borderId="7" xfId="0" applyFont="1" applyFill="1" applyBorder="1" applyAlignment="1">
      <alignment horizontal="right" vertical="center" wrapText="1"/>
    </xf>
    <xf numFmtId="0" fontId="8" fillId="2" borderId="9" xfId="0" applyFont="1" applyFill="1" applyBorder="1" applyAlignment="1">
      <alignment horizontal="right" vertical="center" wrapText="1"/>
    </xf>
    <xf numFmtId="0" fontId="4" fillId="5" borderId="7" xfId="0" applyFont="1" applyFill="1" applyBorder="1" applyAlignment="1">
      <alignment horizontal="right" vertical="center" wrapText="1"/>
    </xf>
    <xf numFmtId="0" fontId="4" fillId="5" borderId="10" xfId="0" applyFont="1" applyFill="1" applyBorder="1" applyAlignment="1">
      <alignment horizontal="right" vertical="center" wrapText="1"/>
    </xf>
    <xf numFmtId="0" fontId="4" fillId="5" borderId="11" xfId="0" applyFont="1" applyFill="1" applyBorder="1" applyAlignment="1">
      <alignment horizontal="right" vertical="center" wrapText="1"/>
    </xf>
    <xf numFmtId="4" fontId="7" fillId="2" borderId="5" xfId="0" applyNumberFormat="1" applyFont="1" applyFill="1" applyBorder="1" applyAlignment="1">
      <alignment horizontal="right" vertical="center" wrapText="1"/>
    </xf>
    <xf numFmtId="0" fontId="4" fillId="5" borderId="6" xfId="0" applyFont="1" applyFill="1" applyBorder="1" applyAlignment="1">
      <alignment horizontal="right" vertical="center" wrapText="1"/>
    </xf>
    <xf numFmtId="0" fontId="7" fillId="6" borderId="9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3" fontId="7" fillId="5" borderId="11" xfId="0" applyNumberFormat="1" applyFont="1" applyFill="1" applyBorder="1" applyAlignment="1">
      <alignment horizontal="right" vertical="center" wrapText="1"/>
    </xf>
    <xf numFmtId="176" fontId="3" fillId="4" borderId="2" xfId="0" applyNumberFormat="1" applyFont="1" applyFill="1" applyBorder="1" applyAlignment="1">
      <alignment horizontal="center" vertical="center" wrapText="1"/>
    </xf>
    <xf numFmtId="10" fontId="7" fillId="5" borderId="11" xfId="1" applyNumberFormat="1" applyFont="1" applyFill="1" applyBorder="1" applyAlignment="1">
      <alignment horizontal="right" vertical="center" wrapText="1"/>
    </xf>
    <xf numFmtId="9" fontId="0" fillId="0" borderId="0" xfId="0" applyNumberFormat="1">
      <alignment vertical="center"/>
    </xf>
    <xf numFmtId="0" fontId="0" fillId="7" borderId="0" xfId="0" applyFill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A4" workbookViewId="0">
      <selection activeCell="D37" sqref="D37"/>
    </sheetView>
  </sheetViews>
  <sheetFormatPr defaultRowHeight="16.5" x14ac:dyDescent="0.3"/>
  <cols>
    <col min="1" max="1" width="14" customWidth="1"/>
    <col min="2" max="2" width="18.875" bestFit="1" customWidth="1"/>
    <col min="3" max="3" width="13.125" bestFit="1" customWidth="1"/>
    <col min="6" max="6" width="13" bestFit="1" customWidth="1"/>
    <col min="7" max="7" width="9.25" customWidth="1"/>
  </cols>
  <sheetData>
    <row r="1" spans="1:14" x14ac:dyDescent="0.3">
      <c r="A1" t="s">
        <v>22</v>
      </c>
      <c r="B1">
        <v>6736</v>
      </c>
      <c r="C1" t="s">
        <v>23</v>
      </c>
    </row>
    <row r="2" spans="1:14" x14ac:dyDescent="0.3">
      <c r="A2" t="s">
        <v>21</v>
      </c>
      <c r="B2">
        <v>64800</v>
      </c>
      <c r="C2" t="s">
        <v>24</v>
      </c>
    </row>
    <row r="4" spans="1:14" x14ac:dyDescent="0.3">
      <c r="A4" t="s">
        <v>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7.25" thickBot="1" x14ac:dyDescent="0.35">
      <c r="B5" s="30" t="s">
        <v>0</v>
      </c>
      <c r="C5" s="31"/>
      <c r="D5" s="31"/>
      <c r="E5" s="32"/>
      <c r="F5" s="24"/>
      <c r="G5" s="24"/>
      <c r="H5" s="30" t="s">
        <v>1</v>
      </c>
      <c r="I5" s="31"/>
      <c r="J5" s="31"/>
      <c r="K5" s="31"/>
      <c r="L5" s="31"/>
      <c r="M5" s="32"/>
      <c r="N5" s="1"/>
    </row>
    <row r="6" spans="1:14" ht="21.75" thickBot="1" x14ac:dyDescent="0.35">
      <c r="B6" s="2">
        <v>2017.12</v>
      </c>
      <c r="C6" s="2">
        <v>2018.12</v>
      </c>
      <c r="D6" s="2">
        <v>2019.12</v>
      </c>
      <c r="E6" s="3" t="s">
        <v>2</v>
      </c>
      <c r="F6" s="26" t="s">
        <v>25</v>
      </c>
      <c r="G6" s="26" t="s">
        <v>26</v>
      </c>
      <c r="H6" s="2">
        <v>2019.03</v>
      </c>
      <c r="I6" s="2">
        <v>2019.06</v>
      </c>
      <c r="J6" s="2">
        <v>2019.09</v>
      </c>
      <c r="K6" s="2">
        <v>2019.12</v>
      </c>
      <c r="L6" s="2">
        <v>2020.03</v>
      </c>
      <c r="M6" s="4" t="s">
        <v>3</v>
      </c>
      <c r="N6" s="1"/>
    </row>
    <row r="7" spans="1:14" ht="17.25" thickBot="1" x14ac:dyDescent="0.35">
      <c r="A7" s="5" t="s">
        <v>4</v>
      </c>
      <c r="B7" s="6">
        <v>1993</v>
      </c>
      <c r="C7" s="6">
        <v>2744</v>
      </c>
      <c r="D7" s="6">
        <v>2545</v>
      </c>
      <c r="E7" s="7">
        <v>2714</v>
      </c>
      <c r="F7" s="25">
        <v>2980</v>
      </c>
      <c r="G7" s="25">
        <v>3420</v>
      </c>
      <c r="H7" s="8">
        <v>706</v>
      </c>
      <c r="I7" s="8">
        <v>614</v>
      </c>
      <c r="J7" s="8">
        <v>609</v>
      </c>
      <c r="K7" s="8">
        <v>615</v>
      </c>
      <c r="L7" s="8">
        <v>606</v>
      </c>
      <c r="M7" s="9">
        <v>497</v>
      </c>
    </row>
    <row r="8" spans="1:14" ht="17.25" thickBot="1" x14ac:dyDescent="0.35">
      <c r="A8" s="5" t="s">
        <v>5</v>
      </c>
      <c r="B8" s="8">
        <v>220</v>
      </c>
      <c r="C8" s="8">
        <v>813</v>
      </c>
      <c r="D8" s="8">
        <v>373</v>
      </c>
      <c r="E8" s="10">
        <v>519</v>
      </c>
      <c r="F8" s="9">
        <v>480</v>
      </c>
      <c r="G8" s="9">
        <v>590</v>
      </c>
      <c r="H8" s="8">
        <v>186</v>
      </c>
      <c r="I8" s="8">
        <v>108</v>
      </c>
      <c r="J8" s="8">
        <v>66</v>
      </c>
      <c r="K8" s="8">
        <v>13</v>
      </c>
      <c r="L8" s="8">
        <v>75</v>
      </c>
      <c r="M8" s="9">
        <v>44</v>
      </c>
    </row>
    <row r="9" spans="1:14" ht="17.25" thickBot="1" x14ac:dyDescent="0.35">
      <c r="A9" s="11" t="s">
        <v>6</v>
      </c>
      <c r="B9" s="12">
        <v>155</v>
      </c>
      <c r="C9" s="12">
        <v>619</v>
      </c>
      <c r="D9" s="12">
        <v>298</v>
      </c>
      <c r="E9" s="13">
        <v>254</v>
      </c>
      <c r="F9" s="15">
        <v>380</v>
      </c>
      <c r="G9" s="15">
        <v>440</v>
      </c>
      <c r="H9" s="12">
        <v>148</v>
      </c>
      <c r="I9" s="12">
        <v>97</v>
      </c>
      <c r="J9" s="12">
        <v>55</v>
      </c>
      <c r="K9" s="14">
        <v>-2</v>
      </c>
      <c r="L9" s="12">
        <v>79</v>
      </c>
      <c r="M9" s="15">
        <v>43</v>
      </c>
    </row>
    <row r="10" spans="1:14" ht="17.25" thickBot="1" x14ac:dyDescent="0.35">
      <c r="A10" s="5" t="s">
        <v>7</v>
      </c>
      <c r="B10" s="8">
        <v>11.06</v>
      </c>
      <c r="C10" s="8">
        <v>29.64</v>
      </c>
      <c r="D10" s="8">
        <v>14.65</v>
      </c>
      <c r="E10" s="10">
        <v>19.12</v>
      </c>
      <c r="F10" s="27">
        <f>F$8/F7</f>
        <v>0.16107382550335569</v>
      </c>
      <c r="G10" s="27">
        <f>G$8/G7</f>
        <v>0.17251461988304093</v>
      </c>
      <c r="H10" s="8">
        <v>26.3</v>
      </c>
      <c r="I10" s="8">
        <v>17.559999999999999</v>
      </c>
      <c r="J10" s="8">
        <v>10.84</v>
      </c>
      <c r="K10" s="8">
        <v>2.13</v>
      </c>
      <c r="L10" s="8">
        <v>12.36</v>
      </c>
      <c r="M10" s="9">
        <v>8.9499999999999993</v>
      </c>
    </row>
    <row r="11" spans="1:14" ht="17.25" thickBot="1" x14ac:dyDescent="0.35">
      <c r="A11" s="5" t="s">
        <v>8</v>
      </c>
      <c r="B11" s="8">
        <v>7.8</v>
      </c>
      <c r="C11" s="8">
        <v>22.56</v>
      </c>
      <c r="D11" s="8">
        <v>11.71</v>
      </c>
      <c r="E11" s="10">
        <v>9.36</v>
      </c>
      <c r="F11" s="27">
        <f>F$9/F7</f>
        <v>0.12751677852348994</v>
      </c>
      <c r="G11" s="27">
        <f>G$9/G7</f>
        <v>0.12865497076023391</v>
      </c>
      <c r="H11" s="8">
        <v>20.97</v>
      </c>
      <c r="I11" s="8">
        <v>15.86</v>
      </c>
      <c r="J11" s="8">
        <v>9.0299999999999994</v>
      </c>
      <c r="K11" s="16">
        <v>-0.39</v>
      </c>
      <c r="L11" s="8">
        <v>13.09</v>
      </c>
      <c r="M11" s="9">
        <v>8.65</v>
      </c>
    </row>
    <row r="12" spans="1:14" ht="17.25" thickBot="1" x14ac:dyDescent="0.35">
      <c r="A12" s="11" t="s">
        <v>9</v>
      </c>
      <c r="B12" s="12">
        <v>25.71</v>
      </c>
      <c r="C12" s="12">
        <v>63.52</v>
      </c>
      <c r="D12" s="12">
        <v>21.24</v>
      </c>
      <c r="E12" s="13">
        <v>15.59</v>
      </c>
      <c r="F12" s="15"/>
      <c r="G12" s="15"/>
      <c r="H12" s="12">
        <v>61.15</v>
      </c>
      <c r="I12" s="12">
        <v>48.48</v>
      </c>
      <c r="J12" s="12">
        <v>33.409999999999997</v>
      </c>
      <c r="K12" s="12">
        <v>21.24</v>
      </c>
      <c r="L12" s="12">
        <v>15.48</v>
      </c>
      <c r="M12" s="17"/>
    </row>
    <row r="13" spans="1:14" ht="17.25" thickBot="1" x14ac:dyDescent="0.35">
      <c r="A13" s="5" t="s">
        <v>10</v>
      </c>
      <c r="B13" s="8">
        <v>99.58</v>
      </c>
      <c r="C13" s="8">
        <v>72.760000000000005</v>
      </c>
      <c r="D13" s="8">
        <v>39.6</v>
      </c>
      <c r="E13" s="18"/>
      <c r="F13" s="19"/>
      <c r="G13" s="19"/>
      <c r="H13" s="8">
        <v>74.680000000000007</v>
      </c>
      <c r="I13" s="8">
        <v>48.13</v>
      </c>
      <c r="J13" s="8">
        <v>35.43</v>
      </c>
      <c r="K13" s="8">
        <v>39.6</v>
      </c>
      <c r="L13" s="8">
        <v>43.29</v>
      </c>
      <c r="M13" s="19"/>
    </row>
    <row r="14" spans="1:14" ht="17.25" thickBot="1" x14ac:dyDescent="0.35">
      <c r="A14" s="5" t="s">
        <v>11</v>
      </c>
      <c r="B14" s="8">
        <v>97.98</v>
      </c>
      <c r="C14" s="8">
        <v>128.56</v>
      </c>
      <c r="D14" s="8">
        <v>144.97</v>
      </c>
      <c r="E14" s="18"/>
      <c r="F14" s="19"/>
      <c r="G14" s="19"/>
      <c r="H14" s="8">
        <v>128.25</v>
      </c>
      <c r="I14" s="8">
        <v>146.46</v>
      </c>
      <c r="J14" s="8">
        <v>169.22</v>
      </c>
      <c r="K14" s="8">
        <v>144.97</v>
      </c>
      <c r="L14" s="8">
        <v>153.24</v>
      </c>
      <c r="M14" s="19"/>
    </row>
    <row r="15" spans="1:14" ht="17.25" thickBot="1" x14ac:dyDescent="0.35">
      <c r="A15" s="11" t="s">
        <v>12</v>
      </c>
      <c r="B15" s="12">
        <v>495.09</v>
      </c>
      <c r="C15" s="20">
        <v>1061.4100000000001</v>
      </c>
      <c r="D15" s="20">
        <v>1312.71</v>
      </c>
      <c r="E15" s="21"/>
      <c r="F15" s="17"/>
      <c r="G15" s="17"/>
      <c r="H15" s="20">
        <v>1173.68</v>
      </c>
      <c r="I15" s="20">
        <v>1266.94</v>
      </c>
      <c r="J15" s="20">
        <v>1319.2</v>
      </c>
      <c r="K15" s="20">
        <v>1312.71</v>
      </c>
      <c r="L15" s="20">
        <v>1363.54</v>
      </c>
      <c r="M15" s="17"/>
    </row>
    <row r="16" spans="1:14" ht="17.25" thickBot="1" x14ac:dyDescent="0.35">
      <c r="A16" s="5" t="s">
        <v>13</v>
      </c>
      <c r="B16" s="6">
        <v>1493</v>
      </c>
      <c r="C16" s="6">
        <v>5945</v>
      </c>
      <c r="D16" s="6">
        <v>2852</v>
      </c>
      <c r="E16" s="7">
        <v>2429</v>
      </c>
      <c r="F16" s="25"/>
      <c r="G16" s="25"/>
      <c r="H16" s="6">
        <v>1417</v>
      </c>
      <c r="I16" s="8">
        <v>936</v>
      </c>
      <c r="J16" s="8">
        <v>523</v>
      </c>
      <c r="K16" s="16">
        <v>-24</v>
      </c>
      <c r="L16" s="8">
        <v>755</v>
      </c>
      <c r="M16" s="19"/>
    </row>
    <row r="17" spans="1:13" ht="17.25" thickBot="1" x14ac:dyDescent="0.35">
      <c r="A17" s="5" t="s">
        <v>14</v>
      </c>
      <c r="B17" s="8">
        <v>28.84</v>
      </c>
      <c r="C17" s="8">
        <v>8.9499999999999993</v>
      </c>
      <c r="D17" s="8">
        <v>18.34</v>
      </c>
      <c r="E17" s="10">
        <v>26.68</v>
      </c>
      <c r="F17" s="9"/>
      <c r="G17" s="9"/>
      <c r="H17" s="8">
        <v>8.68</v>
      </c>
      <c r="I17" s="8">
        <v>9.0299999999999994</v>
      </c>
      <c r="J17" s="8">
        <v>11.43</v>
      </c>
      <c r="K17" s="8">
        <v>18.34</v>
      </c>
      <c r="L17" s="8">
        <v>18.47</v>
      </c>
      <c r="M17" s="19"/>
    </row>
    <row r="18" spans="1:13" ht="17.25" thickBot="1" x14ac:dyDescent="0.35">
      <c r="A18" s="5" t="s">
        <v>15</v>
      </c>
      <c r="B18" s="6">
        <v>6641</v>
      </c>
      <c r="C18" s="6">
        <v>12321</v>
      </c>
      <c r="D18" s="6">
        <v>14890</v>
      </c>
      <c r="E18" s="7">
        <v>16685</v>
      </c>
      <c r="F18" s="25"/>
      <c r="G18" s="25"/>
      <c r="H18" s="6">
        <v>13573</v>
      </c>
      <c r="I18" s="6">
        <v>14568</v>
      </c>
      <c r="J18" s="6">
        <v>15098</v>
      </c>
      <c r="K18" s="6">
        <v>14890</v>
      </c>
      <c r="L18" s="6">
        <v>15085</v>
      </c>
      <c r="M18" s="19"/>
    </row>
    <row r="19" spans="1:13" ht="17.25" thickBot="1" x14ac:dyDescent="0.35">
      <c r="A19" s="11" t="s">
        <v>16</v>
      </c>
      <c r="B19" s="12">
        <v>6.48</v>
      </c>
      <c r="C19" s="12">
        <v>4.32</v>
      </c>
      <c r="D19" s="12">
        <v>3.51</v>
      </c>
      <c r="E19" s="13">
        <v>3.88</v>
      </c>
      <c r="F19" s="15"/>
      <c r="G19" s="15"/>
      <c r="H19" s="12">
        <v>4.09</v>
      </c>
      <c r="I19" s="12">
        <v>3.54</v>
      </c>
      <c r="J19" s="12">
        <v>3.26</v>
      </c>
      <c r="K19" s="12">
        <v>3.51</v>
      </c>
      <c r="L19" s="12">
        <v>2.68</v>
      </c>
      <c r="M19" s="17"/>
    </row>
    <row r="20" spans="1:13" ht="17.25" thickBot="1" x14ac:dyDescent="0.35">
      <c r="A20" s="5" t="s">
        <v>17</v>
      </c>
      <c r="B20" s="8">
        <v>150</v>
      </c>
      <c r="C20" s="8">
        <v>300</v>
      </c>
      <c r="D20" s="8">
        <v>250</v>
      </c>
      <c r="E20" s="10">
        <v>200</v>
      </c>
      <c r="F20" s="9"/>
      <c r="G20" s="9"/>
      <c r="H20" s="22"/>
      <c r="I20" s="22"/>
      <c r="J20" s="22"/>
      <c r="K20" s="22"/>
      <c r="L20" s="22"/>
      <c r="M20" s="9"/>
    </row>
    <row r="21" spans="1:13" ht="17.25" thickBot="1" x14ac:dyDescent="0.35">
      <c r="A21" s="5" t="s">
        <v>18</v>
      </c>
      <c r="B21" s="8">
        <v>0.35</v>
      </c>
      <c r="C21" s="8">
        <v>0.56000000000000005</v>
      </c>
      <c r="D21" s="8">
        <v>0.48</v>
      </c>
      <c r="E21" s="10"/>
      <c r="F21" s="9"/>
      <c r="G21" s="9"/>
      <c r="H21" s="22"/>
      <c r="I21" s="22"/>
      <c r="J21" s="22"/>
      <c r="K21" s="22"/>
      <c r="L21" s="22"/>
      <c r="M21" s="9"/>
    </row>
    <row r="22" spans="1:13" ht="17.25" thickBot="1" x14ac:dyDescent="0.35">
      <c r="A22" s="5" t="s">
        <v>19</v>
      </c>
      <c r="B22" s="8">
        <v>9.92</v>
      </c>
      <c r="C22" s="8">
        <v>4.9800000000000004</v>
      </c>
      <c r="D22" s="8">
        <v>8.65</v>
      </c>
      <c r="E22" s="10"/>
      <c r="F22" s="9"/>
      <c r="G22" s="9"/>
      <c r="H22" s="22"/>
      <c r="I22" s="22"/>
      <c r="J22" s="22"/>
      <c r="K22" s="22"/>
      <c r="L22" s="1"/>
      <c r="M22" s="1"/>
    </row>
    <row r="23" spans="1:13" x14ac:dyDescent="0.3">
      <c r="A23" s="33" t="s">
        <v>53</v>
      </c>
    </row>
    <row r="24" spans="1:13" x14ac:dyDescent="0.3">
      <c r="A24" s="23" t="s">
        <v>27</v>
      </c>
      <c r="B24">
        <f>B2/E16</f>
        <v>26.677645121449157</v>
      </c>
    </row>
    <row r="25" spans="1:13" ht="21" x14ac:dyDescent="0.3">
      <c r="A25" s="23" t="s">
        <v>33</v>
      </c>
      <c r="B25">
        <f>141500/6025</f>
        <v>23.485477178423235</v>
      </c>
    </row>
    <row r="26" spans="1:13" x14ac:dyDescent="0.3">
      <c r="A26" s="23"/>
      <c r="F26" t="s">
        <v>50</v>
      </c>
      <c r="G26" t="s">
        <v>27</v>
      </c>
    </row>
    <row r="27" spans="1:13" x14ac:dyDescent="0.3">
      <c r="A27" t="s">
        <v>31</v>
      </c>
      <c r="B27" t="s">
        <v>27</v>
      </c>
      <c r="C27" t="s">
        <v>40</v>
      </c>
      <c r="F27" t="s">
        <v>46</v>
      </c>
      <c r="G27">
        <f>75700/3684</f>
        <v>20.548317046688382</v>
      </c>
    </row>
    <row r="28" spans="1:13" x14ac:dyDescent="0.3">
      <c r="A28" t="s">
        <v>32</v>
      </c>
      <c r="B28">
        <v>17.82</v>
      </c>
      <c r="F28" t="s">
        <v>47</v>
      </c>
      <c r="G28">
        <f>55900/3200</f>
        <v>17.46875</v>
      </c>
    </row>
    <row r="29" spans="1:13" x14ac:dyDescent="0.3">
      <c r="A29" t="s">
        <v>28</v>
      </c>
      <c r="B29">
        <v>18.329999999999998</v>
      </c>
      <c r="C29" s="28">
        <v>0.24</v>
      </c>
      <c r="F29" t="s">
        <v>48</v>
      </c>
      <c r="G29">
        <f>68500/2026</f>
        <v>33.810463968410659</v>
      </c>
    </row>
    <row r="30" spans="1:13" x14ac:dyDescent="0.3">
      <c r="A30" t="s">
        <v>29</v>
      </c>
      <c r="B30">
        <v>21.94</v>
      </c>
      <c r="C30" s="28">
        <v>0.34</v>
      </c>
      <c r="F30" t="s">
        <v>49</v>
      </c>
      <c r="G30">
        <f>9940/275</f>
        <v>36.145454545454548</v>
      </c>
    </row>
    <row r="31" spans="1:13" x14ac:dyDescent="0.3">
      <c r="A31" t="s">
        <v>30</v>
      </c>
      <c r="B31">
        <v>17.12</v>
      </c>
      <c r="C31" s="28">
        <v>0.14000000000000001</v>
      </c>
    </row>
    <row r="32" spans="1:13" x14ac:dyDescent="0.3">
      <c r="A32" t="s">
        <v>41</v>
      </c>
      <c r="C32" s="28">
        <v>0.11</v>
      </c>
    </row>
    <row r="34" spans="1:6" x14ac:dyDescent="0.3">
      <c r="A34" t="s">
        <v>34</v>
      </c>
    </row>
    <row r="36" spans="1:6" x14ac:dyDescent="0.3">
      <c r="B36" t="s">
        <v>51</v>
      </c>
      <c r="C36" t="s">
        <v>54</v>
      </c>
      <c r="D36" t="s">
        <v>55</v>
      </c>
      <c r="F36" t="s">
        <v>52</v>
      </c>
    </row>
    <row r="37" spans="1:6" x14ac:dyDescent="0.3">
      <c r="A37" t="s">
        <v>35</v>
      </c>
      <c r="B37">
        <v>1339.8</v>
      </c>
      <c r="F37">
        <v>1000</v>
      </c>
    </row>
    <row r="38" spans="1:6" x14ac:dyDescent="0.3">
      <c r="A38" t="s">
        <v>36</v>
      </c>
      <c r="B38">
        <v>242.3</v>
      </c>
      <c r="F38">
        <v>1200</v>
      </c>
    </row>
    <row r="39" spans="1:6" x14ac:dyDescent="0.3">
      <c r="A39" t="s">
        <v>37</v>
      </c>
      <c r="B39">
        <v>229.7</v>
      </c>
      <c r="F39">
        <v>2000</v>
      </c>
    </row>
    <row r="40" spans="1:6" x14ac:dyDescent="0.3">
      <c r="A40" t="s">
        <v>43</v>
      </c>
      <c r="B40">
        <v>2</v>
      </c>
      <c r="F40">
        <v>10000</v>
      </c>
    </row>
    <row r="41" spans="1:6" x14ac:dyDescent="0.3">
      <c r="A41" s="29" t="s">
        <v>39</v>
      </c>
      <c r="B41">
        <v>1.25</v>
      </c>
      <c r="F41">
        <v>18000</v>
      </c>
    </row>
    <row r="42" spans="1:6" x14ac:dyDescent="0.3">
      <c r="A42" t="s">
        <v>42</v>
      </c>
      <c r="F42">
        <v>3050</v>
      </c>
    </row>
    <row r="43" spans="1:6" x14ac:dyDescent="0.3">
      <c r="A43" t="s">
        <v>44</v>
      </c>
      <c r="F43">
        <v>10000</v>
      </c>
    </row>
    <row r="44" spans="1:6" x14ac:dyDescent="0.3">
      <c r="A44" s="29" t="s">
        <v>45</v>
      </c>
      <c r="F44">
        <v>16000</v>
      </c>
    </row>
    <row r="46" spans="1:6" x14ac:dyDescent="0.3">
      <c r="A46" t="s">
        <v>38</v>
      </c>
    </row>
  </sheetData>
  <mergeCells count="2">
    <mergeCell ref="B5:E5"/>
    <mergeCell ref="H5:M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삼화콘덴서</vt:lpstr>
      <vt:lpstr>CJ ENM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chan_star</dc:creator>
  <cp:lastModifiedBy>chan_star</cp:lastModifiedBy>
  <dcterms:created xsi:type="dcterms:W3CDTF">2020-08-09T04:28:46Z</dcterms:created>
  <dcterms:modified xsi:type="dcterms:W3CDTF">2020-08-09T11:26:25Z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32c31746-c820-4b1e-8b5b-642713ef62e4</vt:lpwstr>
  </property>
</Properties>
</file>