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7" i="1"/>
  <c r="D27" i="1"/>
  <c r="D29" i="1" s="1"/>
  <c r="S13" i="1"/>
  <c r="S15" i="1" s="1"/>
  <c r="N13" i="1"/>
  <c r="N15" i="1" s="1"/>
  <c r="I13" i="1"/>
  <c r="I15" i="1" s="1"/>
  <c r="D13" i="1"/>
  <c r="D15" i="1" s="1"/>
</calcChain>
</file>

<file path=xl/sharedStrings.xml><?xml version="1.0" encoding="utf-8"?>
<sst xmlns="http://schemas.openxmlformats.org/spreadsheetml/2006/main" count="127" uniqueCount="30">
  <si>
    <t>Consumption of IC</t>
  </si>
  <si>
    <t>CODEC1</t>
  </si>
  <si>
    <t xml:space="preserve">DSP </t>
  </si>
  <si>
    <t>CODEC2</t>
  </si>
  <si>
    <t>OP</t>
  </si>
  <si>
    <t>Operation Mode</t>
  </si>
  <si>
    <t>operating</t>
  </si>
  <si>
    <t xml:space="preserve">Part Number </t>
  </si>
  <si>
    <t>Rail</t>
  </si>
  <si>
    <t>Net</t>
  </si>
  <si>
    <t>Value</t>
  </si>
  <si>
    <t>Units</t>
  </si>
  <si>
    <t>﹢5v</t>
  </si>
  <si>
    <t>V</t>
  </si>
  <si>
    <t>D3.3</t>
  </si>
  <si>
    <t>﹢15v</t>
  </si>
  <si>
    <t>mA</t>
  </si>
  <si>
    <t>3.3v</t>
  </si>
  <si>
    <t>D1.2</t>
  </si>
  <si>
    <t>﹣15v</t>
  </si>
  <si>
    <t xml:space="preserve">Power Consumption </t>
  </si>
  <si>
    <t>W</t>
  </si>
  <si>
    <t>Criteria</t>
  </si>
  <si>
    <t>Judgement</t>
  </si>
  <si>
    <t>BT</t>
  </si>
  <si>
    <t>AMPLIFIER</t>
  </si>
  <si>
    <t>BT3.3</t>
  </si>
  <si>
    <t>M3.3</t>
  </si>
  <si>
    <t>﹢12V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</si>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</sst>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164" fontId="0" fillId="2" borderId="1" xfId="0" applyNumberForma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1" fillId="0" borderId="17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9" xfId="0" applyFont="1" applyFill="1" applyBorder="1" applyAlignment="1" applyProtection="1">
      <alignment horizontal="center" vertical="center"/>
    </xf>
    <xf numFmtId="0" fontId="1" fillId="0" borderId="20" xfId="0" applyFont="1" applyFill="1" applyBorder="1" applyAlignment="1" applyProtection="1">
      <alignment horizontal="center" vertical="center"/>
    </xf>
    <xf numFmtId="0" fontId="1" fillId="0" borderId="21" xfId="0" applyFont="1" applyFill="1" applyBorder="1" applyAlignment="1" applyProtection="1">
      <alignment horizontal="center" vertical="center" wrapText="1"/>
    </xf>
    <xf numFmtId="0" fontId="1" fillId="0" borderId="22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0" fillId="0" borderId="9" xfId="0" applyBorder="1" applyAlignment="1" applyProtection="1">
      <alignment horizontal="center" vertical="center"/>
    </xf>
    <xf numFmtId="0" fontId="1" fillId="0" borderId="0" xfId="0" applyFont="1" applyAlignment="1" applyProtection="1">
      <protection locked="0"/>
    </xf>
    <xf numFmtId="0" fontId="0" fillId="3" borderId="6" xfId="0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L20" sqref="L20"/>
    </sheetView>
  </sheetViews>
  <sheetFormatPr defaultColWidth="8.7109375" defaultRowHeight="15" x14ac:dyDescent="0.25"/>
  <cols>
    <col min="1" max="1" width="8.7109375" style="1"/>
    <col min="2" max="2" width="5.140625" style="1" customWidth="1"/>
    <col min="3" max="3" width="11.5703125" style="1" customWidth="1"/>
    <col min="4" max="4" width="7.7109375" style="1" bestFit="1" customWidth="1"/>
    <col min="5" max="5" width="6" style="1" bestFit="1" customWidth="1"/>
    <col min="6" max="6" width="6.5703125" style="1" bestFit="1" customWidth="1"/>
    <col min="7" max="7" width="6.7109375" style="1" customWidth="1"/>
    <col min="8" max="8" width="11.5703125" style="1" customWidth="1"/>
    <col min="9" max="9" width="8.7109375" style="1" bestFit="1" customWidth="1"/>
    <col min="10" max="10" width="6" style="1" bestFit="1" customWidth="1"/>
    <col min="11" max="11" width="5.140625" style="1" bestFit="1" customWidth="1"/>
    <col min="12" max="12" width="5.140625" style="1" customWidth="1"/>
    <col min="13" max="13" width="11.5703125" style="1" customWidth="1"/>
    <col min="14" max="14" width="8.7109375" style="1" bestFit="1" customWidth="1"/>
    <col min="15" max="15" width="6" style="1" bestFit="1" customWidth="1"/>
    <col min="16" max="16" width="3.5703125" style="1" bestFit="1" customWidth="1"/>
    <col min="17" max="17" width="5.5703125" style="1" bestFit="1" customWidth="1"/>
    <col min="18" max="18" width="10.85546875" style="1" customWidth="1"/>
    <col min="19" max="19" width="6.140625" style="1" customWidth="1"/>
    <col min="20" max="20" width="7.140625" style="1" customWidth="1"/>
    <col min="21" max="16384" width="8.7109375" style="1"/>
  </cols>
  <sheetData>
    <row r="1" spans="1:20" x14ac:dyDescent="0.25">
      <c r="A1" s="1" t="s">
        <v>0</v>
      </c>
    </row>
    <row r="3" spans="1:20" x14ac:dyDescent="0.25">
      <c r="B3" s="2" t="s">
        <v>1</v>
      </c>
      <c r="C3" s="2"/>
      <c r="D3" s="2"/>
      <c r="E3" s="2"/>
      <c r="G3" s="3" t="s">
        <v>2</v>
      </c>
      <c r="H3" s="2"/>
      <c r="I3" s="2"/>
      <c r="J3" s="2"/>
      <c r="L3" s="3" t="s">
        <v>3</v>
      </c>
      <c r="M3" s="2"/>
      <c r="N3" s="2"/>
      <c r="O3" s="2"/>
      <c r="Q3" s="3" t="s">
        <v>4</v>
      </c>
      <c r="R3" s="2"/>
      <c r="S3" s="2"/>
      <c r="T3" s="2"/>
    </row>
    <row r="4" spans="1:20" ht="13.5" customHeight="1" x14ac:dyDescent="0.25">
      <c r="B4" s="4" t="s">
        <v>5</v>
      </c>
      <c r="C4" s="4"/>
      <c r="D4" s="2" t="s">
        <v>6</v>
      </c>
      <c r="E4" s="2"/>
      <c r="G4" s="4" t="s">
        <v>5</v>
      </c>
      <c r="H4" s="4"/>
      <c r="I4" s="2" t="s">
        <v>6</v>
      </c>
      <c r="J4" s="2"/>
      <c r="L4" s="4" t="s">
        <v>5</v>
      </c>
      <c r="M4" s="4"/>
      <c r="N4" s="2" t="s">
        <v>6</v>
      </c>
      <c r="O4" s="2"/>
      <c r="Q4" s="4" t="s">
        <v>5</v>
      </c>
      <c r="R4" s="4"/>
      <c r="S4" s="2" t="s">
        <v>6</v>
      </c>
      <c r="T4" s="2"/>
    </row>
    <row r="5" spans="1:20" ht="13.5" customHeight="1" x14ac:dyDescent="0.25">
      <c r="B5" s="5" t="s">
        <v>7</v>
      </c>
      <c r="C5" s="6"/>
      <c r="D5" s="7"/>
      <c r="E5" s="8"/>
      <c r="G5" s="4" t="s">
        <v>7</v>
      </c>
      <c r="H5" s="4"/>
      <c r="I5" s="2"/>
      <c r="J5" s="2"/>
      <c r="L5" s="4" t="s">
        <v>7</v>
      </c>
      <c r="M5" s="4"/>
      <c r="N5" s="2"/>
      <c r="O5" s="2"/>
      <c r="Q5" s="4" t="s">
        <v>7</v>
      </c>
      <c r="R5" s="4"/>
      <c r="S5" s="2"/>
      <c r="T5" s="2"/>
    </row>
    <row r="6" spans="1:20" ht="15.75" thickBot="1" x14ac:dyDescent="0.3">
      <c r="B6" s="9" t="s">
        <v>8</v>
      </c>
      <c r="C6" s="9" t="s">
        <v>9</v>
      </c>
      <c r="D6" s="9" t="s">
        <v>10</v>
      </c>
      <c r="E6" s="9" t="s">
        <v>11</v>
      </c>
      <c r="G6" s="10" t="s">
        <v>8</v>
      </c>
      <c r="H6" s="10" t="s">
        <v>9</v>
      </c>
      <c r="I6" s="10" t="s">
        <v>10</v>
      </c>
      <c r="J6" s="10" t="s">
        <v>11</v>
      </c>
      <c r="L6" s="10" t="s">
        <v>8</v>
      </c>
      <c r="M6" s="10" t="s">
        <v>9</v>
      </c>
      <c r="N6" s="10" t="s">
        <v>10</v>
      </c>
      <c r="O6" s="10" t="s">
        <v>11</v>
      </c>
      <c r="Q6" s="10" t="s">
        <v>8</v>
      </c>
      <c r="R6" s="10" t="s">
        <v>9</v>
      </c>
      <c r="S6" s="10" t="s">
        <v>10</v>
      </c>
      <c r="T6" s="10" t="s">
        <v>11</v>
      </c>
    </row>
    <row r="7" spans="1:20" x14ac:dyDescent="0.25">
      <c r="B7" s="11">
        <v>1</v>
      </c>
      <c r="C7" s="12" t="s">
        <v>12</v>
      </c>
      <c r="D7" s="13">
        <v>5.04</v>
      </c>
      <c r="E7" s="14" t="s">
        <v>13</v>
      </c>
      <c r="G7" s="15">
        <v>1</v>
      </c>
      <c r="H7" s="2" t="s">
        <v>14</v>
      </c>
      <c r="I7" s="16">
        <v>3.37</v>
      </c>
      <c r="J7" s="17" t="s">
        <v>13</v>
      </c>
      <c r="L7" s="15">
        <v>1</v>
      </c>
      <c r="M7" s="12" t="s">
        <v>12</v>
      </c>
      <c r="N7" s="16">
        <v>5.1100000000000003</v>
      </c>
      <c r="O7" s="17" t="s">
        <v>13</v>
      </c>
      <c r="Q7" s="15">
        <v>1</v>
      </c>
      <c r="R7" s="2" t="s">
        <v>15</v>
      </c>
      <c r="S7" s="16">
        <v>15.3</v>
      </c>
      <c r="T7" s="17" t="s">
        <v>13</v>
      </c>
    </row>
    <row r="8" spans="1:20" ht="15.75" thickBot="1" x14ac:dyDescent="0.3">
      <c r="B8" s="18"/>
      <c r="C8" s="19"/>
      <c r="D8" s="20">
        <v>11.35</v>
      </c>
      <c r="E8" s="21" t="s">
        <v>16</v>
      </c>
      <c r="G8" s="15"/>
      <c r="H8" s="2"/>
      <c r="I8" s="16">
        <v>12.6</v>
      </c>
      <c r="J8" s="22" t="s">
        <v>16</v>
      </c>
      <c r="L8" s="15"/>
      <c r="M8" s="19"/>
      <c r="N8" s="16">
        <v>9.5</v>
      </c>
      <c r="O8" s="22" t="s">
        <v>16</v>
      </c>
      <c r="Q8" s="15"/>
      <c r="R8" s="2"/>
      <c r="S8" s="16">
        <v>80.7</v>
      </c>
      <c r="T8" s="22" t="s">
        <v>16</v>
      </c>
    </row>
    <row r="9" spans="1:20" x14ac:dyDescent="0.25">
      <c r="B9" s="11">
        <v>2</v>
      </c>
      <c r="C9" s="12" t="s">
        <v>17</v>
      </c>
      <c r="D9" s="13">
        <v>3.32</v>
      </c>
      <c r="E9" s="14" t="s">
        <v>13</v>
      </c>
      <c r="G9" s="15">
        <v>2</v>
      </c>
      <c r="H9" s="2" t="s">
        <v>18</v>
      </c>
      <c r="I9" s="16">
        <v>1.21</v>
      </c>
      <c r="J9" s="17" t="s">
        <v>13</v>
      </c>
      <c r="L9" s="15">
        <v>2</v>
      </c>
      <c r="M9" s="12" t="s">
        <v>17</v>
      </c>
      <c r="N9" s="16">
        <v>3.38</v>
      </c>
      <c r="O9" s="17" t="s">
        <v>13</v>
      </c>
      <c r="Q9" s="15">
        <v>2</v>
      </c>
      <c r="R9" s="2" t="s">
        <v>19</v>
      </c>
      <c r="S9" s="23">
        <v>15</v>
      </c>
      <c r="T9" s="17" t="s">
        <v>13</v>
      </c>
    </row>
    <row r="10" spans="1:20" ht="15.75" thickBot="1" x14ac:dyDescent="0.3">
      <c r="B10" s="18"/>
      <c r="C10" s="19"/>
      <c r="D10" s="20">
        <v>23.3</v>
      </c>
      <c r="E10" s="21" t="s">
        <v>16</v>
      </c>
      <c r="G10" s="15"/>
      <c r="H10" s="2"/>
      <c r="I10" s="16">
        <v>92.5</v>
      </c>
      <c r="J10" s="22" t="s">
        <v>16</v>
      </c>
      <c r="L10" s="15"/>
      <c r="M10" s="19"/>
      <c r="N10" s="16">
        <v>15.3</v>
      </c>
      <c r="O10" s="22" t="s">
        <v>16</v>
      </c>
      <c r="Q10" s="15"/>
      <c r="R10" s="2"/>
      <c r="S10" s="16">
        <v>86.8</v>
      </c>
      <c r="T10" s="22" t="s">
        <v>16</v>
      </c>
    </row>
    <row r="11" spans="1:20" x14ac:dyDescent="0.25">
      <c r="B11" s="24">
        <v>3</v>
      </c>
      <c r="C11" s="25"/>
      <c r="D11" s="13"/>
      <c r="E11" s="14" t="s">
        <v>13</v>
      </c>
      <c r="G11" s="15">
        <v>3</v>
      </c>
      <c r="H11" s="15"/>
      <c r="I11" s="16"/>
      <c r="J11" s="17" t="s">
        <v>13</v>
      </c>
      <c r="L11" s="15">
        <v>3</v>
      </c>
      <c r="M11" s="2"/>
      <c r="N11" s="16"/>
      <c r="O11" s="17" t="s">
        <v>13</v>
      </c>
      <c r="Q11" s="15">
        <v>3</v>
      </c>
      <c r="R11" s="2"/>
      <c r="S11" s="16"/>
      <c r="T11" s="17" t="s">
        <v>13</v>
      </c>
    </row>
    <row r="12" spans="1:20" ht="15.75" thickBot="1" x14ac:dyDescent="0.3">
      <c r="B12" s="26"/>
      <c r="C12" s="27"/>
      <c r="D12" s="16"/>
      <c r="E12" s="21" t="s">
        <v>16</v>
      </c>
      <c r="G12" s="15"/>
      <c r="H12" s="15"/>
      <c r="I12" s="16"/>
      <c r="J12" s="21" t="s">
        <v>16</v>
      </c>
      <c r="L12" s="15"/>
      <c r="M12" s="2"/>
      <c r="N12" s="16"/>
      <c r="O12" s="21" t="s">
        <v>16</v>
      </c>
      <c r="Q12" s="15"/>
      <c r="R12" s="2"/>
      <c r="S12" s="16"/>
      <c r="T12" s="21" t="s">
        <v>16</v>
      </c>
    </row>
    <row r="13" spans="1:20" ht="29.65" customHeight="1" x14ac:dyDescent="0.25">
      <c r="B13" s="28" t="s">
        <v>20</v>
      </c>
      <c r="C13" s="29"/>
      <c r="D13" s="30">
        <f>(D7*D8/1000)+(D9*D10/1000)+(D11*D12/1000)</f>
        <v>0.13455999999999999</v>
      </c>
      <c r="E13" s="31" t="s">
        <v>21</v>
      </c>
      <c r="G13" s="32" t="s">
        <v>20</v>
      </c>
      <c r="H13" s="32"/>
      <c r="I13" s="33">
        <f>(I7*I8/1000)+(I9*I10/1000)+(I11*I12/1000)</f>
        <v>0.154387</v>
      </c>
      <c r="J13" s="34" t="s">
        <v>21</v>
      </c>
      <c r="L13" s="32" t="s">
        <v>20</v>
      </c>
      <c r="M13" s="32"/>
      <c r="N13" s="35">
        <f>(N7*N8/1000)+(N9*N10/1000)+(N11*N12/1000)</f>
        <v>0.100259</v>
      </c>
      <c r="O13" s="34" t="s">
        <v>21</v>
      </c>
      <c r="Q13" s="32" t="s">
        <v>20</v>
      </c>
      <c r="R13" s="32"/>
      <c r="S13" s="35">
        <f>(S7*S8/1000)+(S9*S10/1000)+(S11*S12/1000)</f>
        <v>2.5367100000000002</v>
      </c>
      <c r="T13" s="34" t="s">
        <v>21</v>
      </c>
    </row>
    <row r="14" spans="1:20" x14ac:dyDescent="0.25">
      <c r="B14" s="36" t="s">
        <v>22</v>
      </c>
      <c r="C14" s="37"/>
      <c r="D14" s="16"/>
      <c r="E14" s="38" t="s">
        <v>21</v>
      </c>
      <c r="G14" s="39" t="s">
        <v>22</v>
      </c>
      <c r="H14" s="39"/>
      <c r="I14" s="16"/>
      <c r="J14" s="22" t="s">
        <v>21</v>
      </c>
      <c r="L14" s="39" t="s">
        <v>22</v>
      </c>
      <c r="M14" s="39"/>
      <c r="N14" s="16"/>
      <c r="O14" s="22" t="s">
        <v>21</v>
      </c>
      <c r="Q14" s="39" t="s">
        <v>22</v>
      </c>
      <c r="R14" s="39"/>
      <c r="S14" s="16"/>
      <c r="T14" s="22" t="s">
        <v>21</v>
      </c>
    </row>
    <row r="15" spans="1:20" ht="15.75" thickBot="1" x14ac:dyDescent="0.3">
      <c r="B15" s="40" t="s">
        <v>23</v>
      </c>
      <c r="C15" s="41"/>
      <c r="D15" s="42" t="str">
        <f>IF(D13&lt;=D14, "Pass","Fail")</f>
        <v>Fail</v>
      </c>
      <c r="E15" s="43"/>
      <c r="G15" s="39" t="s">
        <v>23</v>
      </c>
      <c r="H15" s="39"/>
      <c r="I15" s="44" t="str">
        <f>IF(I13&lt;=I14, "Pass","Fail")</f>
        <v>Fail</v>
      </c>
      <c r="J15" s="44"/>
      <c r="L15" s="39" t="s">
        <v>23</v>
      </c>
      <c r="M15" s="39"/>
      <c r="N15" s="44" t="str">
        <f>IF(N13&lt;=N14, "Pass","Fail")</f>
        <v>Fail</v>
      </c>
      <c r="O15" s="44"/>
      <c r="Q15" s="39" t="s">
        <v>23</v>
      </c>
      <c r="R15" s="39"/>
      <c r="S15" s="44" t="str">
        <f>IF(S13&lt;=S14, "Pass","Fail")</f>
        <v>Fail</v>
      </c>
      <c r="T15" s="44"/>
    </row>
    <row r="17" spans="2:19" x14ac:dyDescent="0.25">
      <c r="B17" s="3" t="s">
        <v>24</v>
      </c>
      <c r="C17" s="2"/>
      <c r="D17" s="2"/>
      <c r="E17" s="2"/>
      <c r="G17" s="3" t="s">
        <v>25</v>
      </c>
      <c r="H17" s="2"/>
      <c r="I17" s="2"/>
      <c r="J17" s="2"/>
    </row>
    <row r="18" spans="2:19" x14ac:dyDescent="0.25">
      <c r="B18" s="4" t="s">
        <v>5</v>
      </c>
      <c r="C18" s="4"/>
      <c r="D18" s="2" t="s">
        <v>6</v>
      </c>
      <c r="E18" s="2"/>
      <c r="G18" s="4" t="s">
        <v>5</v>
      </c>
      <c r="H18" s="4"/>
      <c r="I18" s="2" t="s">
        <v>6</v>
      </c>
      <c r="J18" s="2"/>
    </row>
    <row r="19" spans="2:19" x14ac:dyDescent="0.25">
      <c r="B19" s="5" t="s">
        <v>7</v>
      </c>
      <c r="C19" s="6"/>
      <c r="D19" s="7"/>
      <c r="E19" s="8"/>
      <c r="G19" s="4" t="s">
        <v>7</v>
      </c>
      <c r="H19" s="4"/>
      <c r="I19" s="2"/>
      <c r="J19" s="2"/>
    </row>
    <row r="20" spans="2:19" ht="15.75" thickBot="1" x14ac:dyDescent="0.3">
      <c r="B20" s="9" t="s">
        <v>8</v>
      </c>
      <c r="C20" s="9" t="s">
        <v>9</v>
      </c>
      <c r="D20" s="9" t="s">
        <v>10</v>
      </c>
      <c r="E20" s="45" t="s">
        <v>11</v>
      </c>
      <c r="G20" s="10" t="s">
        <v>8</v>
      </c>
      <c r="H20" s="10" t="s">
        <v>9</v>
      </c>
      <c r="I20" s="10" t="s">
        <v>10</v>
      </c>
      <c r="J20" s="10" t="s">
        <v>11</v>
      </c>
    </row>
    <row r="21" spans="2:19" x14ac:dyDescent="0.25">
      <c r="B21" s="11">
        <v>1</v>
      </c>
      <c r="C21" s="12" t="s">
        <v>26</v>
      </c>
      <c r="D21" s="13">
        <v>3.35</v>
      </c>
      <c r="E21" s="14" t="s">
        <v>13</v>
      </c>
      <c r="G21" s="15">
        <v>1</v>
      </c>
      <c r="H21" s="2"/>
      <c r="I21" s="16"/>
      <c r="J21" s="17" t="s">
        <v>13</v>
      </c>
    </row>
    <row r="22" spans="2:19" ht="15.75" thickBot="1" x14ac:dyDescent="0.3">
      <c r="B22" s="18"/>
      <c r="C22" s="19"/>
      <c r="D22" s="20">
        <v>18.5</v>
      </c>
      <c r="E22" s="21" t="s">
        <v>16</v>
      </c>
      <c r="G22" s="15"/>
      <c r="H22" s="2"/>
      <c r="I22" s="16"/>
      <c r="J22" s="22" t="s">
        <v>16</v>
      </c>
    </row>
    <row r="23" spans="2:19" x14ac:dyDescent="0.25">
      <c r="B23" s="11">
        <v>2</v>
      </c>
      <c r="C23" s="12" t="s">
        <v>27</v>
      </c>
      <c r="D23" s="13">
        <v>3.42</v>
      </c>
      <c r="E23" s="14" t="s">
        <v>13</v>
      </c>
      <c r="G23" s="15">
        <v>2</v>
      </c>
      <c r="H23" s="2" t="s">
        <v>28</v>
      </c>
      <c r="I23" s="16">
        <v>1.21</v>
      </c>
      <c r="J23" s="17" t="s">
        <v>13</v>
      </c>
    </row>
    <row r="24" spans="2:19" ht="15.75" thickBot="1" x14ac:dyDescent="0.3">
      <c r="B24" s="18"/>
      <c r="C24" s="19"/>
      <c r="D24" s="20"/>
      <c r="E24" s="21" t="s">
        <v>16</v>
      </c>
      <c r="G24" s="15"/>
      <c r="H24" s="2"/>
      <c r="I24" s="16"/>
      <c r="J24" s="22" t="s">
        <v>16</v>
      </c>
    </row>
    <row r="25" spans="2:19" x14ac:dyDescent="0.25">
      <c r="B25" s="11">
        <v>3</v>
      </c>
      <c r="C25" s="12"/>
      <c r="D25" s="13"/>
      <c r="E25" s="14" t="s">
        <v>13</v>
      </c>
      <c r="G25" s="15">
        <v>3</v>
      </c>
      <c r="H25" s="15"/>
      <c r="I25" s="16"/>
      <c r="J25" s="17" t="s">
        <v>13</v>
      </c>
      <c r="S25" s="46" t="s">
        <v>29</v>
      </c>
    </row>
    <row r="26" spans="2:19" ht="15.75" thickBot="1" x14ac:dyDescent="0.3">
      <c r="B26" s="18"/>
      <c r="C26" s="19"/>
      <c r="D26" s="20"/>
      <c r="E26" s="21" t="s">
        <v>16</v>
      </c>
      <c r="G26" s="15"/>
      <c r="H26" s="15"/>
      <c r="I26" s="16"/>
      <c r="J26" s="17" t="s">
        <v>16</v>
      </c>
    </row>
    <row r="27" spans="2:19" x14ac:dyDescent="0.25">
      <c r="B27" s="28" t="s">
        <v>20</v>
      </c>
      <c r="C27" s="29"/>
      <c r="D27" s="47">
        <f>(D21*D22/1000)+(D23*D24/1000)+(D25*D26/1000)</f>
        <v>6.1975000000000002E-2</v>
      </c>
      <c r="E27" s="31" t="s">
        <v>21</v>
      </c>
      <c r="G27" s="32" t="s">
        <v>20</v>
      </c>
      <c r="H27" s="32"/>
      <c r="I27" s="33">
        <f>(I21*I22/1000)+(I23*I24/1000)+(I25*I26/1000)</f>
        <v>0</v>
      </c>
      <c r="J27" s="34" t="s">
        <v>21</v>
      </c>
    </row>
    <row r="28" spans="2:19" x14ac:dyDescent="0.25">
      <c r="B28" s="36" t="s">
        <v>22</v>
      </c>
      <c r="C28" s="37"/>
      <c r="D28" s="16"/>
      <c r="E28" s="38" t="s">
        <v>21</v>
      </c>
      <c r="G28" s="39" t="s">
        <v>22</v>
      </c>
      <c r="H28" s="39"/>
      <c r="I28" s="16"/>
      <c r="J28" s="22" t="s">
        <v>21</v>
      </c>
    </row>
    <row r="29" spans="2:19" ht="15.75" thickBot="1" x14ac:dyDescent="0.3">
      <c r="B29" s="40" t="s">
        <v>23</v>
      </c>
      <c r="C29" s="41"/>
      <c r="D29" s="42" t="str">
        <f>IF(D27&lt;=D28, "Pass","Fail")</f>
        <v>Fail</v>
      </c>
      <c r="E29" s="43"/>
      <c r="G29" s="39" t="s">
        <v>23</v>
      </c>
      <c r="H29" s="39"/>
      <c r="I29" s="44" t="str">
        <f>IF(I27&lt;=I28, "Pass","Fail")</f>
        <v>Pass</v>
      </c>
      <c r="J29" s="44"/>
    </row>
  </sheetData>
  <mergeCells count="90">
    <mergeCell ref="I29:J29"/>
    <mergeCell ref="B27:C27"/>
    <mergeCell ref="G27:H27"/>
    <mergeCell ref="B28:C28"/>
    <mergeCell ref="G28:H28"/>
    <mergeCell ref="B29:C29"/>
    <mergeCell ref="D29:E29"/>
    <mergeCell ref="G29:H29"/>
    <mergeCell ref="B23:B24"/>
    <mergeCell ref="C23:C24"/>
    <mergeCell ref="G23:G24"/>
    <mergeCell ref="H23:H24"/>
    <mergeCell ref="B25:B26"/>
    <mergeCell ref="C25:C26"/>
    <mergeCell ref="G25:G26"/>
    <mergeCell ref="H25:H26"/>
    <mergeCell ref="B19:C19"/>
    <mergeCell ref="D19:E19"/>
    <mergeCell ref="G19:H19"/>
    <mergeCell ref="I19:J19"/>
    <mergeCell ref="B21:B22"/>
    <mergeCell ref="C21:C22"/>
    <mergeCell ref="G21:G22"/>
    <mergeCell ref="H21:H22"/>
    <mergeCell ref="Q15:R15"/>
    <mergeCell ref="S15:T15"/>
    <mergeCell ref="B17:E17"/>
    <mergeCell ref="G17:J17"/>
    <mergeCell ref="B18:C18"/>
    <mergeCell ref="D18:E18"/>
    <mergeCell ref="G18:H18"/>
    <mergeCell ref="I18:J18"/>
    <mergeCell ref="B14:C14"/>
    <mergeCell ref="G14:H14"/>
    <mergeCell ref="L14:M14"/>
    <mergeCell ref="Q14:R14"/>
    <mergeCell ref="B15:C15"/>
    <mergeCell ref="D15:E15"/>
    <mergeCell ref="G15:H15"/>
    <mergeCell ref="I15:J15"/>
    <mergeCell ref="L15:M15"/>
    <mergeCell ref="N15:O15"/>
    <mergeCell ref="Q11:Q12"/>
    <mergeCell ref="R11:R12"/>
    <mergeCell ref="B13:C13"/>
    <mergeCell ref="G13:H13"/>
    <mergeCell ref="L13:M13"/>
    <mergeCell ref="Q13:R13"/>
    <mergeCell ref="B11:B12"/>
    <mergeCell ref="C11:C12"/>
    <mergeCell ref="G11:G12"/>
    <mergeCell ref="H11:H12"/>
    <mergeCell ref="L11:L12"/>
    <mergeCell ref="M11:M12"/>
    <mergeCell ref="Q7:Q8"/>
    <mergeCell ref="R7:R8"/>
    <mergeCell ref="B9:B10"/>
    <mergeCell ref="C9:C10"/>
    <mergeCell ref="G9:G10"/>
    <mergeCell ref="H9:H10"/>
    <mergeCell ref="L9:L10"/>
    <mergeCell ref="M9:M10"/>
    <mergeCell ref="Q9:Q10"/>
    <mergeCell ref="R9:R10"/>
    <mergeCell ref="B7:B8"/>
    <mergeCell ref="C7:C8"/>
    <mergeCell ref="G7:G8"/>
    <mergeCell ref="H7:H8"/>
    <mergeCell ref="L7:L8"/>
    <mergeCell ref="M7:M8"/>
    <mergeCell ref="Q4:R4"/>
    <mergeCell ref="S4:T4"/>
    <mergeCell ref="B5:C5"/>
    <mergeCell ref="D5:E5"/>
    <mergeCell ref="G5:H5"/>
    <mergeCell ref="I5:J5"/>
    <mergeCell ref="L5:M5"/>
    <mergeCell ref="N5:O5"/>
    <mergeCell ref="Q5:R5"/>
    <mergeCell ref="S5:T5"/>
    <mergeCell ref="B3:E3"/>
    <mergeCell ref="G3:J3"/>
    <mergeCell ref="L3:O3"/>
    <mergeCell ref="Q3:T3"/>
    <mergeCell ref="B4:C4"/>
    <mergeCell ref="D4:E4"/>
    <mergeCell ref="G4:H4"/>
    <mergeCell ref="I4:J4"/>
    <mergeCell ref="L4:M4"/>
    <mergeCell ref="N4:O4"/>
  </mergeCells>
  <conditionalFormatting sqref="D15:E15">
    <cfRule type="cellIs" dxfId="11" priority="11" operator="equal">
      <formula>"Pass"</formula>
    </cfRule>
    <cfRule type="cellIs" dxfId="10" priority="12" operator="equal">
      <formula>"Fail"</formula>
    </cfRule>
  </conditionalFormatting>
  <conditionalFormatting sqref="I15:J15">
    <cfRule type="cellIs" dxfId="9" priority="9" operator="equal">
      <formula>"Pass"</formula>
    </cfRule>
    <cfRule type="cellIs" dxfId="8" priority="10" operator="equal">
      <formula>"Fail"</formula>
    </cfRule>
  </conditionalFormatting>
  <conditionalFormatting sqref="N15:O15">
    <cfRule type="cellIs" dxfId="7" priority="7" operator="equal">
      <formula>"Pass"</formula>
    </cfRule>
    <cfRule type="cellIs" dxfId="6" priority="8" operator="equal">
      <formula>"Fail"</formula>
    </cfRule>
  </conditionalFormatting>
  <conditionalFormatting sqref="S15:T15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D29:E29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I29:J29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2019-09-24T08:55:40Z</dcterms:modified>
</cp:coreProperties>
</file>