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wnloads\"/>
    </mc:Choice>
  </mc:AlternateContent>
  <xr:revisionPtr revIDLastSave="0" documentId="8_{316AB97F-49A4-4F14-8A00-2A6ED73A12EB}" xr6:coauthVersionLast="47" xr6:coauthVersionMax="47" xr10:uidLastSave="{00000000-0000-0000-0000-000000000000}"/>
  <bookViews>
    <workbookView xWindow="-28920" yWindow="-120" windowWidth="29040" windowHeight="15720" tabRatio="776" xr2:uid="{ED1178DF-B112-4B29-B854-2554029CB4CC}"/>
  </bookViews>
  <sheets>
    <sheet name="TO18" sheetId="2405" r:id="rId1"/>
  </sheets>
  <definedNames>
    <definedName name="_xlnm.Print_Area" localSheetId="0">'TO18'!$A$1:$M$32</definedName>
  </definedNames>
  <calcPr calcId="191029"/>
</workbook>
</file>

<file path=xl/calcChain.xml><?xml version="1.0" encoding="utf-8"?>
<calcChain xmlns="http://schemas.openxmlformats.org/spreadsheetml/2006/main">
  <c r="K17" i="2405" l="1"/>
  <c r="L17" i="2405"/>
  <c r="M17" i="2405"/>
  <c r="I17" i="2405"/>
  <c r="H17" i="2405"/>
  <c r="K15" i="2405"/>
  <c r="L15" i="2405"/>
  <c r="M15" i="2405"/>
  <c r="I15" i="2405"/>
  <c r="H15" i="2405"/>
  <c r="M13" i="2405"/>
  <c r="L13" i="2405"/>
  <c r="K13" i="2405"/>
  <c r="H13" i="2405"/>
  <c r="I13" i="2405"/>
  <c r="K7" i="2405"/>
  <c r="L7" i="2405"/>
  <c r="M7" i="2405"/>
  <c r="I7" i="2405"/>
  <c r="H7" i="2405"/>
  <c r="M9" i="2405"/>
  <c r="L9" i="2405"/>
  <c r="K9" i="2405"/>
  <c r="H9" i="2405"/>
  <c r="I9" i="2405"/>
  <c r="I11" i="2405"/>
  <c r="K11" i="2405"/>
  <c r="L11" i="2405"/>
  <c r="M11" i="2405"/>
  <c r="H11" i="2405"/>
  <c r="K5" i="2405"/>
  <c r="L5" i="2405"/>
  <c r="M5" i="2405"/>
  <c r="I5" i="2405"/>
  <c r="H5" i="2405"/>
  <c r="K3" i="2405"/>
  <c r="L3" i="2405"/>
  <c r="M3" i="2405"/>
  <c r="I3" i="2405"/>
  <c r="H3" i="2405"/>
</calcChain>
</file>

<file path=xl/sharedStrings.xml><?xml version="1.0" encoding="utf-8"?>
<sst xmlns="http://schemas.openxmlformats.org/spreadsheetml/2006/main" count="33" uniqueCount="32">
  <si>
    <t>STRIGHT (1/2)</t>
    <phoneticPr fontId="2" type="noConversion"/>
  </si>
  <si>
    <t>밑단둘레(반품)</t>
  </si>
  <si>
    <t>CHEST (1/2)</t>
    <phoneticPr fontId="2" type="noConversion"/>
  </si>
  <si>
    <t>가슴(상동)</t>
    <phoneticPr fontId="1" type="noConversion"/>
  </si>
  <si>
    <t>BOTTOM SWEEP (1/2)</t>
    <phoneticPr fontId="2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</si>
  <si>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</si>
  <si>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</si>
  <si>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</si>
  <si>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</si>
  <si>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</si>
  <si>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</si>
  <si>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</si>
  <si>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</si>
  <si>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</si>
  <si>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 xml:space="preserve">INCLUDE WAIST BAND TO EDGE </t>
    <phoneticPr fontId="1" type="noConversion"/>
  </si>
  <si>
    <t>FRONT UPPER CHEST WIDTH</t>
    <phoneticPr fontId="2" type="noConversion"/>
  </si>
  <si>
    <t>2XL</t>
    <phoneticPr fontId="1" type="noConversion"/>
  </si>
  <si>
    <t>3XL</t>
    <phoneticPr fontId="1" type="noConversion"/>
  </si>
  <si>
    <t>STYLE NO: JXWTO18-K#Y08</t>
    <phoneticPr fontId="1" type="noConversion"/>
  </si>
  <si>
    <t>FRONT LENGTH</t>
    <phoneticPr fontId="2" type="noConversion"/>
  </si>
  <si>
    <t>앞기장</t>
    <phoneticPr fontId="2" type="noConversion"/>
  </si>
  <si>
    <t>가슴뷔스티에 중심에서 밑단까지 (어깨끈제외)</t>
    <phoneticPr fontId="1" type="noConversion"/>
  </si>
  <si>
    <t>BACK LENGTH</t>
    <phoneticPr fontId="2" type="noConversion"/>
  </si>
  <si>
    <t>뒷기장</t>
    <phoneticPr fontId="2" type="noConversion"/>
  </si>
  <si>
    <t>TOTAP SHOULER STRAP</t>
    <phoneticPr fontId="2" type="noConversion"/>
  </si>
  <si>
    <t>어깨끈 완성</t>
    <phoneticPr fontId="2" type="noConversion"/>
  </si>
  <si>
    <t>앞바데 폭</t>
    <phoneticPr fontId="2" type="noConversion"/>
  </si>
  <si>
    <t>BOTTOM FRILL LENGTH</t>
    <phoneticPr fontId="4" type="noConversion"/>
  </si>
  <si>
    <t>밑단프릴기장</t>
    <phoneticPr fontId="4" type="noConversion"/>
  </si>
  <si>
    <t>BACK 4G BAND LENGTH</t>
    <phoneticPr fontId="4" type="noConversion"/>
  </si>
  <si>
    <t>뒤4골밴드길이</t>
    <phoneticPr fontId="4" type="noConversion"/>
  </si>
  <si>
    <t>양끝직선길이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</si>
</sst>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6.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>
      <alignment vertical="center"/>
    </xf>
  </cellStyleXfs>
  <cellXfs count="75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3">
    <cellStyle name="표준" xfId="0" builtinId="0"/>
    <cellStyle name="표준 2" xfId="1" xr:uid="{DFE2D96A-5388-454B-95B4-E2B8E23D6546}"/>
    <cellStyle name="표준 2 2" xfId="2" xr:uid="{3EFC959C-28DB-425C-8DAF-76413E2F975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0E2A-447E-4EEF-9C39-22DA6F3238D6}">
  <sheetPr codeName="Sheet189">
    <tabColor theme="7"/>
    <pageSetUpPr fitToPage="1"/>
  </sheetPr>
  <dimension ref="A1:M51"/>
  <sheetViews>
    <sheetView tabSelected="1" zoomScale="110" zoomScaleNormal="110" workbookViewId="0">
      <selection activeCell="O22" sqref="O22"/>
    </sheetView>
  </sheetViews>
  <sheetFormatPr defaultColWidth="8.75" defaultRowHeight="16.5" x14ac:dyDescent="0.3"/>
  <cols>
    <col min="1" max="1" width="3.25" style="2" bestFit="1" customWidth="1"/>
    <col min="2" max="3" width="8.75" style="2" customWidth="1"/>
    <col min="4" max="7" width="8.125" style="2" customWidth="1"/>
    <col min="8" max="14" width="5.5" style="2" customWidth="1"/>
    <col min="15" max="16384" width="8.75" style="2"/>
  </cols>
  <sheetData>
    <row r="1" spans="1:13" ht="16.5" customHeight="1" thickBot="1" x14ac:dyDescent="0.35">
      <c r="A1" s="68" t="s">
        <v>18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16.5" customHeight="1" thickBot="1" x14ac:dyDescent="0.35">
      <c r="A2" s="3" t="s">
        <v>7</v>
      </c>
      <c r="B2" s="71" t="s">
        <v>8</v>
      </c>
      <c r="C2" s="71"/>
      <c r="D2" s="71" t="s">
        <v>9</v>
      </c>
      <c r="E2" s="71"/>
      <c r="F2" s="71"/>
      <c r="G2" s="71"/>
      <c r="H2" s="6" t="s">
        <v>10</v>
      </c>
      <c r="I2" s="6" t="s">
        <v>11</v>
      </c>
      <c r="J2" s="4" t="s">
        <v>12</v>
      </c>
      <c r="K2" s="6" t="s">
        <v>13</v>
      </c>
      <c r="L2" s="6" t="s">
        <v>16</v>
      </c>
      <c r="M2" s="6" t="s">
        <v>17</v>
      </c>
    </row>
    <row r="3" spans="1:13" s="1" customFormat="1" ht="14.1" customHeight="1" x14ac:dyDescent="0.3">
      <c r="A3" s="43">
        <v>1</v>
      </c>
      <c r="B3" s="72" t="s">
        <v>19</v>
      </c>
      <c r="C3" s="73"/>
      <c r="D3" s="46"/>
      <c r="E3" s="47"/>
      <c r="F3" s="47"/>
      <c r="G3" s="48"/>
      <c r="H3" s="66">
        <f>SUM(I3)-2.4</f>
        <v>25.200000000000003</v>
      </c>
      <c r="I3" s="66">
        <f>SUM(J3)-2.4</f>
        <v>27.6</v>
      </c>
      <c r="J3" s="74">
        <v>30</v>
      </c>
      <c r="K3" s="66">
        <f>SUM(J3)+1.9</f>
        <v>31.9</v>
      </c>
      <c r="L3" s="66">
        <f>SUM(K3)+1.9</f>
        <v>33.799999999999997</v>
      </c>
      <c r="M3" s="67">
        <f>SUM(L3)+1.9</f>
        <v>35.699999999999996</v>
      </c>
    </row>
    <row r="4" spans="1:13" s="1" customFormat="1" ht="14.1" customHeight="1" x14ac:dyDescent="0.3">
      <c r="A4" s="23"/>
      <c r="B4" s="49" t="s">
        <v>20</v>
      </c>
      <c r="C4" s="50"/>
      <c r="D4" s="51" t="s">
        <v>21</v>
      </c>
      <c r="E4" s="52"/>
      <c r="F4" s="52"/>
      <c r="G4" s="53"/>
      <c r="H4" s="32"/>
      <c r="I4" s="32"/>
      <c r="J4" s="40"/>
      <c r="K4" s="32"/>
      <c r="L4" s="32"/>
      <c r="M4" s="42"/>
    </row>
    <row r="5" spans="1:13" s="1" customFormat="1" ht="14.1" customHeight="1" x14ac:dyDescent="0.3">
      <c r="A5" s="23">
        <v>2</v>
      </c>
      <c r="B5" s="62" t="s">
        <v>22</v>
      </c>
      <c r="C5" s="63"/>
      <c r="D5" s="46"/>
      <c r="E5" s="47"/>
      <c r="F5" s="47"/>
      <c r="G5" s="48"/>
      <c r="H5" s="30">
        <f>SUM(I5)-2</f>
        <v>19</v>
      </c>
      <c r="I5" s="30">
        <f>SUM(J5)-2</f>
        <v>21</v>
      </c>
      <c r="J5" s="39">
        <v>23</v>
      </c>
      <c r="K5" s="30">
        <f>SUM(J5)+1.5</f>
        <v>24.5</v>
      </c>
      <c r="L5" s="30">
        <f>SUM(K5)+1.5</f>
        <v>26</v>
      </c>
      <c r="M5" s="41">
        <f>SUM(L5)+1.5</f>
        <v>27.5</v>
      </c>
    </row>
    <row r="6" spans="1:13" s="1" customFormat="1" ht="14.1" customHeight="1" x14ac:dyDescent="0.3">
      <c r="A6" s="23"/>
      <c r="B6" s="49" t="s">
        <v>23</v>
      </c>
      <c r="C6" s="50"/>
      <c r="D6" s="51" t="s">
        <v>21</v>
      </c>
      <c r="E6" s="52"/>
      <c r="F6" s="52"/>
      <c r="G6" s="53"/>
      <c r="H6" s="32"/>
      <c r="I6" s="32"/>
      <c r="J6" s="40"/>
      <c r="K6" s="32"/>
      <c r="L6" s="32"/>
      <c r="M6" s="42"/>
    </row>
    <row r="7" spans="1:13" s="1" customFormat="1" ht="14.1" customHeight="1" x14ac:dyDescent="0.3">
      <c r="A7" s="23">
        <v>3</v>
      </c>
      <c r="B7" s="55" t="s">
        <v>24</v>
      </c>
      <c r="C7" s="56"/>
      <c r="D7" s="57"/>
      <c r="E7" s="58"/>
      <c r="F7" s="58"/>
      <c r="G7" s="59"/>
      <c r="H7" s="30">
        <f>SUM(I7)-1.5</f>
        <v>23</v>
      </c>
      <c r="I7" s="30">
        <f>SUM(J7)-1.5</f>
        <v>24.5</v>
      </c>
      <c r="J7" s="7">
        <v>26</v>
      </c>
      <c r="K7" s="64">
        <f>SUM(J7)+1.5</f>
        <v>27.5</v>
      </c>
      <c r="L7" s="64">
        <f>SUM(K7)+1.5</f>
        <v>29</v>
      </c>
      <c r="M7" s="65">
        <f>SUM(L7)+1.5</f>
        <v>30.5</v>
      </c>
    </row>
    <row r="8" spans="1:13" s="1" customFormat="1" ht="14.1" customHeight="1" x14ac:dyDescent="0.3">
      <c r="A8" s="23"/>
      <c r="B8" s="49" t="s">
        <v>25</v>
      </c>
      <c r="C8" s="50"/>
      <c r="D8" s="51"/>
      <c r="E8" s="52"/>
      <c r="F8" s="52"/>
      <c r="G8" s="53"/>
      <c r="H8" s="32"/>
      <c r="I8" s="32"/>
      <c r="J8" s="7"/>
      <c r="K8" s="64"/>
      <c r="L8" s="64"/>
      <c r="M8" s="65"/>
    </row>
    <row r="9" spans="1:13" s="1" customFormat="1" ht="14.1" customHeight="1" x14ac:dyDescent="0.3">
      <c r="A9" s="23">
        <v>4</v>
      </c>
      <c r="B9" s="62" t="s">
        <v>15</v>
      </c>
      <c r="C9" s="63"/>
      <c r="D9" s="57"/>
      <c r="E9" s="58"/>
      <c r="F9" s="58"/>
      <c r="G9" s="59"/>
      <c r="H9" s="30">
        <f>SUM(I9)-1</f>
        <v>14</v>
      </c>
      <c r="I9" s="30">
        <f>SUM(J9)-1</f>
        <v>15</v>
      </c>
      <c r="J9" s="39">
        <v>16</v>
      </c>
      <c r="K9" s="30">
        <f>SUM(J9)+1</f>
        <v>17</v>
      </c>
      <c r="L9" s="30">
        <f>SUM(K9)+1</f>
        <v>18</v>
      </c>
      <c r="M9" s="41">
        <f>SUM(L9)+1</f>
        <v>19</v>
      </c>
    </row>
    <row r="10" spans="1:13" s="1" customFormat="1" ht="14.1" customHeight="1" x14ac:dyDescent="0.3">
      <c r="A10" s="23"/>
      <c r="B10" s="49" t="s">
        <v>26</v>
      </c>
      <c r="C10" s="50"/>
      <c r="D10" s="51" t="s">
        <v>31</v>
      </c>
      <c r="E10" s="52"/>
      <c r="F10" s="52"/>
      <c r="G10" s="53"/>
      <c r="H10" s="32"/>
      <c r="I10" s="32"/>
      <c r="J10" s="40"/>
      <c r="K10" s="32"/>
      <c r="L10" s="32"/>
      <c r="M10" s="42"/>
    </row>
    <row r="11" spans="1:13" s="1" customFormat="1" ht="14.1" customHeight="1" x14ac:dyDescent="0.3">
      <c r="A11" s="23">
        <v>5</v>
      </c>
      <c r="B11" s="60" t="s">
        <v>2</v>
      </c>
      <c r="C11" s="60"/>
      <c r="D11" s="61" t="s">
        <v>14</v>
      </c>
      <c r="E11" s="61"/>
      <c r="F11" s="61"/>
      <c r="G11" s="61"/>
      <c r="H11" s="30">
        <f>SUM(I11)-2.25</f>
        <v>30</v>
      </c>
      <c r="I11" s="30">
        <f>SUM(J11)-2.25</f>
        <v>32.25</v>
      </c>
      <c r="J11" s="39">
        <v>34.5</v>
      </c>
      <c r="K11" s="30">
        <f>SUM(J11)+2</f>
        <v>36.5</v>
      </c>
      <c r="L11" s="30">
        <f>SUM(K11)+2</f>
        <v>38.5</v>
      </c>
      <c r="M11" s="41">
        <f>SUM(L11)+2</f>
        <v>40.5</v>
      </c>
    </row>
    <row r="12" spans="1:13" s="1" customFormat="1" ht="14.1" customHeight="1" x14ac:dyDescent="0.3">
      <c r="A12" s="23"/>
      <c r="B12" s="54" t="s">
        <v>3</v>
      </c>
      <c r="C12" s="54"/>
      <c r="D12" s="51" t="s">
        <v>5</v>
      </c>
      <c r="E12" s="52"/>
      <c r="F12" s="52"/>
      <c r="G12" s="53"/>
      <c r="H12" s="32"/>
      <c r="I12" s="32"/>
      <c r="J12" s="40"/>
      <c r="K12" s="32"/>
      <c r="L12" s="32"/>
      <c r="M12" s="42"/>
    </row>
    <row r="13" spans="1:13" s="1" customFormat="1" ht="14.1" customHeight="1" x14ac:dyDescent="0.3">
      <c r="A13" s="23">
        <v>6</v>
      </c>
      <c r="B13" s="60" t="s">
        <v>4</v>
      </c>
      <c r="C13" s="60"/>
      <c r="D13" s="61" t="s">
        <v>0</v>
      </c>
      <c r="E13" s="61"/>
      <c r="F13" s="61"/>
      <c r="G13" s="61"/>
      <c r="H13" s="30">
        <f>SUM(I13)-2.1</f>
        <v>28.799999999999997</v>
      </c>
      <c r="I13" s="30">
        <f>SUM(J13)-2.1</f>
        <v>30.9</v>
      </c>
      <c r="J13" s="39">
        <v>33</v>
      </c>
      <c r="K13" s="30">
        <f>SUM(J13)+1.9</f>
        <v>34.9</v>
      </c>
      <c r="L13" s="30">
        <f>SUM(K13)+1.9</f>
        <v>36.799999999999997</v>
      </c>
      <c r="M13" s="41">
        <f>SUM(L13)+1.9</f>
        <v>38.699999999999996</v>
      </c>
    </row>
    <row r="14" spans="1:13" s="1" customFormat="1" ht="14.1" customHeight="1" x14ac:dyDescent="0.3">
      <c r="A14" s="23"/>
      <c r="B14" s="54" t="s">
        <v>1</v>
      </c>
      <c r="C14" s="54"/>
      <c r="D14" s="51" t="s">
        <v>6</v>
      </c>
      <c r="E14" s="52"/>
      <c r="F14" s="52"/>
      <c r="G14" s="53"/>
      <c r="H14" s="32"/>
      <c r="I14" s="32"/>
      <c r="J14" s="40"/>
      <c r="K14" s="32"/>
      <c r="L14" s="32"/>
      <c r="M14" s="42"/>
    </row>
    <row r="15" spans="1:13" s="1" customFormat="1" ht="14.1" customHeight="1" x14ac:dyDescent="0.3">
      <c r="A15" s="23">
        <v>7</v>
      </c>
      <c r="B15" s="55" t="s">
        <v>27</v>
      </c>
      <c r="C15" s="56"/>
      <c r="D15" s="57"/>
      <c r="E15" s="58"/>
      <c r="F15" s="58"/>
      <c r="G15" s="59"/>
      <c r="H15" s="30">
        <f>SUM(I15)-1</f>
        <v>12</v>
      </c>
      <c r="I15" s="30">
        <f>SUM(J15)-1</f>
        <v>13</v>
      </c>
      <c r="J15" s="39">
        <v>14</v>
      </c>
      <c r="K15" s="30">
        <f>SUM(J15)+0.5</f>
        <v>14.5</v>
      </c>
      <c r="L15" s="30">
        <f>SUM(K15)+0.5</f>
        <v>15</v>
      </c>
      <c r="M15" s="41">
        <f>SUM(L15)+0.5</f>
        <v>15.5</v>
      </c>
    </row>
    <row r="16" spans="1:13" s="1" customFormat="1" ht="14.1" customHeight="1" x14ac:dyDescent="0.3">
      <c r="A16" s="23"/>
      <c r="B16" s="49" t="s">
        <v>28</v>
      </c>
      <c r="C16" s="50"/>
      <c r="D16" s="51"/>
      <c r="E16" s="52"/>
      <c r="F16" s="52"/>
      <c r="G16" s="53"/>
      <c r="H16" s="32"/>
      <c r="I16" s="32"/>
      <c r="J16" s="40"/>
      <c r="K16" s="32"/>
      <c r="L16" s="32"/>
      <c r="M16" s="42"/>
    </row>
    <row r="17" spans="1:13" s="1" customFormat="1" ht="14.1" customHeight="1" x14ac:dyDescent="0.3">
      <c r="A17" s="43">
        <v>8</v>
      </c>
      <c r="B17" s="44" t="s">
        <v>29</v>
      </c>
      <c r="C17" s="45"/>
      <c r="D17" s="46"/>
      <c r="E17" s="47"/>
      <c r="F17" s="47"/>
      <c r="G17" s="48"/>
      <c r="H17" s="30">
        <f>SUM(I17)-0.6</f>
        <v>7.8000000000000007</v>
      </c>
      <c r="I17" s="30">
        <f>SUM(J17)-0.6</f>
        <v>8.4</v>
      </c>
      <c r="J17" s="39">
        <v>9</v>
      </c>
      <c r="K17" s="30">
        <f>SUM(J17)+0.6</f>
        <v>9.6</v>
      </c>
      <c r="L17" s="30">
        <f>SUM(K17)+0.6</f>
        <v>10.199999999999999</v>
      </c>
      <c r="M17" s="41">
        <f>SUM(L17)+0.6</f>
        <v>10.799999999999999</v>
      </c>
    </row>
    <row r="18" spans="1:13" s="1" customFormat="1" ht="14.1" customHeight="1" x14ac:dyDescent="0.3">
      <c r="A18" s="23"/>
      <c r="B18" s="33" t="s">
        <v>30</v>
      </c>
      <c r="C18" s="33"/>
      <c r="D18" s="20"/>
      <c r="E18" s="21"/>
      <c r="F18" s="21"/>
      <c r="G18" s="22"/>
      <c r="H18" s="32"/>
      <c r="I18" s="32"/>
      <c r="J18" s="40"/>
      <c r="K18" s="32"/>
      <c r="L18" s="32"/>
      <c r="M18" s="42"/>
    </row>
    <row r="19" spans="1:13" s="1" customFormat="1" ht="14.1" customHeight="1" x14ac:dyDescent="0.3">
      <c r="A19" s="23">
        <v>9</v>
      </c>
      <c r="B19" s="35"/>
      <c r="C19" s="35"/>
      <c r="D19" s="36"/>
      <c r="E19" s="37"/>
      <c r="F19" s="37"/>
      <c r="G19" s="38"/>
      <c r="H19" s="30"/>
      <c r="I19" s="30"/>
      <c r="J19" s="39"/>
      <c r="K19" s="30"/>
      <c r="L19" s="30"/>
      <c r="M19" s="41"/>
    </row>
    <row r="20" spans="1:13" s="1" customFormat="1" ht="14.1" customHeight="1" x14ac:dyDescent="0.3">
      <c r="A20" s="23"/>
      <c r="B20" s="33"/>
      <c r="C20" s="33"/>
      <c r="D20" s="20"/>
      <c r="E20" s="21"/>
      <c r="F20" s="21"/>
      <c r="G20" s="22"/>
      <c r="H20" s="32"/>
      <c r="I20" s="32"/>
      <c r="J20" s="40"/>
      <c r="K20" s="32"/>
      <c r="L20" s="32"/>
      <c r="M20" s="42"/>
    </row>
    <row r="21" spans="1:13" s="1" customFormat="1" ht="14.1" customHeight="1" x14ac:dyDescent="0.3">
      <c r="A21" s="23">
        <v>10</v>
      </c>
      <c r="B21" s="35"/>
      <c r="C21" s="35"/>
      <c r="D21" s="36"/>
      <c r="E21" s="37"/>
      <c r="F21" s="37"/>
      <c r="G21" s="38"/>
      <c r="H21" s="30"/>
      <c r="I21" s="30"/>
      <c r="J21" s="7"/>
      <c r="K21" s="9"/>
      <c r="L21" s="9"/>
      <c r="M21" s="11"/>
    </row>
    <row r="22" spans="1:13" s="1" customFormat="1" ht="14.1" customHeight="1" x14ac:dyDescent="0.3">
      <c r="A22" s="23"/>
      <c r="B22" s="33"/>
      <c r="C22" s="33"/>
      <c r="D22" s="20"/>
      <c r="E22" s="21"/>
      <c r="F22" s="21"/>
      <c r="G22" s="22"/>
      <c r="H22" s="32"/>
      <c r="I22" s="32"/>
      <c r="J22" s="7"/>
      <c r="K22" s="9"/>
      <c r="L22" s="9"/>
      <c r="M22" s="11"/>
    </row>
    <row r="23" spans="1:13" s="1" customFormat="1" ht="14.1" customHeight="1" x14ac:dyDescent="0.3">
      <c r="A23" s="23">
        <v>11</v>
      </c>
      <c r="B23" s="25"/>
      <c r="C23" s="26"/>
      <c r="D23" s="34"/>
      <c r="E23" s="34"/>
      <c r="F23" s="34"/>
      <c r="G23" s="34"/>
      <c r="H23" s="30"/>
      <c r="I23" s="30"/>
      <c r="J23" s="7"/>
      <c r="K23" s="9"/>
      <c r="L23" s="9"/>
      <c r="M23" s="11"/>
    </row>
    <row r="24" spans="1:13" s="1" customFormat="1" ht="14.1" customHeight="1" x14ac:dyDescent="0.3">
      <c r="A24" s="23"/>
      <c r="B24" s="33"/>
      <c r="C24" s="33"/>
      <c r="D24" s="20"/>
      <c r="E24" s="21"/>
      <c r="F24" s="21"/>
      <c r="G24" s="22"/>
      <c r="H24" s="32"/>
      <c r="I24" s="32"/>
      <c r="J24" s="7"/>
      <c r="K24" s="9"/>
      <c r="L24" s="9"/>
      <c r="M24" s="11"/>
    </row>
    <row r="25" spans="1:13" s="1" customFormat="1" ht="14.1" customHeight="1" x14ac:dyDescent="0.3">
      <c r="A25" s="23">
        <v>12</v>
      </c>
      <c r="B25" s="25"/>
      <c r="C25" s="26"/>
      <c r="D25" s="27"/>
      <c r="E25" s="28"/>
      <c r="F25" s="28"/>
      <c r="G25" s="29"/>
      <c r="H25" s="30"/>
      <c r="I25" s="30"/>
      <c r="J25" s="7"/>
      <c r="K25" s="9"/>
      <c r="L25" s="9"/>
      <c r="M25" s="11"/>
    </row>
    <row r="26" spans="1:13" s="1" customFormat="1" ht="14.1" customHeight="1" x14ac:dyDescent="0.3">
      <c r="A26" s="23"/>
      <c r="B26" s="18"/>
      <c r="C26" s="19"/>
      <c r="D26" s="20"/>
      <c r="E26" s="21"/>
      <c r="F26" s="21"/>
      <c r="G26" s="22"/>
      <c r="H26" s="32"/>
      <c r="I26" s="32"/>
      <c r="J26" s="7"/>
      <c r="K26" s="9"/>
      <c r="L26" s="9"/>
      <c r="M26" s="11"/>
    </row>
    <row r="27" spans="1:13" s="1" customFormat="1" ht="14.1" customHeight="1" x14ac:dyDescent="0.3">
      <c r="A27" s="23">
        <v>13</v>
      </c>
      <c r="B27" s="25"/>
      <c r="C27" s="26"/>
      <c r="D27" s="27"/>
      <c r="E27" s="28"/>
      <c r="F27" s="28"/>
      <c r="G27" s="29"/>
      <c r="H27" s="30"/>
      <c r="I27" s="30"/>
      <c r="J27" s="7"/>
      <c r="K27" s="9"/>
      <c r="L27" s="9"/>
      <c r="M27" s="11"/>
    </row>
    <row r="28" spans="1:13" s="1" customFormat="1" ht="14.1" customHeight="1" x14ac:dyDescent="0.3">
      <c r="A28" s="23"/>
      <c r="B28" s="18"/>
      <c r="C28" s="19"/>
      <c r="D28" s="20"/>
      <c r="E28" s="21"/>
      <c r="F28" s="21"/>
      <c r="G28" s="22"/>
      <c r="H28" s="32"/>
      <c r="I28" s="32"/>
      <c r="J28" s="7"/>
      <c r="K28" s="9"/>
      <c r="L28" s="9"/>
      <c r="M28" s="11"/>
    </row>
    <row r="29" spans="1:13" s="1" customFormat="1" ht="14.1" customHeight="1" x14ac:dyDescent="0.3">
      <c r="A29" s="23">
        <v>14</v>
      </c>
      <c r="B29" s="25"/>
      <c r="C29" s="26"/>
      <c r="D29" s="27"/>
      <c r="E29" s="28"/>
      <c r="F29" s="28"/>
      <c r="G29" s="29"/>
      <c r="H29" s="30"/>
      <c r="I29" s="30"/>
      <c r="J29" s="7"/>
      <c r="K29" s="9"/>
      <c r="L29" s="9"/>
      <c r="M29" s="11"/>
    </row>
    <row r="30" spans="1:13" s="1" customFormat="1" ht="14.1" customHeight="1" x14ac:dyDescent="0.3">
      <c r="A30" s="23"/>
      <c r="B30" s="18"/>
      <c r="C30" s="19"/>
      <c r="D30" s="20"/>
      <c r="E30" s="21"/>
      <c r="F30" s="21"/>
      <c r="G30" s="22"/>
      <c r="H30" s="32"/>
      <c r="I30" s="32"/>
      <c r="J30" s="7"/>
      <c r="K30" s="9"/>
      <c r="L30" s="9"/>
      <c r="M30" s="11"/>
    </row>
    <row r="31" spans="1:13" s="1" customFormat="1" ht="14.1" customHeight="1" x14ac:dyDescent="0.3">
      <c r="A31" s="23">
        <v>15</v>
      </c>
      <c r="B31" s="25"/>
      <c r="C31" s="26"/>
      <c r="D31" s="27"/>
      <c r="E31" s="28"/>
      <c r="F31" s="28"/>
      <c r="G31" s="29"/>
      <c r="H31" s="30"/>
      <c r="I31" s="30"/>
      <c r="J31" s="7"/>
      <c r="K31" s="9"/>
      <c r="L31" s="9"/>
      <c r="M31" s="11"/>
    </row>
    <row r="32" spans="1:13" s="1" customFormat="1" ht="14.1" customHeight="1" thickBot="1" x14ac:dyDescent="0.35">
      <c r="A32" s="24"/>
      <c r="B32" s="13"/>
      <c r="C32" s="14"/>
      <c r="D32" s="15"/>
      <c r="E32" s="16"/>
      <c r="F32" s="16"/>
      <c r="G32" s="17"/>
      <c r="H32" s="31"/>
      <c r="I32" s="31"/>
      <c r="J32" s="8"/>
      <c r="K32" s="10"/>
      <c r="L32" s="10"/>
      <c r="M32" s="12"/>
    </row>
    <row r="33" spans="2:7" ht="14.1" customHeight="1" x14ac:dyDescent="0.3"/>
    <row r="34" spans="2:7" ht="14.1" customHeight="1" x14ac:dyDescent="0.3"/>
    <row r="35" spans="2:7" ht="14.1" customHeight="1" x14ac:dyDescent="0.3"/>
    <row r="36" spans="2:7" ht="14.1" customHeight="1" x14ac:dyDescent="0.3"/>
    <row r="37" spans="2:7" ht="14.1" customHeight="1" x14ac:dyDescent="0.3"/>
    <row r="38" spans="2:7" ht="14.1" customHeight="1" x14ac:dyDescent="0.3">
      <c r="B38" s="5"/>
      <c r="C38" s="5"/>
      <c r="D38" s="5"/>
      <c r="E38" s="5"/>
      <c r="F38" s="5"/>
      <c r="G38" s="5"/>
    </row>
    <row r="39" spans="2:7" ht="14.1" customHeight="1" x14ac:dyDescent="0.3">
      <c r="B39" s="5"/>
      <c r="C39" s="5"/>
      <c r="D39" s="5"/>
      <c r="E39" s="5"/>
      <c r="F39" s="5"/>
      <c r="G39" s="5"/>
    </row>
    <row r="40" spans="2:7" ht="14.1" customHeight="1" x14ac:dyDescent="0.3">
      <c r="B40" s="5"/>
      <c r="C40" s="5"/>
      <c r="D40" s="5"/>
      <c r="E40" s="5"/>
      <c r="F40" s="5"/>
      <c r="G40" s="5"/>
    </row>
    <row r="41" spans="2:7" ht="14.1" customHeight="1" x14ac:dyDescent="0.3">
      <c r="B41" s="5"/>
      <c r="C41" s="5"/>
      <c r="D41" s="5"/>
      <c r="E41" s="5"/>
      <c r="F41" s="5"/>
      <c r="G41" s="5"/>
    </row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68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</mergeCells>
  <phoneticPr fontId="4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TO18</vt:lpstr>
      <vt:lpstr>TO18!Print_Area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2025-07-28T07:48:43Z</cp:lastPrinted>
  <dcterms:created xsi:type="dcterms:W3CDTF">2018-05-14T06:17:18Z</dcterms:created>
  <dcterms:modified xsi:type="dcterms:W3CDTF">2025-09-02T07:52:36Z</dcterms:modified>
</cp:coreProperties>
</file>