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icardo\Documents\GitHub\College\CARDO_Database\Data\"/>
    </mc:Choice>
  </mc:AlternateContent>
  <xr:revisionPtr revIDLastSave="0" documentId="13_ncr:1_{613FB531-BB37-49E6-A012-77A7F71CBE51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0306登錄出席" sheetId="1" r:id="rId1"/>
    <sheet name="出席" sheetId="2" r:id="rId2"/>
    <sheet name="未出席" sheetId="3" r:id="rId3"/>
    <sheet name="統計" sheetId="4" r:id="rId4"/>
  </sheets>
  <definedNames>
    <definedName name="_xlnm._FilterDatabase" localSheetId="0" hidden="1">'0306登錄出席'!$A$2:$AD$37</definedName>
    <definedName name="_xlnm._FilterDatabase" localSheetId="1" hidden="1">出席!$A$1:$I$34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" i="1" l="1"/>
  <c r="AF3" i="1"/>
  <c r="AF2" i="1"/>
  <c r="AF6" i="1"/>
  <c r="AF5" i="1"/>
  <c r="AF7" i="1" l="1"/>
  <c r="C16" i="4"/>
  <c r="C15" i="4"/>
  <c r="C14" i="4"/>
  <c r="C13" i="4"/>
  <c r="C12" i="4"/>
  <c r="C11" i="4"/>
  <c r="C10" i="4"/>
</calcChain>
</file>

<file path=xl/sharedStrings.xml><?xml version="1.0" encoding="utf-8"?>
<sst xmlns="http://schemas.openxmlformats.org/spreadsheetml/2006/main" count="1053" uniqueCount="313">
  <si>
    <t>報名時間</t>
  </si>
  <si>
    <t>姓名</t>
  </si>
  <si>
    <t>身分證字號</t>
  </si>
  <si>
    <t>性別</t>
  </si>
  <si>
    <t>生日</t>
  </si>
  <si>
    <t>身份別</t>
  </si>
  <si>
    <t>一級單位</t>
  </si>
  <si>
    <t>二級單位</t>
  </si>
  <si>
    <t>職稱</t>
  </si>
  <si>
    <t>聯絡電話</t>
  </si>
  <si>
    <t>電子郵件</t>
  </si>
  <si>
    <t>餐食</t>
  </si>
  <si>
    <t>是否需要公務員時數</t>
  </si>
  <si>
    <t>成績</t>
  </si>
  <si>
    <t>合格否</t>
  </si>
  <si>
    <t>出席否</t>
  </si>
  <si>
    <t>合格證號</t>
  </si>
  <si>
    <t>備註</t>
  </si>
  <si>
    <t>網路位址</t>
  </si>
  <si>
    <t>帳號</t>
  </si>
  <si>
    <t>學位學分</t>
  </si>
  <si>
    <t>課程類別代碼</t>
  </si>
  <si>
    <t>學習類別</t>
  </si>
  <si>
    <t>上課縣市</t>
  </si>
  <si>
    <t>訓練總數單位</t>
  </si>
  <si>
    <t>實體時數</t>
  </si>
  <si>
    <t>是否有實習過？</t>
  </si>
  <si>
    <t xml:space="preserve">02 15 2019  7:51PM            </t>
  </si>
  <si>
    <t>胡慈芳</t>
  </si>
  <si>
    <t>S223346758</t>
  </si>
  <si>
    <t>女</t>
  </si>
  <si>
    <t xml:space="preserve">10/10/1985                    </t>
  </si>
  <si>
    <t>學生</t>
  </si>
  <si>
    <t xml:space="preserve">管理學院                      </t>
  </si>
  <si>
    <t>商研所</t>
  </si>
  <si>
    <t>博士班</t>
  </si>
  <si>
    <t>2261546542@qq.com</t>
  </si>
  <si>
    <t>其它</t>
  </si>
  <si>
    <t>是</t>
  </si>
  <si>
    <t xml:space="preserve">                              </t>
  </si>
  <si>
    <t>否</t>
  </si>
  <si>
    <t>111.240.177.117</t>
  </si>
  <si>
    <t>d06741008</t>
  </si>
  <si>
    <t xml:space="preserve">02 16 2019  1:10PM            </t>
  </si>
  <si>
    <t>李璨婷</t>
  </si>
  <si>
    <t>F228487969</t>
  </si>
  <si>
    <t xml:space="preserve">01/22/1995                    </t>
  </si>
  <si>
    <t>資管系</t>
  </si>
  <si>
    <t>碩士班</t>
  </si>
  <si>
    <t>tina9571712@gmail.com</t>
  </si>
  <si>
    <t>182.235.13.157</t>
  </si>
  <si>
    <t>r06725002</t>
  </si>
  <si>
    <t xml:space="preserve">02 16 2019  6:14PM            </t>
  </si>
  <si>
    <t>呂紀廷</t>
  </si>
  <si>
    <t>A129770484</t>
  </si>
  <si>
    <t>男</t>
  </si>
  <si>
    <t xml:space="preserve">01/19/1998                    </t>
  </si>
  <si>
    <t xml:space="preserve">文學院                        </t>
  </si>
  <si>
    <t>戲劇系</t>
  </si>
  <si>
    <t>學士班</t>
  </si>
  <si>
    <t>karta1020376@gmail.com</t>
  </si>
  <si>
    <t>1.163.153.180</t>
  </si>
  <si>
    <t>b06109022</t>
  </si>
  <si>
    <t xml:space="preserve">02 17 2019  3:26PM            </t>
  </si>
  <si>
    <t>曾卓嵐</t>
  </si>
  <si>
    <t>XB00107263</t>
  </si>
  <si>
    <t xml:space="preserve">07/07/1997                    </t>
  </si>
  <si>
    <t xml:space="preserve">生物資源暨農學院              </t>
  </si>
  <si>
    <t>生傳系</t>
  </si>
  <si>
    <t>b06610030@ntu.edu.tw</t>
  </si>
  <si>
    <t>140.112.229.184</t>
  </si>
  <si>
    <t>b06610030</t>
  </si>
  <si>
    <t xml:space="preserve">02 17 2019  4:39PM            </t>
  </si>
  <si>
    <t>王暄雯</t>
  </si>
  <si>
    <t>U221734636</t>
  </si>
  <si>
    <t xml:space="preserve">12/23/1995                    </t>
  </si>
  <si>
    <t>會計系</t>
  </si>
  <si>
    <t>r07722003@ntu.edu.tw</t>
  </si>
  <si>
    <t>223.136.143.55</t>
  </si>
  <si>
    <t>r07722003</t>
  </si>
  <si>
    <t xml:space="preserve">02 17 2019  9:34PM            </t>
  </si>
  <si>
    <t>龔律銘</t>
  </si>
  <si>
    <t>A129681053</t>
  </si>
  <si>
    <t xml:space="preserve">04/11/1999                    </t>
  </si>
  <si>
    <t>國企系</t>
  </si>
  <si>
    <t>b07704098@ntu.edu.tw</t>
  </si>
  <si>
    <t>111.243.41.36</t>
  </si>
  <si>
    <t>b07704098</t>
  </si>
  <si>
    <t xml:space="preserve">02 18 2019 10:21AM            </t>
  </si>
  <si>
    <t>許偉斌</t>
  </si>
  <si>
    <t>CA30000902</t>
  </si>
  <si>
    <t xml:space="preserve">11/30/1994                    </t>
  </si>
  <si>
    <t xml:space="preserve">工學院                        </t>
  </si>
  <si>
    <t>ca</t>
  </si>
  <si>
    <t>ccc</t>
  </si>
  <si>
    <t>11111@ntu.com</t>
  </si>
  <si>
    <t>140.112.235.110</t>
  </si>
  <si>
    <t>r06521327</t>
  </si>
  <si>
    <t xml:space="preserve">02 18 2019  3:29PM            </t>
  </si>
  <si>
    <t>黃瑞晶</t>
  </si>
  <si>
    <t>F229638228</t>
  </si>
  <si>
    <t xml:space="preserve">04/08/1999                    </t>
  </si>
  <si>
    <t xml:space="preserve">理學院                        </t>
  </si>
  <si>
    <t>地質系</t>
  </si>
  <si>
    <t>b06204007@gmail.com</t>
  </si>
  <si>
    <t>140.112.25.25</t>
  </si>
  <si>
    <t>b06204007</t>
  </si>
  <si>
    <t xml:space="preserve">02 19 2019 10:08AM            </t>
  </si>
  <si>
    <t>潘政傑</t>
  </si>
  <si>
    <t>F129443905</t>
  </si>
  <si>
    <t xml:space="preserve">05/21/1995                    </t>
  </si>
  <si>
    <t>jeffpan2003@gmail.com</t>
  </si>
  <si>
    <t>45.64.228.86</t>
  </si>
  <si>
    <t>r06724082</t>
  </si>
  <si>
    <t xml:space="preserve">02 20 2019 11:34AM            </t>
  </si>
  <si>
    <t>郭晉銓</t>
  </si>
  <si>
    <t>G122224556</t>
  </si>
  <si>
    <t xml:space="preserve">11/10/1994                    </t>
  </si>
  <si>
    <t>化學系化學組</t>
  </si>
  <si>
    <t>b02203069@ntu.edu.tw</t>
  </si>
  <si>
    <t>140.112.54.87</t>
  </si>
  <si>
    <t>r06223117</t>
  </si>
  <si>
    <t xml:space="preserve">02 20 2019 12:50PM            </t>
  </si>
  <si>
    <t>賴奕辰</t>
  </si>
  <si>
    <t>I100339643</t>
  </si>
  <si>
    <t xml:space="preserve">11/02/1993                    </t>
  </si>
  <si>
    <t>農經系</t>
  </si>
  <si>
    <t>jeff20628m@gmail.com</t>
  </si>
  <si>
    <t>140.112.86.230</t>
  </si>
  <si>
    <t>r07627021</t>
  </si>
  <si>
    <t xml:space="preserve">02 23 2019  1:40PM            </t>
  </si>
  <si>
    <t>廖宜萱</t>
  </si>
  <si>
    <t>A230141660</t>
  </si>
  <si>
    <t>cindyrabbit@gmail.com</t>
  </si>
  <si>
    <t>140.112.25.98</t>
  </si>
  <si>
    <t>b06610051</t>
  </si>
  <si>
    <t xml:space="preserve">02 25 2019 11:45AM            </t>
  </si>
  <si>
    <t>劉敏婕</t>
  </si>
  <si>
    <t>H224496722</t>
  </si>
  <si>
    <t xml:space="preserve">05/01/1996                    </t>
  </si>
  <si>
    <t xml:space="preserve">社會科學院                    </t>
  </si>
  <si>
    <t>經濟系</t>
  </si>
  <si>
    <t>b03303018@ntu.edu.tw</t>
  </si>
  <si>
    <t>140.112.223.110</t>
  </si>
  <si>
    <t>b03303018</t>
  </si>
  <si>
    <t xml:space="preserve">02 25 2019 10:23PM            </t>
  </si>
  <si>
    <t>杜川東</t>
  </si>
  <si>
    <t>AA20113945</t>
  </si>
  <si>
    <t xml:space="preserve">01/17/1987                    </t>
  </si>
  <si>
    <t>歷史系</t>
  </si>
  <si>
    <t>r05123021@ntu.edu.tw</t>
  </si>
  <si>
    <t>140.112.142.5</t>
  </si>
  <si>
    <t>r05123021</t>
  </si>
  <si>
    <t xml:space="preserve">02 26 2019 11:19AM            </t>
  </si>
  <si>
    <t>蘇介安</t>
  </si>
  <si>
    <t>F128712358</t>
  </si>
  <si>
    <t xml:space="preserve">07/07/1993                    </t>
  </si>
  <si>
    <t>newandy1993@gmail.com</t>
  </si>
  <si>
    <t>118.150.168.179</t>
  </si>
  <si>
    <t>r07741058</t>
  </si>
  <si>
    <t xml:space="preserve">02 26 2019 11:37AM            </t>
  </si>
  <si>
    <t>趙上涵</t>
  </si>
  <si>
    <t>A129542524</t>
  </si>
  <si>
    <t xml:space="preserve">09/03/1995                    </t>
  </si>
  <si>
    <t>校友</t>
  </si>
  <si>
    <t>學士班校友</t>
  </si>
  <si>
    <t>richiechao95@gmail.com</t>
  </si>
  <si>
    <t>125.227.255.81</t>
  </si>
  <si>
    <t>b03704006</t>
  </si>
  <si>
    <t xml:space="preserve">02 26 2019 12:25PM            </t>
  </si>
  <si>
    <t>解宗祐</t>
  </si>
  <si>
    <t>D122791915</t>
  </si>
  <si>
    <t xml:space="preserve">02/25/1996                    </t>
  </si>
  <si>
    <t>thomasxie135@gmail.com</t>
  </si>
  <si>
    <t>140.112.215.143</t>
  </si>
  <si>
    <t>r07724021</t>
  </si>
  <si>
    <t xml:space="preserve">02 28 2019  4:37PM            </t>
  </si>
  <si>
    <t>高子翔</t>
  </si>
  <si>
    <t>F129671427</t>
  </si>
  <si>
    <t xml:space="preserve">04/11/1996                    </t>
  </si>
  <si>
    <t>校外人士</t>
  </si>
  <si>
    <t>交大經管所</t>
  </si>
  <si>
    <t>研究生</t>
  </si>
  <si>
    <t>jeffkao.bm07g@nctu.edu.tw</t>
  </si>
  <si>
    <t>103.246.208.218</t>
  </si>
  <si>
    <t>jeffkao1996</t>
  </si>
  <si>
    <t xml:space="preserve">03  1 2019 12:58PM            </t>
  </si>
  <si>
    <t>陳顯璿</t>
  </si>
  <si>
    <t>B123173606</t>
  </si>
  <si>
    <t xml:space="preserve">10/10/1997                    </t>
  </si>
  <si>
    <t>coolsteven999@gmail.com</t>
  </si>
  <si>
    <t>111.240.130.250</t>
  </si>
  <si>
    <t>b06704083</t>
  </si>
  <si>
    <t xml:space="preserve">03  4 2019  7:52AM            </t>
  </si>
  <si>
    <t>孫利東</t>
  </si>
  <si>
    <t>F129950094</t>
  </si>
  <si>
    <t xml:space="preserve">11/07/1997                    </t>
  </si>
  <si>
    <t>工管系企管組</t>
  </si>
  <si>
    <t>tylletsun@gmail.com</t>
  </si>
  <si>
    <t>110.50.128.124</t>
  </si>
  <si>
    <t>b07701150</t>
  </si>
  <si>
    <t xml:space="preserve">03  4 2019 11:06PM            </t>
  </si>
  <si>
    <t>葉育瑄</t>
  </si>
  <si>
    <t>D222062788</t>
  </si>
  <si>
    <t xml:space="preserve">03/11/1996                    </t>
  </si>
  <si>
    <t>b03109008@ntu.edu.tw</t>
  </si>
  <si>
    <t>114.137.177.185</t>
  </si>
  <si>
    <t>b03109008</t>
  </si>
  <si>
    <t xml:space="preserve">03  5 2019  2:20PM            </t>
  </si>
  <si>
    <t>陳羿名</t>
  </si>
  <si>
    <t>A129664196</t>
  </si>
  <si>
    <t xml:space="preserve">05/14/1998                    </t>
  </si>
  <si>
    <t>y28883@gmail.com</t>
  </si>
  <si>
    <t>180.217.87.63</t>
  </si>
  <si>
    <t>b06607061</t>
  </si>
  <si>
    <t xml:space="preserve">03  5 2019 11:23PM            </t>
  </si>
  <si>
    <t>江兆峰</t>
  </si>
  <si>
    <t>L124766434</t>
  </si>
  <si>
    <t xml:space="preserve">08/09/1993                    </t>
  </si>
  <si>
    <t>jason121522532@gmail.com</t>
  </si>
  <si>
    <t>36.226.175.190</t>
  </si>
  <si>
    <t>r07725037</t>
  </si>
  <si>
    <t xml:space="preserve">03  6 2019  5:44PM            </t>
  </si>
  <si>
    <t>葉新果</t>
  </si>
  <si>
    <t>F129949546</t>
  </si>
  <si>
    <t xml:space="preserve">08/01/1998                    </t>
  </si>
  <si>
    <t>b05702100</t>
  </si>
  <si>
    <t xml:space="preserve">03  6 2019  5:45PM            </t>
  </si>
  <si>
    <t>陳宏量</t>
  </si>
  <si>
    <t>F130139663</t>
  </si>
  <si>
    <t xml:space="preserve">02/12/1998                    </t>
  </si>
  <si>
    <t>b05702082</t>
  </si>
  <si>
    <t xml:space="preserve">03  6 2019  5:47PM            </t>
  </si>
  <si>
    <t>楊  軒</t>
  </si>
  <si>
    <t>K122839890</t>
  </si>
  <si>
    <t xml:space="preserve">11/30/1997                    </t>
  </si>
  <si>
    <t>vincent1130@gmail.com</t>
  </si>
  <si>
    <t>b05704014</t>
  </si>
  <si>
    <t>鄧楷齡</t>
  </si>
  <si>
    <t>A229565350</t>
  </si>
  <si>
    <t xml:space="preserve">11/05/1996                    </t>
  </si>
  <si>
    <t>b04104041</t>
  </si>
  <si>
    <t xml:space="preserve">03  6 2019  5:48PM            </t>
  </si>
  <si>
    <t>黃敬剴</t>
  </si>
  <si>
    <t>R124574744</t>
  </si>
  <si>
    <t xml:space="preserve">09/04/1997                    </t>
  </si>
  <si>
    <t>chingkai121@gmail.com</t>
  </si>
  <si>
    <t>b05704025</t>
  </si>
  <si>
    <t>林  珩</t>
  </si>
  <si>
    <t>A227946848</t>
  </si>
  <si>
    <t xml:space="preserve">10/28/1997                    </t>
  </si>
  <si>
    <t>b05103046</t>
  </si>
  <si>
    <t>王駿鈜</t>
  </si>
  <si>
    <t>T124361767</t>
  </si>
  <si>
    <t xml:space="preserve">11/05/1998                    </t>
  </si>
  <si>
    <t>工管系科管組</t>
  </si>
  <si>
    <t>n1105ben@gmail.com</t>
  </si>
  <si>
    <t>b06701209</t>
  </si>
  <si>
    <t>林彧玄</t>
  </si>
  <si>
    <t>L125177173</t>
  </si>
  <si>
    <t xml:space="preserve">01/29/1998                    </t>
  </si>
  <si>
    <t>b05704053</t>
  </si>
  <si>
    <t xml:space="preserve">03  6 2019  5:49PM            </t>
  </si>
  <si>
    <t>司惟之</t>
  </si>
  <si>
    <t>A127339396</t>
  </si>
  <si>
    <t xml:space="preserve">04/16/1999                    </t>
  </si>
  <si>
    <t>財金系</t>
  </si>
  <si>
    <t>ryanszu99@gmail com</t>
  </si>
  <si>
    <t>b06703074</t>
  </si>
  <si>
    <t>王?明</t>
  </si>
  <si>
    <t>A130959713</t>
  </si>
  <si>
    <t xml:space="preserve">01/10/1999                    </t>
  </si>
  <si>
    <t>b06703072</t>
  </si>
  <si>
    <t xml:space="preserve">03  8 2019  9:57AM            </t>
  </si>
  <si>
    <t>吳晨瑋</t>
  </si>
  <si>
    <t>G122298869</t>
  </si>
  <si>
    <t xml:space="preserve">04/23/1997                    </t>
  </si>
  <si>
    <t>cwwu97@gmail.com</t>
  </si>
  <si>
    <t>b06701132</t>
  </si>
  <si>
    <t xml:space="preserve">03  8 2019  9:58AM            </t>
  </si>
  <si>
    <t>張定澤</t>
  </si>
  <si>
    <t>F130574742</t>
  </si>
  <si>
    <t xml:space="preserve">06/19/1999                    </t>
  </si>
  <si>
    <t>rc857419@gmail.com</t>
  </si>
  <si>
    <t>b06701144</t>
  </si>
  <si>
    <t>年度</t>
    <phoneticPr fontId="18" type="noConversion"/>
  </si>
  <si>
    <t>學期</t>
    <phoneticPr fontId="18" type="noConversion"/>
  </si>
  <si>
    <t>是否</t>
    <phoneticPr fontId="18" type="noConversion"/>
  </si>
  <si>
    <t>志工</t>
    <phoneticPr fontId="18" type="noConversion"/>
  </si>
  <si>
    <t>現場報名</t>
    <phoneticPr fontId="18" type="noConversion"/>
  </si>
  <si>
    <t>網路報名</t>
    <phoneticPr fontId="18" type="noConversion"/>
  </si>
  <si>
    <t>總出席人數</t>
    <phoneticPr fontId="18" type="noConversion"/>
  </si>
  <si>
    <t>取消報名人數</t>
    <phoneticPr fontId="18" type="noConversion"/>
  </si>
  <si>
    <t>總報名人數</t>
    <phoneticPr fontId="18" type="noConversion"/>
  </si>
  <si>
    <t>未到人數</t>
    <phoneticPr fontId="18" type="noConversion"/>
  </si>
  <si>
    <t>出席統計</t>
    <phoneticPr fontId="18" type="noConversion"/>
  </si>
  <si>
    <t>工管系</t>
    <phoneticPr fontId="18" type="noConversion"/>
  </si>
  <si>
    <t>會計系</t>
    <phoneticPr fontId="18" type="noConversion"/>
  </si>
  <si>
    <t>財金系</t>
    <phoneticPr fontId="18" type="noConversion"/>
  </si>
  <si>
    <t>國企系</t>
    <phoneticPr fontId="18" type="noConversion"/>
  </si>
  <si>
    <t>資管系</t>
    <phoneticPr fontId="18" type="noConversion"/>
  </si>
  <si>
    <t>商研所</t>
    <phoneticPr fontId="18" type="noConversion"/>
  </si>
  <si>
    <t>其他</t>
    <phoneticPr fontId="18" type="noConversion"/>
  </si>
  <si>
    <t>現場報名</t>
    <phoneticPr fontId="18" type="noConversion"/>
  </si>
  <si>
    <t>網路報名</t>
    <phoneticPr fontId="18" type="noConversion"/>
  </si>
  <si>
    <t>現場報名</t>
    <phoneticPr fontId="18" type="noConversion"/>
  </si>
  <si>
    <t>網路報名且出席</t>
    <phoneticPr fontId="18" type="noConversion"/>
  </si>
  <si>
    <t>網路報名未出席</t>
    <phoneticPr fontId="18" type="noConversion"/>
  </si>
  <si>
    <t>其他</t>
    <phoneticPr fontId="18" type="noConversion"/>
  </si>
  <si>
    <t>活動名稱 :107-2 【CARDO TIP企業實習說明會】0306藍天百腦匯/【CARDO】107-2 TIP企業實習計劃說明會</t>
    <phoneticPr fontId="18" type="noConversion"/>
  </si>
  <si>
    <t>0306_藍天百腦匯</t>
    <phoneticPr fontId="18" type="noConversion"/>
  </si>
  <si>
    <t>TIP企業實習計劃說明會</t>
    <phoneticPr fontId="18" type="noConversion"/>
  </si>
  <si>
    <t>其他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</si>
</sst>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tabSelected="1" topLeftCell="O1" workbookViewId="0">
      <selection activeCell="AC6" sqref="AC6"/>
    </sheetView>
  </sheetViews>
  <sheetFormatPr defaultRowHeight="17" x14ac:dyDescent="0.4"/>
  <cols>
    <col min="25" max="26" width="8.7265625" style="1"/>
    <col min="31" max="31" width="17.90625" customWidth="1"/>
  </cols>
  <sheetData>
    <row r="1" spans="1:32" x14ac:dyDescent="0.4">
      <c r="A1" t="s">
        <v>309</v>
      </c>
    </row>
    <row r="2" spans="1:32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s="1" t="s">
        <v>286</v>
      </c>
      <c r="Z2" s="1" t="s">
        <v>285</v>
      </c>
      <c r="AA2" t="s">
        <v>24</v>
      </c>
      <c r="AB2" t="s">
        <v>287</v>
      </c>
      <c r="AC2" t="s">
        <v>25</v>
      </c>
      <c r="AD2" t="s">
        <v>26</v>
      </c>
      <c r="AE2" t="s">
        <v>304</v>
      </c>
      <c r="AF2">
        <f>COUNTIF($R$3:$R$1000,AE2)</f>
        <v>23</v>
      </c>
    </row>
    <row r="3" spans="1:32" x14ac:dyDescent="0.4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>
        <v>971466933</v>
      </c>
      <c r="K3" t="s">
        <v>36</v>
      </c>
      <c r="L3" t="s">
        <v>37</v>
      </c>
      <c r="M3" t="s">
        <v>38</v>
      </c>
      <c r="N3" t="s">
        <v>39</v>
      </c>
      <c r="P3" t="s">
        <v>40</v>
      </c>
      <c r="R3" t="s">
        <v>290</v>
      </c>
      <c r="S3" t="s">
        <v>41</v>
      </c>
      <c r="T3" t="s">
        <v>42</v>
      </c>
      <c r="U3">
        <v>6</v>
      </c>
      <c r="V3" t="s">
        <v>311</v>
      </c>
      <c r="W3" t="s">
        <v>310</v>
      </c>
      <c r="X3">
        <v>10</v>
      </c>
      <c r="Y3" s="1">
        <v>2</v>
      </c>
      <c r="Z3" s="1">
        <v>107</v>
      </c>
      <c r="AA3">
        <v>1</v>
      </c>
      <c r="AB3">
        <v>1</v>
      </c>
      <c r="AC3">
        <v>10</v>
      </c>
      <c r="AD3" t="s">
        <v>40</v>
      </c>
      <c r="AE3" t="s">
        <v>307</v>
      </c>
      <c r="AF3">
        <f>COUNTIFS($R$3:$R$1000,"網路報名",$P$3:$P$1000,"否")</f>
        <v>2</v>
      </c>
    </row>
    <row r="4" spans="1:32" x14ac:dyDescent="0.4">
      <c r="A4" t="s">
        <v>186</v>
      </c>
      <c r="B4" t="s">
        <v>187</v>
      </c>
      <c r="C4" t="s">
        <v>188</v>
      </c>
      <c r="D4" t="s">
        <v>55</v>
      </c>
      <c r="E4" t="s">
        <v>189</v>
      </c>
      <c r="F4" t="s">
        <v>32</v>
      </c>
      <c r="G4" t="s">
        <v>33</v>
      </c>
      <c r="H4" t="s">
        <v>84</v>
      </c>
      <c r="I4" t="s">
        <v>59</v>
      </c>
      <c r="J4">
        <v>917955663</v>
      </c>
      <c r="K4" t="s">
        <v>190</v>
      </c>
      <c r="L4" t="s">
        <v>37</v>
      </c>
      <c r="M4" t="s">
        <v>40</v>
      </c>
      <c r="N4" t="s">
        <v>39</v>
      </c>
      <c r="P4" t="s">
        <v>40</v>
      </c>
      <c r="R4" t="s">
        <v>290</v>
      </c>
      <c r="S4" t="s">
        <v>191</v>
      </c>
      <c r="T4" t="s">
        <v>192</v>
      </c>
      <c r="U4">
        <v>6</v>
      </c>
      <c r="V4" t="s">
        <v>311</v>
      </c>
      <c r="W4" t="s">
        <v>310</v>
      </c>
      <c r="X4">
        <v>10</v>
      </c>
      <c r="Y4" s="1">
        <v>2</v>
      </c>
      <c r="Z4" s="1">
        <v>107</v>
      </c>
      <c r="AA4">
        <v>1</v>
      </c>
      <c r="AB4">
        <v>1</v>
      </c>
      <c r="AC4">
        <v>10</v>
      </c>
      <c r="AD4" t="s">
        <v>40</v>
      </c>
      <c r="AE4" t="s">
        <v>306</v>
      </c>
      <c r="AF4">
        <f>COUNTIFS($R$3:$R$1000,"網路報名",$P$3:$P$1000,"是")</f>
        <v>21</v>
      </c>
    </row>
    <row r="5" spans="1:32" x14ac:dyDescent="0.4">
      <c r="A5" t="s">
        <v>43</v>
      </c>
      <c r="B5" t="s">
        <v>44</v>
      </c>
      <c r="C5" t="s">
        <v>45</v>
      </c>
      <c r="D5" t="s">
        <v>30</v>
      </c>
      <c r="E5" t="s">
        <v>46</v>
      </c>
      <c r="F5" t="s">
        <v>32</v>
      </c>
      <c r="G5" t="s">
        <v>33</v>
      </c>
      <c r="H5" t="s">
        <v>47</v>
      </c>
      <c r="I5" t="s">
        <v>48</v>
      </c>
      <c r="J5">
        <v>972190893</v>
      </c>
      <c r="K5" t="s">
        <v>49</v>
      </c>
      <c r="L5" t="s">
        <v>37</v>
      </c>
      <c r="M5" t="s">
        <v>40</v>
      </c>
      <c r="N5" t="s">
        <v>39</v>
      </c>
      <c r="P5" t="s">
        <v>38</v>
      </c>
      <c r="R5" t="s">
        <v>290</v>
      </c>
      <c r="S5" t="s">
        <v>50</v>
      </c>
      <c r="T5" t="s">
        <v>51</v>
      </c>
      <c r="U5">
        <v>6</v>
      </c>
      <c r="V5" t="s">
        <v>311</v>
      </c>
      <c r="W5" t="s">
        <v>310</v>
      </c>
      <c r="X5">
        <v>10</v>
      </c>
      <c r="Y5" s="1">
        <v>2</v>
      </c>
      <c r="Z5" s="1">
        <v>107</v>
      </c>
      <c r="AA5">
        <v>1</v>
      </c>
      <c r="AB5">
        <v>1</v>
      </c>
      <c r="AC5">
        <v>10</v>
      </c>
      <c r="AD5" t="s">
        <v>40</v>
      </c>
      <c r="AE5" t="s">
        <v>305</v>
      </c>
      <c r="AF5">
        <f>COUNTIF($R$3:$R$300,AE5)</f>
        <v>11</v>
      </c>
    </row>
    <row r="6" spans="1:32" x14ac:dyDescent="0.4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32</v>
      </c>
      <c r="G6" t="s">
        <v>57</v>
      </c>
      <c r="H6" t="s">
        <v>58</v>
      </c>
      <c r="I6" t="s">
        <v>59</v>
      </c>
      <c r="J6">
        <v>988598060</v>
      </c>
      <c r="K6" t="s">
        <v>60</v>
      </c>
      <c r="L6" t="s">
        <v>37</v>
      </c>
      <c r="M6" t="s">
        <v>40</v>
      </c>
      <c r="N6" t="s">
        <v>39</v>
      </c>
      <c r="P6" t="s">
        <v>38</v>
      </c>
      <c r="R6" t="s">
        <v>290</v>
      </c>
      <c r="S6" t="s">
        <v>61</v>
      </c>
      <c r="T6" t="s">
        <v>62</v>
      </c>
      <c r="U6">
        <v>6</v>
      </c>
      <c r="V6" t="s">
        <v>311</v>
      </c>
      <c r="W6" t="s">
        <v>310</v>
      </c>
      <c r="X6">
        <v>10</v>
      </c>
      <c r="Y6" s="1">
        <v>2</v>
      </c>
      <c r="Z6" s="1">
        <v>107</v>
      </c>
      <c r="AA6">
        <v>1</v>
      </c>
      <c r="AB6">
        <v>1</v>
      </c>
      <c r="AC6">
        <v>10</v>
      </c>
      <c r="AD6" t="s">
        <v>40</v>
      </c>
      <c r="AE6" t="s">
        <v>288</v>
      </c>
      <c r="AF6">
        <f>COUNTIF($R$3:$R$300,AE6)</f>
        <v>2</v>
      </c>
    </row>
    <row r="7" spans="1:32" x14ac:dyDescent="0.4">
      <c r="A7" t="s">
        <v>63</v>
      </c>
      <c r="B7" t="s">
        <v>64</v>
      </c>
      <c r="C7" t="s">
        <v>65</v>
      </c>
      <c r="D7" t="s">
        <v>30</v>
      </c>
      <c r="E7" t="s">
        <v>66</v>
      </c>
      <c r="F7" t="s">
        <v>32</v>
      </c>
      <c r="G7" t="s">
        <v>67</v>
      </c>
      <c r="H7" t="s">
        <v>68</v>
      </c>
      <c r="I7" t="s">
        <v>59</v>
      </c>
      <c r="J7">
        <v>905681644</v>
      </c>
      <c r="K7" t="s">
        <v>69</v>
      </c>
      <c r="L7" t="s">
        <v>37</v>
      </c>
      <c r="M7" t="s">
        <v>40</v>
      </c>
      <c r="N7" t="s">
        <v>39</v>
      </c>
      <c r="P7" t="s">
        <v>38</v>
      </c>
      <c r="R7" t="s">
        <v>290</v>
      </c>
      <c r="S7" t="s">
        <v>70</v>
      </c>
      <c r="T7" t="s">
        <v>71</v>
      </c>
      <c r="U7">
        <v>6</v>
      </c>
      <c r="V7" t="s">
        <v>311</v>
      </c>
      <c r="W7" t="s">
        <v>310</v>
      </c>
      <c r="X7">
        <v>10</v>
      </c>
      <c r="Y7" s="1">
        <v>2</v>
      </c>
      <c r="Z7" s="1">
        <v>107</v>
      </c>
      <c r="AA7">
        <v>1</v>
      </c>
      <c r="AB7">
        <v>1</v>
      </c>
      <c r="AC7">
        <v>10</v>
      </c>
      <c r="AD7" t="s">
        <v>40</v>
      </c>
      <c r="AE7" t="s">
        <v>291</v>
      </c>
      <c r="AF7">
        <f>SUM(AF4:AF6)</f>
        <v>34</v>
      </c>
    </row>
    <row r="8" spans="1:32" x14ac:dyDescent="0.4">
      <c r="A8" t="s">
        <v>72</v>
      </c>
      <c r="B8" t="s">
        <v>73</v>
      </c>
      <c r="C8" t="s">
        <v>74</v>
      </c>
      <c r="D8" t="s">
        <v>30</v>
      </c>
      <c r="E8" t="s">
        <v>75</v>
      </c>
      <c r="F8" t="s">
        <v>32</v>
      </c>
      <c r="G8" t="s">
        <v>33</v>
      </c>
      <c r="H8" t="s">
        <v>76</v>
      </c>
      <c r="I8" t="s">
        <v>48</v>
      </c>
      <c r="J8">
        <v>922729496</v>
      </c>
      <c r="K8" t="s">
        <v>77</v>
      </c>
      <c r="L8" t="s">
        <v>37</v>
      </c>
      <c r="M8" t="s">
        <v>40</v>
      </c>
      <c r="N8" t="s">
        <v>39</v>
      </c>
      <c r="P8" t="s">
        <v>38</v>
      </c>
      <c r="R8" t="s">
        <v>290</v>
      </c>
      <c r="S8" t="s">
        <v>78</v>
      </c>
      <c r="T8" t="s">
        <v>79</v>
      </c>
      <c r="U8">
        <v>6</v>
      </c>
      <c r="V8" t="s">
        <v>311</v>
      </c>
      <c r="W8" t="s">
        <v>310</v>
      </c>
      <c r="X8">
        <v>10</v>
      </c>
      <c r="Y8" s="1">
        <v>2</v>
      </c>
      <c r="Z8" s="1">
        <v>107</v>
      </c>
      <c r="AA8">
        <v>1</v>
      </c>
      <c r="AB8">
        <v>1</v>
      </c>
      <c r="AC8">
        <v>10</v>
      </c>
      <c r="AD8" t="s">
        <v>38</v>
      </c>
    </row>
    <row r="9" spans="1:32" x14ac:dyDescent="0.4">
      <c r="A9" t="s">
        <v>80</v>
      </c>
      <c r="B9" t="s">
        <v>81</v>
      </c>
      <c r="C9" t="s">
        <v>82</v>
      </c>
      <c r="D9" t="s">
        <v>55</v>
      </c>
      <c r="E9" t="s">
        <v>83</v>
      </c>
      <c r="F9" t="s">
        <v>32</v>
      </c>
      <c r="G9" t="s">
        <v>33</v>
      </c>
      <c r="H9" t="s">
        <v>84</v>
      </c>
      <c r="I9" t="s">
        <v>59</v>
      </c>
      <c r="J9">
        <v>988165217</v>
      </c>
      <c r="K9" t="s">
        <v>85</v>
      </c>
      <c r="L9" t="s">
        <v>37</v>
      </c>
      <c r="M9" t="s">
        <v>40</v>
      </c>
      <c r="N9" t="s">
        <v>39</v>
      </c>
      <c r="P9" t="s">
        <v>38</v>
      </c>
      <c r="R9" t="s">
        <v>290</v>
      </c>
      <c r="S9" t="s">
        <v>86</v>
      </c>
      <c r="T9" t="s">
        <v>87</v>
      </c>
      <c r="U9">
        <v>6</v>
      </c>
      <c r="V9" t="s">
        <v>311</v>
      </c>
      <c r="W9" t="s">
        <v>310</v>
      </c>
      <c r="X9">
        <v>10</v>
      </c>
      <c r="Y9" s="1">
        <v>2</v>
      </c>
      <c r="Z9" s="1">
        <v>107</v>
      </c>
      <c r="AA9">
        <v>1</v>
      </c>
      <c r="AB9">
        <v>1</v>
      </c>
      <c r="AC9">
        <v>10</v>
      </c>
      <c r="AD9" t="s">
        <v>40</v>
      </c>
    </row>
    <row r="10" spans="1:32" x14ac:dyDescent="0.4">
      <c r="A10" t="s">
        <v>88</v>
      </c>
      <c r="B10" t="s">
        <v>89</v>
      </c>
      <c r="C10" t="s">
        <v>90</v>
      </c>
      <c r="D10" t="s">
        <v>55</v>
      </c>
      <c r="E10" t="s">
        <v>91</v>
      </c>
      <c r="F10" t="s">
        <v>32</v>
      </c>
      <c r="G10" t="s">
        <v>92</v>
      </c>
      <c r="H10" t="s">
        <v>93</v>
      </c>
      <c r="I10" t="s">
        <v>94</v>
      </c>
      <c r="J10">
        <v>0</v>
      </c>
      <c r="K10" t="s">
        <v>95</v>
      </c>
      <c r="L10" t="s">
        <v>37</v>
      </c>
      <c r="M10" t="s">
        <v>38</v>
      </c>
      <c r="N10" t="s">
        <v>39</v>
      </c>
      <c r="P10" t="s">
        <v>38</v>
      </c>
      <c r="R10" t="s">
        <v>290</v>
      </c>
      <c r="S10" t="s">
        <v>96</v>
      </c>
      <c r="T10" t="s">
        <v>97</v>
      </c>
      <c r="U10">
        <v>6</v>
      </c>
      <c r="V10" t="s">
        <v>311</v>
      </c>
      <c r="W10" t="s">
        <v>310</v>
      </c>
      <c r="X10">
        <v>10</v>
      </c>
      <c r="Y10" s="1">
        <v>2</v>
      </c>
      <c r="Z10" s="1">
        <v>107</v>
      </c>
      <c r="AA10">
        <v>1</v>
      </c>
      <c r="AB10">
        <v>1</v>
      </c>
      <c r="AC10">
        <v>10</v>
      </c>
      <c r="AD10" t="s">
        <v>38</v>
      </c>
    </row>
    <row r="11" spans="1:32" x14ac:dyDescent="0.4">
      <c r="A11" t="s">
        <v>98</v>
      </c>
      <c r="B11" t="s">
        <v>99</v>
      </c>
      <c r="C11" t="s">
        <v>100</v>
      </c>
      <c r="D11" t="s">
        <v>30</v>
      </c>
      <c r="E11" t="s">
        <v>101</v>
      </c>
      <c r="F11" t="s">
        <v>32</v>
      </c>
      <c r="G11" t="s">
        <v>102</v>
      </c>
      <c r="H11" t="s">
        <v>103</v>
      </c>
      <c r="I11" t="s">
        <v>59</v>
      </c>
      <c r="J11">
        <v>965395076</v>
      </c>
      <c r="K11" t="s">
        <v>104</v>
      </c>
      <c r="L11" t="s">
        <v>37</v>
      </c>
      <c r="M11" t="s">
        <v>40</v>
      </c>
      <c r="N11" t="s">
        <v>39</v>
      </c>
      <c r="P11" t="s">
        <v>38</v>
      </c>
      <c r="R11" t="s">
        <v>290</v>
      </c>
      <c r="S11" t="s">
        <v>105</v>
      </c>
      <c r="T11" t="s">
        <v>106</v>
      </c>
      <c r="U11">
        <v>6</v>
      </c>
      <c r="V11" t="s">
        <v>311</v>
      </c>
      <c r="W11" t="s">
        <v>310</v>
      </c>
      <c r="X11">
        <v>10</v>
      </c>
      <c r="Y11" s="1">
        <v>2</v>
      </c>
      <c r="Z11" s="1">
        <v>107</v>
      </c>
      <c r="AA11">
        <v>1</v>
      </c>
      <c r="AB11">
        <v>1</v>
      </c>
      <c r="AC11">
        <v>10</v>
      </c>
      <c r="AD11" t="s">
        <v>40</v>
      </c>
    </row>
    <row r="12" spans="1:32" x14ac:dyDescent="0.4">
      <c r="A12" t="s">
        <v>107</v>
      </c>
      <c r="B12" t="s">
        <v>108</v>
      </c>
      <c r="C12" t="s">
        <v>109</v>
      </c>
      <c r="D12" t="s">
        <v>55</v>
      </c>
      <c r="E12" t="s">
        <v>110</v>
      </c>
      <c r="F12" t="s">
        <v>32</v>
      </c>
      <c r="G12" t="s">
        <v>33</v>
      </c>
      <c r="H12" t="s">
        <v>84</v>
      </c>
      <c r="I12" t="s">
        <v>48</v>
      </c>
      <c r="J12">
        <v>921060797</v>
      </c>
      <c r="K12" t="s">
        <v>111</v>
      </c>
      <c r="L12" t="s">
        <v>37</v>
      </c>
      <c r="M12" t="s">
        <v>40</v>
      </c>
      <c r="N12" t="s">
        <v>39</v>
      </c>
      <c r="P12" t="s">
        <v>38</v>
      </c>
      <c r="R12" t="s">
        <v>290</v>
      </c>
      <c r="S12" t="s">
        <v>112</v>
      </c>
      <c r="T12" t="s">
        <v>113</v>
      </c>
      <c r="U12">
        <v>6</v>
      </c>
      <c r="V12" t="s">
        <v>311</v>
      </c>
      <c r="W12" t="s">
        <v>310</v>
      </c>
      <c r="X12">
        <v>10</v>
      </c>
      <c r="Y12" s="1">
        <v>2</v>
      </c>
      <c r="Z12" s="1">
        <v>107</v>
      </c>
      <c r="AA12">
        <v>1</v>
      </c>
      <c r="AB12">
        <v>1</v>
      </c>
      <c r="AC12">
        <v>10</v>
      </c>
      <c r="AD12" t="s">
        <v>38</v>
      </c>
    </row>
    <row r="13" spans="1:32" x14ac:dyDescent="0.4">
      <c r="A13" t="s">
        <v>114</v>
      </c>
      <c r="B13" t="s">
        <v>115</v>
      </c>
      <c r="C13" t="s">
        <v>116</v>
      </c>
      <c r="D13" t="s">
        <v>55</v>
      </c>
      <c r="E13" t="s">
        <v>117</v>
      </c>
      <c r="F13" t="s">
        <v>32</v>
      </c>
      <c r="G13" t="s">
        <v>102</v>
      </c>
      <c r="H13" t="s">
        <v>118</v>
      </c>
      <c r="I13" t="s">
        <v>48</v>
      </c>
      <c r="J13">
        <v>963505696</v>
      </c>
      <c r="K13" t="s">
        <v>119</v>
      </c>
      <c r="L13" t="s">
        <v>37</v>
      </c>
      <c r="M13" t="s">
        <v>40</v>
      </c>
      <c r="N13" t="s">
        <v>39</v>
      </c>
      <c r="P13" t="s">
        <v>38</v>
      </c>
      <c r="R13" t="s">
        <v>290</v>
      </c>
      <c r="S13" t="s">
        <v>120</v>
      </c>
      <c r="T13" t="s">
        <v>121</v>
      </c>
      <c r="U13">
        <v>6</v>
      </c>
      <c r="V13" t="s">
        <v>311</v>
      </c>
      <c r="W13" t="s">
        <v>310</v>
      </c>
      <c r="X13">
        <v>10</v>
      </c>
      <c r="Y13" s="1">
        <v>2</v>
      </c>
      <c r="Z13" s="1">
        <v>107</v>
      </c>
      <c r="AA13">
        <v>1</v>
      </c>
      <c r="AB13">
        <v>1</v>
      </c>
      <c r="AC13">
        <v>10</v>
      </c>
      <c r="AD13" t="s">
        <v>40</v>
      </c>
    </row>
    <row r="14" spans="1:32" x14ac:dyDescent="0.4">
      <c r="A14" t="s">
        <v>122</v>
      </c>
      <c r="B14" t="s">
        <v>123</v>
      </c>
      <c r="C14" t="s">
        <v>124</v>
      </c>
      <c r="D14" t="s">
        <v>55</v>
      </c>
      <c r="E14" t="s">
        <v>125</v>
      </c>
      <c r="F14" t="s">
        <v>32</v>
      </c>
      <c r="G14" t="s">
        <v>67</v>
      </c>
      <c r="H14" t="s">
        <v>126</v>
      </c>
      <c r="I14" t="s">
        <v>48</v>
      </c>
      <c r="J14">
        <v>937775800</v>
      </c>
      <c r="K14" t="s">
        <v>127</v>
      </c>
      <c r="L14" t="s">
        <v>37</v>
      </c>
      <c r="M14" t="s">
        <v>40</v>
      </c>
      <c r="N14" t="s">
        <v>39</v>
      </c>
      <c r="P14" t="s">
        <v>38</v>
      </c>
      <c r="R14" t="s">
        <v>290</v>
      </c>
      <c r="S14" t="s">
        <v>128</v>
      </c>
      <c r="T14" t="s">
        <v>129</v>
      </c>
      <c r="U14">
        <v>6</v>
      </c>
      <c r="V14" t="s">
        <v>311</v>
      </c>
      <c r="W14" t="s">
        <v>310</v>
      </c>
      <c r="X14">
        <v>10</v>
      </c>
      <c r="Y14" s="1">
        <v>2</v>
      </c>
      <c r="Z14" s="1">
        <v>107</v>
      </c>
      <c r="AA14">
        <v>1</v>
      </c>
      <c r="AB14">
        <v>1</v>
      </c>
      <c r="AC14">
        <v>10</v>
      </c>
      <c r="AD14" t="s">
        <v>38</v>
      </c>
    </row>
    <row r="15" spans="1:32" x14ac:dyDescent="0.4">
      <c r="A15" t="s">
        <v>130</v>
      </c>
      <c r="B15" t="s">
        <v>131</v>
      </c>
      <c r="C15" t="s">
        <v>132</v>
      </c>
      <c r="D15" t="s">
        <v>30</v>
      </c>
      <c r="E15" t="s">
        <v>83</v>
      </c>
      <c r="F15" t="s">
        <v>32</v>
      </c>
      <c r="G15" t="s">
        <v>67</v>
      </c>
      <c r="H15" t="s">
        <v>68</v>
      </c>
      <c r="I15" t="s">
        <v>59</v>
      </c>
      <c r="J15">
        <v>932598932</v>
      </c>
      <c r="K15" t="s">
        <v>133</v>
      </c>
      <c r="L15" t="s">
        <v>37</v>
      </c>
      <c r="M15" t="s">
        <v>38</v>
      </c>
      <c r="N15" t="s">
        <v>39</v>
      </c>
      <c r="P15" t="s">
        <v>38</v>
      </c>
      <c r="R15" t="s">
        <v>290</v>
      </c>
      <c r="S15" t="s">
        <v>134</v>
      </c>
      <c r="T15" t="s">
        <v>135</v>
      </c>
      <c r="U15">
        <v>6</v>
      </c>
      <c r="V15" t="s">
        <v>311</v>
      </c>
      <c r="W15" t="s">
        <v>310</v>
      </c>
      <c r="X15">
        <v>10</v>
      </c>
      <c r="Y15" s="1">
        <v>2</v>
      </c>
      <c r="Z15" s="1">
        <v>107</v>
      </c>
      <c r="AA15">
        <v>1</v>
      </c>
      <c r="AB15">
        <v>1</v>
      </c>
      <c r="AC15">
        <v>10</v>
      </c>
      <c r="AD15" t="s">
        <v>40</v>
      </c>
    </row>
    <row r="16" spans="1:32" x14ac:dyDescent="0.4">
      <c r="A16" t="s">
        <v>136</v>
      </c>
      <c r="B16" t="s">
        <v>137</v>
      </c>
      <c r="C16" t="s">
        <v>138</v>
      </c>
      <c r="D16" t="s">
        <v>30</v>
      </c>
      <c r="E16" t="s">
        <v>139</v>
      </c>
      <c r="F16" t="s">
        <v>32</v>
      </c>
      <c r="G16" t="s">
        <v>140</v>
      </c>
      <c r="H16" t="s">
        <v>141</v>
      </c>
      <c r="I16" t="s">
        <v>59</v>
      </c>
      <c r="J16">
        <v>983268732</v>
      </c>
      <c r="K16" t="s">
        <v>142</v>
      </c>
      <c r="L16" t="s">
        <v>37</v>
      </c>
      <c r="M16" t="s">
        <v>40</v>
      </c>
      <c r="N16" t="s">
        <v>39</v>
      </c>
      <c r="P16" t="s">
        <v>38</v>
      </c>
      <c r="R16" t="s">
        <v>290</v>
      </c>
      <c r="S16" t="s">
        <v>143</v>
      </c>
      <c r="T16" t="s">
        <v>144</v>
      </c>
      <c r="U16">
        <v>6</v>
      </c>
      <c r="V16" t="s">
        <v>311</v>
      </c>
      <c r="W16" t="s">
        <v>310</v>
      </c>
      <c r="X16">
        <v>10</v>
      </c>
      <c r="Y16" s="1">
        <v>2</v>
      </c>
      <c r="Z16" s="1">
        <v>107</v>
      </c>
      <c r="AA16">
        <v>1</v>
      </c>
      <c r="AB16">
        <v>1</v>
      </c>
      <c r="AC16">
        <v>10</v>
      </c>
      <c r="AD16" t="s">
        <v>38</v>
      </c>
    </row>
    <row r="17" spans="1:30" x14ac:dyDescent="0.4">
      <c r="A17" t="s">
        <v>145</v>
      </c>
      <c r="B17" t="s">
        <v>146</v>
      </c>
      <c r="C17" t="s">
        <v>147</v>
      </c>
      <c r="D17" t="s">
        <v>55</v>
      </c>
      <c r="E17" t="s">
        <v>148</v>
      </c>
      <c r="F17" t="s">
        <v>32</v>
      </c>
      <c r="G17" t="s">
        <v>57</v>
      </c>
      <c r="H17" t="s">
        <v>149</v>
      </c>
      <c r="I17" t="s">
        <v>48</v>
      </c>
      <c r="J17">
        <v>919354495</v>
      </c>
      <c r="K17" t="s">
        <v>150</v>
      </c>
      <c r="L17" t="s">
        <v>37</v>
      </c>
      <c r="M17" t="s">
        <v>40</v>
      </c>
      <c r="N17" t="s">
        <v>39</v>
      </c>
      <c r="P17" t="s">
        <v>38</v>
      </c>
      <c r="R17" t="s">
        <v>290</v>
      </c>
      <c r="S17" t="s">
        <v>151</v>
      </c>
      <c r="T17" t="s">
        <v>152</v>
      </c>
      <c r="U17">
        <v>6</v>
      </c>
      <c r="V17" t="s">
        <v>311</v>
      </c>
      <c r="W17" t="s">
        <v>310</v>
      </c>
      <c r="X17">
        <v>10</v>
      </c>
      <c r="Y17" s="1">
        <v>2</v>
      </c>
      <c r="Z17" s="1">
        <v>107</v>
      </c>
      <c r="AA17">
        <v>1</v>
      </c>
      <c r="AB17">
        <v>1</v>
      </c>
      <c r="AC17">
        <v>10</v>
      </c>
      <c r="AD17" t="s">
        <v>38</v>
      </c>
    </row>
    <row r="18" spans="1:30" x14ac:dyDescent="0.4">
      <c r="A18" t="s">
        <v>153</v>
      </c>
      <c r="B18" t="s">
        <v>154</v>
      </c>
      <c r="C18" t="s">
        <v>155</v>
      </c>
      <c r="D18" t="s">
        <v>55</v>
      </c>
      <c r="E18" t="s">
        <v>156</v>
      </c>
      <c r="F18" t="s">
        <v>32</v>
      </c>
      <c r="G18" t="s">
        <v>33</v>
      </c>
      <c r="H18" t="s">
        <v>34</v>
      </c>
      <c r="I18" t="s">
        <v>48</v>
      </c>
      <c r="J18">
        <v>919297563</v>
      </c>
      <c r="K18" t="s">
        <v>157</v>
      </c>
      <c r="L18" t="s">
        <v>37</v>
      </c>
      <c r="M18" t="s">
        <v>40</v>
      </c>
      <c r="N18" t="s">
        <v>39</v>
      </c>
      <c r="P18" t="s">
        <v>38</v>
      </c>
      <c r="R18" t="s">
        <v>290</v>
      </c>
      <c r="S18" t="s">
        <v>158</v>
      </c>
      <c r="T18" t="s">
        <v>159</v>
      </c>
      <c r="U18">
        <v>6</v>
      </c>
      <c r="V18" t="s">
        <v>311</v>
      </c>
      <c r="W18" t="s">
        <v>310</v>
      </c>
      <c r="X18">
        <v>10</v>
      </c>
      <c r="Y18" s="1">
        <v>2</v>
      </c>
      <c r="Z18" s="1">
        <v>107</v>
      </c>
      <c r="AA18">
        <v>1</v>
      </c>
      <c r="AB18">
        <v>1</v>
      </c>
      <c r="AC18">
        <v>10</v>
      </c>
      <c r="AD18" t="s">
        <v>40</v>
      </c>
    </row>
    <row r="19" spans="1:30" x14ac:dyDescent="0.4">
      <c r="A19" t="s">
        <v>160</v>
      </c>
      <c r="B19" t="s">
        <v>161</v>
      </c>
      <c r="C19" t="s">
        <v>162</v>
      </c>
      <c r="D19" t="s">
        <v>55</v>
      </c>
      <c r="E19" t="s">
        <v>163</v>
      </c>
      <c r="F19" t="s">
        <v>164</v>
      </c>
      <c r="H19" t="s">
        <v>84</v>
      </c>
      <c r="I19" t="s">
        <v>165</v>
      </c>
      <c r="J19">
        <v>973974179</v>
      </c>
      <c r="K19" t="s">
        <v>166</v>
      </c>
      <c r="L19" t="s">
        <v>37</v>
      </c>
      <c r="M19" t="s">
        <v>40</v>
      </c>
      <c r="N19" t="s">
        <v>39</v>
      </c>
      <c r="P19" t="s">
        <v>38</v>
      </c>
      <c r="R19" t="s">
        <v>290</v>
      </c>
      <c r="S19" t="s">
        <v>167</v>
      </c>
      <c r="T19" t="s">
        <v>168</v>
      </c>
      <c r="U19">
        <v>6</v>
      </c>
      <c r="V19" t="s">
        <v>311</v>
      </c>
      <c r="W19" t="s">
        <v>310</v>
      </c>
      <c r="X19">
        <v>10</v>
      </c>
      <c r="Y19" s="1">
        <v>2</v>
      </c>
      <c r="Z19" s="1">
        <v>107</v>
      </c>
      <c r="AA19">
        <v>1</v>
      </c>
      <c r="AB19">
        <v>1</v>
      </c>
      <c r="AC19">
        <v>10</v>
      </c>
      <c r="AD19" t="s">
        <v>38</v>
      </c>
    </row>
    <row r="20" spans="1:30" x14ac:dyDescent="0.4">
      <c r="A20" t="s">
        <v>169</v>
      </c>
      <c r="B20" t="s">
        <v>170</v>
      </c>
      <c r="C20" t="s">
        <v>171</v>
      </c>
      <c r="D20" t="s">
        <v>55</v>
      </c>
      <c r="E20" t="s">
        <v>172</v>
      </c>
      <c r="F20" t="s">
        <v>32</v>
      </c>
      <c r="G20" t="s">
        <v>33</v>
      </c>
      <c r="H20" t="s">
        <v>84</v>
      </c>
      <c r="I20" t="s">
        <v>48</v>
      </c>
      <c r="J20">
        <v>979659715</v>
      </c>
      <c r="K20" t="s">
        <v>173</v>
      </c>
      <c r="L20" t="s">
        <v>37</v>
      </c>
      <c r="M20" t="s">
        <v>40</v>
      </c>
      <c r="N20" t="s">
        <v>39</v>
      </c>
      <c r="P20" t="s">
        <v>38</v>
      </c>
      <c r="R20" t="s">
        <v>290</v>
      </c>
      <c r="S20" t="s">
        <v>174</v>
      </c>
      <c r="T20" t="s">
        <v>175</v>
      </c>
      <c r="U20">
        <v>6</v>
      </c>
      <c r="V20" t="s">
        <v>311</v>
      </c>
      <c r="W20" t="s">
        <v>310</v>
      </c>
      <c r="X20">
        <v>10</v>
      </c>
      <c r="Y20" s="1">
        <v>2</v>
      </c>
      <c r="Z20" s="1">
        <v>107</v>
      </c>
      <c r="AA20">
        <v>1</v>
      </c>
      <c r="AB20">
        <v>1</v>
      </c>
      <c r="AC20">
        <v>10</v>
      </c>
      <c r="AD20" t="s">
        <v>38</v>
      </c>
    </row>
    <row r="21" spans="1:30" x14ac:dyDescent="0.4">
      <c r="A21" t="s">
        <v>176</v>
      </c>
      <c r="B21" t="s">
        <v>177</v>
      </c>
      <c r="C21" t="s">
        <v>178</v>
      </c>
      <c r="D21" t="s">
        <v>55</v>
      </c>
      <c r="E21" t="s">
        <v>179</v>
      </c>
      <c r="F21" t="s">
        <v>180</v>
      </c>
      <c r="H21" t="s">
        <v>181</v>
      </c>
      <c r="I21" t="s">
        <v>182</v>
      </c>
      <c r="J21">
        <v>988086573</v>
      </c>
      <c r="K21" t="s">
        <v>183</v>
      </c>
      <c r="L21" t="s">
        <v>37</v>
      </c>
      <c r="M21" t="s">
        <v>40</v>
      </c>
      <c r="N21" t="s">
        <v>39</v>
      </c>
      <c r="P21" t="s">
        <v>38</v>
      </c>
      <c r="R21" t="s">
        <v>290</v>
      </c>
      <c r="S21" t="s">
        <v>184</v>
      </c>
      <c r="T21" t="s">
        <v>185</v>
      </c>
      <c r="U21">
        <v>6</v>
      </c>
      <c r="V21" t="s">
        <v>311</v>
      </c>
      <c r="W21" t="s">
        <v>310</v>
      </c>
      <c r="X21">
        <v>10</v>
      </c>
      <c r="Y21" s="1">
        <v>2</v>
      </c>
      <c r="Z21" s="1">
        <v>107</v>
      </c>
      <c r="AA21">
        <v>1</v>
      </c>
      <c r="AB21">
        <v>1</v>
      </c>
      <c r="AC21">
        <v>10</v>
      </c>
      <c r="AD21" t="s">
        <v>38</v>
      </c>
    </row>
    <row r="22" spans="1:30" x14ac:dyDescent="0.4">
      <c r="A22" t="s">
        <v>193</v>
      </c>
      <c r="B22" t="s">
        <v>194</v>
      </c>
      <c r="C22" t="s">
        <v>195</v>
      </c>
      <c r="D22" t="s">
        <v>55</v>
      </c>
      <c r="E22" t="s">
        <v>196</v>
      </c>
      <c r="F22" t="s">
        <v>32</v>
      </c>
      <c r="G22" t="s">
        <v>33</v>
      </c>
      <c r="H22" t="s">
        <v>197</v>
      </c>
      <c r="I22" t="s">
        <v>59</v>
      </c>
      <c r="J22">
        <v>963524331</v>
      </c>
      <c r="K22" t="s">
        <v>198</v>
      </c>
      <c r="L22" t="s">
        <v>37</v>
      </c>
      <c r="M22" t="s">
        <v>38</v>
      </c>
      <c r="N22" t="s">
        <v>39</v>
      </c>
      <c r="P22" t="s">
        <v>38</v>
      </c>
      <c r="R22" t="s">
        <v>290</v>
      </c>
      <c r="S22" t="s">
        <v>199</v>
      </c>
      <c r="T22" t="s">
        <v>200</v>
      </c>
      <c r="U22">
        <v>6</v>
      </c>
      <c r="V22" t="s">
        <v>311</v>
      </c>
      <c r="W22" t="s">
        <v>310</v>
      </c>
      <c r="X22">
        <v>10</v>
      </c>
      <c r="Y22" s="1">
        <v>2</v>
      </c>
      <c r="Z22" s="1">
        <v>107</v>
      </c>
      <c r="AA22">
        <v>1</v>
      </c>
      <c r="AB22">
        <v>1</v>
      </c>
      <c r="AC22">
        <v>10</v>
      </c>
      <c r="AD22" t="s">
        <v>40</v>
      </c>
    </row>
    <row r="23" spans="1:30" x14ac:dyDescent="0.4">
      <c r="A23" t="s">
        <v>201</v>
      </c>
      <c r="B23" t="s">
        <v>202</v>
      </c>
      <c r="C23" t="s">
        <v>203</v>
      </c>
      <c r="D23" t="s">
        <v>30</v>
      </c>
      <c r="E23" t="s">
        <v>204</v>
      </c>
      <c r="F23" t="s">
        <v>32</v>
      </c>
      <c r="G23" t="s">
        <v>57</v>
      </c>
      <c r="H23" t="s">
        <v>58</v>
      </c>
      <c r="I23" t="s">
        <v>59</v>
      </c>
      <c r="J23">
        <v>975721738</v>
      </c>
      <c r="K23" t="s">
        <v>205</v>
      </c>
      <c r="L23" t="s">
        <v>37</v>
      </c>
      <c r="M23" t="s">
        <v>40</v>
      </c>
      <c r="N23" t="s">
        <v>39</v>
      </c>
      <c r="P23" t="s">
        <v>38</v>
      </c>
      <c r="R23" t="s">
        <v>290</v>
      </c>
      <c r="S23" t="s">
        <v>206</v>
      </c>
      <c r="T23" t="s">
        <v>207</v>
      </c>
      <c r="U23">
        <v>6</v>
      </c>
      <c r="V23" t="s">
        <v>311</v>
      </c>
      <c r="W23" t="s">
        <v>310</v>
      </c>
      <c r="X23">
        <v>10</v>
      </c>
      <c r="Y23" s="1">
        <v>2</v>
      </c>
      <c r="Z23" s="1">
        <v>107</v>
      </c>
      <c r="AA23">
        <v>1</v>
      </c>
      <c r="AB23">
        <v>1</v>
      </c>
      <c r="AC23">
        <v>10</v>
      </c>
      <c r="AD23" t="s">
        <v>38</v>
      </c>
    </row>
    <row r="24" spans="1:30" x14ac:dyDescent="0.4">
      <c r="A24" t="s">
        <v>208</v>
      </c>
      <c r="B24" t="s">
        <v>209</v>
      </c>
      <c r="C24" t="s">
        <v>210</v>
      </c>
      <c r="D24" t="s">
        <v>55</v>
      </c>
      <c r="E24" t="s">
        <v>211</v>
      </c>
      <c r="F24" t="s">
        <v>32</v>
      </c>
      <c r="G24" t="s">
        <v>67</v>
      </c>
      <c r="H24" t="s">
        <v>126</v>
      </c>
      <c r="I24" t="s">
        <v>59</v>
      </c>
      <c r="J24">
        <v>968669947</v>
      </c>
      <c r="K24" t="s">
        <v>212</v>
      </c>
      <c r="L24" t="s">
        <v>37</v>
      </c>
      <c r="M24" t="s">
        <v>40</v>
      </c>
      <c r="N24" t="s">
        <v>39</v>
      </c>
      <c r="P24" t="s">
        <v>38</v>
      </c>
      <c r="R24" t="s">
        <v>290</v>
      </c>
      <c r="S24" t="s">
        <v>213</v>
      </c>
      <c r="T24" t="s">
        <v>214</v>
      </c>
      <c r="U24">
        <v>6</v>
      </c>
      <c r="V24" t="s">
        <v>311</v>
      </c>
      <c r="W24" t="s">
        <v>310</v>
      </c>
      <c r="X24">
        <v>10</v>
      </c>
      <c r="Y24" s="1">
        <v>2</v>
      </c>
      <c r="Z24" s="1">
        <v>107</v>
      </c>
      <c r="AA24">
        <v>1</v>
      </c>
      <c r="AB24">
        <v>1</v>
      </c>
      <c r="AC24">
        <v>10</v>
      </c>
      <c r="AD24" t="s">
        <v>38</v>
      </c>
    </row>
    <row r="25" spans="1:30" x14ac:dyDescent="0.4">
      <c r="A25" t="s">
        <v>215</v>
      </c>
      <c r="B25" t="s">
        <v>216</v>
      </c>
      <c r="C25" t="s">
        <v>217</v>
      </c>
      <c r="D25" t="s">
        <v>55</v>
      </c>
      <c r="E25" t="s">
        <v>218</v>
      </c>
      <c r="F25" t="s">
        <v>32</v>
      </c>
      <c r="G25" t="s">
        <v>33</v>
      </c>
      <c r="H25" t="s">
        <v>47</v>
      </c>
      <c r="I25" t="s">
        <v>48</v>
      </c>
      <c r="J25">
        <v>911290381</v>
      </c>
      <c r="K25" t="s">
        <v>219</v>
      </c>
      <c r="L25" t="s">
        <v>37</v>
      </c>
      <c r="M25" t="s">
        <v>40</v>
      </c>
      <c r="N25" t="s">
        <v>39</v>
      </c>
      <c r="P25" t="s">
        <v>38</v>
      </c>
      <c r="R25" t="s">
        <v>290</v>
      </c>
      <c r="S25" t="s">
        <v>220</v>
      </c>
      <c r="T25" t="s">
        <v>221</v>
      </c>
      <c r="U25">
        <v>6</v>
      </c>
      <c r="V25" t="s">
        <v>311</v>
      </c>
      <c r="W25" t="s">
        <v>310</v>
      </c>
      <c r="X25">
        <v>10</v>
      </c>
      <c r="Y25" s="1">
        <v>2</v>
      </c>
      <c r="Z25" s="1">
        <v>107</v>
      </c>
      <c r="AA25">
        <v>1</v>
      </c>
      <c r="AB25">
        <v>1</v>
      </c>
      <c r="AC25">
        <v>10</v>
      </c>
      <c r="AD25" t="s">
        <v>38</v>
      </c>
    </row>
    <row r="26" spans="1:30" x14ac:dyDescent="0.4">
      <c r="A26" t="s">
        <v>222</v>
      </c>
      <c r="B26" t="s">
        <v>223</v>
      </c>
      <c r="C26" t="s">
        <v>224</v>
      </c>
      <c r="D26" t="s">
        <v>55</v>
      </c>
      <c r="E26" t="s">
        <v>225</v>
      </c>
      <c r="F26" t="s">
        <v>32</v>
      </c>
      <c r="G26" t="s">
        <v>33</v>
      </c>
      <c r="H26" t="s">
        <v>76</v>
      </c>
      <c r="I26" t="s">
        <v>59</v>
      </c>
      <c r="J26">
        <v>970198890</v>
      </c>
      <c r="L26" t="s">
        <v>37</v>
      </c>
      <c r="M26" t="s">
        <v>38</v>
      </c>
      <c r="N26" t="s">
        <v>39</v>
      </c>
      <c r="P26" t="s">
        <v>38</v>
      </c>
      <c r="R26" t="s">
        <v>303</v>
      </c>
      <c r="T26" t="s">
        <v>226</v>
      </c>
      <c r="U26">
        <v>6</v>
      </c>
      <c r="V26" t="s">
        <v>311</v>
      </c>
      <c r="W26" t="s">
        <v>310</v>
      </c>
      <c r="X26">
        <v>10</v>
      </c>
      <c r="Y26" s="1">
        <v>2</v>
      </c>
      <c r="Z26" s="1">
        <v>107</v>
      </c>
      <c r="AA26">
        <v>1</v>
      </c>
      <c r="AB26">
        <v>1</v>
      </c>
      <c r="AC26">
        <v>10</v>
      </c>
    </row>
    <row r="27" spans="1:30" x14ac:dyDescent="0.4">
      <c r="A27" t="s">
        <v>227</v>
      </c>
      <c r="B27" t="s">
        <v>228</v>
      </c>
      <c r="C27" t="s">
        <v>229</v>
      </c>
      <c r="D27" t="s">
        <v>55</v>
      </c>
      <c r="E27" t="s">
        <v>230</v>
      </c>
      <c r="F27" t="s">
        <v>32</v>
      </c>
      <c r="G27" t="s">
        <v>33</v>
      </c>
      <c r="H27" t="s">
        <v>76</v>
      </c>
      <c r="I27" t="s">
        <v>59</v>
      </c>
      <c r="J27">
        <v>963753238</v>
      </c>
      <c r="L27" t="s">
        <v>37</v>
      </c>
      <c r="M27" t="s">
        <v>38</v>
      </c>
      <c r="N27" t="s">
        <v>39</v>
      </c>
      <c r="P27" t="s">
        <v>38</v>
      </c>
      <c r="R27" t="s">
        <v>303</v>
      </c>
      <c r="T27" t="s">
        <v>231</v>
      </c>
      <c r="U27">
        <v>6</v>
      </c>
      <c r="V27" t="s">
        <v>311</v>
      </c>
      <c r="W27" t="s">
        <v>310</v>
      </c>
      <c r="X27">
        <v>10</v>
      </c>
      <c r="Y27" s="1">
        <v>2</v>
      </c>
      <c r="Z27" s="1">
        <v>107</v>
      </c>
      <c r="AA27">
        <v>1</v>
      </c>
      <c r="AB27">
        <v>1</v>
      </c>
      <c r="AC27">
        <v>10</v>
      </c>
    </row>
    <row r="28" spans="1:30" x14ac:dyDescent="0.4">
      <c r="A28" t="s">
        <v>232</v>
      </c>
      <c r="B28" t="s">
        <v>233</v>
      </c>
      <c r="C28" t="s">
        <v>234</v>
      </c>
      <c r="D28" t="s">
        <v>55</v>
      </c>
      <c r="E28" t="s">
        <v>235</v>
      </c>
      <c r="F28" t="s">
        <v>32</v>
      </c>
      <c r="G28" t="s">
        <v>33</v>
      </c>
      <c r="H28" t="s">
        <v>84</v>
      </c>
      <c r="I28" t="s">
        <v>59</v>
      </c>
      <c r="J28">
        <v>905500626</v>
      </c>
      <c r="K28" t="s">
        <v>236</v>
      </c>
      <c r="L28" t="s">
        <v>37</v>
      </c>
      <c r="M28" t="s">
        <v>38</v>
      </c>
      <c r="N28" t="s">
        <v>39</v>
      </c>
      <c r="P28" t="s">
        <v>38</v>
      </c>
      <c r="R28" t="s">
        <v>303</v>
      </c>
      <c r="T28" t="s">
        <v>237</v>
      </c>
      <c r="U28">
        <v>6</v>
      </c>
      <c r="V28" t="s">
        <v>311</v>
      </c>
      <c r="W28" t="s">
        <v>310</v>
      </c>
      <c r="X28">
        <v>10</v>
      </c>
      <c r="Y28" s="1">
        <v>2</v>
      </c>
      <c r="Z28" s="1">
        <v>107</v>
      </c>
      <c r="AA28">
        <v>1</v>
      </c>
      <c r="AB28">
        <v>1</v>
      </c>
      <c r="AC28">
        <v>10</v>
      </c>
    </row>
    <row r="29" spans="1:30" x14ac:dyDescent="0.4">
      <c r="A29" t="s">
        <v>232</v>
      </c>
      <c r="B29" t="s">
        <v>238</v>
      </c>
      <c r="C29" t="s">
        <v>239</v>
      </c>
      <c r="D29" t="s">
        <v>30</v>
      </c>
      <c r="E29" t="s">
        <v>240</v>
      </c>
      <c r="F29" t="s">
        <v>32</v>
      </c>
      <c r="G29" t="s">
        <v>33</v>
      </c>
      <c r="H29" t="s">
        <v>76</v>
      </c>
      <c r="I29" t="s">
        <v>59</v>
      </c>
      <c r="J29">
        <v>983518915</v>
      </c>
      <c r="L29" t="s">
        <v>37</v>
      </c>
      <c r="M29" t="s">
        <v>38</v>
      </c>
      <c r="N29" t="s">
        <v>39</v>
      </c>
      <c r="P29" t="s">
        <v>38</v>
      </c>
      <c r="R29" t="s">
        <v>303</v>
      </c>
      <c r="T29" t="s">
        <v>241</v>
      </c>
      <c r="U29">
        <v>6</v>
      </c>
      <c r="V29" t="s">
        <v>311</v>
      </c>
      <c r="W29" t="s">
        <v>310</v>
      </c>
      <c r="X29">
        <v>10</v>
      </c>
      <c r="Y29" s="1">
        <v>2</v>
      </c>
      <c r="Z29" s="1">
        <v>107</v>
      </c>
      <c r="AA29">
        <v>1</v>
      </c>
      <c r="AB29">
        <v>1</v>
      </c>
      <c r="AC29">
        <v>10</v>
      </c>
    </row>
    <row r="30" spans="1:30" x14ac:dyDescent="0.4">
      <c r="A30" t="s">
        <v>242</v>
      </c>
      <c r="B30" t="s">
        <v>243</v>
      </c>
      <c r="C30" t="s">
        <v>244</v>
      </c>
      <c r="D30" t="s">
        <v>30</v>
      </c>
      <c r="E30" t="s">
        <v>245</v>
      </c>
      <c r="F30" t="s">
        <v>32</v>
      </c>
      <c r="G30" t="s">
        <v>33</v>
      </c>
      <c r="H30" t="s">
        <v>84</v>
      </c>
      <c r="I30" t="s">
        <v>59</v>
      </c>
      <c r="J30">
        <v>975377797</v>
      </c>
      <c r="K30" t="s">
        <v>246</v>
      </c>
      <c r="L30" t="s">
        <v>37</v>
      </c>
      <c r="M30" t="s">
        <v>38</v>
      </c>
      <c r="N30" t="s">
        <v>39</v>
      </c>
      <c r="P30" t="s">
        <v>38</v>
      </c>
      <c r="R30" t="s">
        <v>303</v>
      </c>
      <c r="T30" t="s">
        <v>247</v>
      </c>
      <c r="U30">
        <v>6</v>
      </c>
      <c r="V30" t="s">
        <v>311</v>
      </c>
      <c r="W30" t="s">
        <v>310</v>
      </c>
      <c r="X30">
        <v>10</v>
      </c>
      <c r="Y30" s="1">
        <v>2</v>
      </c>
      <c r="Z30" s="1">
        <v>107</v>
      </c>
      <c r="AA30">
        <v>1</v>
      </c>
      <c r="AB30">
        <v>1</v>
      </c>
      <c r="AC30">
        <v>10</v>
      </c>
    </row>
    <row r="31" spans="1:30" x14ac:dyDescent="0.4">
      <c r="A31" t="s">
        <v>242</v>
      </c>
      <c r="B31" t="s">
        <v>248</v>
      </c>
      <c r="C31" t="s">
        <v>249</v>
      </c>
      <c r="D31" t="s">
        <v>30</v>
      </c>
      <c r="E31" t="s">
        <v>250</v>
      </c>
      <c r="F31" t="s">
        <v>32</v>
      </c>
      <c r="G31" t="s">
        <v>67</v>
      </c>
      <c r="H31" t="s">
        <v>68</v>
      </c>
      <c r="I31" t="s">
        <v>59</v>
      </c>
      <c r="J31">
        <v>922102812</v>
      </c>
      <c r="L31" t="s">
        <v>37</v>
      </c>
      <c r="M31" t="s">
        <v>38</v>
      </c>
      <c r="N31" t="s">
        <v>39</v>
      </c>
      <c r="P31" t="s">
        <v>38</v>
      </c>
      <c r="R31" t="s">
        <v>303</v>
      </c>
      <c r="T31" t="s">
        <v>251</v>
      </c>
      <c r="U31">
        <v>6</v>
      </c>
      <c r="V31" t="s">
        <v>311</v>
      </c>
      <c r="W31" t="s">
        <v>310</v>
      </c>
      <c r="X31">
        <v>10</v>
      </c>
      <c r="Y31" s="1">
        <v>2</v>
      </c>
      <c r="Z31" s="1">
        <v>107</v>
      </c>
      <c r="AA31">
        <v>1</v>
      </c>
      <c r="AB31">
        <v>1</v>
      </c>
      <c r="AC31">
        <v>10</v>
      </c>
    </row>
    <row r="32" spans="1:30" x14ac:dyDescent="0.4">
      <c r="A32" t="s">
        <v>242</v>
      </c>
      <c r="B32" t="s">
        <v>252</v>
      </c>
      <c r="C32" t="s">
        <v>253</v>
      </c>
      <c r="D32" t="s">
        <v>30</v>
      </c>
      <c r="E32" t="s">
        <v>254</v>
      </c>
      <c r="F32" t="s">
        <v>32</v>
      </c>
      <c r="G32" t="s">
        <v>33</v>
      </c>
      <c r="H32" t="s">
        <v>255</v>
      </c>
      <c r="I32" t="s">
        <v>59</v>
      </c>
      <c r="J32">
        <v>979639616</v>
      </c>
      <c r="K32" t="s">
        <v>256</v>
      </c>
      <c r="L32" t="s">
        <v>37</v>
      </c>
      <c r="M32" t="s">
        <v>38</v>
      </c>
      <c r="N32" t="s">
        <v>39</v>
      </c>
      <c r="P32" t="s">
        <v>38</v>
      </c>
      <c r="R32" t="s">
        <v>303</v>
      </c>
      <c r="T32" t="s">
        <v>257</v>
      </c>
      <c r="U32">
        <v>6</v>
      </c>
      <c r="V32" t="s">
        <v>311</v>
      </c>
      <c r="W32" t="s">
        <v>310</v>
      </c>
      <c r="X32">
        <v>10</v>
      </c>
      <c r="Y32" s="1">
        <v>2</v>
      </c>
      <c r="Z32" s="1">
        <v>107</v>
      </c>
      <c r="AA32">
        <v>1</v>
      </c>
      <c r="AB32">
        <v>1</v>
      </c>
      <c r="AC32">
        <v>10</v>
      </c>
    </row>
    <row r="33" spans="1:29" x14ac:dyDescent="0.4">
      <c r="A33" t="s">
        <v>242</v>
      </c>
      <c r="B33" t="s">
        <v>258</v>
      </c>
      <c r="C33" t="s">
        <v>259</v>
      </c>
      <c r="D33" t="s">
        <v>30</v>
      </c>
      <c r="E33" t="s">
        <v>260</v>
      </c>
      <c r="F33" t="s">
        <v>32</v>
      </c>
      <c r="G33" t="s">
        <v>33</v>
      </c>
      <c r="H33" t="s">
        <v>84</v>
      </c>
      <c r="I33" t="s">
        <v>59</v>
      </c>
      <c r="J33">
        <v>926425272</v>
      </c>
      <c r="L33" t="s">
        <v>37</v>
      </c>
      <c r="M33" t="s">
        <v>38</v>
      </c>
      <c r="N33" t="s">
        <v>39</v>
      </c>
      <c r="P33" t="s">
        <v>38</v>
      </c>
      <c r="R33" t="s">
        <v>303</v>
      </c>
      <c r="T33" t="s">
        <v>261</v>
      </c>
      <c r="U33">
        <v>6</v>
      </c>
      <c r="V33" t="s">
        <v>311</v>
      </c>
      <c r="W33" t="s">
        <v>310</v>
      </c>
      <c r="X33">
        <v>10</v>
      </c>
      <c r="Y33" s="1">
        <v>2</v>
      </c>
      <c r="Z33" s="1">
        <v>107</v>
      </c>
      <c r="AA33">
        <v>1</v>
      </c>
      <c r="AB33">
        <v>1</v>
      </c>
      <c r="AC33">
        <v>10</v>
      </c>
    </row>
    <row r="34" spans="1:29" x14ac:dyDescent="0.4">
      <c r="A34" t="s">
        <v>262</v>
      </c>
      <c r="B34" t="s">
        <v>263</v>
      </c>
      <c r="C34" t="s">
        <v>264</v>
      </c>
      <c r="D34" t="s">
        <v>30</v>
      </c>
      <c r="E34" t="s">
        <v>265</v>
      </c>
      <c r="F34" t="s">
        <v>32</v>
      </c>
      <c r="G34" t="s">
        <v>33</v>
      </c>
      <c r="H34" t="s">
        <v>266</v>
      </c>
      <c r="I34" t="s">
        <v>59</v>
      </c>
      <c r="J34">
        <v>972092242</v>
      </c>
      <c r="K34" t="s">
        <v>267</v>
      </c>
      <c r="L34" t="s">
        <v>37</v>
      </c>
      <c r="M34" t="s">
        <v>38</v>
      </c>
      <c r="N34" t="s">
        <v>39</v>
      </c>
      <c r="P34" t="s">
        <v>38</v>
      </c>
      <c r="R34" t="s">
        <v>303</v>
      </c>
      <c r="T34" t="s">
        <v>268</v>
      </c>
      <c r="U34">
        <v>6</v>
      </c>
      <c r="V34" t="s">
        <v>311</v>
      </c>
      <c r="W34" t="s">
        <v>310</v>
      </c>
      <c r="X34">
        <v>10</v>
      </c>
      <c r="Y34" s="1">
        <v>2</v>
      </c>
      <c r="Z34" s="1">
        <v>107</v>
      </c>
      <c r="AA34">
        <v>1</v>
      </c>
      <c r="AB34">
        <v>1</v>
      </c>
      <c r="AC34">
        <v>10</v>
      </c>
    </row>
    <row r="35" spans="1:29" x14ac:dyDescent="0.4">
      <c r="A35" t="s">
        <v>262</v>
      </c>
      <c r="B35" t="s">
        <v>269</v>
      </c>
      <c r="C35" t="s">
        <v>270</v>
      </c>
      <c r="D35" t="s">
        <v>30</v>
      </c>
      <c r="E35" t="s">
        <v>271</v>
      </c>
      <c r="F35" t="s">
        <v>32</v>
      </c>
      <c r="G35" t="s">
        <v>33</v>
      </c>
      <c r="H35" t="s">
        <v>266</v>
      </c>
      <c r="I35" t="s">
        <v>59</v>
      </c>
      <c r="J35">
        <v>988654950</v>
      </c>
      <c r="L35" t="s">
        <v>37</v>
      </c>
      <c r="M35" t="s">
        <v>38</v>
      </c>
      <c r="N35" t="s">
        <v>39</v>
      </c>
      <c r="P35" t="s">
        <v>38</v>
      </c>
      <c r="R35" t="s">
        <v>303</v>
      </c>
      <c r="T35" t="s">
        <v>272</v>
      </c>
      <c r="U35">
        <v>6</v>
      </c>
      <c r="V35" t="s">
        <v>311</v>
      </c>
      <c r="W35" t="s">
        <v>310</v>
      </c>
      <c r="X35">
        <v>10</v>
      </c>
      <c r="Y35" s="1">
        <v>2</v>
      </c>
      <c r="Z35" s="1">
        <v>107</v>
      </c>
      <c r="AA35">
        <v>1</v>
      </c>
      <c r="AB35">
        <v>1</v>
      </c>
      <c r="AC35">
        <v>10</v>
      </c>
    </row>
    <row r="36" spans="1:29" x14ac:dyDescent="0.4">
      <c r="A36" t="s">
        <v>273</v>
      </c>
      <c r="B36" t="s">
        <v>274</v>
      </c>
      <c r="C36" t="s">
        <v>275</v>
      </c>
      <c r="D36" t="s">
        <v>55</v>
      </c>
      <c r="E36" t="s">
        <v>276</v>
      </c>
      <c r="F36" t="s">
        <v>32</v>
      </c>
      <c r="G36" t="s">
        <v>33</v>
      </c>
      <c r="H36" t="s">
        <v>197</v>
      </c>
      <c r="I36" t="s">
        <v>59</v>
      </c>
      <c r="J36">
        <v>970424949</v>
      </c>
      <c r="K36" t="s">
        <v>277</v>
      </c>
      <c r="L36" t="s">
        <v>37</v>
      </c>
      <c r="M36" t="s">
        <v>38</v>
      </c>
      <c r="N36" t="s">
        <v>39</v>
      </c>
      <c r="P36" t="s">
        <v>38</v>
      </c>
      <c r="R36" t="s">
        <v>288</v>
      </c>
      <c r="T36" t="s">
        <v>278</v>
      </c>
      <c r="U36">
        <v>6</v>
      </c>
      <c r="V36" t="s">
        <v>311</v>
      </c>
      <c r="W36" t="s">
        <v>310</v>
      </c>
      <c r="X36">
        <v>10</v>
      </c>
      <c r="Y36" s="1">
        <v>2</v>
      </c>
      <c r="Z36" s="1">
        <v>107</v>
      </c>
      <c r="AA36">
        <v>1</v>
      </c>
      <c r="AB36">
        <v>1</v>
      </c>
      <c r="AC36">
        <v>10</v>
      </c>
    </row>
    <row r="37" spans="1:29" x14ac:dyDescent="0.4">
      <c r="A37" t="s">
        <v>279</v>
      </c>
      <c r="B37" t="s">
        <v>280</v>
      </c>
      <c r="C37" t="s">
        <v>281</v>
      </c>
      <c r="D37" t="s">
        <v>55</v>
      </c>
      <c r="E37" t="s">
        <v>282</v>
      </c>
      <c r="F37" t="s">
        <v>32</v>
      </c>
      <c r="G37" t="s">
        <v>33</v>
      </c>
      <c r="H37" t="s">
        <v>197</v>
      </c>
      <c r="I37" t="s">
        <v>59</v>
      </c>
      <c r="J37">
        <v>958861190</v>
      </c>
      <c r="K37" t="s">
        <v>283</v>
      </c>
      <c r="L37" t="s">
        <v>37</v>
      </c>
      <c r="M37" t="s">
        <v>38</v>
      </c>
      <c r="N37" t="s">
        <v>39</v>
      </c>
      <c r="P37" t="s">
        <v>38</v>
      </c>
      <c r="R37" t="s">
        <v>288</v>
      </c>
      <c r="T37" t="s">
        <v>284</v>
      </c>
      <c r="U37">
        <v>6</v>
      </c>
      <c r="V37" t="s">
        <v>311</v>
      </c>
      <c r="W37" t="s">
        <v>310</v>
      </c>
      <c r="X37">
        <v>10</v>
      </c>
      <c r="Y37" s="1">
        <v>2</v>
      </c>
      <c r="Z37" s="1">
        <v>107</v>
      </c>
      <c r="AA37">
        <v>1</v>
      </c>
      <c r="AB37">
        <v>1</v>
      </c>
      <c r="AC37">
        <v>10</v>
      </c>
    </row>
    <row r="38" spans="1:29" x14ac:dyDescent="0.4">
      <c r="B38" t="s">
        <v>302</v>
      </c>
      <c r="F38" t="s">
        <v>308</v>
      </c>
      <c r="P38" t="s">
        <v>38</v>
      </c>
      <c r="R38" t="s">
        <v>303</v>
      </c>
      <c r="T38" t="s">
        <v>312</v>
      </c>
      <c r="U38">
        <v>6</v>
      </c>
      <c r="V38" t="s">
        <v>311</v>
      </c>
      <c r="W38" t="s">
        <v>310</v>
      </c>
      <c r="X38">
        <v>10</v>
      </c>
      <c r="Y38" s="1">
        <v>2</v>
      </c>
      <c r="Z38" s="1">
        <v>107</v>
      </c>
      <c r="AA38">
        <v>1</v>
      </c>
      <c r="AB38">
        <v>1</v>
      </c>
      <c r="AC38">
        <v>0</v>
      </c>
    </row>
  </sheetData>
  <autoFilter ref="A2:AD37" xr:uid="{00000000-0009-0000-0000-000000000000}">
    <sortState xmlns:xlrd2="http://schemas.microsoft.com/office/spreadsheetml/2017/richdata2" ref="A3:AD37">
      <sortCondition ref="P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34"/>
  <sheetViews>
    <sheetView workbookViewId="0">
      <selection activeCell="J14" sqref="J14"/>
    </sheetView>
  </sheetViews>
  <sheetFormatPr defaultRowHeight="17" x14ac:dyDescent="0.4"/>
  <sheetData>
    <row r="1" spans="1: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</row>
    <row r="2" spans="1:9" hidden="1" x14ac:dyDescent="0.4">
      <c r="A2" t="s">
        <v>44</v>
      </c>
      <c r="B2" t="s">
        <v>45</v>
      </c>
      <c r="C2" t="s">
        <v>30</v>
      </c>
      <c r="D2" t="s">
        <v>46</v>
      </c>
      <c r="E2" t="s">
        <v>32</v>
      </c>
      <c r="F2" t="s">
        <v>33</v>
      </c>
      <c r="G2" t="s">
        <v>47</v>
      </c>
      <c r="H2" t="s">
        <v>48</v>
      </c>
      <c r="I2" t="s">
        <v>49</v>
      </c>
    </row>
    <row r="3" spans="1:9" x14ac:dyDescent="0.4">
      <c r="A3" t="s">
        <v>53</v>
      </c>
      <c r="B3" t="s">
        <v>54</v>
      </c>
      <c r="C3" t="s">
        <v>55</v>
      </c>
      <c r="D3" t="s">
        <v>56</v>
      </c>
      <c r="E3" t="s">
        <v>32</v>
      </c>
      <c r="F3" t="s">
        <v>57</v>
      </c>
      <c r="G3" t="s">
        <v>58</v>
      </c>
      <c r="H3" t="s">
        <v>59</v>
      </c>
      <c r="I3" t="s">
        <v>60</v>
      </c>
    </row>
    <row r="4" spans="1:9" x14ac:dyDescent="0.4">
      <c r="A4" t="s">
        <v>64</v>
      </c>
      <c r="B4" t="s">
        <v>65</v>
      </c>
      <c r="C4" t="s">
        <v>30</v>
      </c>
      <c r="D4" t="s">
        <v>66</v>
      </c>
      <c r="E4" t="s">
        <v>32</v>
      </c>
      <c r="F4" t="s">
        <v>67</v>
      </c>
      <c r="G4" t="s">
        <v>68</v>
      </c>
      <c r="H4" t="s">
        <v>59</v>
      </c>
      <c r="I4" t="s">
        <v>69</v>
      </c>
    </row>
    <row r="5" spans="1:9" hidden="1" x14ac:dyDescent="0.4">
      <c r="A5" t="s">
        <v>73</v>
      </c>
      <c r="B5" t="s">
        <v>74</v>
      </c>
      <c r="C5" t="s">
        <v>30</v>
      </c>
      <c r="D5" t="s">
        <v>75</v>
      </c>
      <c r="E5" t="s">
        <v>32</v>
      </c>
      <c r="F5" t="s">
        <v>33</v>
      </c>
      <c r="G5" t="s">
        <v>76</v>
      </c>
      <c r="H5" t="s">
        <v>48</v>
      </c>
      <c r="I5" t="s">
        <v>77</v>
      </c>
    </row>
    <row r="6" spans="1:9" hidden="1" x14ac:dyDescent="0.4">
      <c r="A6" t="s">
        <v>81</v>
      </c>
      <c r="B6" t="s">
        <v>82</v>
      </c>
      <c r="C6" t="s">
        <v>55</v>
      </c>
      <c r="D6" t="s">
        <v>83</v>
      </c>
      <c r="E6" t="s">
        <v>32</v>
      </c>
      <c r="F6" t="s">
        <v>33</v>
      </c>
      <c r="G6" t="s">
        <v>84</v>
      </c>
      <c r="H6" t="s">
        <v>59</v>
      </c>
      <c r="I6" t="s">
        <v>85</v>
      </c>
    </row>
    <row r="7" spans="1:9" x14ac:dyDescent="0.4">
      <c r="A7" t="s">
        <v>89</v>
      </c>
      <c r="B7" t="s">
        <v>90</v>
      </c>
      <c r="C7" t="s">
        <v>55</v>
      </c>
      <c r="D7" t="s">
        <v>91</v>
      </c>
      <c r="E7" t="s">
        <v>32</v>
      </c>
      <c r="F7" t="s">
        <v>92</v>
      </c>
      <c r="G7" t="s">
        <v>93</v>
      </c>
      <c r="H7" t="s">
        <v>94</v>
      </c>
      <c r="I7" t="s">
        <v>95</v>
      </c>
    </row>
    <row r="8" spans="1:9" x14ac:dyDescent="0.4">
      <c r="A8" t="s">
        <v>99</v>
      </c>
      <c r="B8" t="s">
        <v>100</v>
      </c>
      <c r="C8" t="s">
        <v>30</v>
      </c>
      <c r="D8" t="s">
        <v>101</v>
      </c>
      <c r="E8" t="s">
        <v>32</v>
      </c>
      <c r="F8" t="s">
        <v>102</v>
      </c>
      <c r="G8" t="s">
        <v>103</v>
      </c>
      <c r="H8" t="s">
        <v>59</v>
      </c>
      <c r="I8" t="s">
        <v>104</v>
      </c>
    </row>
    <row r="9" spans="1:9" hidden="1" x14ac:dyDescent="0.4">
      <c r="A9" t="s">
        <v>108</v>
      </c>
      <c r="B9" t="s">
        <v>109</v>
      </c>
      <c r="C9" t="s">
        <v>55</v>
      </c>
      <c r="D9" t="s">
        <v>110</v>
      </c>
      <c r="E9" t="s">
        <v>32</v>
      </c>
      <c r="F9" t="s">
        <v>33</v>
      </c>
      <c r="G9" t="s">
        <v>84</v>
      </c>
      <c r="H9" t="s">
        <v>48</v>
      </c>
      <c r="I9" t="s">
        <v>111</v>
      </c>
    </row>
    <row r="10" spans="1:9" x14ac:dyDescent="0.4">
      <c r="A10" t="s">
        <v>115</v>
      </c>
      <c r="B10" t="s">
        <v>116</v>
      </c>
      <c r="C10" t="s">
        <v>55</v>
      </c>
      <c r="D10" t="s">
        <v>117</v>
      </c>
      <c r="E10" t="s">
        <v>32</v>
      </c>
      <c r="F10" t="s">
        <v>102</v>
      </c>
      <c r="G10" t="s">
        <v>118</v>
      </c>
      <c r="H10" t="s">
        <v>48</v>
      </c>
      <c r="I10" t="s">
        <v>119</v>
      </c>
    </row>
    <row r="11" spans="1:9" x14ac:dyDescent="0.4">
      <c r="A11" t="s">
        <v>123</v>
      </c>
      <c r="B11" t="s">
        <v>124</v>
      </c>
      <c r="C11" t="s">
        <v>55</v>
      </c>
      <c r="D11" t="s">
        <v>125</v>
      </c>
      <c r="E11" t="s">
        <v>32</v>
      </c>
      <c r="F11" t="s">
        <v>67</v>
      </c>
      <c r="G11" t="s">
        <v>126</v>
      </c>
      <c r="H11" t="s">
        <v>48</v>
      </c>
      <c r="I11" t="s">
        <v>127</v>
      </c>
    </row>
    <row r="12" spans="1:9" x14ac:dyDescent="0.4">
      <c r="A12" t="s">
        <v>131</v>
      </c>
      <c r="B12" t="s">
        <v>132</v>
      </c>
      <c r="C12" t="s">
        <v>30</v>
      </c>
      <c r="D12" t="s">
        <v>83</v>
      </c>
      <c r="E12" t="s">
        <v>32</v>
      </c>
      <c r="F12" t="s">
        <v>67</v>
      </c>
      <c r="G12" t="s">
        <v>68</v>
      </c>
      <c r="H12" t="s">
        <v>59</v>
      </c>
      <c r="I12" t="s">
        <v>133</v>
      </c>
    </row>
    <row r="13" spans="1:9" x14ac:dyDescent="0.4">
      <c r="A13" t="s">
        <v>137</v>
      </c>
      <c r="B13" t="s">
        <v>138</v>
      </c>
      <c r="C13" t="s">
        <v>30</v>
      </c>
      <c r="D13" t="s">
        <v>139</v>
      </c>
      <c r="E13" t="s">
        <v>32</v>
      </c>
      <c r="F13" t="s">
        <v>140</v>
      </c>
      <c r="G13" t="s">
        <v>141</v>
      </c>
      <c r="H13" t="s">
        <v>59</v>
      </c>
      <c r="I13" t="s">
        <v>142</v>
      </c>
    </row>
    <row r="14" spans="1:9" x14ac:dyDescent="0.4">
      <c r="A14" t="s">
        <v>146</v>
      </c>
      <c r="B14" t="s">
        <v>147</v>
      </c>
      <c r="C14" t="s">
        <v>55</v>
      </c>
      <c r="D14" t="s">
        <v>148</v>
      </c>
      <c r="E14" t="s">
        <v>32</v>
      </c>
      <c r="F14" t="s">
        <v>57</v>
      </c>
      <c r="G14" t="s">
        <v>149</v>
      </c>
      <c r="H14" t="s">
        <v>48</v>
      </c>
      <c r="I14" t="s">
        <v>150</v>
      </c>
    </row>
    <row r="15" spans="1:9" hidden="1" x14ac:dyDescent="0.4">
      <c r="A15" t="s">
        <v>154</v>
      </c>
      <c r="B15" t="s">
        <v>155</v>
      </c>
      <c r="C15" t="s">
        <v>55</v>
      </c>
      <c r="D15" t="s">
        <v>156</v>
      </c>
      <c r="E15" t="s">
        <v>32</v>
      </c>
      <c r="F15" t="s">
        <v>33</v>
      </c>
      <c r="G15" t="s">
        <v>34</v>
      </c>
      <c r="H15" t="s">
        <v>48</v>
      </c>
      <c r="I15" t="s">
        <v>157</v>
      </c>
    </row>
    <row r="16" spans="1:9" hidden="1" x14ac:dyDescent="0.4">
      <c r="A16" t="s">
        <v>161</v>
      </c>
      <c r="B16" t="s">
        <v>162</v>
      </c>
      <c r="C16" t="s">
        <v>55</v>
      </c>
      <c r="D16" t="s">
        <v>163</v>
      </c>
      <c r="E16" t="s">
        <v>164</v>
      </c>
      <c r="G16" t="s">
        <v>84</v>
      </c>
      <c r="H16" t="s">
        <v>165</v>
      </c>
      <c r="I16" t="s">
        <v>166</v>
      </c>
    </row>
    <row r="17" spans="1:9" hidden="1" x14ac:dyDescent="0.4">
      <c r="A17" t="s">
        <v>170</v>
      </c>
      <c r="B17" t="s">
        <v>171</v>
      </c>
      <c r="C17" t="s">
        <v>55</v>
      </c>
      <c r="D17" t="s">
        <v>172</v>
      </c>
      <c r="E17" t="s">
        <v>32</v>
      </c>
      <c r="F17" t="s">
        <v>33</v>
      </c>
      <c r="G17" t="s">
        <v>84</v>
      </c>
      <c r="H17" t="s">
        <v>48</v>
      </c>
      <c r="I17" t="s">
        <v>173</v>
      </c>
    </row>
    <row r="18" spans="1:9" x14ac:dyDescent="0.4">
      <c r="A18" t="s">
        <v>177</v>
      </c>
      <c r="B18" t="s">
        <v>178</v>
      </c>
      <c r="C18" t="s">
        <v>55</v>
      </c>
      <c r="D18" t="s">
        <v>179</v>
      </c>
      <c r="E18" t="s">
        <v>180</v>
      </c>
      <c r="G18" t="s">
        <v>181</v>
      </c>
      <c r="H18" t="s">
        <v>182</v>
      </c>
      <c r="I18" t="s">
        <v>183</v>
      </c>
    </row>
    <row r="19" spans="1:9" hidden="1" x14ac:dyDescent="0.4">
      <c r="A19" t="s">
        <v>194</v>
      </c>
      <c r="B19" t="s">
        <v>195</v>
      </c>
      <c r="C19" t="s">
        <v>55</v>
      </c>
      <c r="D19" t="s">
        <v>196</v>
      </c>
      <c r="E19" t="s">
        <v>32</v>
      </c>
      <c r="F19" t="s">
        <v>33</v>
      </c>
      <c r="G19" t="s">
        <v>197</v>
      </c>
      <c r="H19" t="s">
        <v>59</v>
      </c>
      <c r="I19" t="s">
        <v>198</v>
      </c>
    </row>
    <row r="20" spans="1:9" x14ac:dyDescent="0.4">
      <c r="A20" t="s">
        <v>202</v>
      </c>
      <c r="B20" t="s">
        <v>203</v>
      </c>
      <c r="C20" t="s">
        <v>30</v>
      </c>
      <c r="D20" t="s">
        <v>204</v>
      </c>
      <c r="E20" t="s">
        <v>32</v>
      </c>
      <c r="F20" t="s">
        <v>57</v>
      </c>
      <c r="G20" t="s">
        <v>58</v>
      </c>
      <c r="H20" t="s">
        <v>59</v>
      </c>
      <c r="I20" t="s">
        <v>205</v>
      </c>
    </row>
    <row r="21" spans="1:9" x14ac:dyDescent="0.4">
      <c r="A21" t="s">
        <v>209</v>
      </c>
      <c r="B21" t="s">
        <v>210</v>
      </c>
      <c r="C21" t="s">
        <v>55</v>
      </c>
      <c r="D21" t="s">
        <v>211</v>
      </c>
      <c r="E21" t="s">
        <v>32</v>
      </c>
      <c r="F21" t="s">
        <v>67</v>
      </c>
      <c r="G21" t="s">
        <v>126</v>
      </c>
      <c r="H21" t="s">
        <v>59</v>
      </c>
      <c r="I21" t="s">
        <v>212</v>
      </c>
    </row>
    <row r="22" spans="1:9" hidden="1" x14ac:dyDescent="0.4">
      <c r="A22" t="s">
        <v>216</v>
      </c>
      <c r="B22" t="s">
        <v>217</v>
      </c>
      <c r="C22" t="s">
        <v>55</v>
      </c>
      <c r="D22" t="s">
        <v>218</v>
      </c>
      <c r="E22" t="s">
        <v>32</v>
      </c>
      <c r="F22" t="s">
        <v>33</v>
      </c>
      <c r="G22" t="s">
        <v>47</v>
      </c>
      <c r="H22" t="s">
        <v>48</v>
      </c>
      <c r="I22" t="s">
        <v>219</v>
      </c>
    </row>
    <row r="23" spans="1:9" hidden="1" x14ac:dyDescent="0.4">
      <c r="A23" t="s">
        <v>223</v>
      </c>
      <c r="B23" t="s">
        <v>224</v>
      </c>
      <c r="C23" t="s">
        <v>55</v>
      </c>
      <c r="D23" t="s">
        <v>225</v>
      </c>
      <c r="E23" t="s">
        <v>32</v>
      </c>
      <c r="F23" t="s">
        <v>33</v>
      </c>
      <c r="G23" t="s">
        <v>76</v>
      </c>
      <c r="H23" t="s">
        <v>59</v>
      </c>
    </row>
    <row r="24" spans="1:9" hidden="1" x14ac:dyDescent="0.4">
      <c r="A24" t="s">
        <v>228</v>
      </c>
      <c r="B24" t="s">
        <v>229</v>
      </c>
      <c r="C24" t="s">
        <v>55</v>
      </c>
      <c r="D24" t="s">
        <v>230</v>
      </c>
      <c r="E24" t="s">
        <v>32</v>
      </c>
      <c r="F24" t="s">
        <v>33</v>
      </c>
      <c r="G24" t="s">
        <v>76</v>
      </c>
      <c r="H24" t="s">
        <v>59</v>
      </c>
    </row>
    <row r="25" spans="1:9" hidden="1" x14ac:dyDescent="0.4">
      <c r="A25" t="s">
        <v>233</v>
      </c>
      <c r="B25" t="s">
        <v>234</v>
      </c>
      <c r="C25" t="s">
        <v>55</v>
      </c>
      <c r="D25" t="s">
        <v>235</v>
      </c>
      <c r="E25" t="s">
        <v>32</v>
      </c>
      <c r="F25" t="s">
        <v>33</v>
      </c>
      <c r="G25" t="s">
        <v>84</v>
      </c>
      <c r="H25" t="s">
        <v>59</v>
      </c>
      <c r="I25" t="s">
        <v>236</v>
      </c>
    </row>
    <row r="26" spans="1:9" hidden="1" x14ac:dyDescent="0.4">
      <c r="A26" t="s">
        <v>238</v>
      </c>
      <c r="B26" t="s">
        <v>239</v>
      </c>
      <c r="C26" t="s">
        <v>30</v>
      </c>
      <c r="D26" t="s">
        <v>240</v>
      </c>
      <c r="E26" t="s">
        <v>32</v>
      </c>
      <c r="F26" t="s">
        <v>33</v>
      </c>
      <c r="G26" t="s">
        <v>76</v>
      </c>
      <c r="H26" t="s">
        <v>59</v>
      </c>
    </row>
    <row r="27" spans="1:9" hidden="1" x14ac:dyDescent="0.4">
      <c r="A27" t="s">
        <v>243</v>
      </c>
      <c r="B27" t="s">
        <v>244</v>
      </c>
      <c r="C27" t="s">
        <v>30</v>
      </c>
      <c r="D27" t="s">
        <v>245</v>
      </c>
      <c r="E27" t="s">
        <v>32</v>
      </c>
      <c r="F27" t="s">
        <v>33</v>
      </c>
      <c r="G27" t="s">
        <v>84</v>
      </c>
      <c r="H27" t="s">
        <v>59</v>
      </c>
      <c r="I27" t="s">
        <v>246</v>
      </c>
    </row>
    <row r="28" spans="1:9" x14ac:dyDescent="0.4">
      <c r="A28" t="s">
        <v>248</v>
      </c>
      <c r="B28" t="s">
        <v>249</v>
      </c>
      <c r="C28" t="s">
        <v>30</v>
      </c>
      <c r="D28" t="s">
        <v>250</v>
      </c>
      <c r="E28" t="s">
        <v>32</v>
      </c>
      <c r="F28" t="s">
        <v>67</v>
      </c>
      <c r="G28" t="s">
        <v>68</v>
      </c>
      <c r="H28" t="s">
        <v>59</v>
      </c>
    </row>
    <row r="29" spans="1:9" hidden="1" x14ac:dyDescent="0.4">
      <c r="A29" t="s">
        <v>252</v>
      </c>
      <c r="B29" t="s">
        <v>253</v>
      </c>
      <c r="C29" t="s">
        <v>30</v>
      </c>
      <c r="D29" t="s">
        <v>254</v>
      </c>
      <c r="E29" t="s">
        <v>32</v>
      </c>
      <c r="F29" t="s">
        <v>33</v>
      </c>
      <c r="G29" t="s">
        <v>255</v>
      </c>
      <c r="H29" t="s">
        <v>59</v>
      </c>
      <c r="I29" t="s">
        <v>256</v>
      </c>
    </row>
    <row r="30" spans="1:9" hidden="1" x14ac:dyDescent="0.4">
      <c r="A30" t="s">
        <v>258</v>
      </c>
      <c r="B30" t="s">
        <v>259</v>
      </c>
      <c r="C30" t="s">
        <v>30</v>
      </c>
      <c r="D30" t="s">
        <v>260</v>
      </c>
      <c r="E30" t="s">
        <v>32</v>
      </c>
      <c r="F30" t="s">
        <v>33</v>
      </c>
      <c r="G30" t="s">
        <v>84</v>
      </c>
      <c r="H30" t="s">
        <v>59</v>
      </c>
    </row>
    <row r="31" spans="1:9" hidden="1" x14ac:dyDescent="0.4">
      <c r="A31" t="s">
        <v>263</v>
      </c>
      <c r="B31" t="s">
        <v>264</v>
      </c>
      <c r="C31" t="s">
        <v>30</v>
      </c>
      <c r="D31" t="s">
        <v>265</v>
      </c>
      <c r="E31" t="s">
        <v>32</v>
      </c>
      <c r="F31" t="s">
        <v>33</v>
      </c>
      <c r="G31" t="s">
        <v>266</v>
      </c>
      <c r="H31" t="s">
        <v>59</v>
      </c>
      <c r="I31" t="s">
        <v>267</v>
      </c>
    </row>
    <row r="32" spans="1:9" hidden="1" x14ac:dyDescent="0.4">
      <c r="A32" t="s">
        <v>269</v>
      </c>
      <c r="B32" t="s">
        <v>270</v>
      </c>
      <c r="C32" t="s">
        <v>30</v>
      </c>
      <c r="D32" t="s">
        <v>271</v>
      </c>
      <c r="E32" t="s">
        <v>32</v>
      </c>
      <c r="F32" t="s">
        <v>33</v>
      </c>
      <c r="G32" t="s">
        <v>266</v>
      </c>
      <c r="H32" t="s">
        <v>59</v>
      </c>
    </row>
    <row r="33" spans="1:12" hidden="1" x14ac:dyDescent="0.4">
      <c r="A33" t="s">
        <v>274</v>
      </c>
      <c r="B33" t="s">
        <v>275</v>
      </c>
      <c r="C33" t="s">
        <v>55</v>
      </c>
      <c r="D33" t="s">
        <v>276</v>
      </c>
      <c r="E33" t="s">
        <v>32</v>
      </c>
      <c r="F33" t="s">
        <v>33</v>
      </c>
      <c r="G33" t="s">
        <v>197</v>
      </c>
      <c r="H33" t="s">
        <v>59</v>
      </c>
      <c r="I33" t="s">
        <v>277</v>
      </c>
      <c r="L33" s="1" t="s">
        <v>288</v>
      </c>
    </row>
    <row r="34" spans="1:12" hidden="1" x14ac:dyDescent="0.4">
      <c r="A34" t="s">
        <v>280</v>
      </c>
      <c r="B34" t="s">
        <v>281</v>
      </c>
      <c r="C34" t="s">
        <v>55</v>
      </c>
      <c r="D34" t="s">
        <v>282</v>
      </c>
      <c r="E34" t="s">
        <v>32</v>
      </c>
      <c r="F34" t="s">
        <v>33</v>
      </c>
      <c r="G34" t="s">
        <v>197</v>
      </c>
      <c r="H34" t="s">
        <v>59</v>
      </c>
      <c r="I34" t="s">
        <v>283</v>
      </c>
      <c r="L34" s="1" t="s">
        <v>288</v>
      </c>
    </row>
  </sheetData>
  <autoFilter ref="A1:I34" xr:uid="{00000000-0009-0000-0000-000001000000}">
    <filterColumn colId="6">
      <filters>
        <filter val="ca"/>
        <filter val="化學系化學組"/>
        <filter val="生傳系"/>
        <filter val="交大經管所"/>
        <filter val="地質系"/>
        <filter val="經濟系"/>
        <filter val="農經系"/>
        <filter val="歷史系"/>
        <filter val="戲劇系"/>
      </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M8" sqref="M8"/>
    </sheetView>
  </sheetViews>
  <sheetFormatPr defaultRowHeight="17" x14ac:dyDescent="0.4"/>
  <sheetData>
    <row r="1" spans="1: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</row>
    <row r="2" spans="1:9" x14ac:dyDescent="0.4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</row>
    <row r="3" spans="1:9" x14ac:dyDescent="0.4">
      <c r="A3" t="s">
        <v>187</v>
      </c>
      <c r="B3" t="s">
        <v>188</v>
      </c>
      <c r="C3" t="s">
        <v>55</v>
      </c>
      <c r="D3" t="s">
        <v>189</v>
      </c>
      <c r="E3" t="s">
        <v>32</v>
      </c>
      <c r="F3" t="s">
        <v>33</v>
      </c>
      <c r="G3" t="s">
        <v>84</v>
      </c>
      <c r="H3" t="s">
        <v>59</v>
      </c>
      <c r="I3" t="s">
        <v>190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/>
  </sheetViews>
  <sheetFormatPr defaultRowHeight="17" x14ac:dyDescent="0.4"/>
  <cols>
    <col min="1" max="1" width="16.08984375" customWidth="1"/>
  </cols>
  <sheetData>
    <row r="1" spans="1:3" x14ac:dyDescent="0.4">
      <c r="A1" t="s">
        <v>289</v>
      </c>
      <c r="B1">
        <v>12</v>
      </c>
    </row>
    <row r="2" spans="1:3" x14ac:dyDescent="0.4">
      <c r="A2" t="s">
        <v>290</v>
      </c>
      <c r="B2">
        <v>23</v>
      </c>
    </row>
    <row r="3" spans="1:3" x14ac:dyDescent="0.4">
      <c r="A3" t="s">
        <v>293</v>
      </c>
      <c r="B3">
        <v>35</v>
      </c>
    </row>
    <row r="4" spans="1:3" x14ac:dyDescent="0.4">
      <c r="A4" t="s">
        <v>291</v>
      </c>
      <c r="B4">
        <v>33</v>
      </c>
    </row>
    <row r="5" spans="1:3" x14ac:dyDescent="0.4">
      <c r="A5" t="s">
        <v>292</v>
      </c>
      <c r="B5">
        <v>3</v>
      </c>
    </row>
    <row r="6" spans="1:3" x14ac:dyDescent="0.4">
      <c r="A6" t="s">
        <v>294</v>
      </c>
      <c r="B6">
        <v>2</v>
      </c>
    </row>
    <row r="9" spans="1:3" x14ac:dyDescent="0.4">
      <c r="A9" t="s">
        <v>295</v>
      </c>
    </row>
    <row r="10" spans="1:3" x14ac:dyDescent="0.4">
      <c r="A10" t="s">
        <v>296</v>
      </c>
      <c r="B10">
        <v>4</v>
      </c>
      <c r="C10" s="2">
        <f>B10/B17</f>
        <v>0.12121212121212122</v>
      </c>
    </row>
    <row r="11" spans="1:3" x14ac:dyDescent="0.4">
      <c r="A11" t="s">
        <v>297</v>
      </c>
      <c r="B11">
        <v>4</v>
      </c>
      <c r="C11" s="2">
        <f>B11/B17</f>
        <v>0.12121212121212122</v>
      </c>
    </row>
    <row r="12" spans="1:3" x14ac:dyDescent="0.4">
      <c r="A12" t="s">
        <v>298</v>
      </c>
      <c r="B12">
        <v>2</v>
      </c>
      <c r="C12" s="2">
        <f>B12/B17</f>
        <v>6.0606060606060608E-2</v>
      </c>
    </row>
    <row r="13" spans="1:3" x14ac:dyDescent="0.4">
      <c r="A13" t="s">
        <v>299</v>
      </c>
      <c r="B13">
        <v>7</v>
      </c>
      <c r="C13" s="2">
        <f>B13/B17</f>
        <v>0.21212121212121213</v>
      </c>
    </row>
    <row r="14" spans="1:3" x14ac:dyDescent="0.4">
      <c r="A14" t="s">
        <v>300</v>
      </c>
      <c r="B14">
        <v>2</v>
      </c>
      <c r="C14" s="2">
        <f>B14/B17</f>
        <v>6.0606060606060608E-2</v>
      </c>
    </row>
    <row r="15" spans="1:3" x14ac:dyDescent="0.4">
      <c r="A15" t="s">
        <v>301</v>
      </c>
      <c r="B15">
        <v>1</v>
      </c>
      <c r="C15" s="2">
        <f>B15/B17</f>
        <v>3.0303030303030304E-2</v>
      </c>
    </row>
    <row r="16" spans="1:3" x14ac:dyDescent="0.4">
      <c r="A16" t="s">
        <v>302</v>
      </c>
      <c r="B16">
        <v>13</v>
      </c>
      <c r="C16" s="2">
        <f>B16/B17</f>
        <v>0.39393939393939392</v>
      </c>
    </row>
    <row r="17" spans="2:2" x14ac:dyDescent="0.4">
      <c r="B17">
        <v>33</v>
      </c>
    </row>
  </sheetData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0306登錄出席</vt:lpstr>
      <vt:lpstr>出席</vt:lpstr>
      <vt:lpstr>未出席</vt:lpstr>
      <vt:lpstr>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ricardo</cp:lastModifiedBy>
  <dcterms:created xsi:type="dcterms:W3CDTF">2019-03-08T01:59:39Z</dcterms:created>
  <dcterms:modified xsi:type="dcterms:W3CDTF">2019-10-22T07:42:20Z</dcterms:modified>
</cp:coreProperties>
</file>