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gks\Downloads\"/>
    </mc:Choice>
  </mc:AlternateContent>
  <xr:revisionPtr revIDLastSave="0" documentId="13_ncr:1_{5FDA3781-CDD0-46C3-9E10-9888B40887D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WBS" sheetId="1" r:id="rId1"/>
  </sheets>
  <definedNames>
    <definedName name="_xlnm.Print_Titles" localSheetId="0">WBS!$1:$4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38" i="1"/>
  <c r="C37" i="1"/>
  <c r="C34" i="1"/>
  <c r="C33" i="1"/>
  <c r="C32" i="1"/>
  <c r="C18" i="1"/>
  <c r="C29" i="1"/>
  <c r="C30" i="1"/>
  <c r="C31" i="1"/>
  <c r="C25" i="1"/>
  <c r="I9" i="1"/>
  <c r="C28" i="1"/>
  <c r="C23" i="1"/>
  <c r="C21" i="1"/>
  <c r="C22" i="1"/>
  <c r="C27" i="1"/>
  <c r="C24" i="1"/>
  <c r="C10" i="1"/>
  <c r="C11" i="1"/>
  <c r="C12" i="1"/>
  <c r="C9" i="1"/>
  <c r="C7" i="1"/>
  <c r="C13" i="1"/>
  <c r="C36" i="1"/>
  <c r="C20" i="1"/>
  <c r="C19" i="1"/>
  <c r="C15" i="1"/>
  <c r="I6" i="1"/>
  <c r="C17" i="1"/>
  <c r="C16" i="1"/>
  <c r="C35" i="1"/>
  <c r="C14" i="1"/>
  <c r="C8" i="1"/>
  <c r="C6" i="1"/>
</calcChain>
</file>

<file path=xl/sharedStrings.xml><?xml version="1.0" encoding="utf-8"?>
<sst xmlns="http://schemas.openxmlformats.org/spreadsheetml/2006/main" count="106" uniqueCount="101">
  <si>
    <t>최종작성일</t>
    <phoneticPr fontId="2" type="noConversion"/>
  </si>
  <si>
    <t>WBS</t>
    <phoneticPr fontId="2" type="noConversion"/>
  </si>
  <si>
    <t>작업 이름</t>
    <phoneticPr fontId="2" type="noConversion"/>
  </si>
  <si>
    <t>기간</t>
    <phoneticPr fontId="2" type="noConversion"/>
  </si>
  <si>
    <t>시작 날짜</t>
    <phoneticPr fontId="2" type="noConversion"/>
  </si>
  <si>
    <t>완료율</t>
    <phoneticPr fontId="2" type="noConversion"/>
  </si>
  <si>
    <t>담당자</t>
    <phoneticPr fontId="2" type="noConversion"/>
  </si>
  <si>
    <t>산출물</t>
    <phoneticPr fontId="2" type="noConversion"/>
  </si>
  <si>
    <t>일정관리담당자</t>
    <phoneticPr fontId="2" type="noConversion"/>
  </si>
  <si>
    <t>과제명</t>
    <phoneticPr fontId="2" type="noConversion"/>
  </si>
  <si>
    <t>과제책임자</t>
    <phoneticPr fontId="2" type="noConversion"/>
  </si>
  <si>
    <t>과제기간</t>
    <phoneticPr fontId="2" type="noConversion"/>
  </si>
  <si>
    <t>Task연계성</t>
    <phoneticPr fontId="2" type="noConversion"/>
  </si>
  <si>
    <t>과제 계획</t>
  </si>
  <si>
    <t>1.1.1</t>
  </si>
  <si>
    <t>과제 계획 수립</t>
  </si>
  <si>
    <t>과제계획서</t>
  </si>
  <si>
    <t>1.1.2</t>
  </si>
  <si>
    <t>WBS 수립</t>
  </si>
  <si>
    <t>WBS</t>
  </si>
  <si>
    <t>진척율</t>
    <phoneticPr fontId="2" type="noConversion"/>
  </si>
  <si>
    <t>계획진척율</t>
    <phoneticPr fontId="2" type="noConversion"/>
  </si>
  <si>
    <t>기간경과율</t>
    <phoneticPr fontId="2" type="noConversion"/>
  </si>
  <si>
    <t>예상 완료 날짜</t>
    <phoneticPr fontId="2" type="noConversion"/>
  </si>
  <si>
    <t>실제 완료 날짜</t>
    <phoneticPr fontId="2" type="noConversion"/>
  </si>
  <si>
    <t>요구사항정의서</t>
  </si>
  <si>
    <t>추적성 유지</t>
  </si>
  <si>
    <t>요구사항추적표</t>
  </si>
  <si>
    <t>분석 (보완)</t>
    <phoneticPr fontId="2" type="noConversion"/>
  </si>
  <si>
    <t>기능  요구사항 보완</t>
    <phoneticPr fontId="2" type="noConversion"/>
  </si>
  <si>
    <t>비기능 요구사항 보완</t>
    <phoneticPr fontId="2" type="noConversion"/>
  </si>
  <si>
    <t>제약 사항 정의 보완</t>
    <phoneticPr fontId="2" type="noConversion"/>
  </si>
  <si>
    <t>1.2.4</t>
    <phoneticPr fontId="2" type="noConversion"/>
  </si>
  <si>
    <t>1.2.1</t>
    <phoneticPr fontId="2" type="noConversion"/>
  </si>
  <si>
    <t>1.2.2</t>
    <phoneticPr fontId="2" type="noConversion"/>
  </si>
  <si>
    <t>1.2.3</t>
    <phoneticPr fontId="2" type="noConversion"/>
  </si>
  <si>
    <t>LM용일본어g2p생성_일본어숫자전처리_사용자사전</t>
    <phoneticPr fontId="2" type="noConversion"/>
  </si>
  <si>
    <t xml:space="preserve"> </t>
    <phoneticPr fontId="2" type="noConversion"/>
  </si>
  <si>
    <t>1.3.1</t>
    <phoneticPr fontId="2" type="noConversion"/>
  </si>
  <si>
    <t>1.3.1.1</t>
    <phoneticPr fontId="2" type="noConversion"/>
  </si>
  <si>
    <t>1.3.1.2</t>
    <phoneticPr fontId="2" type="noConversion"/>
  </si>
  <si>
    <t>1.3.2</t>
  </si>
  <si>
    <t>1.3.2.1</t>
  </si>
  <si>
    <t>1.3.3</t>
  </si>
  <si>
    <t>1.3.3.1</t>
  </si>
  <si>
    <t>1.4.2</t>
  </si>
  <si>
    <t>1.4.1</t>
  </si>
  <si>
    <t>한국어1000시간,일본어360시간</t>
    <phoneticPr fontId="2" type="noConversion"/>
  </si>
  <si>
    <t xml:space="preserve"> </t>
    <phoneticPr fontId="2" type="noConversion"/>
  </si>
  <si>
    <t>1.3.3.2</t>
    <phoneticPr fontId="2" type="noConversion"/>
  </si>
  <si>
    <t>1.3.4</t>
    <phoneticPr fontId="2" type="noConversion"/>
  </si>
  <si>
    <t>1.3.4.1</t>
    <phoneticPr fontId="2" type="noConversion"/>
  </si>
  <si>
    <t>1.3.4.2</t>
    <phoneticPr fontId="2" type="noConversion"/>
  </si>
  <si>
    <t>계획율</t>
    <phoneticPr fontId="2" type="noConversion"/>
  </si>
  <si>
    <t>영국식: 201302말 완료예정</t>
    <phoneticPr fontId="2" type="noConversion"/>
  </si>
  <si>
    <t>호주식: 발음사전추가(200개) 예정, DB훈련용전사_정리_인턴입사후</t>
    <phoneticPr fontId="2" type="noConversion"/>
  </si>
  <si>
    <t>서비스적용?</t>
    <phoneticPr fontId="2" type="noConversion"/>
  </si>
  <si>
    <t xml:space="preserve"> </t>
    <phoneticPr fontId="2" type="noConversion"/>
  </si>
  <si>
    <t>과제명 WBS</t>
    <phoneticPr fontId="2" type="noConversion"/>
  </si>
  <si>
    <t>디지털콘텐츠 분석을 통한 작물의 병충해 판독관리 시스템</t>
    <phoneticPr fontId="2" type="noConversion"/>
  </si>
  <si>
    <t>김선일,김지영,석효희.옥현우,전윤호</t>
  </si>
  <si>
    <t>2021-09-27 ~ 2021-10-22</t>
    <phoneticPr fontId="2" type="noConversion"/>
  </si>
  <si>
    <t>토마토 병충해 데이터 수집</t>
    <phoneticPr fontId="2" type="noConversion"/>
  </si>
  <si>
    <t>사과 병충해 데이터 수집</t>
    <phoneticPr fontId="2" type="noConversion"/>
  </si>
  <si>
    <t>데이터/설계/구현</t>
    <phoneticPr fontId="2" type="noConversion"/>
  </si>
  <si>
    <t>데이터 라벨링</t>
    <phoneticPr fontId="2" type="noConversion"/>
  </si>
  <si>
    <t>토마토 데이터 라벨링</t>
    <phoneticPr fontId="2" type="noConversion"/>
  </si>
  <si>
    <t>DB설계 및 구축</t>
    <phoneticPr fontId="2" type="noConversion"/>
  </si>
  <si>
    <t>DB 테이블 설계</t>
    <phoneticPr fontId="2" type="noConversion"/>
  </si>
  <si>
    <t>DB(MySQL) 구축</t>
    <phoneticPr fontId="2" type="noConversion"/>
  </si>
  <si>
    <t>DB요구사항분석서</t>
    <phoneticPr fontId="2" type="noConversion"/>
  </si>
  <si>
    <t>테이블명세서</t>
    <phoneticPr fontId="2" type="noConversion"/>
  </si>
  <si>
    <t>서버(Django) 구축</t>
    <phoneticPr fontId="2" type="noConversion"/>
  </si>
  <si>
    <t>웹페이지 화면설계/구축</t>
    <phoneticPr fontId="2" type="noConversion"/>
  </si>
  <si>
    <t>화면 흐름 및 설계</t>
    <phoneticPr fontId="2" type="noConversion"/>
  </si>
  <si>
    <t>화면설계서</t>
    <phoneticPr fontId="2" type="noConversion"/>
  </si>
  <si>
    <t>김선일</t>
    <phoneticPr fontId="2" type="noConversion"/>
  </si>
  <si>
    <t>딥러닝/API(기상, OCR)</t>
    <phoneticPr fontId="2" type="noConversion"/>
  </si>
  <si>
    <t>작물별 병충해 및 농약 데이터 수집</t>
    <phoneticPr fontId="2" type="noConversion"/>
  </si>
  <si>
    <t>1.3.1.3</t>
    <phoneticPr fontId="2" type="noConversion"/>
  </si>
  <si>
    <t>농약 데이터 수집</t>
    <phoneticPr fontId="2" type="noConversion"/>
  </si>
  <si>
    <t>1.3.5</t>
    <phoneticPr fontId="2" type="noConversion"/>
  </si>
  <si>
    <t>1.3.5.1</t>
    <phoneticPr fontId="2" type="noConversion"/>
  </si>
  <si>
    <t>1.3.5.2</t>
    <phoneticPr fontId="2" type="noConversion"/>
  </si>
  <si>
    <t>1.3.5.3</t>
    <phoneticPr fontId="2" type="noConversion"/>
  </si>
  <si>
    <t>1.3.5.4</t>
    <phoneticPr fontId="2" type="noConversion"/>
  </si>
  <si>
    <t>Darkflow 설치</t>
    <phoneticPr fontId="2" type="noConversion"/>
  </si>
  <si>
    <t>YOLO모델을 이용한 학습 및 테스트</t>
    <phoneticPr fontId="2" type="noConversion"/>
  </si>
  <si>
    <t>딥러닝 모델 서버 연동</t>
    <phoneticPr fontId="2" type="noConversion"/>
  </si>
  <si>
    <t>딥러닝을 이용한 분석 결과 웹페이지에 구현</t>
    <phoneticPr fontId="2" type="noConversion"/>
  </si>
  <si>
    <t>1.3.5.5</t>
    <phoneticPr fontId="2" type="noConversion"/>
  </si>
  <si>
    <t>1.3.5.6</t>
    <phoneticPr fontId="2" type="noConversion"/>
  </si>
  <si>
    <t>기상 API를 이용해 일지 정보에 적용</t>
    <phoneticPr fontId="2" type="noConversion"/>
  </si>
  <si>
    <t>OCR을 이용한 일지 작성</t>
    <phoneticPr fontId="2" type="noConversion"/>
  </si>
  <si>
    <t>웹페이지 구축(HTML/CSS)</t>
  </si>
  <si>
    <t>서버 db연동</t>
    <phoneticPr fontId="2" type="noConversion"/>
  </si>
  <si>
    <t>웹 디자인 페이지 연동</t>
    <phoneticPr fontId="2" type="noConversion"/>
  </si>
  <si>
    <t>1.4.3</t>
    <phoneticPr fontId="2" type="noConversion"/>
  </si>
  <si>
    <t>웹페이지 기능 및 서버연동</t>
    <phoneticPr fontId="2" type="noConversion"/>
  </si>
  <si>
    <t>1.3.4.3</t>
    <phoneticPr fontId="2" type="noConversion"/>
  </si>
  <si>
    <t>서버 딥러닝 연동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</si>
</sst>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176" formatCode="yy&quot;-&quot;m&quot;-&quot;d;@"/>
    <numFmt numFmtId="177" formatCode="yy\-m\-d;@"/>
    <numFmt numFmtId="178" formatCode="yy/m/d;@"/>
    <numFmt numFmtId="179" formatCode="0&quot;일&quot;"/>
    <numFmt numFmtId="180" formatCode="0_ "/>
    <numFmt numFmtId="181" formatCode="yyyy/mm/dd;@"/>
  </numFmts>
  <fonts count="17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sz val="9"/>
      <color theme="1"/>
      <name val="돋움"/>
      <family val="3"/>
      <charset val="129"/>
    </font>
    <font>
      <sz val="11"/>
      <color theme="0"/>
      <name val="돋움"/>
      <family val="3"/>
      <charset val="129"/>
    </font>
    <font>
      <b/>
      <sz val="9"/>
      <color rgb="FF0070C0"/>
      <name val="돋움"/>
      <family val="3"/>
      <charset val="129"/>
    </font>
    <font>
      <b/>
      <sz val="11"/>
      <color rgb="FF0070C0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11"/>
      <color theme="0"/>
      <name val="돋움"/>
      <family val="3"/>
      <charset val="129"/>
    </font>
    <font>
      <b/>
      <sz val="15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>
      <alignment vertical="center"/>
    </xf>
    <xf numFmtId="0" fontId="7" fillId="2" borderId="25" applyNumberFormat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" fillId="0" borderId="0"/>
    <xf numFmtId="0" fontId="2" fillId="0" borderId="0"/>
  </cellStyleXfs>
  <cellXfs count="99">
    <xf numFmtId="0" fontId="0" fillId="0" borderId="0" xfId="0"/>
    <xf numFmtId="0" fontId="4" fillId="3" borderId="1" xfId="5" applyFont="1" applyFill="1" applyBorder="1" applyAlignment="1">
      <alignment horizontal="center" vertical="center" wrapText="1"/>
    </xf>
    <xf numFmtId="0" fontId="4" fillId="3" borderId="2" xfId="5" applyFont="1" applyFill="1" applyBorder="1" applyAlignment="1">
      <alignment horizontal="center" vertical="center" wrapText="1"/>
    </xf>
    <xf numFmtId="176" fontId="4" fillId="3" borderId="2" xfId="5" applyNumberFormat="1" applyFont="1" applyFill="1" applyBorder="1" applyAlignment="1">
      <alignment horizontal="center" vertical="center" wrapText="1"/>
    </xf>
    <xf numFmtId="0" fontId="4" fillId="3" borderId="3" xfId="5" applyFont="1" applyFill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/>
    </xf>
    <xf numFmtId="0" fontId="6" fillId="2" borderId="6" xfId="2" applyFont="1" applyBorder="1" applyAlignment="1">
      <alignment horizontal="center" vertical="center"/>
    </xf>
    <xf numFmtId="176" fontId="4" fillId="3" borderId="7" xfId="5" applyNumberFormat="1" applyFont="1" applyFill="1" applyBorder="1" applyAlignment="1">
      <alignment horizontal="center" vertical="center" wrapText="1"/>
    </xf>
    <xf numFmtId="9" fontId="4" fillId="3" borderId="2" xfId="1" applyFont="1" applyFill="1" applyBorder="1" applyAlignment="1">
      <alignment horizontal="center" vertical="center" wrapText="1"/>
    </xf>
    <xf numFmtId="9" fontId="4" fillId="3" borderId="2" xfId="1" applyNumberFormat="1" applyFont="1" applyFill="1" applyBorder="1" applyAlignment="1">
      <alignment horizontal="center" vertical="center" wrapText="1"/>
    </xf>
    <xf numFmtId="0" fontId="3" fillId="0" borderId="6" xfId="4" applyFont="1" applyBorder="1" applyAlignment="1">
      <alignment horizontal="center" vertical="center"/>
    </xf>
    <xf numFmtId="10" fontId="6" fillId="0" borderId="9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177" fontId="5" fillId="0" borderId="11" xfId="0" applyNumberFormat="1" applyFont="1" applyBorder="1" applyAlignment="1">
      <alignment vertical="center"/>
    </xf>
    <xf numFmtId="9" fontId="5" fillId="0" borderId="11" xfId="1" applyFont="1" applyBorder="1" applyAlignment="1">
      <alignment vertical="center"/>
    </xf>
    <xf numFmtId="9" fontId="5" fillId="0" borderId="11" xfId="1" applyNumberFormat="1" applyFont="1" applyFill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4" borderId="13" xfId="0" applyFont="1" applyFill="1" applyBorder="1" applyAlignment="1">
      <alignment horizontal="left" vertical="center"/>
    </xf>
    <xf numFmtId="0" fontId="5" fillId="4" borderId="14" xfId="0" applyFont="1" applyFill="1" applyBorder="1" applyAlignment="1">
      <alignment vertical="center"/>
    </xf>
    <xf numFmtId="179" fontId="5" fillId="4" borderId="14" xfId="0" applyNumberFormat="1" applyFont="1" applyFill="1" applyBorder="1" applyAlignment="1">
      <alignment horizontal="center" vertical="center"/>
    </xf>
    <xf numFmtId="14" fontId="5" fillId="4" borderId="14" xfId="0" applyNumberFormat="1" applyFont="1" applyFill="1" applyBorder="1" applyAlignment="1">
      <alignment vertical="center"/>
    </xf>
    <xf numFmtId="9" fontId="5" fillId="4" borderId="14" xfId="1" applyFont="1" applyFill="1" applyBorder="1" applyAlignment="1">
      <alignment vertical="center"/>
    </xf>
    <xf numFmtId="9" fontId="5" fillId="4" borderId="14" xfId="1" applyNumberFormat="1" applyFont="1" applyFill="1" applyBorder="1" applyAlignment="1">
      <alignment vertical="center"/>
    </xf>
    <xf numFmtId="178" fontId="5" fillId="4" borderId="14" xfId="1" applyNumberFormat="1" applyFont="1" applyFill="1" applyBorder="1" applyAlignment="1">
      <alignment vertical="center"/>
    </xf>
    <xf numFmtId="0" fontId="5" fillId="4" borderId="15" xfId="0" applyFont="1" applyFill="1" applyBorder="1" applyAlignment="1">
      <alignment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vertical="center"/>
    </xf>
    <xf numFmtId="179" fontId="5" fillId="0" borderId="14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vertical="center"/>
    </xf>
    <xf numFmtId="9" fontId="5" fillId="0" borderId="14" xfId="1" applyFont="1" applyBorder="1" applyAlignment="1">
      <alignment vertical="center"/>
    </xf>
    <xf numFmtId="9" fontId="5" fillId="0" borderId="14" xfId="1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179" fontId="5" fillId="5" borderId="14" xfId="0" applyNumberFormat="1" applyFont="1" applyFill="1" applyBorder="1" applyAlignment="1">
      <alignment horizontal="center" vertical="center"/>
    </xf>
    <xf numFmtId="9" fontId="5" fillId="4" borderId="14" xfId="0" applyNumberFormat="1" applyFont="1" applyFill="1" applyBorder="1" applyAlignment="1">
      <alignment vertical="center"/>
    </xf>
    <xf numFmtId="9" fontId="5" fillId="0" borderId="14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9" fontId="0" fillId="0" borderId="0" xfId="1" applyNumberFormat="1" applyFont="1" applyAlignment="1">
      <alignment vertical="center"/>
    </xf>
    <xf numFmtId="0" fontId="9" fillId="5" borderId="15" xfId="0" applyFont="1" applyFill="1" applyBorder="1" applyAlignment="1">
      <alignment vertical="center"/>
    </xf>
    <xf numFmtId="0" fontId="9" fillId="0" borderId="15" xfId="0" applyFont="1" applyFill="1" applyBorder="1" applyAlignment="1">
      <alignment vertical="center"/>
    </xf>
    <xf numFmtId="0" fontId="9" fillId="0" borderId="16" xfId="0" applyFont="1" applyFill="1" applyBorder="1" applyAlignment="1">
      <alignment vertical="center"/>
    </xf>
    <xf numFmtId="0" fontId="5" fillId="0" borderId="17" xfId="0" applyFont="1" applyFill="1" applyBorder="1" applyAlignment="1">
      <alignment vertical="center"/>
    </xf>
    <xf numFmtId="14" fontId="5" fillId="0" borderId="17" xfId="0" applyNumberFormat="1" applyFont="1" applyFill="1" applyBorder="1" applyAlignment="1">
      <alignment vertical="center"/>
    </xf>
    <xf numFmtId="9" fontId="5" fillId="6" borderId="17" xfId="1" applyFont="1" applyFill="1" applyBorder="1" applyAlignment="1">
      <alignment vertical="center"/>
    </xf>
    <xf numFmtId="0" fontId="5" fillId="0" borderId="17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14" fontId="5" fillId="0" borderId="18" xfId="0" applyNumberFormat="1" applyFont="1" applyFill="1" applyBorder="1" applyAlignment="1">
      <alignment vertical="center"/>
    </xf>
    <xf numFmtId="0" fontId="5" fillId="0" borderId="13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vertical="center"/>
    </xf>
    <xf numFmtId="14" fontId="5" fillId="5" borderId="14" xfId="0" applyNumberFormat="1" applyFont="1" applyFill="1" applyBorder="1" applyAlignment="1">
      <alignment vertical="center"/>
    </xf>
    <xf numFmtId="176" fontId="5" fillId="5" borderId="14" xfId="0" applyNumberFormat="1" applyFont="1" applyFill="1" applyBorder="1" applyAlignment="1">
      <alignment vertical="center"/>
    </xf>
    <xf numFmtId="9" fontId="5" fillId="5" borderId="14" xfId="1" applyFont="1" applyFill="1" applyBorder="1" applyAlignment="1">
      <alignment vertical="center"/>
    </xf>
    <xf numFmtId="9" fontId="5" fillId="5" borderId="14" xfId="0" applyNumberFormat="1" applyFont="1" applyFill="1" applyBorder="1" applyAlignment="1">
      <alignment vertical="center"/>
    </xf>
    <xf numFmtId="179" fontId="5" fillId="0" borderId="17" xfId="0" applyNumberFormat="1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vertical="center"/>
    </xf>
    <xf numFmtId="0" fontId="5" fillId="0" borderId="19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vertical="center"/>
    </xf>
    <xf numFmtId="179" fontId="5" fillId="0" borderId="18" xfId="0" applyNumberFormat="1" applyFont="1" applyFill="1" applyBorder="1" applyAlignment="1">
      <alignment horizontal="center" vertical="center"/>
    </xf>
    <xf numFmtId="9" fontId="5" fillId="6" borderId="18" xfId="1" applyFont="1" applyFill="1" applyBorder="1" applyAlignment="1">
      <alignment vertical="center"/>
    </xf>
    <xf numFmtId="0" fontId="5" fillId="0" borderId="18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vertical="center"/>
    </xf>
    <xf numFmtId="14" fontId="5" fillId="6" borderId="18" xfId="0" applyNumberFormat="1" applyFont="1" applyFill="1" applyBorder="1" applyAlignment="1">
      <alignment vertical="center"/>
    </xf>
    <xf numFmtId="9" fontId="5" fillId="6" borderId="18" xfId="1" applyNumberFormat="1" applyFont="1" applyFill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3" borderId="2" xfId="5" applyFont="1" applyFill="1" applyBorder="1" applyAlignment="1">
      <alignment horizontal="center" vertical="center" wrapText="1"/>
    </xf>
    <xf numFmtId="9" fontId="5" fillId="6" borderId="18" xfId="0" applyNumberFormat="1" applyFont="1" applyFill="1" applyBorder="1" applyAlignment="1">
      <alignment vertical="center"/>
    </xf>
    <xf numFmtId="176" fontId="0" fillId="0" borderId="0" xfId="0" applyNumberFormat="1" applyFont="1" applyAlignment="1">
      <alignment vertical="center"/>
    </xf>
    <xf numFmtId="0" fontId="11" fillId="0" borderId="13" xfId="0" applyFont="1" applyBorder="1" applyAlignment="1">
      <alignment horizontal="left" vertical="center"/>
    </xf>
    <xf numFmtId="0" fontId="11" fillId="0" borderId="14" xfId="0" applyFont="1" applyBorder="1" applyAlignment="1">
      <alignment vertical="center"/>
    </xf>
    <xf numFmtId="179" fontId="11" fillId="0" borderId="14" xfId="0" applyNumberFormat="1" applyFont="1" applyBorder="1" applyAlignment="1">
      <alignment horizontal="center" vertical="center"/>
    </xf>
    <xf numFmtId="14" fontId="11" fillId="0" borderId="14" xfId="0" applyNumberFormat="1" applyFont="1" applyBorder="1" applyAlignment="1">
      <alignment vertical="center"/>
    </xf>
    <xf numFmtId="9" fontId="11" fillId="0" borderId="14" xfId="1" applyFont="1" applyBorder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9" fontId="13" fillId="0" borderId="0" xfId="0" applyNumberFormat="1" applyFont="1" applyAlignment="1">
      <alignment vertical="center"/>
    </xf>
    <xf numFmtId="180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81" fontId="5" fillId="4" borderId="14" xfId="0" applyNumberFormat="1" applyFont="1" applyFill="1" applyBorder="1" applyAlignment="1">
      <alignment vertical="center"/>
    </xf>
    <xf numFmtId="0" fontId="16" fillId="0" borderId="0" xfId="3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2" fontId="6" fillId="2" borderId="21" xfId="2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42" fontId="6" fillId="2" borderId="22" xfId="2" applyNumberFormat="1" applyFont="1" applyBorder="1" applyAlignment="1">
      <alignment horizontal="center" vertical="center"/>
    </xf>
    <xf numFmtId="42" fontId="6" fillId="2" borderId="24" xfId="2" applyNumberFormat="1" applyFont="1" applyBorder="1" applyAlignment="1">
      <alignment horizontal="center" vertical="center"/>
    </xf>
    <xf numFmtId="42" fontId="6" fillId="2" borderId="8" xfId="2" applyNumberFormat="1" applyFont="1" applyBorder="1" applyAlignment="1">
      <alignment horizontal="center" vertical="center"/>
    </xf>
    <xf numFmtId="14" fontId="6" fillId="0" borderId="8" xfId="2" applyNumberFormat="1" applyFont="1" applyFill="1" applyBorder="1" applyAlignment="1">
      <alignment horizontal="center" vertical="center"/>
    </xf>
  </cellXfs>
  <cellStyles count="6">
    <cellStyle name="백분율" xfId="1" builtinId="5"/>
    <cellStyle name="입력" xfId="2" builtinId="20"/>
    <cellStyle name="제목 1" xfId="3" builtinId="16"/>
    <cellStyle name="표준" xfId="0" builtinId="0"/>
    <cellStyle name="표준_WBS(v1.2)" xfId="4" xr:uid="{00000000-0005-0000-0000-000004000000}"/>
    <cellStyle name="표준_프로젝트로그(DB)_2006" xfId="5" xr:uid="{00000000-0005-0000-0000-000005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8"/>
  <sheetViews>
    <sheetView tabSelected="1" topLeftCell="A4" zoomScaleNormal="100" workbookViewId="0">
      <selection activeCell="M8" sqref="M8"/>
    </sheetView>
  </sheetViews>
  <sheetFormatPr defaultColWidth="8.8984375" defaultRowHeight="14.4" x14ac:dyDescent="0.25"/>
  <cols>
    <col min="1" max="1" width="9.09765625" style="13" bestFit="1" customWidth="1"/>
    <col min="2" max="2" width="26.8984375" style="13" customWidth="1"/>
    <col min="3" max="3" width="7.09765625" style="41" customWidth="1"/>
    <col min="4" max="4" width="10.69921875" style="42" customWidth="1"/>
    <col min="5" max="5" width="13.3984375" style="42" customWidth="1"/>
    <col min="6" max="6" width="11.19921875" style="42" bestFit="1" customWidth="1"/>
    <col min="7" max="7" width="5.8984375" style="75" bestFit="1" customWidth="1"/>
    <col min="8" max="8" width="5.69921875" style="43" bestFit="1" customWidth="1"/>
    <col min="9" max="9" width="5.69921875" style="44" bestFit="1" customWidth="1"/>
    <col min="10" max="10" width="10.3984375" style="43" bestFit="1" customWidth="1"/>
    <col min="11" max="11" width="5.69921875" style="13" bestFit="1" customWidth="1"/>
    <col min="12" max="12" width="10.69921875" style="13" customWidth="1"/>
    <col min="13" max="13" width="15.09765625" style="13" bestFit="1" customWidth="1"/>
    <col min="14" max="14" width="0" style="52" hidden="1" customWidth="1"/>
    <col min="15" max="15" width="0" style="84" hidden="1" customWidth="1"/>
    <col min="16" max="18" width="8.8984375" style="84"/>
    <col min="19" max="16384" width="8.8984375" style="13"/>
  </cols>
  <sheetData>
    <row r="1" spans="1:18" ht="27.75" customHeight="1" thickBot="1" x14ac:dyDescent="0.3">
      <c r="A1" s="90" t="s">
        <v>58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8" ht="26.25" customHeight="1" x14ac:dyDescent="0.25">
      <c r="A2" s="5" t="s">
        <v>9</v>
      </c>
      <c r="B2" s="91" t="s">
        <v>59</v>
      </c>
      <c r="C2" s="91"/>
      <c r="D2" s="91"/>
      <c r="E2" s="91"/>
      <c r="F2" s="91"/>
      <c r="G2" s="71"/>
      <c r="H2" s="93" t="s">
        <v>8</v>
      </c>
      <c r="I2" s="93"/>
      <c r="J2" s="93"/>
      <c r="K2" s="91" t="s">
        <v>76</v>
      </c>
      <c r="L2" s="91"/>
      <c r="M2" s="94"/>
    </row>
    <row r="3" spans="1:18" ht="26.25" customHeight="1" thickBot="1" x14ac:dyDescent="0.3">
      <c r="A3" s="6" t="s">
        <v>10</v>
      </c>
      <c r="B3" s="11" t="s">
        <v>60</v>
      </c>
      <c r="C3" s="7" t="s">
        <v>11</v>
      </c>
      <c r="D3" s="92" t="s">
        <v>61</v>
      </c>
      <c r="E3" s="92"/>
      <c r="F3" s="92"/>
      <c r="G3" s="72"/>
      <c r="H3" s="95" t="s">
        <v>0</v>
      </c>
      <c r="I3" s="96"/>
      <c r="J3" s="98">
        <v>44487</v>
      </c>
      <c r="K3" s="95" t="s">
        <v>22</v>
      </c>
      <c r="L3" s="97"/>
      <c r="M3" s="12">
        <v>1</v>
      </c>
    </row>
    <row r="4" spans="1:18" ht="26.25" customHeight="1" thickBot="1" x14ac:dyDescent="0.3">
      <c r="A4" s="1" t="s">
        <v>1</v>
      </c>
      <c r="B4" s="2" t="s">
        <v>2</v>
      </c>
      <c r="C4" s="2" t="s">
        <v>3</v>
      </c>
      <c r="D4" s="2" t="s">
        <v>4</v>
      </c>
      <c r="E4" s="2" t="s">
        <v>23</v>
      </c>
      <c r="F4" s="2" t="s">
        <v>24</v>
      </c>
      <c r="G4" s="73" t="s">
        <v>53</v>
      </c>
      <c r="H4" s="9" t="s">
        <v>5</v>
      </c>
      <c r="I4" s="10" t="s">
        <v>20</v>
      </c>
      <c r="J4" s="9" t="s">
        <v>21</v>
      </c>
      <c r="K4" s="3" t="s">
        <v>6</v>
      </c>
      <c r="L4" s="8" t="s">
        <v>12</v>
      </c>
      <c r="M4" s="4" t="s">
        <v>7</v>
      </c>
    </row>
    <row r="5" spans="1:18" ht="18.75" customHeight="1" x14ac:dyDescent="0.25">
      <c r="A5" s="14">
        <v>1</v>
      </c>
      <c r="B5" s="15" t="s">
        <v>59</v>
      </c>
      <c r="C5" s="16"/>
      <c r="D5" s="17"/>
      <c r="E5" s="17"/>
      <c r="F5" s="17"/>
      <c r="G5" s="17"/>
      <c r="H5" s="18"/>
      <c r="I5" s="19"/>
      <c r="J5" s="18"/>
      <c r="K5" s="15"/>
      <c r="L5" s="15"/>
      <c r="M5" s="20"/>
      <c r="O5" s="85"/>
    </row>
    <row r="6" spans="1:18" ht="18.75" customHeight="1" x14ac:dyDescent="0.25">
      <c r="A6" s="21">
        <v>1.1000000000000001</v>
      </c>
      <c r="B6" s="22" t="s">
        <v>13</v>
      </c>
      <c r="C6" s="23">
        <f t="shared" ref="C6:C13" si="0">E6-D6+1</f>
        <v>35</v>
      </c>
      <c r="D6" s="24">
        <v>44411</v>
      </c>
      <c r="E6" s="24">
        <v>44445</v>
      </c>
      <c r="F6" s="24">
        <v>44445</v>
      </c>
      <c r="G6" s="38">
        <v>1</v>
      </c>
      <c r="H6" s="26">
        <v>1</v>
      </c>
      <c r="I6" s="26">
        <f>COUNTIF(H7:H8,"=100%")/COUNT(H7:H8)</f>
        <v>1</v>
      </c>
      <c r="J6" s="27"/>
      <c r="K6" s="22"/>
      <c r="L6" s="22"/>
      <c r="M6" s="28"/>
      <c r="O6" s="86"/>
    </row>
    <row r="7" spans="1:18" ht="18.75" customHeight="1" x14ac:dyDescent="0.25">
      <c r="A7" s="29" t="s">
        <v>14</v>
      </c>
      <c r="B7" s="30" t="s">
        <v>15</v>
      </c>
      <c r="C7" s="31">
        <f t="shared" si="0"/>
        <v>35</v>
      </c>
      <c r="D7" s="32">
        <v>44411</v>
      </c>
      <c r="E7" s="32">
        <v>44445</v>
      </c>
      <c r="F7" s="32">
        <v>44445</v>
      </c>
      <c r="G7" s="39">
        <v>1</v>
      </c>
      <c r="H7" s="34">
        <v>1</v>
      </c>
      <c r="I7" s="34">
        <v>1</v>
      </c>
      <c r="J7" s="33"/>
      <c r="K7" s="35"/>
      <c r="L7" s="30"/>
      <c r="M7" s="36" t="s">
        <v>16</v>
      </c>
    </row>
    <row r="8" spans="1:18" ht="18.75" customHeight="1" x14ac:dyDescent="0.25">
      <c r="A8" s="29" t="s">
        <v>17</v>
      </c>
      <c r="B8" s="30" t="s">
        <v>18</v>
      </c>
      <c r="C8" s="31">
        <f t="shared" si="0"/>
        <v>44</v>
      </c>
      <c r="D8" s="32">
        <v>44446</v>
      </c>
      <c r="E8" s="32">
        <v>44489</v>
      </c>
      <c r="F8" s="32">
        <v>44489</v>
      </c>
      <c r="G8" s="39">
        <v>1</v>
      </c>
      <c r="H8" s="34">
        <v>1</v>
      </c>
      <c r="I8" s="34">
        <v>1</v>
      </c>
      <c r="J8" s="33"/>
      <c r="K8" s="35"/>
      <c r="L8" s="30"/>
      <c r="M8" s="36" t="s">
        <v>19</v>
      </c>
    </row>
    <row r="9" spans="1:18" ht="18.75" customHeight="1" x14ac:dyDescent="0.25">
      <c r="A9" s="21">
        <v>1.2</v>
      </c>
      <c r="B9" s="22" t="s">
        <v>28</v>
      </c>
      <c r="C9" s="37">
        <f t="shared" si="0"/>
        <v>7</v>
      </c>
      <c r="D9" s="24">
        <v>44455</v>
      </c>
      <c r="E9" s="24">
        <v>44461</v>
      </c>
      <c r="F9" s="24">
        <v>44456</v>
      </c>
      <c r="G9" s="38">
        <v>1</v>
      </c>
      <c r="H9" s="26">
        <v>1</v>
      </c>
      <c r="I9" s="26">
        <f>COUNTIF(H10:H12,"=100%")/COUNT(H10:H12)</f>
        <v>1</v>
      </c>
      <c r="J9" s="25"/>
      <c r="K9" s="38"/>
      <c r="L9" s="22"/>
      <c r="M9" s="28"/>
    </row>
    <row r="10" spans="1:18" s="40" customFormat="1" ht="18.75" customHeight="1" x14ac:dyDescent="0.25">
      <c r="A10" s="29" t="s">
        <v>33</v>
      </c>
      <c r="B10" s="30" t="s">
        <v>29</v>
      </c>
      <c r="C10" s="31">
        <f t="shared" si="0"/>
        <v>7</v>
      </c>
      <c r="D10" s="32">
        <v>44455</v>
      </c>
      <c r="E10" s="32">
        <v>44461</v>
      </c>
      <c r="F10" s="32">
        <v>44456</v>
      </c>
      <c r="G10" s="39">
        <v>1</v>
      </c>
      <c r="H10" s="39">
        <v>1</v>
      </c>
      <c r="I10" s="39">
        <v>1</v>
      </c>
      <c r="J10" s="33"/>
      <c r="K10" s="35"/>
      <c r="L10" s="30"/>
      <c r="M10" s="36" t="s">
        <v>25</v>
      </c>
      <c r="N10" s="52"/>
      <c r="O10" s="84"/>
      <c r="P10" s="84"/>
      <c r="Q10" s="84"/>
      <c r="R10" s="84"/>
    </row>
    <row r="11" spans="1:18" s="40" customFormat="1" ht="18.75" customHeight="1" x14ac:dyDescent="0.25">
      <c r="A11" s="29" t="s">
        <v>34</v>
      </c>
      <c r="B11" s="30" t="s">
        <v>30</v>
      </c>
      <c r="C11" s="31">
        <f t="shared" si="0"/>
        <v>7</v>
      </c>
      <c r="D11" s="32">
        <v>44455</v>
      </c>
      <c r="E11" s="32">
        <v>44461</v>
      </c>
      <c r="F11" s="32">
        <v>44456</v>
      </c>
      <c r="G11" s="39">
        <v>1</v>
      </c>
      <c r="H11" s="39">
        <v>1</v>
      </c>
      <c r="I11" s="39">
        <v>1</v>
      </c>
      <c r="J11" s="33"/>
      <c r="K11" s="35"/>
      <c r="L11" s="30"/>
      <c r="M11" s="36" t="s">
        <v>25</v>
      </c>
      <c r="N11" s="52"/>
      <c r="O11" s="84"/>
      <c r="P11" s="84"/>
      <c r="Q11" s="84"/>
      <c r="R11" s="84"/>
    </row>
    <row r="12" spans="1:18" s="40" customFormat="1" ht="18.75" customHeight="1" x14ac:dyDescent="0.25">
      <c r="A12" s="29" t="s">
        <v>35</v>
      </c>
      <c r="B12" s="30" t="s">
        <v>31</v>
      </c>
      <c r="C12" s="31">
        <f t="shared" si="0"/>
        <v>7</v>
      </c>
      <c r="D12" s="32">
        <v>44455</v>
      </c>
      <c r="E12" s="32">
        <v>44461</v>
      </c>
      <c r="F12" s="32">
        <v>44456</v>
      </c>
      <c r="G12" s="39">
        <v>1</v>
      </c>
      <c r="H12" s="39">
        <v>1</v>
      </c>
      <c r="I12" s="39">
        <v>1</v>
      </c>
      <c r="J12" s="33"/>
      <c r="K12" s="35"/>
      <c r="L12" s="30"/>
      <c r="M12" s="36" t="s">
        <v>25</v>
      </c>
      <c r="N12" s="52"/>
      <c r="O12" s="84"/>
      <c r="P12" s="84"/>
      <c r="Q12" s="84"/>
      <c r="R12" s="84"/>
    </row>
    <row r="13" spans="1:18" s="40" customFormat="1" ht="18.75" customHeight="1" x14ac:dyDescent="0.25">
      <c r="A13" s="29" t="s">
        <v>32</v>
      </c>
      <c r="B13" s="30" t="s">
        <v>26</v>
      </c>
      <c r="C13" s="31">
        <f t="shared" si="0"/>
        <v>35</v>
      </c>
      <c r="D13" s="32">
        <v>44455</v>
      </c>
      <c r="E13" s="32">
        <v>44489</v>
      </c>
      <c r="F13" s="32">
        <v>44487</v>
      </c>
      <c r="G13" s="39">
        <v>1</v>
      </c>
      <c r="H13" s="39">
        <v>1</v>
      </c>
      <c r="I13" s="39">
        <v>1</v>
      </c>
      <c r="J13" s="33"/>
      <c r="K13" s="35"/>
      <c r="L13" s="30"/>
      <c r="M13" s="36" t="s">
        <v>27</v>
      </c>
      <c r="N13" s="52"/>
      <c r="O13" s="84"/>
      <c r="P13" s="84"/>
      <c r="Q13" s="84"/>
      <c r="R13" s="84"/>
    </row>
    <row r="14" spans="1:18" s="40" customFormat="1" ht="18.75" customHeight="1" x14ac:dyDescent="0.25">
      <c r="A14" s="21">
        <v>1.3</v>
      </c>
      <c r="B14" s="22" t="s">
        <v>64</v>
      </c>
      <c r="C14" s="23">
        <f t="shared" ref="C14:C20" si="1">E14-D14+1</f>
        <v>27</v>
      </c>
      <c r="D14" s="24">
        <v>44463</v>
      </c>
      <c r="E14" s="24">
        <v>44489</v>
      </c>
      <c r="F14" s="89">
        <v>44484</v>
      </c>
      <c r="G14" s="60">
        <v>1</v>
      </c>
      <c r="H14" s="60">
        <v>1</v>
      </c>
      <c r="I14" s="60">
        <v>1</v>
      </c>
      <c r="J14" s="25"/>
      <c r="K14" s="38"/>
      <c r="L14" s="22"/>
      <c r="M14" s="28"/>
      <c r="N14" s="52"/>
      <c r="O14" s="84"/>
      <c r="P14" s="84"/>
      <c r="Q14" s="84"/>
      <c r="R14" s="84"/>
    </row>
    <row r="15" spans="1:18" s="83" customFormat="1" ht="18.75" customHeight="1" x14ac:dyDescent="0.25">
      <c r="A15" s="76" t="s">
        <v>38</v>
      </c>
      <c r="B15" s="77" t="s">
        <v>78</v>
      </c>
      <c r="C15" s="78">
        <f t="shared" si="1"/>
        <v>26</v>
      </c>
      <c r="D15" s="79">
        <v>44452</v>
      </c>
      <c r="E15" s="79">
        <v>44477</v>
      </c>
      <c r="F15" s="79">
        <v>44482</v>
      </c>
      <c r="G15" s="39">
        <v>1</v>
      </c>
      <c r="H15" s="39">
        <v>1</v>
      </c>
      <c r="I15" s="39">
        <v>1</v>
      </c>
      <c r="J15" s="80"/>
      <c r="K15" s="81"/>
      <c r="L15" s="77"/>
      <c r="M15" s="82"/>
      <c r="O15" s="87"/>
      <c r="P15" s="87"/>
      <c r="Q15" s="87"/>
      <c r="R15" s="87"/>
    </row>
    <row r="16" spans="1:18" s="40" customFormat="1" ht="18.75" customHeight="1" x14ac:dyDescent="0.25">
      <c r="A16" s="29" t="s">
        <v>39</v>
      </c>
      <c r="B16" s="30" t="s">
        <v>62</v>
      </c>
      <c r="C16" s="31">
        <f t="shared" si="1"/>
        <v>4</v>
      </c>
      <c r="D16" s="32">
        <v>44452</v>
      </c>
      <c r="E16" s="32">
        <v>44455</v>
      </c>
      <c r="F16" s="32">
        <v>44455</v>
      </c>
      <c r="G16" s="39">
        <v>1</v>
      </c>
      <c r="H16" s="39">
        <v>1</v>
      </c>
      <c r="I16" s="39">
        <v>1</v>
      </c>
      <c r="J16" s="33"/>
      <c r="K16" s="35"/>
      <c r="L16" s="30"/>
      <c r="M16" s="36"/>
      <c r="N16" s="52" t="s">
        <v>36</v>
      </c>
      <c r="O16" s="84" t="s">
        <v>37</v>
      </c>
      <c r="P16" s="84"/>
      <c r="Q16" s="84"/>
      <c r="R16" s="84"/>
    </row>
    <row r="17" spans="1:18" s="40" customFormat="1" ht="18.75" customHeight="1" x14ac:dyDescent="0.25">
      <c r="A17" s="29" t="s">
        <v>40</v>
      </c>
      <c r="B17" s="30" t="s">
        <v>63</v>
      </c>
      <c r="C17" s="31">
        <f t="shared" si="1"/>
        <v>5</v>
      </c>
      <c r="D17" s="32">
        <v>44473</v>
      </c>
      <c r="E17" s="32">
        <v>44477</v>
      </c>
      <c r="F17" s="32">
        <v>44477</v>
      </c>
      <c r="G17" s="39">
        <v>1</v>
      </c>
      <c r="H17" s="39">
        <v>1</v>
      </c>
      <c r="I17" s="39">
        <v>1</v>
      </c>
      <c r="J17" s="33"/>
      <c r="K17" s="35"/>
      <c r="L17" s="30"/>
      <c r="M17" s="36"/>
      <c r="N17" s="52" t="s">
        <v>47</v>
      </c>
      <c r="O17" s="84" t="s">
        <v>48</v>
      </c>
      <c r="P17" s="84"/>
      <c r="Q17" s="84"/>
      <c r="R17" s="84"/>
    </row>
    <row r="18" spans="1:18" s="83" customFormat="1" ht="18.75" customHeight="1" x14ac:dyDescent="0.25">
      <c r="A18" s="29" t="s">
        <v>79</v>
      </c>
      <c r="B18" s="30" t="s">
        <v>80</v>
      </c>
      <c r="C18" s="31">
        <f>E18-D18+1</f>
        <v>12</v>
      </c>
      <c r="D18" s="32">
        <v>44473</v>
      </c>
      <c r="E18" s="32">
        <v>44484</v>
      </c>
      <c r="F18" s="32">
        <v>44482</v>
      </c>
      <c r="G18" s="39">
        <v>1</v>
      </c>
      <c r="H18" s="39">
        <v>1</v>
      </c>
      <c r="I18" s="39">
        <v>1</v>
      </c>
      <c r="J18" s="33"/>
      <c r="K18" s="35"/>
      <c r="L18" s="30"/>
      <c r="M18" s="36"/>
      <c r="O18" s="87"/>
      <c r="P18" s="87"/>
      <c r="Q18" s="87"/>
      <c r="R18" s="87"/>
    </row>
    <row r="19" spans="1:18" s="40" customFormat="1" ht="18.75" customHeight="1" x14ac:dyDescent="0.25">
      <c r="A19" s="76" t="s">
        <v>41</v>
      </c>
      <c r="B19" s="77" t="s">
        <v>65</v>
      </c>
      <c r="C19" s="78">
        <f t="shared" si="1"/>
        <v>14</v>
      </c>
      <c r="D19" s="79">
        <v>44456</v>
      </c>
      <c r="E19" s="79">
        <v>44469</v>
      </c>
      <c r="F19" s="79">
        <v>44462</v>
      </c>
      <c r="G19" s="39">
        <v>1</v>
      </c>
      <c r="H19" s="39">
        <v>1</v>
      </c>
      <c r="I19" s="39">
        <v>1</v>
      </c>
      <c r="J19" s="80"/>
      <c r="K19" s="81"/>
      <c r="L19" s="77"/>
      <c r="M19" s="82"/>
      <c r="O19" s="84"/>
      <c r="P19" s="84"/>
      <c r="Q19" s="84"/>
      <c r="R19" s="84"/>
    </row>
    <row r="20" spans="1:18" s="83" customFormat="1" ht="18.75" customHeight="1" x14ac:dyDescent="0.25">
      <c r="A20" s="29" t="s">
        <v>42</v>
      </c>
      <c r="B20" s="30" t="s">
        <v>66</v>
      </c>
      <c r="C20" s="31">
        <f t="shared" si="1"/>
        <v>14</v>
      </c>
      <c r="D20" s="32">
        <v>44456</v>
      </c>
      <c r="E20" s="32">
        <v>44469</v>
      </c>
      <c r="F20" s="32">
        <v>44462</v>
      </c>
      <c r="G20" s="39">
        <v>1</v>
      </c>
      <c r="H20" s="39">
        <v>1</v>
      </c>
      <c r="I20" s="39">
        <v>1</v>
      </c>
      <c r="J20" s="33"/>
      <c r="K20" s="35"/>
      <c r="L20" s="30"/>
      <c r="M20" s="36"/>
      <c r="O20" s="87"/>
      <c r="P20" s="87"/>
      <c r="Q20" s="87"/>
      <c r="R20" s="87"/>
    </row>
    <row r="21" spans="1:18" s="40" customFormat="1" ht="18.75" customHeight="1" x14ac:dyDescent="0.25">
      <c r="A21" s="76" t="s">
        <v>43</v>
      </c>
      <c r="B21" s="77" t="s">
        <v>67</v>
      </c>
      <c r="C21" s="78">
        <f>E21-D21</f>
        <v>16</v>
      </c>
      <c r="D21" s="79">
        <v>44455</v>
      </c>
      <c r="E21" s="79">
        <v>44471</v>
      </c>
      <c r="F21" s="79">
        <v>44471</v>
      </c>
      <c r="G21" s="39">
        <v>1</v>
      </c>
      <c r="H21" s="39">
        <v>1</v>
      </c>
      <c r="I21" s="39">
        <v>1</v>
      </c>
      <c r="J21" s="80"/>
      <c r="K21" s="81"/>
      <c r="L21" s="77"/>
      <c r="M21" s="82"/>
      <c r="N21" s="52"/>
      <c r="O21" s="84"/>
      <c r="P21" s="84"/>
      <c r="Q21" s="84"/>
      <c r="R21" s="84"/>
    </row>
    <row r="22" spans="1:18" s="40" customFormat="1" ht="18.75" customHeight="1" x14ac:dyDescent="0.25">
      <c r="A22" s="29" t="s">
        <v>44</v>
      </c>
      <c r="B22" s="30" t="s">
        <v>68</v>
      </c>
      <c r="C22" s="31">
        <f t="shared" ref="C22:C37" si="2">E22-D22+1</f>
        <v>7</v>
      </c>
      <c r="D22" s="32">
        <v>44455</v>
      </c>
      <c r="E22" s="32">
        <v>44461</v>
      </c>
      <c r="F22" s="32">
        <v>44461</v>
      </c>
      <c r="G22" s="39">
        <v>1</v>
      </c>
      <c r="H22" s="39">
        <v>1</v>
      </c>
      <c r="I22" s="39">
        <v>1</v>
      </c>
      <c r="J22" s="33"/>
      <c r="K22" s="35"/>
      <c r="L22" s="30"/>
      <c r="M22" s="36" t="s">
        <v>71</v>
      </c>
      <c r="N22" s="52"/>
      <c r="O22" s="84"/>
      <c r="P22" s="84"/>
      <c r="Q22" s="84"/>
      <c r="R22" s="84"/>
    </row>
    <row r="23" spans="1:18" s="83" customFormat="1" ht="18.75" customHeight="1" x14ac:dyDescent="0.25">
      <c r="A23" s="29" t="s">
        <v>49</v>
      </c>
      <c r="B23" s="30" t="s">
        <v>69</v>
      </c>
      <c r="C23" s="31">
        <f t="shared" si="2"/>
        <v>10</v>
      </c>
      <c r="D23" s="32">
        <v>44462</v>
      </c>
      <c r="E23" s="32">
        <v>44471</v>
      </c>
      <c r="F23" s="32">
        <v>44471</v>
      </c>
      <c r="G23" s="39">
        <v>1</v>
      </c>
      <c r="H23" s="39">
        <v>1</v>
      </c>
      <c r="I23" s="39">
        <v>1</v>
      </c>
      <c r="J23" s="33"/>
      <c r="K23" s="35"/>
      <c r="L23" s="30"/>
      <c r="M23" s="36" t="s">
        <v>70</v>
      </c>
      <c r="O23" s="88" t="s">
        <v>56</v>
      </c>
      <c r="P23" s="87" t="s">
        <v>57</v>
      </c>
      <c r="Q23" s="87"/>
      <c r="R23" s="87"/>
    </row>
    <row r="24" spans="1:18" s="40" customFormat="1" ht="18.75" customHeight="1" x14ac:dyDescent="0.25">
      <c r="A24" s="76" t="s">
        <v>50</v>
      </c>
      <c r="B24" s="77" t="s">
        <v>72</v>
      </c>
      <c r="C24" s="78">
        <f t="shared" si="2"/>
        <v>19</v>
      </c>
      <c r="D24" s="79">
        <v>44466</v>
      </c>
      <c r="E24" s="79">
        <v>44484</v>
      </c>
      <c r="F24" s="79">
        <v>44484</v>
      </c>
      <c r="G24" s="39">
        <v>1</v>
      </c>
      <c r="H24" s="39">
        <v>1</v>
      </c>
      <c r="I24" s="39">
        <v>1</v>
      </c>
      <c r="J24" s="80"/>
      <c r="K24" s="81"/>
      <c r="L24" s="77"/>
      <c r="M24" s="82"/>
      <c r="N24" s="52"/>
      <c r="O24" s="52" t="s">
        <v>54</v>
      </c>
      <c r="P24" s="84" t="s">
        <v>57</v>
      </c>
      <c r="Q24" s="84"/>
      <c r="R24" s="84"/>
    </row>
    <row r="25" spans="1:18" s="40" customFormat="1" ht="18.75" customHeight="1" x14ac:dyDescent="0.25">
      <c r="A25" s="29" t="s">
        <v>51</v>
      </c>
      <c r="B25" s="30" t="s">
        <v>95</v>
      </c>
      <c r="C25" s="31">
        <f>E25-D25+1</f>
        <v>19</v>
      </c>
      <c r="D25" s="32">
        <v>44466</v>
      </c>
      <c r="E25" s="32">
        <v>44484</v>
      </c>
      <c r="F25" s="32">
        <v>44477</v>
      </c>
      <c r="G25" s="39">
        <v>1</v>
      </c>
      <c r="H25" s="39">
        <v>1</v>
      </c>
      <c r="I25" s="39">
        <v>1</v>
      </c>
      <c r="J25" s="33"/>
      <c r="K25" s="35"/>
      <c r="L25" s="30"/>
      <c r="M25" s="36"/>
      <c r="N25" s="52"/>
      <c r="O25" s="52" t="s">
        <v>55</v>
      </c>
      <c r="P25" s="84" t="s">
        <v>57</v>
      </c>
      <c r="Q25" s="84"/>
      <c r="R25" s="84"/>
    </row>
    <row r="26" spans="1:18" ht="18.75" customHeight="1" x14ac:dyDescent="0.25">
      <c r="A26" s="29" t="s">
        <v>52</v>
      </c>
      <c r="B26" s="30" t="s">
        <v>100</v>
      </c>
      <c r="C26" s="31">
        <f>E26-D26+1</f>
        <v>19</v>
      </c>
      <c r="D26" s="32">
        <v>44466</v>
      </c>
      <c r="E26" s="32">
        <v>44484</v>
      </c>
      <c r="F26" s="32">
        <v>44477</v>
      </c>
      <c r="G26" s="39">
        <v>1</v>
      </c>
      <c r="H26" s="39">
        <v>1</v>
      </c>
      <c r="I26" s="39">
        <v>1</v>
      </c>
      <c r="J26" s="33"/>
      <c r="K26" s="35"/>
      <c r="L26" s="30"/>
      <c r="M26" s="36"/>
    </row>
    <row r="27" spans="1:18" s="40" customFormat="1" ht="18.75" customHeight="1" x14ac:dyDescent="0.25">
      <c r="A27" s="29" t="s">
        <v>99</v>
      </c>
      <c r="B27" s="30" t="s">
        <v>96</v>
      </c>
      <c r="C27" s="31">
        <f t="shared" si="2"/>
        <v>19</v>
      </c>
      <c r="D27" s="32">
        <v>44466</v>
      </c>
      <c r="E27" s="32">
        <v>44484</v>
      </c>
      <c r="F27" s="32">
        <v>44484</v>
      </c>
      <c r="G27" s="39">
        <v>1</v>
      </c>
      <c r="H27" s="39">
        <v>1</v>
      </c>
      <c r="I27" s="39">
        <v>1</v>
      </c>
      <c r="J27" s="33"/>
      <c r="K27" s="35"/>
      <c r="L27" s="30"/>
      <c r="M27" s="36"/>
      <c r="N27" s="52"/>
      <c r="O27" s="84"/>
      <c r="P27" s="84"/>
      <c r="Q27" s="84"/>
      <c r="R27" s="84"/>
    </row>
    <row r="28" spans="1:18" s="40" customFormat="1" ht="18.75" customHeight="1" x14ac:dyDescent="0.25">
      <c r="A28" s="76" t="s">
        <v>81</v>
      </c>
      <c r="B28" s="77" t="s">
        <v>77</v>
      </c>
      <c r="C28" s="78">
        <f t="shared" si="2"/>
        <v>24</v>
      </c>
      <c r="D28" s="79">
        <v>44466</v>
      </c>
      <c r="E28" s="79">
        <v>44489</v>
      </c>
      <c r="F28" s="79">
        <v>44489</v>
      </c>
      <c r="G28" s="39">
        <v>1</v>
      </c>
      <c r="H28" s="39">
        <v>1</v>
      </c>
      <c r="I28" s="39">
        <v>1</v>
      </c>
      <c r="J28" s="80"/>
      <c r="K28" s="81"/>
      <c r="L28" s="77"/>
      <c r="M28" s="82"/>
      <c r="N28" s="52"/>
      <c r="O28" s="84"/>
      <c r="P28" s="84"/>
      <c r="Q28" s="84"/>
      <c r="R28" s="84"/>
    </row>
    <row r="29" spans="1:18" ht="18.75" customHeight="1" x14ac:dyDescent="0.25">
      <c r="A29" s="29" t="s">
        <v>82</v>
      </c>
      <c r="B29" s="30" t="s">
        <v>86</v>
      </c>
      <c r="C29" s="31">
        <f>E29-D29+1</f>
        <v>5</v>
      </c>
      <c r="D29" s="32">
        <v>44466</v>
      </c>
      <c r="E29" s="32">
        <v>44470</v>
      </c>
      <c r="F29" s="32">
        <v>44470</v>
      </c>
      <c r="G29" s="39">
        <v>1</v>
      </c>
      <c r="H29" s="39">
        <v>1</v>
      </c>
      <c r="I29" s="39">
        <v>1</v>
      </c>
      <c r="J29" s="33"/>
      <c r="K29" s="35"/>
      <c r="L29" s="30"/>
      <c r="M29" s="36"/>
    </row>
    <row r="30" spans="1:18" ht="18.75" customHeight="1" x14ac:dyDescent="0.25">
      <c r="A30" s="29" t="s">
        <v>83</v>
      </c>
      <c r="B30" s="30" t="s">
        <v>87</v>
      </c>
      <c r="C30" s="31">
        <f t="shared" si="2"/>
        <v>17</v>
      </c>
      <c r="D30" s="32">
        <v>44473</v>
      </c>
      <c r="E30" s="32">
        <v>44489</v>
      </c>
      <c r="F30" s="32">
        <v>44489</v>
      </c>
      <c r="G30" s="39">
        <v>1</v>
      </c>
      <c r="H30" s="39">
        <v>1</v>
      </c>
      <c r="I30" s="39">
        <v>1</v>
      </c>
      <c r="J30" s="33"/>
      <c r="K30" s="35"/>
      <c r="L30" s="30"/>
      <c r="M30" s="36"/>
    </row>
    <row r="31" spans="1:18" ht="18.75" customHeight="1" x14ac:dyDescent="0.25">
      <c r="A31" s="29" t="s">
        <v>84</v>
      </c>
      <c r="B31" s="30" t="s">
        <v>88</v>
      </c>
      <c r="C31" s="31">
        <f>E31-D31+1</f>
        <v>12</v>
      </c>
      <c r="D31" s="32">
        <v>44473</v>
      </c>
      <c r="E31" s="32">
        <v>44484</v>
      </c>
      <c r="F31" s="32">
        <v>44483</v>
      </c>
      <c r="G31" s="39">
        <v>1</v>
      </c>
      <c r="H31" s="39">
        <v>1</v>
      </c>
      <c r="I31" s="39">
        <v>1</v>
      </c>
      <c r="J31" s="33"/>
      <c r="K31" s="35"/>
      <c r="L31" s="30"/>
      <c r="M31" s="36"/>
    </row>
    <row r="32" spans="1:18" ht="18.75" customHeight="1" x14ac:dyDescent="0.25">
      <c r="A32" s="29" t="s">
        <v>85</v>
      </c>
      <c r="B32" s="30" t="s">
        <v>89</v>
      </c>
      <c r="C32" s="31">
        <f>E32-D32+1</f>
        <v>12</v>
      </c>
      <c r="D32" s="32">
        <v>44473</v>
      </c>
      <c r="E32" s="32">
        <v>44484</v>
      </c>
      <c r="F32" s="32">
        <v>44484</v>
      </c>
      <c r="G32" s="39">
        <v>1</v>
      </c>
      <c r="H32" s="39">
        <v>1</v>
      </c>
      <c r="I32" s="39">
        <v>1</v>
      </c>
      <c r="J32" s="33"/>
      <c r="K32" s="35"/>
      <c r="L32" s="30"/>
      <c r="M32" s="36"/>
    </row>
    <row r="33" spans="1:13" ht="18.75" customHeight="1" x14ac:dyDescent="0.25">
      <c r="A33" s="29" t="s">
        <v>90</v>
      </c>
      <c r="B33" s="30" t="s">
        <v>92</v>
      </c>
      <c r="C33" s="31">
        <f>E33-D33+1</f>
        <v>12</v>
      </c>
      <c r="D33" s="32">
        <v>44473</v>
      </c>
      <c r="E33" s="32">
        <v>44484</v>
      </c>
      <c r="F33" s="32">
        <v>44484</v>
      </c>
      <c r="G33" s="39">
        <v>1</v>
      </c>
      <c r="H33" s="39">
        <v>1</v>
      </c>
      <c r="I33" s="39">
        <v>1</v>
      </c>
      <c r="J33" s="33"/>
      <c r="K33" s="35"/>
      <c r="L33" s="30"/>
      <c r="M33" s="36"/>
    </row>
    <row r="34" spans="1:13" ht="18.75" customHeight="1" x14ac:dyDescent="0.25">
      <c r="A34" s="29" t="s">
        <v>91</v>
      </c>
      <c r="B34" s="30" t="s">
        <v>93</v>
      </c>
      <c r="C34" s="31">
        <f>E34-D34+1</f>
        <v>12</v>
      </c>
      <c r="D34" s="32">
        <v>44473</v>
      </c>
      <c r="E34" s="32">
        <v>44484</v>
      </c>
      <c r="F34" s="32">
        <v>44484</v>
      </c>
      <c r="G34" s="39">
        <v>1</v>
      </c>
      <c r="H34" s="39">
        <v>1</v>
      </c>
      <c r="I34" s="39">
        <v>1</v>
      </c>
      <c r="J34" s="33"/>
      <c r="K34" s="35"/>
      <c r="L34" s="30"/>
      <c r="M34" s="36"/>
    </row>
    <row r="35" spans="1:13" ht="18.75" customHeight="1" x14ac:dyDescent="0.25">
      <c r="A35" s="55">
        <v>1.4</v>
      </c>
      <c r="B35" s="56" t="s">
        <v>73</v>
      </c>
      <c r="C35" s="23">
        <f t="shared" si="2"/>
        <v>36</v>
      </c>
      <c r="D35" s="57">
        <v>44455</v>
      </c>
      <c r="E35" s="57">
        <v>44490</v>
      </c>
      <c r="F35" s="58">
        <v>44486</v>
      </c>
      <c r="G35" s="60">
        <v>1</v>
      </c>
      <c r="H35" s="60">
        <v>1</v>
      </c>
      <c r="I35" s="60">
        <v>1</v>
      </c>
      <c r="J35" s="59"/>
      <c r="K35" s="60"/>
      <c r="L35" s="56"/>
      <c r="M35" s="45"/>
    </row>
    <row r="36" spans="1:13" ht="18.75" customHeight="1" x14ac:dyDescent="0.25">
      <c r="A36" s="54" t="s">
        <v>46</v>
      </c>
      <c r="B36" s="48" t="s">
        <v>74</v>
      </c>
      <c r="C36" s="61">
        <f t="shared" si="2"/>
        <v>7</v>
      </c>
      <c r="D36" s="49">
        <v>44455</v>
      </c>
      <c r="E36" s="49">
        <v>44461</v>
      </c>
      <c r="F36" s="32">
        <v>44486</v>
      </c>
      <c r="G36" s="39">
        <v>1</v>
      </c>
      <c r="H36" s="39">
        <v>1</v>
      </c>
      <c r="I36" s="39">
        <v>1</v>
      </c>
      <c r="J36" s="50"/>
      <c r="K36" s="51"/>
      <c r="L36" s="62"/>
      <c r="M36" s="46" t="s">
        <v>75</v>
      </c>
    </row>
    <row r="37" spans="1:13" ht="18.75" customHeight="1" x14ac:dyDescent="0.25">
      <c r="A37" s="29" t="s">
        <v>45</v>
      </c>
      <c r="B37" s="30" t="s">
        <v>94</v>
      </c>
      <c r="C37" s="31">
        <f t="shared" si="2"/>
        <v>24</v>
      </c>
      <c r="D37" s="32">
        <v>44466</v>
      </c>
      <c r="E37" s="32">
        <v>44489</v>
      </c>
      <c r="F37" s="32">
        <v>44486</v>
      </c>
      <c r="G37" s="39">
        <v>1</v>
      </c>
      <c r="H37" s="39">
        <v>1</v>
      </c>
      <c r="I37" s="39">
        <v>1</v>
      </c>
      <c r="J37" s="33"/>
      <c r="K37" s="35"/>
      <c r="L37" s="30"/>
      <c r="M37" s="36"/>
    </row>
    <row r="38" spans="1:13" ht="18.75" customHeight="1" thickBot="1" x14ac:dyDescent="0.3">
      <c r="A38" s="63" t="s">
        <v>97</v>
      </c>
      <c r="B38" s="64" t="s">
        <v>98</v>
      </c>
      <c r="C38" s="65">
        <f>E38-D38+1</f>
        <v>25</v>
      </c>
      <c r="D38" s="53">
        <v>44466</v>
      </c>
      <c r="E38" s="53">
        <v>44490</v>
      </c>
      <c r="F38" s="69">
        <v>44486</v>
      </c>
      <c r="G38" s="74">
        <v>1</v>
      </c>
      <c r="H38" s="70">
        <v>1</v>
      </c>
      <c r="I38" s="70">
        <v>1</v>
      </c>
      <c r="J38" s="66"/>
      <c r="K38" s="67"/>
      <c r="L38" s="68"/>
      <c r="M38" s="47"/>
    </row>
  </sheetData>
  <mergeCells count="7">
    <mergeCell ref="A1:M1"/>
    <mergeCell ref="B2:F2"/>
    <mergeCell ref="D3:F3"/>
    <mergeCell ref="H2:J2"/>
    <mergeCell ref="K2:M2"/>
    <mergeCell ref="H3:I3"/>
    <mergeCell ref="K3:L3"/>
  </mergeCells>
  <phoneticPr fontId="2" type="noConversion"/>
  <pageMargins left="0.74803149606299213" right="0.74803149606299213" top="0.98425196850393704" bottom="0.82677165354330717" header="0.51181102362204722" footer="0.51181102362204722"/>
  <pageSetup paperSize="9" scale="80" fitToHeight="0" orientation="landscape" r:id="rId1"/>
  <headerFooter alignWithMargins="0">
    <oddHeader>&amp;RWBS</oddHeader>
    <oddFooter>&amp;L2011 - All right reserved&amp;R&amp;P/&amp;N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WBS</vt:lpstr>
      <vt:lpstr>WBS!Print_Titles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김선일</cp:lastModifiedBy>
  <cp:lastPrinted>2013-02-27T05:34:23Z</cp:lastPrinted>
  <dcterms:created xsi:type="dcterms:W3CDTF">2011-01-23T00:03:35Z</dcterms:created>
  <dcterms:modified xsi:type="dcterms:W3CDTF">2021-10-18T00:30:52Z</dcterms:modified>
</cp:coreProperties>
</file>