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patrickcorynichols/Desktop/Personal/DataScience/Classes/Economics/Homework/"/>
    </mc:Choice>
  </mc:AlternateContent>
  <bookViews>
    <workbookView xWindow="0" yWindow="440" windowWidth="28800" windowHeight="1642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6" i="1" l="1"/>
  <c r="G36" i="1"/>
  <c r="J36" i="1"/>
  <c r="D37" i="1"/>
  <c r="G37" i="1"/>
  <c r="J37" i="1"/>
  <c r="J38" i="1"/>
  <c r="D38" i="1"/>
  <c r="G38" i="1"/>
  <c r="E40" i="1"/>
</calcChain>
</file>

<file path=xl/sharedStrings.xml><?xml version="1.0" encoding="utf-8"?>
<sst xmlns="http://schemas.openxmlformats.org/spreadsheetml/2006/main" count="247" uniqueCount="160">
  <si>
    <t>0,0,0</t>
  </si>
  <si>
    <t>1,1,1</t>
  </si>
  <si>
    <t>2,2,2</t>
  </si>
  <si>
    <t>3,3,3</t>
  </si>
  <si>
    <t>4,4,4</t>
  </si>
  <si>
    <t>5,5,5</t>
  </si>
  <si>
    <t>6,6,6</t>
  </si>
  <si>
    <t>7,7,7</t>
  </si>
  <si>
    <t>8,8,8</t>
  </si>
  <si>
    <t>9,9,9</t>
  </si>
  <si>
    <t xml:space="preserve"> -1,0,-1</t>
  </si>
  <si>
    <t xml:space="preserve"> -2,0,-2</t>
  </si>
  <si>
    <t>0,-1,0</t>
  </si>
  <si>
    <t>0,-2,0</t>
  </si>
  <si>
    <t>0,-3,0</t>
  </si>
  <si>
    <t>0,-4,0</t>
  </si>
  <si>
    <t xml:space="preserve"> -1, -2, -1</t>
  </si>
  <si>
    <t xml:space="preserve"> -2, -1, -2</t>
  </si>
  <si>
    <t>0,-5,0</t>
  </si>
  <si>
    <t xml:space="preserve"> -1,-3,-1</t>
  </si>
  <si>
    <t xml:space="preserve"> -1,-4,-1</t>
  </si>
  <si>
    <t xml:space="preserve"> -1, -5, -1</t>
  </si>
  <si>
    <t xml:space="preserve"> -1, -6, -1</t>
  </si>
  <si>
    <t xml:space="preserve"> -1, -7, -1</t>
  </si>
  <si>
    <t xml:space="preserve"> -1, -8, -1</t>
  </si>
  <si>
    <t xml:space="preserve"> -1, -9, -1</t>
  </si>
  <si>
    <t>If player 1 and 2 chose 9, then the average is 9 and player 3 would need to choose 4.5 to get paid. This rationality will be shared by all other players and we know 9 will not be chosen because it is dominated.</t>
  </si>
  <si>
    <t>Which iteratively forces the choice toward zero, where there is a single nash equilibrium.</t>
  </si>
  <si>
    <r>
      <t xml:space="preserve">0, this is because shared common rationality says a person will not choose above 4.5, it will be dominated. Players are compensated for choosing </t>
    </r>
    <r>
      <rPr>
        <b/>
        <sz val="12"/>
        <color theme="1"/>
        <rFont val="Calibri"/>
        <family val="2"/>
        <scheme val="minor"/>
      </rPr>
      <t>half the average</t>
    </r>
    <r>
      <rPr>
        <sz val="12"/>
        <color theme="1"/>
        <rFont val="Calibri"/>
        <family val="2"/>
        <scheme val="minor"/>
      </rPr>
      <t>.</t>
    </r>
  </si>
  <si>
    <t>Cournot Competition</t>
  </si>
  <si>
    <t>P = 300-3Q</t>
  </si>
  <si>
    <t>TC = 2q^2</t>
  </si>
  <si>
    <t>P = 300 - 3q1 - 3q2</t>
  </si>
  <si>
    <t>TR = 300Q-3Q^2</t>
  </si>
  <si>
    <t>MR = 300 - 6Q</t>
  </si>
  <si>
    <t>MR = MC</t>
  </si>
  <si>
    <t>300 - 6Q  = 4Q</t>
  </si>
  <si>
    <t>Q = 30</t>
  </si>
  <si>
    <t>TR = 300(30) - 3(30)^2 = 6300</t>
  </si>
  <si>
    <t>Profit = 6300 - 2(30)^2 = 4500</t>
  </si>
  <si>
    <t>300-3Q = 4Q</t>
  </si>
  <si>
    <t>Q = 42.86</t>
  </si>
  <si>
    <t>across many different prices</t>
  </si>
  <si>
    <t>as monopolist or c(qi) = 2qi^2. Find associated price and profit levels.</t>
  </si>
  <si>
    <t>Since the cost curves are exactly the same, we'd expect similar quantities to be produced.</t>
  </si>
  <si>
    <t>TR(firm1) = 300q1 - 3q1^2 - 3q1q2</t>
  </si>
  <si>
    <t>MR(firm 1) = 300 - 6q1 - 3q2</t>
  </si>
  <si>
    <t>TR(firm2) = 300q2 - 3q2^2 - 3q1q2</t>
  </si>
  <si>
    <t>MR(firm 2) = 300 - 6q2 - 3q1</t>
  </si>
  <si>
    <t>MC(firm 1) = 4q1</t>
  </si>
  <si>
    <t>MC(firm 2) = 4q2</t>
  </si>
  <si>
    <t>300 - 6q1 - 3q2 = 4q1</t>
  </si>
  <si>
    <t>Reaction(firm 1)</t>
  </si>
  <si>
    <t>10q1 = 300 - 3q2</t>
  </si>
  <si>
    <t>q1 = 30 - 0.3q2</t>
  </si>
  <si>
    <t>Reaction(firm 2)</t>
  </si>
  <si>
    <t>300 - 6q2 - 3q1 = 4q2</t>
  </si>
  <si>
    <t>10q2 = 300 - 3q1</t>
  </si>
  <si>
    <t>q2 = 30 - 0.3q1</t>
  </si>
  <si>
    <t>q1 = 30 - 0.3(30-0.3q1)</t>
  </si>
  <si>
    <t>q1 = 30 - 9 + 0.09q1</t>
  </si>
  <si>
    <t>0.91q1 = 21</t>
  </si>
  <si>
    <t>q1 = 23.07</t>
  </si>
  <si>
    <t>q2 = 23.07</t>
  </si>
  <si>
    <t>Demand curve = MR since firm charges price on demand curve associated with each qty</t>
  </si>
  <si>
    <t>P = 300-3(46) = 162</t>
  </si>
  <si>
    <t>TR(firm 1)</t>
  </si>
  <si>
    <t>TR(firm 2)</t>
  </si>
  <si>
    <t>TR</t>
  </si>
  <si>
    <t>TC(firm 1)</t>
  </si>
  <si>
    <t>TC(firm 2)</t>
  </si>
  <si>
    <t>TC</t>
  </si>
  <si>
    <t>Profit</t>
  </si>
  <si>
    <t>MC = 4Q</t>
  </si>
  <si>
    <t>P = 300-(3*30) = 210</t>
  </si>
  <si>
    <t>Price would be 210 and profit would be 4500</t>
  </si>
  <si>
    <t>Output level would be 42.86</t>
  </si>
  <si>
    <t>P = 300 - 3Q</t>
  </si>
  <si>
    <t>Profit (firm 1)</t>
  </si>
  <si>
    <t>Profit (firm 2)</t>
  </si>
  <si>
    <t>A.</t>
  </si>
  <si>
    <t>B.</t>
  </si>
  <si>
    <t>Total output in part c versus the total output level in part b, explain oddity as well as the reason for relative level of output</t>
  </si>
  <si>
    <t>D.</t>
  </si>
  <si>
    <t>C.</t>
  </si>
  <si>
    <t>Two firms facing exact same demand curve and engaging in quantity (Cournot) competition. Find optimal output levels assuming both have same cost curve</t>
  </si>
  <si>
    <t>Assume this monopolist can engage in perfect price discrimination. Find the associated output level</t>
  </si>
  <si>
    <t>What would be profit maximizing level of output if you were a monopolist (single firm)? What would be associated price and profit?</t>
  </si>
  <si>
    <t>Q = ~46</t>
  </si>
  <si>
    <t>Part c duopoly produces more than, essentially, perfect competition, or where the monopolist perfectly discriminates. The production levels are 46 units in Cournot to almost 43 units in perfect price discrimination.</t>
  </si>
  <si>
    <t>This is because the duopoly can produce more than a single producer given the demand and cost functions above. Because cost increases as quantity rises, we are not dealing with a constant MC, which</t>
  </si>
  <si>
    <t>would show that Cornout came in second from a quantity perspective, if for example MC was equal to 4. The constant MC stipulation does not hold and produces the oddity.</t>
  </si>
  <si>
    <t>Players: Boeing and Airbus</t>
  </si>
  <si>
    <t>Rules: Build or do not build new plane</t>
  </si>
  <si>
    <t>P</t>
  </si>
  <si>
    <t>D</t>
  </si>
  <si>
    <t xml:space="preserve"> -10, -10</t>
  </si>
  <si>
    <t>50, 0</t>
  </si>
  <si>
    <t>0, 50</t>
  </si>
  <si>
    <t>0, 0</t>
  </si>
  <si>
    <t>Outcomes/Strategies: Boeing: Produce / Don’t Produce, Airbus: Produce / Don't Produce</t>
  </si>
  <si>
    <t>Payoffs can be found below:</t>
  </si>
  <si>
    <t>Airbus</t>
  </si>
  <si>
    <t>Boeing</t>
  </si>
  <si>
    <t>B Payoff</t>
  </si>
  <si>
    <t>A Payoff</t>
  </si>
  <si>
    <t>Modeled as a simultaneous game as the instructions do not clarify if one firm moves first so then we assume previous information is not known</t>
  </si>
  <si>
    <t>Nash equlibrium are at D, P and P, D</t>
  </si>
  <si>
    <t>Construct the normal or strategic form and find the Nash Equilibrium</t>
  </si>
  <si>
    <t>Subsidies and International Trade: Boeing and Airbus. Producing a new plane. No indication of sequential game so assuming simultaneous.</t>
  </si>
  <si>
    <t xml:space="preserve">B. </t>
  </si>
  <si>
    <t xml:space="preserve"> -10, 5</t>
  </si>
  <si>
    <t>0, 65</t>
  </si>
  <si>
    <t>Subsidies to Airbus of 15 if they produce</t>
  </si>
  <si>
    <t>Because of the subsidy, we lose P, D as an equilibrium. This is because if Boeing produces now, Airbus will definitely produce because of the subsidy</t>
  </si>
  <si>
    <t>US counters and offers Boeing subsidy</t>
  </si>
  <si>
    <t>5,5</t>
  </si>
  <si>
    <t>65, 0</t>
  </si>
  <si>
    <t>Nash equilibrium of D, P</t>
  </si>
  <si>
    <t>If both governments subsidize, both plane companies will produce</t>
  </si>
  <si>
    <t>Nash equilibrium of P, P</t>
  </si>
  <si>
    <t>Obviously, the effects of government subsidies can force firms into different decisions than they'd make without subsidies.</t>
  </si>
  <si>
    <t>This means that additional international competition would prevail, at least in this model, where both Boeing and Airbus produce planes</t>
  </si>
  <si>
    <t>Analysis</t>
  </si>
  <si>
    <t>because their reaction strategies will ensure they reach the Nash equilibriums previously identified. This is because the incentives</t>
  </si>
  <si>
    <t>push the firms to make different production decisions because of differences in payoffs (profits).</t>
  </si>
  <si>
    <t>Subsidies are not always a GOOD thing. They must be weighed against the overall soceital benefit. If the subsidies cost taxpayers more than the overall surplus</t>
  </si>
  <si>
    <t>returned to the market, they are not necessarily a good thing.</t>
  </si>
  <si>
    <t>Three people simultaneously choose an integer between 0 and 9. If all three choose same, all receive the payout. If any different, all pay out guesses</t>
  </si>
  <si>
    <t>What are the pure strategy NE of this game?</t>
  </si>
  <si>
    <t>Players: 3</t>
  </si>
  <si>
    <t>Rules: Choose integer between 0 and 9, if all equal, receive guess, else pay guess</t>
  </si>
  <si>
    <t>Outcomes/Strategies: Each player can choose 0-9</t>
  </si>
  <si>
    <t>Now choose real number between 0 and 9. Player paid their choice if equal to 1/2 the average of other choices. Pay out choice if not. What are pure strategy NE?</t>
  </si>
  <si>
    <t>This is a coordination-assurance game, also called a stag hunt game.</t>
  </si>
  <si>
    <t>Pure strategy NE are at (1,1,1) (2,2,2)  (3,3,3) (4,4,4) (5,5,5) (6,6,6) (7,7,7) (8,8,8) and (9,9,9). Basically, where all choose the same integer number. The schedule above goes further down and stays the same from an NE situation.</t>
  </si>
  <si>
    <t xml:space="preserve"> -3, -1, -3</t>
  </si>
  <si>
    <t xml:space="preserve"> -4, -1, -4</t>
  </si>
  <si>
    <t xml:space="preserve"> -5, -1, -5</t>
  </si>
  <si>
    <t>.</t>
  </si>
  <si>
    <t xml:space="preserve"> -9, -1, -9</t>
  </si>
  <si>
    <t xml:space="preserve"> -3, 0, -3</t>
  </si>
  <si>
    <t xml:space="preserve"> -9, 0, -9</t>
  </si>
  <si>
    <t xml:space="preserve"> -9, -2, -9</t>
  </si>
  <si>
    <t xml:space="preserve"> -3 -2 -3</t>
  </si>
  <si>
    <t xml:space="preserve"> -4 -2 -4</t>
  </si>
  <si>
    <t xml:space="preserve"> -5 -2 -5</t>
  </si>
  <si>
    <t xml:space="preserve"> -2 -3 -2</t>
  </si>
  <si>
    <t xml:space="preserve"> -4 -3 -4</t>
  </si>
  <si>
    <t xml:space="preserve"> -5 -3 -5</t>
  </si>
  <si>
    <t xml:space="preserve"> -9 -3 -9</t>
  </si>
  <si>
    <t xml:space="preserve"> -2 -4 -2</t>
  </si>
  <si>
    <t xml:space="preserve"> -3 -4 -3</t>
  </si>
  <si>
    <t xml:space="preserve"> -5 -4 -5</t>
  </si>
  <si>
    <t xml:space="preserve"> -9 -4 -9</t>
  </si>
  <si>
    <t>Person 3</t>
  </si>
  <si>
    <t>Person 2</t>
  </si>
  <si>
    <t>Person 1</t>
  </si>
  <si>
    <t>Payoffs are represented below, dots are simply continuations</t>
  </si>
  <si>
    <t>Cory Nichols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</si>
</sst>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1" fillId="2" borderId="0" xfId="0" applyFont="1" applyFill="1"/>
    <xf numFmtId="0" fontId="0" fillId="2" borderId="0" xfId="0" applyFill="1"/>
    <xf numFmtId="0" fontId="1" fillId="0" borderId="0" xfId="0" applyFont="1" applyAlignment="1">
      <alignment horizontal="right"/>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1" xfId="0" applyFont="1" applyBorder="1" applyAlignment="1">
      <alignment horizontal="center"/>
    </xf>
    <xf numFmtId="0" fontId="1" fillId="0" borderId="0" xfId="0" applyFont="1" applyFill="1"/>
    <xf numFmtId="0" fontId="0" fillId="0" borderId="0" xfId="0" applyAlignment="1">
      <alignment horizontal="center" vertical="top"/>
    </xf>
    <xf numFmtId="0" fontId="1" fillId="0" borderId="0" xfId="0" applyFont="1" applyFill="1" applyAlignment="1">
      <alignment horizontal="right"/>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1447800</xdr:colOff>
      <xdr:row>98</xdr:row>
      <xdr:rowOff>127000</xdr:rowOff>
    </xdr:from>
    <xdr:to>
      <xdr:col>7</xdr:col>
      <xdr:colOff>317500</xdr:colOff>
      <xdr:row>100</xdr:row>
      <xdr:rowOff>25400</xdr:rowOff>
    </xdr:to>
    <xdr:sp macro="" textlink="">
      <xdr:nvSpPr>
        <xdr:cNvPr id="2" name="Frame 1"/>
        <xdr:cNvSpPr/>
      </xdr:nvSpPr>
      <xdr:spPr>
        <a:xfrm>
          <a:off x="1447800" y="39204900"/>
          <a:ext cx="355600" cy="304800"/>
        </a:xfrm>
        <a:prstGeom prst="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381000</xdr:colOff>
      <xdr:row>95</xdr:row>
      <xdr:rowOff>177800</xdr:rowOff>
    </xdr:from>
    <xdr:to>
      <xdr:col>8</xdr:col>
      <xdr:colOff>317500</xdr:colOff>
      <xdr:row>98</xdr:row>
      <xdr:rowOff>114300</xdr:rowOff>
    </xdr:to>
    <xdr:cxnSp macro="">
      <xdr:nvCxnSpPr>
        <xdr:cNvPr id="3" name="Straight Connector 2"/>
        <xdr:cNvCxnSpPr/>
      </xdr:nvCxnSpPr>
      <xdr:spPr>
        <a:xfrm flipV="1">
          <a:off x="1866900" y="38646100"/>
          <a:ext cx="762000" cy="546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406400</xdr:colOff>
      <xdr:row>100</xdr:row>
      <xdr:rowOff>38100</xdr:rowOff>
    </xdr:from>
    <xdr:to>
      <xdr:col>8</xdr:col>
      <xdr:colOff>292100</xdr:colOff>
      <xdr:row>102</xdr:row>
      <xdr:rowOff>139700</xdr:rowOff>
    </xdr:to>
    <xdr:cxnSp macro="">
      <xdr:nvCxnSpPr>
        <xdr:cNvPr id="4" name="Straight Connector 3"/>
        <xdr:cNvCxnSpPr/>
      </xdr:nvCxnSpPr>
      <xdr:spPr>
        <a:xfrm>
          <a:off x="1892300" y="39522400"/>
          <a:ext cx="711200"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1397000</xdr:colOff>
      <xdr:row>100</xdr:row>
      <xdr:rowOff>101600</xdr:rowOff>
    </xdr:from>
    <xdr:to>
      <xdr:col>7</xdr:col>
      <xdr:colOff>368300</xdr:colOff>
      <xdr:row>101</xdr:row>
      <xdr:rowOff>114300</xdr:rowOff>
    </xdr:to>
    <xdr:sp macro="" textlink="">
      <xdr:nvSpPr>
        <xdr:cNvPr id="5" name="TextBox 4"/>
        <xdr:cNvSpPr txBox="1"/>
      </xdr:nvSpPr>
      <xdr:spPr>
        <a:xfrm>
          <a:off x="1397000" y="39585900"/>
          <a:ext cx="457200" cy="21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B</a:t>
          </a:r>
        </a:p>
      </xdr:txBody>
    </xdr:sp>
    <xdr:clientData/>
  </xdr:twoCellAnchor>
  <xdr:twoCellAnchor>
    <xdr:from>
      <xdr:col>7</xdr:col>
      <xdr:colOff>520700</xdr:colOff>
      <xdr:row>98</xdr:row>
      <xdr:rowOff>38100</xdr:rowOff>
    </xdr:from>
    <xdr:to>
      <xdr:col>8</xdr:col>
      <xdr:colOff>368300</xdr:colOff>
      <xdr:row>99</xdr:row>
      <xdr:rowOff>88900</xdr:rowOff>
    </xdr:to>
    <xdr:sp macro="" textlink="">
      <xdr:nvSpPr>
        <xdr:cNvPr id="6" name="TextBox 5"/>
        <xdr:cNvSpPr txBox="1"/>
      </xdr:nvSpPr>
      <xdr:spPr>
        <a:xfrm>
          <a:off x="2171700" y="17310100"/>
          <a:ext cx="6731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Produce</a:t>
          </a:r>
        </a:p>
      </xdr:txBody>
    </xdr:sp>
    <xdr:clientData/>
  </xdr:twoCellAnchor>
  <xdr:twoCellAnchor>
    <xdr:from>
      <xdr:col>7</xdr:col>
      <xdr:colOff>342900</xdr:colOff>
      <xdr:row>102</xdr:row>
      <xdr:rowOff>165100</xdr:rowOff>
    </xdr:from>
    <xdr:to>
      <xdr:col>8</xdr:col>
      <xdr:colOff>228600</xdr:colOff>
      <xdr:row>105</xdr:row>
      <xdr:rowOff>25400</xdr:rowOff>
    </xdr:to>
    <xdr:sp macro="" textlink="">
      <xdr:nvSpPr>
        <xdr:cNvPr id="7" name="TextBox 6"/>
        <xdr:cNvSpPr txBox="1"/>
      </xdr:nvSpPr>
      <xdr:spPr>
        <a:xfrm>
          <a:off x="1993900" y="18249900"/>
          <a:ext cx="711200" cy="46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Dont Produce</a:t>
          </a:r>
        </a:p>
      </xdr:txBody>
    </xdr:sp>
    <xdr:clientData/>
  </xdr:twoCellAnchor>
  <xdr:twoCellAnchor>
    <xdr:from>
      <xdr:col>8</xdr:col>
      <xdr:colOff>355600</xdr:colOff>
      <xdr:row>94</xdr:row>
      <xdr:rowOff>190500</xdr:rowOff>
    </xdr:from>
    <xdr:to>
      <xdr:col>8</xdr:col>
      <xdr:colOff>723900</xdr:colOff>
      <xdr:row>96</xdr:row>
      <xdr:rowOff>114300</xdr:rowOff>
    </xdr:to>
    <xdr:sp macro="" textlink="">
      <xdr:nvSpPr>
        <xdr:cNvPr id="8" name="Rectangle 7"/>
        <xdr:cNvSpPr/>
      </xdr:nvSpPr>
      <xdr:spPr>
        <a:xfrm>
          <a:off x="2667000" y="38455600"/>
          <a:ext cx="36830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355600</xdr:colOff>
      <xdr:row>96</xdr:row>
      <xdr:rowOff>152400</xdr:rowOff>
    </xdr:from>
    <xdr:to>
      <xdr:col>8</xdr:col>
      <xdr:colOff>812800</xdr:colOff>
      <xdr:row>97</xdr:row>
      <xdr:rowOff>177800</xdr:rowOff>
    </xdr:to>
    <xdr:sp macro="" textlink="">
      <xdr:nvSpPr>
        <xdr:cNvPr id="9" name="TextBox 8"/>
        <xdr:cNvSpPr txBox="1"/>
      </xdr:nvSpPr>
      <xdr:spPr>
        <a:xfrm>
          <a:off x="2667000" y="38823900"/>
          <a:ext cx="4572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a:t>
          </a:r>
        </a:p>
      </xdr:txBody>
    </xdr:sp>
    <xdr:clientData/>
  </xdr:twoCellAnchor>
  <xdr:twoCellAnchor>
    <xdr:from>
      <xdr:col>8</xdr:col>
      <xdr:colOff>342900</xdr:colOff>
      <xdr:row>102</xdr:row>
      <xdr:rowOff>25400</xdr:rowOff>
    </xdr:from>
    <xdr:to>
      <xdr:col>8</xdr:col>
      <xdr:colOff>711200</xdr:colOff>
      <xdr:row>103</xdr:row>
      <xdr:rowOff>152400</xdr:rowOff>
    </xdr:to>
    <xdr:sp macro="" textlink="">
      <xdr:nvSpPr>
        <xdr:cNvPr id="10" name="Rectangle 9"/>
        <xdr:cNvSpPr/>
      </xdr:nvSpPr>
      <xdr:spPr>
        <a:xfrm>
          <a:off x="2654300" y="39916100"/>
          <a:ext cx="36830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342900</xdr:colOff>
      <xdr:row>103</xdr:row>
      <xdr:rowOff>190500</xdr:rowOff>
    </xdr:from>
    <xdr:to>
      <xdr:col>8</xdr:col>
      <xdr:colOff>800100</xdr:colOff>
      <xdr:row>105</xdr:row>
      <xdr:rowOff>12700</xdr:rowOff>
    </xdr:to>
    <xdr:sp macro="" textlink="">
      <xdr:nvSpPr>
        <xdr:cNvPr id="11" name="TextBox 10"/>
        <xdr:cNvSpPr txBox="1"/>
      </xdr:nvSpPr>
      <xdr:spPr>
        <a:xfrm>
          <a:off x="2654300" y="40284400"/>
          <a:ext cx="4572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a:t>
          </a:r>
        </a:p>
      </xdr:txBody>
    </xdr:sp>
    <xdr:clientData/>
  </xdr:twoCellAnchor>
  <xdr:twoCellAnchor>
    <xdr:from>
      <xdr:col>8</xdr:col>
      <xdr:colOff>800100</xdr:colOff>
      <xdr:row>100</xdr:row>
      <xdr:rowOff>101600</xdr:rowOff>
    </xdr:from>
    <xdr:to>
      <xdr:col>10</xdr:col>
      <xdr:colOff>63500</xdr:colOff>
      <xdr:row>102</xdr:row>
      <xdr:rowOff>76200</xdr:rowOff>
    </xdr:to>
    <xdr:cxnSp macro="">
      <xdr:nvCxnSpPr>
        <xdr:cNvPr id="12" name="Straight Connector 11"/>
        <xdr:cNvCxnSpPr/>
      </xdr:nvCxnSpPr>
      <xdr:spPr>
        <a:xfrm flipV="1">
          <a:off x="3111500" y="39585900"/>
          <a:ext cx="12700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774700</xdr:colOff>
      <xdr:row>103</xdr:row>
      <xdr:rowOff>101600</xdr:rowOff>
    </xdr:from>
    <xdr:to>
      <xdr:col>10</xdr:col>
      <xdr:colOff>12700</xdr:colOff>
      <xdr:row>106</xdr:row>
      <xdr:rowOff>127000</xdr:rowOff>
    </xdr:to>
    <xdr:cxnSp macro="">
      <xdr:nvCxnSpPr>
        <xdr:cNvPr id="13" name="Straight Connector 12"/>
        <xdr:cNvCxnSpPr/>
      </xdr:nvCxnSpPr>
      <xdr:spPr>
        <a:xfrm>
          <a:off x="3251200" y="18389600"/>
          <a:ext cx="1219200" cy="635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787400</xdr:colOff>
      <xdr:row>92</xdr:row>
      <xdr:rowOff>25400</xdr:rowOff>
    </xdr:from>
    <xdr:to>
      <xdr:col>10</xdr:col>
      <xdr:colOff>139700</xdr:colOff>
      <xdr:row>94</xdr:row>
      <xdr:rowOff>152400</xdr:rowOff>
    </xdr:to>
    <xdr:cxnSp macro="">
      <xdr:nvCxnSpPr>
        <xdr:cNvPr id="14" name="Straight Connector 13"/>
        <xdr:cNvCxnSpPr/>
      </xdr:nvCxnSpPr>
      <xdr:spPr>
        <a:xfrm flipV="1">
          <a:off x="3263900" y="16078200"/>
          <a:ext cx="1333500" cy="533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825500</xdr:colOff>
      <xdr:row>96</xdr:row>
      <xdr:rowOff>76200</xdr:rowOff>
    </xdr:from>
    <xdr:to>
      <xdr:col>10</xdr:col>
      <xdr:colOff>63500</xdr:colOff>
      <xdr:row>97</xdr:row>
      <xdr:rowOff>127000</xdr:rowOff>
    </xdr:to>
    <xdr:cxnSp macro="">
      <xdr:nvCxnSpPr>
        <xdr:cNvPr id="15" name="Straight Connector 14"/>
        <xdr:cNvCxnSpPr/>
      </xdr:nvCxnSpPr>
      <xdr:spPr>
        <a:xfrm>
          <a:off x="7759700" y="17957800"/>
          <a:ext cx="990600" cy="254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91</xdr:row>
      <xdr:rowOff>88900</xdr:rowOff>
    </xdr:from>
    <xdr:to>
      <xdr:col>11</xdr:col>
      <xdr:colOff>38100</xdr:colOff>
      <xdr:row>92</xdr:row>
      <xdr:rowOff>177800</xdr:rowOff>
    </xdr:to>
    <xdr:sp macro="" textlink="">
      <xdr:nvSpPr>
        <xdr:cNvPr id="20" name="TextBox 19"/>
        <xdr:cNvSpPr txBox="1"/>
      </xdr:nvSpPr>
      <xdr:spPr>
        <a:xfrm>
          <a:off x="4648200" y="15938500"/>
          <a:ext cx="6731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-10,-10</a:t>
          </a:r>
        </a:p>
      </xdr:txBody>
    </xdr:sp>
    <xdr:clientData/>
  </xdr:twoCellAnchor>
  <xdr:twoCellAnchor>
    <xdr:from>
      <xdr:col>10</xdr:col>
      <xdr:colOff>190500</xdr:colOff>
      <xdr:row>97</xdr:row>
      <xdr:rowOff>88900</xdr:rowOff>
    </xdr:from>
    <xdr:to>
      <xdr:col>10</xdr:col>
      <xdr:colOff>723900</xdr:colOff>
      <xdr:row>98</xdr:row>
      <xdr:rowOff>152400</xdr:rowOff>
    </xdr:to>
    <xdr:sp macro="" textlink="">
      <xdr:nvSpPr>
        <xdr:cNvPr id="21" name="TextBox 20"/>
        <xdr:cNvSpPr txBox="1"/>
      </xdr:nvSpPr>
      <xdr:spPr>
        <a:xfrm>
          <a:off x="4508500" y="38963600"/>
          <a:ext cx="5334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50, 0</a:t>
          </a:r>
        </a:p>
      </xdr:txBody>
    </xdr:sp>
    <xdr:clientData/>
  </xdr:twoCellAnchor>
  <xdr:twoCellAnchor>
    <xdr:from>
      <xdr:col>10</xdr:col>
      <xdr:colOff>190500</xdr:colOff>
      <xdr:row>99</xdr:row>
      <xdr:rowOff>177800</xdr:rowOff>
    </xdr:from>
    <xdr:to>
      <xdr:col>10</xdr:col>
      <xdr:colOff>723900</xdr:colOff>
      <xdr:row>101</xdr:row>
      <xdr:rowOff>38100</xdr:rowOff>
    </xdr:to>
    <xdr:sp macro="" textlink="">
      <xdr:nvSpPr>
        <xdr:cNvPr id="22" name="TextBox 21"/>
        <xdr:cNvSpPr txBox="1"/>
      </xdr:nvSpPr>
      <xdr:spPr>
        <a:xfrm>
          <a:off x="4508500" y="39458900"/>
          <a:ext cx="5334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0, 50</a:t>
          </a:r>
        </a:p>
      </xdr:txBody>
    </xdr:sp>
    <xdr:clientData/>
  </xdr:twoCellAnchor>
  <xdr:twoCellAnchor>
    <xdr:from>
      <xdr:col>10</xdr:col>
      <xdr:colOff>190500</xdr:colOff>
      <xdr:row>106</xdr:row>
      <xdr:rowOff>12700</xdr:rowOff>
    </xdr:from>
    <xdr:to>
      <xdr:col>10</xdr:col>
      <xdr:colOff>723900</xdr:colOff>
      <xdr:row>107</xdr:row>
      <xdr:rowOff>76200</xdr:rowOff>
    </xdr:to>
    <xdr:sp macro="" textlink="">
      <xdr:nvSpPr>
        <xdr:cNvPr id="23" name="TextBox 22"/>
        <xdr:cNvSpPr txBox="1"/>
      </xdr:nvSpPr>
      <xdr:spPr>
        <a:xfrm>
          <a:off x="4648200" y="18910300"/>
          <a:ext cx="5334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0, 0</a:t>
          </a:r>
        </a:p>
      </xdr:txBody>
    </xdr:sp>
    <xdr:clientData/>
  </xdr:twoCellAnchor>
  <xdr:twoCellAnchor>
    <xdr:from>
      <xdr:col>9</xdr:col>
      <xdr:colOff>114300</xdr:colOff>
      <xdr:row>94</xdr:row>
      <xdr:rowOff>38100</xdr:rowOff>
    </xdr:from>
    <xdr:to>
      <xdr:col>9</xdr:col>
      <xdr:colOff>787400</xdr:colOff>
      <xdr:row>95</xdr:row>
      <xdr:rowOff>101600</xdr:rowOff>
    </xdr:to>
    <xdr:sp macro="" textlink="">
      <xdr:nvSpPr>
        <xdr:cNvPr id="24" name="TextBox 23"/>
        <xdr:cNvSpPr txBox="1"/>
      </xdr:nvSpPr>
      <xdr:spPr>
        <a:xfrm>
          <a:off x="3746500" y="16497300"/>
          <a:ext cx="6731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Produce</a:t>
          </a:r>
        </a:p>
      </xdr:txBody>
    </xdr:sp>
    <xdr:clientData/>
  </xdr:twoCellAnchor>
  <xdr:twoCellAnchor>
    <xdr:from>
      <xdr:col>9</xdr:col>
      <xdr:colOff>0</xdr:colOff>
      <xdr:row>97</xdr:row>
      <xdr:rowOff>139700</xdr:rowOff>
    </xdr:from>
    <xdr:to>
      <xdr:col>9</xdr:col>
      <xdr:colOff>698500</xdr:colOff>
      <xdr:row>100</xdr:row>
      <xdr:rowOff>0</xdr:rowOff>
    </xdr:to>
    <xdr:sp macro="" textlink="">
      <xdr:nvSpPr>
        <xdr:cNvPr id="26" name="TextBox 25"/>
        <xdr:cNvSpPr txBox="1"/>
      </xdr:nvSpPr>
      <xdr:spPr>
        <a:xfrm>
          <a:off x="7861300" y="18224500"/>
          <a:ext cx="698500" cy="46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Dont Produce</a:t>
          </a:r>
        </a:p>
      </xdr:txBody>
    </xdr:sp>
    <xdr:clientData/>
  </xdr:twoCellAnchor>
  <xdr:twoCellAnchor>
    <xdr:from>
      <xdr:col>9</xdr:col>
      <xdr:colOff>254000</xdr:colOff>
      <xdr:row>101</xdr:row>
      <xdr:rowOff>165100</xdr:rowOff>
    </xdr:from>
    <xdr:to>
      <xdr:col>10</xdr:col>
      <xdr:colOff>101600</xdr:colOff>
      <xdr:row>103</xdr:row>
      <xdr:rowOff>25400</xdr:rowOff>
    </xdr:to>
    <xdr:sp macro="" textlink="">
      <xdr:nvSpPr>
        <xdr:cNvPr id="28" name="TextBox 27"/>
        <xdr:cNvSpPr txBox="1"/>
      </xdr:nvSpPr>
      <xdr:spPr>
        <a:xfrm>
          <a:off x="3886200" y="18046700"/>
          <a:ext cx="6731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Produce</a:t>
          </a:r>
        </a:p>
      </xdr:txBody>
    </xdr:sp>
    <xdr:clientData/>
  </xdr:twoCellAnchor>
  <xdr:twoCellAnchor>
    <xdr:from>
      <xdr:col>9</xdr:col>
      <xdr:colOff>76200</xdr:colOff>
      <xdr:row>107</xdr:row>
      <xdr:rowOff>0</xdr:rowOff>
    </xdr:from>
    <xdr:to>
      <xdr:col>9</xdr:col>
      <xdr:colOff>787400</xdr:colOff>
      <xdr:row>109</xdr:row>
      <xdr:rowOff>63500</xdr:rowOff>
    </xdr:to>
    <xdr:sp macro="" textlink="">
      <xdr:nvSpPr>
        <xdr:cNvPr id="29" name="TextBox 28"/>
        <xdr:cNvSpPr txBox="1"/>
      </xdr:nvSpPr>
      <xdr:spPr>
        <a:xfrm>
          <a:off x="3708400" y="19100800"/>
          <a:ext cx="711200" cy="46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Dont Produce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0"/>
  <sheetViews>
    <sheetView tabSelected="1" workbookViewId="0">
      <selection activeCell="A2" sqref="A2"/>
    </sheetView>
  </sheetViews>
  <sheetFormatPr baseColWidth="10" defaultRowHeight="16" x14ac:dyDescent="0.2"/>
  <cols>
    <col min="4" max="4" width="15.1640625" customWidth="1"/>
    <col min="9" max="9" width="12.1640625" customWidth="1"/>
  </cols>
  <sheetData>
    <row r="1" spans="1:12" x14ac:dyDescent="0.2">
      <c r="A1" t="s">
        <v>159</v>
      </c>
    </row>
    <row r="2" spans="1:12" x14ac:dyDescent="0.2">
      <c r="B2" s="6">
        <v>1</v>
      </c>
      <c r="C2" s="3" t="s">
        <v>29</v>
      </c>
    </row>
    <row r="4" spans="1:12" x14ac:dyDescent="0.2">
      <c r="C4" t="s">
        <v>30</v>
      </c>
      <c r="E4" t="s">
        <v>33</v>
      </c>
      <c r="G4" t="s">
        <v>34</v>
      </c>
    </row>
    <row r="5" spans="1:12" x14ac:dyDescent="0.2">
      <c r="C5" t="s">
        <v>31</v>
      </c>
      <c r="E5" t="s">
        <v>73</v>
      </c>
    </row>
    <row r="7" spans="1:12" x14ac:dyDescent="0.2">
      <c r="B7" s="7" t="s">
        <v>80</v>
      </c>
      <c r="C7" s="3" t="s">
        <v>87</v>
      </c>
    </row>
    <row r="9" spans="1:12" x14ac:dyDescent="0.2">
      <c r="C9" t="s">
        <v>35</v>
      </c>
      <c r="D9" s="1" t="s">
        <v>36</v>
      </c>
      <c r="F9" t="s">
        <v>37</v>
      </c>
      <c r="G9" s="4" t="s">
        <v>74</v>
      </c>
      <c r="I9" t="s">
        <v>38</v>
      </c>
      <c r="L9" t="s">
        <v>39</v>
      </c>
    </row>
    <row r="11" spans="1:12" x14ac:dyDescent="0.2">
      <c r="C11" t="s">
        <v>75</v>
      </c>
    </row>
    <row r="13" spans="1:12" x14ac:dyDescent="0.2">
      <c r="B13" s="7" t="s">
        <v>81</v>
      </c>
      <c r="C13" s="3" t="s">
        <v>86</v>
      </c>
    </row>
    <row r="14" spans="1:12" x14ac:dyDescent="0.2">
      <c r="C14" t="s">
        <v>64</v>
      </c>
    </row>
    <row r="15" spans="1:12" x14ac:dyDescent="0.2">
      <c r="C15" t="s">
        <v>40</v>
      </c>
      <c r="E15" t="s">
        <v>41</v>
      </c>
      <c r="F15" t="s">
        <v>42</v>
      </c>
    </row>
    <row r="17" spans="2:11" x14ac:dyDescent="0.2">
      <c r="C17" t="s">
        <v>76</v>
      </c>
    </row>
    <row r="19" spans="2:11" x14ac:dyDescent="0.2">
      <c r="B19" s="7" t="s">
        <v>84</v>
      </c>
      <c r="C19" s="3" t="s">
        <v>85</v>
      </c>
    </row>
    <row r="20" spans="2:11" x14ac:dyDescent="0.2">
      <c r="C20" s="3" t="s">
        <v>43</v>
      </c>
    </row>
    <row r="22" spans="2:11" x14ac:dyDescent="0.2">
      <c r="C22" t="s">
        <v>44</v>
      </c>
    </row>
    <row r="23" spans="2:11" x14ac:dyDescent="0.2">
      <c r="C23" t="s">
        <v>77</v>
      </c>
      <c r="E23" t="s">
        <v>45</v>
      </c>
      <c r="H23" t="s">
        <v>46</v>
      </c>
      <c r="K23" t="s">
        <v>49</v>
      </c>
    </row>
    <row r="24" spans="2:11" x14ac:dyDescent="0.2">
      <c r="C24" t="s">
        <v>32</v>
      </c>
      <c r="E24" t="s">
        <v>47</v>
      </c>
      <c r="H24" t="s">
        <v>48</v>
      </c>
      <c r="K24" t="s">
        <v>50</v>
      </c>
    </row>
    <row r="26" spans="2:11" x14ac:dyDescent="0.2">
      <c r="D26" t="s">
        <v>52</v>
      </c>
      <c r="E26" t="s">
        <v>51</v>
      </c>
      <c r="G26" t="s">
        <v>53</v>
      </c>
      <c r="I26" t="s">
        <v>54</v>
      </c>
    </row>
    <row r="27" spans="2:11" x14ac:dyDescent="0.2">
      <c r="D27" t="s">
        <v>55</v>
      </c>
      <c r="E27" t="s">
        <v>56</v>
      </c>
      <c r="G27" t="s">
        <v>57</v>
      </c>
      <c r="I27" t="s">
        <v>58</v>
      </c>
    </row>
    <row r="30" spans="2:11" x14ac:dyDescent="0.2">
      <c r="E30" t="s">
        <v>59</v>
      </c>
    </row>
    <row r="31" spans="2:11" x14ac:dyDescent="0.2">
      <c r="E31" t="s">
        <v>60</v>
      </c>
    </row>
    <row r="32" spans="2:11" x14ac:dyDescent="0.2">
      <c r="E32" t="s">
        <v>61</v>
      </c>
    </row>
    <row r="33" spans="2:10" x14ac:dyDescent="0.2">
      <c r="E33" s="3" t="s">
        <v>62</v>
      </c>
      <c r="G33" s="3" t="s">
        <v>63</v>
      </c>
      <c r="H33" s="3" t="s">
        <v>88</v>
      </c>
    </row>
    <row r="34" spans="2:10" x14ac:dyDescent="0.2">
      <c r="H34" s="3" t="s">
        <v>65</v>
      </c>
    </row>
    <row r="36" spans="2:10" x14ac:dyDescent="0.2">
      <c r="C36" t="s">
        <v>66</v>
      </c>
      <c r="D36">
        <f>23*162</f>
        <v>3726</v>
      </c>
      <c r="F36" t="s">
        <v>69</v>
      </c>
      <c r="G36">
        <f>2*(23)^2</f>
        <v>1058</v>
      </c>
      <c r="I36" t="s">
        <v>78</v>
      </c>
      <c r="J36" s="3">
        <f>D36-G36</f>
        <v>2668</v>
      </c>
    </row>
    <row r="37" spans="2:10" x14ac:dyDescent="0.2">
      <c r="C37" t="s">
        <v>67</v>
      </c>
      <c r="D37">
        <f>23*162</f>
        <v>3726</v>
      </c>
      <c r="F37" t="s">
        <v>70</v>
      </c>
      <c r="G37">
        <f>2*(23)^2</f>
        <v>1058</v>
      </c>
      <c r="I37" t="s">
        <v>79</v>
      </c>
      <c r="J37" s="3">
        <f>D37-G37</f>
        <v>2668</v>
      </c>
    </row>
    <row r="38" spans="2:10" x14ac:dyDescent="0.2">
      <c r="C38" t="s">
        <v>68</v>
      </c>
      <c r="D38">
        <f>SUM(D36:D37)</f>
        <v>7452</v>
      </c>
      <c r="F38" t="s">
        <v>71</v>
      </c>
      <c r="G38">
        <f>SUM(G36:G37)</f>
        <v>2116</v>
      </c>
      <c r="J38" s="3">
        <f>SUM(J36:J37)</f>
        <v>5336</v>
      </c>
    </row>
    <row r="40" spans="2:10" x14ac:dyDescent="0.2">
      <c r="D40" s="3" t="s">
        <v>72</v>
      </c>
      <c r="E40" s="3">
        <f>D38-G38</f>
        <v>5336</v>
      </c>
    </row>
    <row r="42" spans="2:10" x14ac:dyDescent="0.2">
      <c r="B42" s="7" t="s">
        <v>83</v>
      </c>
      <c r="C42" s="3" t="s">
        <v>82</v>
      </c>
    </row>
    <row r="44" spans="2:10" x14ac:dyDescent="0.2">
      <c r="C44" t="s">
        <v>89</v>
      </c>
    </row>
    <row r="45" spans="2:10" x14ac:dyDescent="0.2">
      <c r="C45" t="s">
        <v>90</v>
      </c>
    </row>
    <row r="46" spans="2:10" x14ac:dyDescent="0.2">
      <c r="C46" t="s">
        <v>91</v>
      </c>
    </row>
    <row r="48" spans="2:10" x14ac:dyDescent="0.2">
      <c r="B48" s="5">
        <v>2</v>
      </c>
      <c r="C48" t="s">
        <v>128</v>
      </c>
    </row>
    <row r="49" spans="2:15" x14ac:dyDescent="0.2">
      <c r="B49" s="13"/>
    </row>
    <row r="50" spans="2:15" x14ac:dyDescent="0.2">
      <c r="B50" s="13"/>
      <c r="C50" t="s">
        <v>106</v>
      </c>
    </row>
    <row r="51" spans="2:15" x14ac:dyDescent="0.2">
      <c r="B51" s="13"/>
      <c r="C51" t="s">
        <v>130</v>
      </c>
    </row>
    <row r="52" spans="2:15" x14ac:dyDescent="0.2">
      <c r="B52" s="13"/>
      <c r="C52" t="s">
        <v>131</v>
      </c>
    </row>
    <row r="53" spans="2:15" x14ac:dyDescent="0.2">
      <c r="B53" s="13"/>
      <c r="C53" t="s">
        <v>132</v>
      </c>
    </row>
    <row r="54" spans="2:15" x14ac:dyDescent="0.2">
      <c r="B54" s="13"/>
      <c r="C54" t="s">
        <v>158</v>
      </c>
    </row>
    <row r="55" spans="2:15" x14ac:dyDescent="0.2">
      <c r="B55" s="13"/>
      <c r="C55" s="10" t="s">
        <v>156</v>
      </c>
      <c r="D55" s="10"/>
      <c r="E55" s="10"/>
      <c r="F55" s="10"/>
      <c r="G55" s="10"/>
      <c r="H55" s="10"/>
      <c r="I55" s="10"/>
      <c r="J55" s="10"/>
      <c r="K55" s="10"/>
      <c r="L55" s="10"/>
      <c r="M55" s="10"/>
    </row>
    <row r="56" spans="2:15" x14ac:dyDescent="0.2">
      <c r="D56" s="1">
        <v>0</v>
      </c>
      <c r="E56" s="1">
        <v>1</v>
      </c>
      <c r="F56" s="1">
        <v>2</v>
      </c>
      <c r="G56" s="1">
        <v>3</v>
      </c>
      <c r="H56" s="1">
        <v>4</v>
      </c>
      <c r="I56" s="1">
        <v>5</v>
      </c>
      <c r="J56" s="1">
        <v>6</v>
      </c>
      <c r="K56" s="1">
        <v>7</v>
      </c>
      <c r="L56" s="1">
        <v>8</v>
      </c>
      <c r="M56" s="1">
        <v>9</v>
      </c>
    </row>
    <row r="57" spans="2:15" x14ac:dyDescent="0.2">
      <c r="B57" s="11" t="s">
        <v>157</v>
      </c>
      <c r="C57" s="1">
        <v>0</v>
      </c>
      <c r="D57" s="2" t="s">
        <v>0</v>
      </c>
      <c r="E57" s="1" t="s">
        <v>12</v>
      </c>
      <c r="F57" s="1" t="s">
        <v>13</v>
      </c>
      <c r="G57" s="1" t="s">
        <v>14</v>
      </c>
      <c r="H57" s="1" t="s">
        <v>15</v>
      </c>
      <c r="I57" s="1" t="s">
        <v>18</v>
      </c>
      <c r="J57" s="1" t="s">
        <v>139</v>
      </c>
      <c r="K57" s="1" t="s">
        <v>139</v>
      </c>
      <c r="L57" s="1" t="s">
        <v>139</v>
      </c>
      <c r="M57" s="1" t="s">
        <v>139</v>
      </c>
      <c r="N57" s="1">
        <v>0</v>
      </c>
      <c r="O57" s="14" t="s">
        <v>155</v>
      </c>
    </row>
    <row r="58" spans="2:15" x14ac:dyDescent="0.2">
      <c r="B58" s="11"/>
      <c r="C58" s="1">
        <v>1</v>
      </c>
      <c r="D58" s="1" t="s">
        <v>10</v>
      </c>
      <c r="E58" s="2" t="s">
        <v>1</v>
      </c>
      <c r="F58" s="1" t="s">
        <v>16</v>
      </c>
      <c r="G58" s="1" t="s">
        <v>19</v>
      </c>
      <c r="H58" s="1" t="s">
        <v>20</v>
      </c>
      <c r="I58" s="1" t="s">
        <v>21</v>
      </c>
      <c r="J58" s="1" t="s">
        <v>22</v>
      </c>
      <c r="K58" s="1" t="s">
        <v>23</v>
      </c>
      <c r="L58" s="1" t="s">
        <v>24</v>
      </c>
      <c r="M58" s="1" t="s">
        <v>25</v>
      </c>
      <c r="N58" s="1">
        <v>1</v>
      </c>
      <c r="O58" s="14"/>
    </row>
    <row r="59" spans="2:15" x14ac:dyDescent="0.2">
      <c r="B59" s="11"/>
      <c r="C59" s="1">
        <v>2</v>
      </c>
      <c r="D59" s="1" t="s">
        <v>11</v>
      </c>
      <c r="E59" s="1" t="s">
        <v>17</v>
      </c>
      <c r="F59" s="2" t="s">
        <v>2</v>
      </c>
      <c r="G59" s="1" t="s">
        <v>147</v>
      </c>
      <c r="H59" s="1" t="s">
        <v>151</v>
      </c>
      <c r="I59" s="1" t="s">
        <v>139</v>
      </c>
      <c r="J59" s="1" t="s">
        <v>139</v>
      </c>
      <c r="K59" s="1" t="s">
        <v>139</v>
      </c>
      <c r="L59" s="1" t="s">
        <v>139</v>
      </c>
      <c r="M59" s="1" t="s">
        <v>139</v>
      </c>
      <c r="N59" s="1">
        <v>2</v>
      </c>
      <c r="O59" s="14"/>
    </row>
    <row r="60" spans="2:15" x14ac:dyDescent="0.2">
      <c r="B60" s="11"/>
      <c r="C60" s="1">
        <v>3</v>
      </c>
      <c r="D60" s="1" t="s">
        <v>141</v>
      </c>
      <c r="E60" s="1" t="s">
        <v>136</v>
      </c>
      <c r="F60" s="1" t="s">
        <v>144</v>
      </c>
      <c r="G60" s="2" t="s">
        <v>3</v>
      </c>
      <c r="H60" s="1" t="s">
        <v>152</v>
      </c>
      <c r="I60" s="1" t="s">
        <v>139</v>
      </c>
      <c r="J60" s="1"/>
      <c r="K60" s="1" t="s">
        <v>139</v>
      </c>
      <c r="L60" s="1" t="s">
        <v>139</v>
      </c>
      <c r="M60" s="1" t="s">
        <v>139</v>
      </c>
      <c r="N60" s="1">
        <v>3</v>
      </c>
      <c r="O60" s="14"/>
    </row>
    <row r="61" spans="2:15" x14ac:dyDescent="0.2">
      <c r="B61" s="11"/>
      <c r="C61" s="1">
        <v>4</v>
      </c>
      <c r="D61" s="1" t="s">
        <v>11</v>
      </c>
      <c r="E61" s="1" t="s">
        <v>137</v>
      </c>
      <c r="F61" s="1" t="s">
        <v>145</v>
      </c>
      <c r="G61" s="1" t="s">
        <v>148</v>
      </c>
      <c r="H61" s="2" t="s">
        <v>4</v>
      </c>
      <c r="I61" s="1" t="s">
        <v>139</v>
      </c>
      <c r="J61" s="1" t="s">
        <v>139</v>
      </c>
      <c r="K61" s="1" t="s">
        <v>139</v>
      </c>
      <c r="L61" s="1" t="s">
        <v>139</v>
      </c>
      <c r="M61" s="1" t="s">
        <v>139</v>
      </c>
      <c r="N61" s="1">
        <v>4</v>
      </c>
      <c r="O61" s="14"/>
    </row>
    <row r="62" spans="2:15" x14ac:dyDescent="0.2">
      <c r="B62" s="11"/>
      <c r="C62" s="1">
        <v>5</v>
      </c>
      <c r="D62" s="1" t="s">
        <v>11</v>
      </c>
      <c r="E62" s="1" t="s">
        <v>138</v>
      </c>
      <c r="F62" s="1" t="s">
        <v>146</v>
      </c>
      <c r="G62" s="1" t="s">
        <v>149</v>
      </c>
      <c r="H62" s="1" t="s">
        <v>153</v>
      </c>
      <c r="I62" s="2" t="s">
        <v>5</v>
      </c>
      <c r="J62" s="1" t="s">
        <v>139</v>
      </c>
      <c r="K62" s="1" t="s">
        <v>139</v>
      </c>
      <c r="L62" s="1" t="s">
        <v>139</v>
      </c>
      <c r="M62" s="1" t="s">
        <v>139</v>
      </c>
      <c r="N62" s="1">
        <v>5</v>
      </c>
      <c r="O62" s="14"/>
    </row>
    <row r="63" spans="2:15" x14ac:dyDescent="0.2">
      <c r="B63" s="11"/>
      <c r="C63" s="1">
        <v>6</v>
      </c>
      <c r="D63" s="1" t="s">
        <v>139</v>
      </c>
      <c r="E63" s="1" t="s">
        <v>139</v>
      </c>
      <c r="F63" s="1" t="s">
        <v>139</v>
      </c>
      <c r="G63" s="1" t="s">
        <v>139</v>
      </c>
      <c r="H63" s="1" t="s">
        <v>139</v>
      </c>
      <c r="I63" s="1" t="s">
        <v>139</v>
      </c>
      <c r="J63" s="2" t="s">
        <v>6</v>
      </c>
      <c r="K63" s="1" t="s">
        <v>139</v>
      </c>
      <c r="L63" s="1" t="s">
        <v>139</v>
      </c>
      <c r="M63" s="1" t="s">
        <v>139</v>
      </c>
      <c r="N63" s="1">
        <v>6</v>
      </c>
      <c r="O63" s="14"/>
    </row>
    <row r="64" spans="2:15" x14ac:dyDescent="0.2">
      <c r="B64" s="11"/>
      <c r="C64" s="1">
        <v>7</v>
      </c>
      <c r="D64" s="1" t="s">
        <v>139</v>
      </c>
      <c r="E64" s="1" t="s">
        <v>139</v>
      </c>
      <c r="F64" s="1" t="s">
        <v>139</v>
      </c>
      <c r="G64" s="1" t="s">
        <v>139</v>
      </c>
      <c r="H64" s="1" t="s">
        <v>139</v>
      </c>
      <c r="I64" s="1" t="s">
        <v>139</v>
      </c>
      <c r="J64" s="1" t="s">
        <v>139</v>
      </c>
      <c r="K64" s="2" t="s">
        <v>7</v>
      </c>
      <c r="L64" s="1" t="s">
        <v>139</v>
      </c>
      <c r="M64" s="1" t="s">
        <v>139</v>
      </c>
      <c r="N64" s="1">
        <v>7</v>
      </c>
      <c r="O64" s="14"/>
    </row>
    <row r="65" spans="2:15" x14ac:dyDescent="0.2">
      <c r="B65" s="11"/>
      <c r="C65" s="1">
        <v>8</v>
      </c>
      <c r="D65" s="1" t="s">
        <v>139</v>
      </c>
      <c r="E65" s="1" t="s">
        <v>139</v>
      </c>
      <c r="F65" s="1" t="s">
        <v>139</v>
      </c>
      <c r="G65" s="1" t="s">
        <v>139</v>
      </c>
      <c r="H65" s="1" t="s">
        <v>139</v>
      </c>
      <c r="I65" s="1" t="s">
        <v>139</v>
      </c>
      <c r="J65" s="1" t="s">
        <v>139</v>
      </c>
      <c r="K65" s="1" t="s">
        <v>139</v>
      </c>
      <c r="L65" s="2" t="s">
        <v>8</v>
      </c>
      <c r="M65" s="1" t="s">
        <v>139</v>
      </c>
      <c r="N65" s="1">
        <v>8</v>
      </c>
      <c r="O65" s="14"/>
    </row>
    <row r="66" spans="2:15" x14ac:dyDescent="0.2">
      <c r="B66" s="11"/>
      <c r="C66" s="1">
        <v>9</v>
      </c>
      <c r="D66" s="1" t="s">
        <v>142</v>
      </c>
      <c r="E66" s="1" t="s">
        <v>140</v>
      </c>
      <c r="F66" s="1" t="s">
        <v>143</v>
      </c>
      <c r="G66" s="1" t="s">
        <v>150</v>
      </c>
      <c r="H66" s="1" t="s">
        <v>154</v>
      </c>
      <c r="I66" s="1" t="s">
        <v>139</v>
      </c>
      <c r="J66" s="1" t="s">
        <v>139</v>
      </c>
      <c r="K66" s="1" t="s">
        <v>139</v>
      </c>
      <c r="L66" s="1" t="s">
        <v>139</v>
      </c>
      <c r="M66" s="2" t="s">
        <v>9</v>
      </c>
      <c r="N66" s="1">
        <v>9</v>
      </c>
      <c r="O66" s="14"/>
    </row>
    <row r="67" spans="2:15" x14ac:dyDescent="0.2">
      <c r="D67" s="1"/>
      <c r="E67" s="1"/>
      <c r="F67" s="1"/>
      <c r="G67" s="1"/>
      <c r="H67" s="1"/>
      <c r="I67" s="1"/>
      <c r="J67" s="1"/>
      <c r="K67" s="1"/>
      <c r="L67" s="1"/>
      <c r="M67" s="1"/>
    </row>
    <row r="68" spans="2:15" x14ac:dyDescent="0.2">
      <c r="B68" s="7" t="s">
        <v>80</v>
      </c>
      <c r="C68" s="3" t="s">
        <v>129</v>
      </c>
      <c r="D68" s="1"/>
      <c r="E68" s="1"/>
      <c r="F68" s="1"/>
      <c r="G68" s="1"/>
      <c r="H68" s="1"/>
      <c r="I68" s="1"/>
      <c r="J68" s="1"/>
      <c r="K68" s="1"/>
      <c r="L68" s="1"/>
      <c r="M68" s="1"/>
    </row>
    <row r="69" spans="2:15" x14ac:dyDescent="0.2">
      <c r="C69" t="s">
        <v>134</v>
      </c>
    </row>
    <row r="70" spans="2:15" x14ac:dyDescent="0.2">
      <c r="C70" t="s">
        <v>135</v>
      </c>
    </row>
    <row r="72" spans="2:15" x14ac:dyDescent="0.2">
      <c r="B72" s="7" t="s">
        <v>81</v>
      </c>
      <c r="C72" s="3" t="s">
        <v>133</v>
      </c>
    </row>
    <row r="73" spans="2:15" x14ac:dyDescent="0.2">
      <c r="C73" t="s">
        <v>28</v>
      </c>
    </row>
    <row r="74" spans="2:15" x14ac:dyDescent="0.2">
      <c r="C74" t="s">
        <v>26</v>
      </c>
    </row>
    <row r="75" spans="2:15" x14ac:dyDescent="0.2">
      <c r="C75" t="s">
        <v>27</v>
      </c>
    </row>
    <row r="78" spans="2:15" x14ac:dyDescent="0.2">
      <c r="B78" s="6">
        <v>3</v>
      </c>
      <c r="C78" s="3" t="s">
        <v>109</v>
      </c>
    </row>
    <row r="79" spans="2:15" x14ac:dyDescent="0.2">
      <c r="B79" s="15" t="s">
        <v>80</v>
      </c>
      <c r="C79" s="3" t="s">
        <v>108</v>
      </c>
    </row>
    <row r="80" spans="2:15" x14ac:dyDescent="0.2">
      <c r="C80" t="s">
        <v>106</v>
      </c>
    </row>
    <row r="81" spans="2:6" x14ac:dyDescent="0.2">
      <c r="C81" t="s">
        <v>92</v>
      </c>
    </row>
    <row r="82" spans="2:6" x14ac:dyDescent="0.2">
      <c r="C82" t="s">
        <v>93</v>
      </c>
    </row>
    <row r="83" spans="2:6" x14ac:dyDescent="0.2">
      <c r="C83" t="s">
        <v>100</v>
      </c>
    </row>
    <row r="84" spans="2:6" x14ac:dyDescent="0.2">
      <c r="C84" t="s">
        <v>101</v>
      </c>
    </row>
    <row r="86" spans="2:6" x14ac:dyDescent="0.2">
      <c r="C86" s="8" t="s">
        <v>103</v>
      </c>
      <c r="D86" s="8" t="s">
        <v>102</v>
      </c>
      <c r="E86" s="8" t="s">
        <v>104</v>
      </c>
      <c r="F86" s="8" t="s">
        <v>105</v>
      </c>
    </row>
    <row r="87" spans="2:6" x14ac:dyDescent="0.2">
      <c r="C87" s="9" t="s">
        <v>94</v>
      </c>
      <c r="D87" s="9" t="s">
        <v>94</v>
      </c>
      <c r="E87" s="9">
        <v>-10</v>
      </c>
      <c r="F87" s="9">
        <v>-10</v>
      </c>
    </row>
    <row r="88" spans="2:6" x14ac:dyDescent="0.2">
      <c r="C88" s="9" t="s">
        <v>95</v>
      </c>
      <c r="D88" s="9" t="s">
        <v>94</v>
      </c>
      <c r="E88" s="9">
        <v>0</v>
      </c>
      <c r="F88" s="9">
        <v>50</v>
      </c>
    </row>
    <row r="89" spans="2:6" x14ac:dyDescent="0.2">
      <c r="C89" s="9" t="s">
        <v>94</v>
      </c>
      <c r="D89" s="9" t="s">
        <v>95</v>
      </c>
      <c r="E89" s="9">
        <v>50</v>
      </c>
      <c r="F89" s="9">
        <v>0</v>
      </c>
    </row>
    <row r="90" spans="2:6" x14ac:dyDescent="0.2">
      <c r="C90" s="9" t="s">
        <v>95</v>
      </c>
      <c r="D90" s="9" t="s">
        <v>95</v>
      </c>
      <c r="E90" s="9">
        <v>0</v>
      </c>
      <c r="F90" s="9">
        <v>0</v>
      </c>
    </row>
    <row r="92" spans="2:6" x14ac:dyDescent="0.2">
      <c r="D92" s="10" t="s">
        <v>102</v>
      </c>
      <c r="E92" s="10"/>
    </row>
    <row r="93" spans="2:6" x14ac:dyDescent="0.2">
      <c r="D93" s="1" t="s">
        <v>94</v>
      </c>
      <c r="E93" s="1" t="s">
        <v>95</v>
      </c>
    </row>
    <row r="94" spans="2:6" x14ac:dyDescent="0.2">
      <c r="B94" s="11" t="s">
        <v>103</v>
      </c>
      <c r="C94" s="1" t="s">
        <v>94</v>
      </c>
      <c r="D94" s="9" t="s">
        <v>96</v>
      </c>
      <c r="E94" s="8" t="s">
        <v>97</v>
      </c>
    </row>
    <row r="95" spans="2:6" x14ac:dyDescent="0.2">
      <c r="B95" s="11"/>
      <c r="C95" s="1" t="s">
        <v>95</v>
      </c>
      <c r="D95" s="8" t="s">
        <v>98</v>
      </c>
      <c r="E95" s="9" t="s">
        <v>99</v>
      </c>
    </row>
    <row r="97" spans="3:3" x14ac:dyDescent="0.2">
      <c r="C97" s="3" t="s">
        <v>107</v>
      </c>
    </row>
    <row r="113" spans="2:5" x14ac:dyDescent="0.2">
      <c r="B113" s="7" t="s">
        <v>110</v>
      </c>
      <c r="C113" s="3" t="s">
        <v>113</v>
      </c>
    </row>
    <row r="115" spans="2:5" x14ac:dyDescent="0.2">
      <c r="D115" s="10" t="s">
        <v>102</v>
      </c>
      <c r="E115" s="10"/>
    </row>
    <row r="116" spans="2:5" x14ac:dyDescent="0.2">
      <c r="D116" s="1" t="s">
        <v>94</v>
      </c>
      <c r="E116" s="1" t="s">
        <v>95</v>
      </c>
    </row>
    <row r="117" spans="2:5" x14ac:dyDescent="0.2">
      <c r="B117" s="11" t="s">
        <v>103</v>
      </c>
      <c r="C117" s="1" t="s">
        <v>94</v>
      </c>
      <c r="D117" s="9" t="s">
        <v>111</v>
      </c>
      <c r="E117" s="12" t="s">
        <v>97</v>
      </c>
    </row>
    <row r="118" spans="2:5" x14ac:dyDescent="0.2">
      <c r="B118" s="11"/>
      <c r="C118" s="1" t="s">
        <v>95</v>
      </c>
      <c r="D118" s="8" t="s">
        <v>112</v>
      </c>
      <c r="E118" s="9" t="s">
        <v>99</v>
      </c>
    </row>
    <row r="120" spans="2:5" x14ac:dyDescent="0.2">
      <c r="C120" t="s">
        <v>118</v>
      </c>
    </row>
    <row r="121" spans="2:5" x14ac:dyDescent="0.2">
      <c r="C121" t="s">
        <v>114</v>
      </c>
    </row>
    <row r="123" spans="2:5" x14ac:dyDescent="0.2">
      <c r="B123" s="7" t="s">
        <v>84</v>
      </c>
      <c r="C123" s="3" t="s">
        <v>115</v>
      </c>
    </row>
    <row r="125" spans="2:5" x14ac:dyDescent="0.2">
      <c r="D125" s="10" t="s">
        <v>102</v>
      </c>
      <c r="E125" s="10"/>
    </row>
    <row r="126" spans="2:5" x14ac:dyDescent="0.2">
      <c r="D126" s="1" t="s">
        <v>94</v>
      </c>
      <c r="E126" s="1" t="s">
        <v>95</v>
      </c>
    </row>
    <row r="127" spans="2:5" x14ac:dyDescent="0.2">
      <c r="B127" s="11" t="s">
        <v>103</v>
      </c>
      <c r="C127" s="1" t="s">
        <v>94</v>
      </c>
      <c r="D127" s="8" t="s">
        <v>116</v>
      </c>
      <c r="E127" s="12" t="s">
        <v>117</v>
      </c>
    </row>
    <row r="128" spans="2:5" x14ac:dyDescent="0.2">
      <c r="B128" s="11"/>
      <c r="C128" s="1" t="s">
        <v>95</v>
      </c>
      <c r="D128" s="12" t="s">
        <v>112</v>
      </c>
      <c r="E128" s="9" t="s">
        <v>99</v>
      </c>
    </row>
    <row r="130" spans="2:3" x14ac:dyDescent="0.2">
      <c r="C130" t="s">
        <v>120</v>
      </c>
    </row>
    <row r="131" spans="2:3" x14ac:dyDescent="0.2">
      <c r="C131" t="s">
        <v>119</v>
      </c>
    </row>
    <row r="133" spans="2:3" x14ac:dyDescent="0.2">
      <c r="B133" s="3" t="s">
        <v>123</v>
      </c>
    </row>
    <row r="134" spans="2:3" x14ac:dyDescent="0.2">
      <c r="B134" t="s">
        <v>121</v>
      </c>
    </row>
    <row r="135" spans="2:3" x14ac:dyDescent="0.2">
      <c r="B135" t="s">
        <v>122</v>
      </c>
    </row>
    <row r="136" spans="2:3" x14ac:dyDescent="0.2">
      <c r="B136" t="s">
        <v>124</v>
      </c>
    </row>
    <row r="137" spans="2:3" x14ac:dyDescent="0.2">
      <c r="B137" t="s">
        <v>125</v>
      </c>
    </row>
    <row r="139" spans="2:3" x14ac:dyDescent="0.2">
      <c r="B139" t="s">
        <v>126</v>
      </c>
    </row>
    <row r="140" spans="2:3" x14ac:dyDescent="0.2">
      <c r="B140" t="s">
        <v>127</v>
      </c>
    </row>
  </sheetData>
  <mergeCells count="9">
    <mergeCell ref="B127:B128"/>
    <mergeCell ref="O57:O66"/>
    <mergeCell ref="C55:M55"/>
    <mergeCell ref="B57:B66"/>
    <mergeCell ref="B94:B95"/>
    <mergeCell ref="D92:E92"/>
    <mergeCell ref="D115:E115"/>
    <mergeCell ref="B117:B118"/>
    <mergeCell ref="D125:E1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2017-07-03T17:15:30Z</dcterms:created>
  <dcterms:modified xsi:type="dcterms:W3CDTF">2017-07-06T02:10:45Z</dcterms:modified>
</cp:coreProperties>
</file>