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9647420ad399cabd/Pitt_Spring_16/CS1538/"/>
    </mc:Choice>
  </mc:AlternateContent>
  <bookViews>
    <workbookView xWindow="0" yWindow="0" windowWidth="17970" windowHeight="6120"/>
  </bookViews>
  <sheets>
    <sheet name="Gen 1" sheetId="1" r:id="rId1"/>
    <sheet name="Gen 2" sheetId="2" r:id="rId2"/>
    <sheet name="Gen 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3" l="1"/>
  <c r="M7" i="3"/>
  <c r="O7" i="3"/>
  <c r="T7" i="3"/>
  <c r="J7" i="2"/>
  <c r="M7" i="2"/>
  <c r="O7" i="2"/>
  <c r="T7" i="2"/>
  <c r="T106" i="1"/>
  <c r="O106" i="1"/>
  <c r="M106" i="1"/>
  <c r="J106" i="1"/>
  <c r="J97" i="1"/>
  <c r="M97" i="1"/>
  <c r="O97" i="1"/>
  <c r="T97" i="1"/>
  <c r="T88" i="1"/>
  <c r="O88" i="1"/>
  <c r="M88" i="1"/>
  <c r="J88" i="1"/>
  <c r="J79" i="1"/>
  <c r="M79" i="1"/>
  <c r="O79" i="1"/>
  <c r="T79" i="1"/>
  <c r="J70" i="1"/>
  <c r="M70" i="1"/>
  <c r="O70" i="1"/>
  <c r="T70" i="1"/>
  <c r="J61" i="1"/>
  <c r="M61" i="1"/>
  <c r="O61" i="1"/>
  <c r="T61" i="1"/>
  <c r="J52" i="1"/>
  <c r="M52" i="1"/>
  <c r="O52" i="1"/>
  <c r="T52" i="1"/>
  <c r="T43" i="1"/>
  <c r="O43" i="1"/>
  <c r="M43" i="1"/>
  <c r="J43" i="1"/>
  <c r="Z32" i="1"/>
  <c r="Z23" i="1"/>
  <c r="Z14" i="1"/>
  <c r="Z5" i="1"/>
  <c r="G7" i="2"/>
  <c r="AA7" i="2" s="1"/>
  <c r="G7" i="3"/>
  <c r="AA7" i="3"/>
  <c r="Y7" i="3"/>
  <c r="Y7" i="2"/>
  <c r="AA106" i="1"/>
  <c r="AA97" i="1"/>
  <c r="AA88" i="1"/>
  <c r="AA79" i="1"/>
  <c r="AA70" i="1"/>
  <c r="AA61" i="1"/>
  <c r="AA52" i="1"/>
  <c r="AA43" i="1"/>
  <c r="AA34" i="1"/>
  <c r="AA25" i="1"/>
  <c r="AA16" i="1"/>
  <c r="G106" i="1"/>
  <c r="G97" i="1"/>
  <c r="G88" i="1"/>
  <c r="G79" i="1"/>
  <c r="G70" i="1"/>
  <c r="G61" i="1"/>
  <c r="G52" i="1"/>
  <c r="G43" i="1"/>
  <c r="G34" i="1"/>
  <c r="G25" i="1"/>
  <c r="G7" i="1"/>
  <c r="AA7" i="1" s="1"/>
  <c r="Y106" i="1"/>
  <c r="Y97" i="1"/>
  <c r="Y88" i="1"/>
  <c r="Y79" i="1"/>
  <c r="Y70" i="1"/>
  <c r="Y61" i="1"/>
  <c r="Y52" i="1"/>
  <c r="Y43" i="1"/>
  <c r="Y34" i="1"/>
  <c r="Y25" i="1"/>
  <c r="Y16" i="1"/>
  <c r="Y7" i="1"/>
  <c r="U7" i="3"/>
  <c r="P7" i="3"/>
  <c r="N7" i="3"/>
  <c r="L7" i="3"/>
  <c r="K7" i="3"/>
  <c r="H7" i="3"/>
  <c r="U7" i="2"/>
  <c r="P7" i="2"/>
  <c r="N7" i="2"/>
  <c r="L7" i="2"/>
  <c r="K7" i="2"/>
  <c r="H7" i="2"/>
  <c r="U106" i="1"/>
  <c r="P106" i="1"/>
  <c r="N106" i="1"/>
  <c r="L106" i="1"/>
  <c r="K106" i="1"/>
  <c r="H106" i="1"/>
  <c r="U97" i="1"/>
  <c r="P97" i="1"/>
  <c r="N97" i="1"/>
  <c r="L97" i="1"/>
  <c r="K97" i="1"/>
  <c r="H97" i="1"/>
  <c r="U88" i="1"/>
  <c r="P88" i="1"/>
  <c r="N88" i="1"/>
  <c r="L88" i="1"/>
  <c r="K88" i="1"/>
  <c r="H88" i="1"/>
  <c r="U79" i="1"/>
  <c r="P79" i="1"/>
  <c r="N79" i="1"/>
  <c r="L79" i="1"/>
  <c r="K79" i="1"/>
  <c r="H79" i="1"/>
  <c r="U70" i="1"/>
  <c r="P70" i="1"/>
  <c r="N70" i="1"/>
  <c r="L70" i="1"/>
  <c r="K70" i="1"/>
  <c r="H70" i="1"/>
  <c r="U61" i="1"/>
  <c r="P61" i="1"/>
  <c r="N61" i="1"/>
  <c r="L61" i="1"/>
  <c r="K61" i="1"/>
  <c r="H61" i="1"/>
  <c r="U52" i="1"/>
  <c r="P52" i="1"/>
  <c r="N52" i="1"/>
  <c r="L52" i="1"/>
  <c r="K52" i="1"/>
  <c r="H52" i="1"/>
  <c r="U43" i="1"/>
  <c r="H43" i="1"/>
  <c r="P43" i="1"/>
  <c r="N43" i="1"/>
  <c r="L43" i="1"/>
  <c r="K43" i="1"/>
  <c r="Z5" i="3" l="1"/>
  <c r="Z5" i="2"/>
  <c r="Z104" i="1"/>
  <c r="Z95" i="1"/>
  <c r="Z86" i="1"/>
  <c r="Z77" i="1"/>
  <c r="Z68" i="1"/>
  <c r="Z59" i="1"/>
  <c r="Z50" i="1"/>
  <c r="Z41" i="1"/>
  <c r="G16" i="1"/>
  <c r="H16" i="1"/>
  <c r="J34" i="1" l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H3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H2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J16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H7" i="1"/>
</calcChain>
</file>

<file path=xl/sharedStrings.xml><?xml version="1.0" encoding="utf-8"?>
<sst xmlns="http://schemas.openxmlformats.org/spreadsheetml/2006/main" count="584" uniqueCount="160">
  <si>
    <t>Path</t>
  </si>
  <si>
    <t>EU Gen</t>
  </si>
  <si>
    <t>RF Gen</t>
  </si>
  <si>
    <t>Ex EU</t>
  </si>
  <si>
    <t>Ex RF</t>
  </si>
  <si>
    <t>Ex Coal</t>
  </si>
  <si>
    <t>Res Coal Used</t>
  </si>
  <si>
    <t>Iron Ore</t>
  </si>
  <si>
    <t>Iron Bars</t>
  </si>
  <si>
    <t>Diam</t>
  </si>
  <si>
    <t>Silver Ore</t>
  </si>
  <si>
    <t>Bars</t>
  </si>
  <si>
    <t>Gold Ore</t>
  </si>
  <si>
    <t>Bar</t>
  </si>
  <si>
    <t>Coal</t>
  </si>
  <si>
    <t>RS Ore</t>
  </si>
  <si>
    <t>RS</t>
  </si>
  <si>
    <t>Tin Ore</t>
  </si>
  <si>
    <t>Lapiz</t>
  </si>
  <si>
    <t>Lapiz Ore</t>
  </si>
  <si>
    <t>M1F1G1</t>
  </si>
  <si>
    <t>1.12x10^8</t>
  </si>
  <si>
    <t>1.40x10^7</t>
  </si>
  <si>
    <t>1.11x10^8</t>
  </si>
  <si>
    <t>1.41x10^7</t>
  </si>
  <si>
    <t>1.39x10^7</t>
  </si>
  <si>
    <t>1.13x10^8</t>
  </si>
  <si>
    <t>1.38x10^7</t>
  </si>
  <si>
    <t>M2F1G1</t>
  </si>
  <si>
    <t>M1F2G1</t>
  </si>
  <si>
    <t>1.29x10^8</t>
  </si>
  <si>
    <t>2.17x10^7</t>
  </si>
  <si>
    <t>1.30x10^8</t>
  </si>
  <si>
    <t>2.13x10^7</t>
  </si>
  <si>
    <t>2.19x10^7</t>
  </si>
  <si>
    <t>1.31x10^8</t>
  </si>
  <si>
    <t>2.18x10^7</t>
  </si>
  <si>
    <t>2.15x10^7</t>
  </si>
  <si>
    <t>1.08x10^8</t>
  </si>
  <si>
    <t>1.50x10^7</t>
  </si>
  <si>
    <t>1.54x10^7</t>
  </si>
  <si>
    <t>1.09x10^8</t>
  </si>
  <si>
    <t>1.49x10^7</t>
  </si>
  <si>
    <t>M2F2G1</t>
  </si>
  <si>
    <t>1.25x10^8</t>
  </si>
  <si>
    <t>2.24x10^7</t>
  </si>
  <si>
    <t>1.26x10^8</t>
  </si>
  <si>
    <t>2.23x10^7</t>
  </si>
  <si>
    <t>2.27x10^7</t>
  </si>
  <si>
    <t>M3F1G1</t>
  </si>
  <si>
    <t>1.94x10^7</t>
  </si>
  <si>
    <t>1.96x10^7</t>
  </si>
  <si>
    <t>2.00x10^7</t>
  </si>
  <si>
    <t>2.02x10^7</t>
  </si>
  <si>
    <t>1.07x10^8</t>
  </si>
  <si>
    <t>1.05x10^8</t>
  </si>
  <si>
    <t>1.04x10^8</t>
  </si>
  <si>
    <t>8.1mil</t>
  </si>
  <si>
    <t>8mil</t>
  </si>
  <si>
    <t>7.9mil</t>
  </si>
  <si>
    <t>7.8mil</t>
  </si>
  <si>
    <t>1.79x10^7</t>
  </si>
  <si>
    <t>1.74x10^7</t>
  </si>
  <si>
    <t>1.77x10^7</t>
  </si>
  <si>
    <t>1.72x10^7</t>
  </si>
  <si>
    <t>M1F3G1</t>
  </si>
  <si>
    <t>1.78x10^7</t>
  </si>
  <si>
    <t>9.74x10^7</t>
  </si>
  <si>
    <t>9.70x10^7</t>
  </si>
  <si>
    <t>9.82x10^7</t>
  </si>
  <si>
    <t>9.72x10^7</t>
  </si>
  <si>
    <t>9.76x10^7</t>
  </si>
  <si>
    <t>6.2mil</t>
  </si>
  <si>
    <t>6.3mil</t>
  </si>
  <si>
    <t>1.70x10^7</t>
  </si>
  <si>
    <t>1.69x10^7</t>
  </si>
  <si>
    <t>1.71x10^7</t>
  </si>
  <si>
    <t>M3F3G1</t>
  </si>
  <si>
    <t>1.99x10^7</t>
  </si>
  <si>
    <t>1.98x10^7</t>
  </si>
  <si>
    <t>2.03x10^7</t>
  </si>
  <si>
    <t>8.09x10^7</t>
  </si>
  <si>
    <t>7.97x10^7</t>
  </si>
  <si>
    <t>7.93x10^7</t>
  </si>
  <si>
    <t>8.12x10^7</t>
  </si>
  <si>
    <t>7.99x10^7</t>
  </si>
  <si>
    <t>5.5mil</t>
  </si>
  <si>
    <t>5.4mil</t>
  </si>
  <si>
    <t>1.76x10^7</t>
  </si>
  <si>
    <t>1.80x10^7</t>
  </si>
  <si>
    <t>M1F4G1</t>
  </si>
  <si>
    <t>2.90x10^7</t>
  </si>
  <si>
    <t>8.44x10^7</t>
  </si>
  <si>
    <t>8.42x10^7</t>
  </si>
  <si>
    <t>8.41x10^7</t>
  </si>
  <si>
    <t>5.8mil</t>
  </si>
  <si>
    <t>5.9mil</t>
  </si>
  <si>
    <t>M2F3G1</t>
  </si>
  <si>
    <t>1.81x10^7</t>
  </si>
  <si>
    <t>1.83x10^7</t>
  </si>
  <si>
    <t>1.85x10^7</t>
  </si>
  <si>
    <t>1.18x10^8</t>
  </si>
  <si>
    <t>1.17x10^8</t>
  </si>
  <si>
    <t>1.20x10^8</t>
  </si>
  <si>
    <t>6.4mil</t>
  </si>
  <si>
    <t>6.5mil</t>
  </si>
  <si>
    <t>2.56x10^7</t>
  </si>
  <si>
    <t>2.51x10^7</t>
  </si>
  <si>
    <t>2.54x10^7</t>
  </si>
  <si>
    <t>2.53x10^7</t>
  </si>
  <si>
    <t>M3F2G1</t>
  </si>
  <si>
    <t>2.04x10^7</t>
  </si>
  <si>
    <t>2.01x10^7</t>
  </si>
  <si>
    <t>1.06x10^8</t>
  </si>
  <si>
    <t>8.0mil</t>
  </si>
  <si>
    <t>8.2mil</t>
  </si>
  <si>
    <t>2.08x10^7</t>
  </si>
  <si>
    <t>2.05x10^7</t>
  </si>
  <si>
    <t>M2F4G1</t>
  </si>
  <si>
    <t>1.03x10^8</t>
  </si>
  <si>
    <t>1.02x10^8</t>
  </si>
  <si>
    <t>7.6mil</t>
  </si>
  <si>
    <t>7.7mil</t>
  </si>
  <si>
    <t>7.4mil</t>
  </si>
  <si>
    <t>2.22x10^7</t>
  </si>
  <si>
    <t>2.21x10^7</t>
  </si>
  <si>
    <t>M3F4G1</t>
  </si>
  <si>
    <t>4.00x10^7</t>
  </si>
  <si>
    <t>3.96x10^7</t>
  </si>
  <si>
    <t>3.97x10^7</t>
  </si>
  <si>
    <t>3.90x10^7</t>
  </si>
  <si>
    <t>3.92x10^7</t>
  </si>
  <si>
    <t>8.00x10^7</t>
  </si>
  <si>
    <t>7.91x10^7</t>
  </si>
  <si>
    <t>7.94x10^7</t>
  </si>
  <si>
    <t>7.80x10^7</t>
  </si>
  <si>
    <t>7.84x10^7</t>
  </si>
  <si>
    <t>9.5mil</t>
  </si>
  <si>
    <t>9.4mil</t>
  </si>
  <si>
    <t>9.2mil</t>
  </si>
  <si>
    <t>9.3mil</t>
  </si>
  <si>
    <t>1.75x10^7</t>
  </si>
  <si>
    <t>1.73x10^7</t>
  </si>
  <si>
    <t>M1F1G2</t>
  </si>
  <si>
    <t>M1F1G3</t>
  </si>
  <si>
    <t>1.16x10^8</t>
  </si>
  <si>
    <t>1.64x10^7</t>
  </si>
  <si>
    <t>1.66x10^7</t>
  </si>
  <si>
    <t>1.65x10^7</t>
  </si>
  <si>
    <t>9.77x10^7</t>
  </si>
  <si>
    <t>9.84x10^7</t>
  </si>
  <si>
    <t>9.86x10^7</t>
  </si>
  <si>
    <t>9.75x10^7</t>
  </si>
  <si>
    <t>9.81x10^7</t>
  </si>
  <si>
    <t>7.0mil</t>
  </si>
  <si>
    <t>7.2mil</t>
  </si>
  <si>
    <t>Total Bars</t>
  </si>
  <si>
    <t>Total Coal</t>
  </si>
  <si>
    <t>Total Ore</t>
  </si>
  <si>
    <t>Average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</si>
</sst>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2" xfId="0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Bars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('Gen 1'!$A$2,'Gen 1'!$A$11,'Gen 1'!$A$20,'Gen 1'!$A$29,'Gen 1'!$A$38,'Gen 1'!$A$47,'Gen 1'!$A$56,'Gen 1'!$A$65,'Gen 1'!$A$74,'Gen 1'!$A$83,'Gen 1'!$A$92,'Gen 1'!$A$101)</c:f>
              <c:strCache>
                <c:ptCount val="12"/>
                <c:pt idx="0">
                  <c:v>M1F1G1</c:v>
                </c:pt>
                <c:pt idx="1">
                  <c:v>M2F1G1</c:v>
                </c:pt>
                <c:pt idx="2">
                  <c:v>M1F2G1</c:v>
                </c:pt>
                <c:pt idx="3">
                  <c:v>M2F2G1</c:v>
                </c:pt>
                <c:pt idx="4">
                  <c:v>M3F1G1</c:v>
                </c:pt>
                <c:pt idx="5">
                  <c:v>M1F3G1</c:v>
                </c:pt>
                <c:pt idx="6">
                  <c:v>M3F3G1</c:v>
                </c:pt>
                <c:pt idx="7">
                  <c:v>M1F4G1</c:v>
                </c:pt>
                <c:pt idx="8">
                  <c:v>M2F3G1</c:v>
                </c:pt>
                <c:pt idx="9">
                  <c:v>M3F2G1</c:v>
                </c:pt>
                <c:pt idx="10">
                  <c:v>M2F4G1</c:v>
                </c:pt>
                <c:pt idx="11">
                  <c:v>M3F4G1</c:v>
                </c:pt>
              </c:strCache>
            </c:strRef>
          </c:cat>
          <c:val>
            <c:numRef>
              <c:f>('Gen 1'!$Y$7,'Gen 1'!$Y$16,'Gen 1'!$Y$25,'Gen 1'!$Y$34,'Gen 1'!$Y$43,'Gen 1'!$Y$52,'Gen 1'!$Y$61,'Gen 1'!$Y$70,'Gen 1'!$Y$79,'Gen 1'!$Y$88,'Gen 1'!$Y$97,'Gen 1'!$Y$106)</c:f>
              <c:numCache>
                <c:formatCode>General</c:formatCode>
                <c:ptCount val="12"/>
                <c:pt idx="0">
                  <c:v>6922.4</c:v>
                </c:pt>
                <c:pt idx="1">
                  <c:v>6984</c:v>
                </c:pt>
                <c:pt idx="2">
                  <c:v>6924</c:v>
                </c:pt>
                <c:pt idx="3">
                  <c:v>6843.8</c:v>
                </c:pt>
                <c:pt idx="4">
                  <c:v>6611.6</c:v>
                </c:pt>
                <c:pt idx="5">
                  <c:v>6858.1999999999989</c:v>
                </c:pt>
                <c:pt idx="6">
                  <c:v>6678.4000000000005</c:v>
                </c:pt>
                <c:pt idx="7">
                  <c:v>6959</c:v>
                </c:pt>
                <c:pt idx="8">
                  <c:v>6986.4</c:v>
                </c:pt>
                <c:pt idx="9">
                  <c:v>6704.8</c:v>
                </c:pt>
                <c:pt idx="10">
                  <c:v>6932.7999999999993</c:v>
                </c:pt>
                <c:pt idx="11">
                  <c:v>6578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762952"/>
        <c:axId val="527768048"/>
      </c:barChart>
      <c:catAx>
        <c:axId val="52776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68048"/>
        <c:crosses val="autoZero"/>
        <c:auto val="1"/>
        <c:lblAlgn val="ctr"/>
        <c:lblOffset val="100"/>
        <c:noMultiLvlLbl val="0"/>
      </c:catAx>
      <c:valAx>
        <c:axId val="52776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62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Coal Used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('Gen 1'!$A$2,'Gen 1'!$A$11,'Gen 1'!$A$20,'Gen 1'!$A$29,'Gen 1'!$A$38,'Gen 1'!$A$47,'Gen 1'!$A$56,'Gen 1'!$A$65,'Gen 1'!$A$74,'Gen 1'!$A$83,'Gen 1'!$A$92,'Gen 1'!$A$101)</c:f>
              <c:strCache>
                <c:ptCount val="12"/>
                <c:pt idx="0">
                  <c:v>M1F1G1</c:v>
                </c:pt>
                <c:pt idx="1">
                  <c:v>M2F1G1</c:v>
                </c:pt>
                <c:pt idx="2">
                  <c:v>M1F2G1</c:v>
                </c:pt>
                <c:pt idx="3">
                  <c:v>M2F2G1</c:v>
                </c:pt>
                <c:pt idx="4">
                  <c:v>M3F1G1</c:v>
                </c:pt>
                <c:pt idx="5">
                  <c:v>M1F3G1</c:v>
                </c:pt>
                <c:pt idx="6">
                  <c:v>M3F3G1</c:v>
                </c:pt>
                <c:pt idx="7">
                  <c:v>M1F4G1</c:v>
                </c:pt>
                <c:pt idx="8">
                  <c:v>M2F3G1</c:v>
                </c:pt>
                <c:pt idx="9">
                  <c:v>M3F2G1</c:v>
                </c:pt>
                <c:pt idx="10">
                  <c:v>M2F4G1</c:v>
                </c:pt>
                <c:pt idx="11">
                  <c:v>M3F4G1</c:v>
                </c:pt>
              </c:strCache>
            </c:strRef>
          </c:cat>
          <c:val>
            <c:numRef>
              <c:f>('Gen 1'!$AA$7,'Gen 1'!$AA$16,'Gen 1'!$AA$25,'Gen 1'!$AA$34,'Gen 1'!$AA$43,'Gen 1'!$AA$52,'Gen 1'!$AA$61,'Gen 1'!$AA$70,'Gen 1'!$AA$79,'Gen 1'!$AA$88,'Gen 1'!$AA$97,'Gen 1'!$AA$106)</c:f>
              <c:numCache>
                <c:formatCode>General</c:formatCode>
                <c:ptCount val="12"/>
                <c:pt idx="0">
                  <c:v>3494</c:v>
                </c:pt>
                <c:pt idx="1">
                  <c:v>4070</c:v>
                </c:pt>
                <c:pt idx="2">
                  <c:v>3390.8</c:v>
                </c:pt>
                <c:pt idx="3">
                  <c:v>3913.6</c:v>
                </c:pt>
                <c:pt idx="4">
                  <c:v>3310.3999999999996</c:v>
                </c:pt>
                <c:pt idx="5">
                  <c:v>3048.2000000000003</c:v>
                </c:pt>
                <c:pt idx="6">
                  <c:v>2507.8000000000002</c:v>
                </c:pt>
                <c:pt idx="7">
                  <c:v>2636.2</c:v>
                </c:pt>
                <c:pt idx="8">
                  <c:v>3691.4</c:v>
                </c:pt>
                <c:pt idx="9">
                  <c:v>3357.4</c:v>
                </c:pt>
                <c:pt idx="10">
                  <c:v>3231.8</c:v>
                </c:pt>
                <c:pt idx="11">
                  <c:v>2471.1999999999998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139688"/>
        <c:axId val="533140472"/>
      </c:barChart>
      <c:catAx>
        <c:axId val="53313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40472"/>
        <c:crosses val="autoZero"/>
        <c:auto val="1"/>
        <c:lblAlgn val="ctr"/>
        <c:lblOffset val="100"/>
        <c:noMultiLvlLbl val="0"/>
      </c:catAx>
      <c:valAx>
        <c:axId val="53314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39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Ores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('Gen 1'!$Z$5,'Gen 1'!$Z$14,'Gen 1'!$Z$23,'Gen 1'!$Z$32,'Gen 1'!$Z$41,'Gen 1'!$Z$50,'Gen 1'!$Z$59,'Gen 1'!$Z$68,'Gen 1'!$Z$77,'Gen 1'!$Z$86,'Gen 1'!$Z$95,'Gen 1'!$Z$104)</c:f>
              <c:numCache>
                <c:formatCode>General</c:formatCode>
                <c:ptCount val="12"/>
                <c:pt idx="0">
                  <c:v>3312.2</c:v>
                </c:pt>
                <c:pt idx="1">
                  <c:v>3329.2</c:v>
                </c:pt>
                <c:pt idx="2">
                  <c:v>3311.6000000000004</c:v>
                </c:pt>
                <c:pt idx="3">
                  <c:v>3264</c:v>
                </c:pt>
                <c:pt idx="4">
                  <c:v>3305.8</c:v>
                </c:pt>
                <c:pt idx="5">
                  <c:v>3286.2</c:v>
                </c:pt>
                <c:pt idx="6">
                  <c:v>3339.2000000000003</c:v>
                </c:pt>
                <c:pt idx="7">
                  <c:v>3332.6</c:v>
                </c:pt>
                <c:pt idx="8">
                  <c:v>3339</c:v>
                </c:pt>
                <c:pt idx="9">
                  <c:v>3329.6</c:v>
                </c:pt>
                <c:pt idx="10">
                  <c:v>3302.2</c:v>
                </c:pt>
                <c:pt idx="11">
                  <c:v>3289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617688"/>
        <c:axId val="525616904"/>
      </c:barChart>
      <c:catAx>
        <c:axId val="525617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16904"/>
        <c:crosses val="autoZero"/>
        <c:auto val="1"/>
        <c:lblAlgn val="ctr"/>
        <c:lblOffset val="100"/>
        <c:noMultiLvlLbl val="0"/>
      </c:catAx>
      <c:valAx>
        <c:axId val="525616904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17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4762</xdr:rowOff>
    </xdr:from>
    <xdr:to>
      <xdr:col>35</xdr:col>
      <xdr:colOff>304800</xdr:colOff>
      <xdr:row>14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604837</xdr:colOff>
      <xdr:row>29</xdr:row>
      <xdr:rowOff>14287</xdr:rowOff>
    </xdr:from>
    <xdr:to>
      <xdr:col>35</xdr:col>
      <xdr:colOff>300037</xdr:colOff>
      <xdr:row>43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4762</xdr:colOff>
      <xdr:row>14</xdr:row>
      <xdr:rowOff>100012</xdr:rowOff>
    </xdr:from>
    <xdr:to>
      <xdr:col>35</xdr:col>
      <xdr:colOff>309562</xdr:colOff>
      <xdr:row>28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6"/>
  <sheetViews>
    <sheetView tabSelected="1" topLeftCell="K1" zoomScaleNormal="100" workbookViewId="0">
      <selection activeCell="V15" sqref="V15"/>
    </sheetView>
  </sheetViews>
  <sheetFormatPr defaultRowHeight="15" x14ac:dyDescent="0.25"/>
  <sheetData>
    <row r="1" spans="1:27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11</v>
      </c>
      <c r="V1" t="s">
        <v>19</v>
      </c>
      <c r="W1" t="s">
        <v>18</v>
      </c>
    </row>
    <row r="2" spans="1:27" x14ac:dyDescent="0.25">
      <c r="A2" t="s">
        <v>20</v>
      </c>
      <c r="C2">
        <v>0</v>
      </c>
      <c r="D2" t="s">
        <v>21</v>
      </c>
      <c r="E2">
        <v>0</v>
      </c>
      <c r="F2" t="s">
        <v>22</v>
      </c>
      <c r="G2">
        <v>1408</v>
      </c>
      <c r="H2">
        <v>2083</v>
      </c>
      <c r="J2">
        <v>1080</v>
      </c>
      <c r="K2">
        <v>2160</v>
      </c>
      <c r="L2">
        <v>26</v>
      </c>
      <c r="M2">
        <v>783</v>
      </c>
      <c r="N2">
        <v>1708</v>
      </c>
      <c r="O2">
        <v>123</v>
      </c>
      <c r="P2">
        <v>259</v>
      </c>
      <c r="Q2">
        <v>2083</v>
      </c>
      <c r="R2">
        <v>239</v>
      </c>
      <c r="S2">
        <v>1070</v>
      </c>
      <c r="T2">
        <v>1310</v>
      </c>
      <c r="U2">
        <v>2793</v>
      </c>
      <c r="V2">
        <v>95</v>
      </c>
      <c r="W2">
        <v>629</v>
      </c>
      <c r="Y2" t="s">
        <v>159</v>
      </c>
    </row>
    <row r="3" spans="1:27" x14ac:dyDescent="0.25">
      <c r="C3">
        <v>0</v>
      </c>
      <c r="D3" t="s">
        <v>23</v>
      </c>
      <c r="E3">
        <v>0</v>
      </c>
      <c r="F3" t="s">
        <v>24</v>
      </c>
      <c r="G3">
        <v>1369</v>
      </c>
      <c r="H3">
        <v>2113</v>
      </c>
      <c r="J3">
        <v>1058</v>
      </c>
      <c r="K3">
        <v>2116</v>
      </c>
      <c r="L3">
        <v>33</v>
      </c>
      <c r="M3">
        <v>797</v>
      </c>
      <c r="N3">
        <v>1722</v>
      </c>
      <c r="O3">
        <v>105</v>
      </c>
      <c r="P3">
        <v>225</v>
      </c>
      <c r="Q3">
        <v>2113</v>
      </c>
      <c r="R3">
        <v>215</v>
      </c>
      <c r="S3">
        <v>966</v>
      </c>
      <c r="T3">
        <v>1310</v>
      </c>
      <c r="U3">
        <v>2780</v>
      </c>
      <c r="V3">
        <v>108</v>
      </c>
      <c r="W3">
        <v>717</v>
      </c>
    </row>
    <row r="4" spans="1:27" x14ac:dyDescent="0.25">
      <c r="C4">
        <v>0</v>
      </c>
      <c r="D4" t="s">
        <v>21</v>
      </c>
      <c r="E4">
        <v>0</v>
      </c>
      <c r="F4" t="s">
        <v>25</v>
      </c>
      <c r="G4">
        <v>1436</v>
      </c>
      <c r="H4">
        <v>2076</v>
      </c>
      <c r="J4">
        <v>1105</v>
      </c>
      <c r="K4">
        <v>2210</v>
      </c>
      <c r="L4">
        <v>19</v>
      </c>
      <c r="M4">
        <v>835</v>
      </c>
      <c r="N4">
        <v>1797</v>
      </c>
      <c r="O4">
        <v>111</v>
      </c>
      <c r="P4">
        <v>233</v>
      </c>
      <c r="Q4">
        <v>2076</v>
      </c>
      <c r="R4">
        <v>237</v>
      </c>
      <c r="S4">
        <v>1054</v>
      </c>
      <c r="T4">
        <v>1313</v>
      </c>
      <c r="U4">
        <v>2777</v>
      </c>
      <c r="V4">
        <v>89</v>
      </c>
      <c r="W4">
        <v>585</v>
      </c>
      <c r="Z4" t="s">
        <v>158</v>
      </c>
    </row>
    <row r="5" spans="1:27" x14ac:dyDescent="0.25">
      <c r="C5">
        <v>0</v>
      </c>
      <c r="D5" t="s">
        <v>26</v>
      </c>
      <c r="E5">
        <v>0</v>
      </c>
      <c r="F5" t="s">
        <v>27</v>
      </c>
      <c r="G5">
        <v>1414</v>
      </c>
      <c r="H5">
        <v>2106</v>
      </c>
      <c r="J5">
        <v>1099</v>
      </c>
      <c r="K5">
        <v>2198</v>
      </c>
      <c r="L5">
        <v>26</v>
      </c>
      <c r="M5">
        <v>822</v>
      </c>
      <c r="N5">
        <v>1754</v>
      </c>
      <c r="O5">
        <v>124</v>
      </c>
      <c r="P5">
        <v>267</v>
      </c>
      <c r="Q5">
        <v>2106</v>
      </c>
      <c r="R5">
        <v>222</v>
      </c>
      <c r="S5">
        <v>1005</v>
      </c>
      <c r="T5">
        <v>1343</v>
      </c>
      <c r="U5">
        <v>2830</v>
      </c>
      <c r="V5">
        <v>97</v>
      </c>
      <c r="W5">
        <v>647</v>
      </c>
      <c r="Z5">
        <f>SUM(T7,O7,M7,J7)</f>
        <v>3312.2</v>
      </c>
    </row>
    <row r="6" spans="1:27" ht="15.75" thickBot="1" x14ac:dyDescent="0.3">
      <c r="C6">
        <v>0</v>
      </c>
      <c r="D6" t="s">
        <v>23</v>
      </c>
      <c r="E6">
        <v>0</v>
      </c>
      <c r="F6" t="s">
        <v>22</v>
      </c>
      <c r="G6">
        <v>1374</v>
      </c>
      <c r="H6">
        <v>2091</v>
      </c>
      <c r="J6">
        <v>1089</v>
      </c>
      <c r="K6">
        <v>2178</v>
      </c>
      <c r="L6">
        <v>30</v>
      </c>
      <c r="M6">
        <v>766</v>
      </c>
      <c r="N6">
        <v>1646</v>
      </c>
      <c r="O6">
        <v>88</v>
      </c>
      <c r="P6">
        <v>190</v>
      </c>
      <c r="Q6">
        <v>2091</v>
      </c>
      <c r="R6">
        <v>237</v>
      </c>
      <c r="S6">
        <v>1058</v>
      </c>
      <c r="T6">
        <v>1300</v>
      </c>
      <c r="U6">
        <v>2769</v>
      </c>
      <c r="V6">
        <v>111</v>
      </c>
      <c r="W6">
        <v>736</v>
      </c>
      <c r="Y6" t="s">
        <v>156</v>
      </c>
      <c r="AA6" t="s">
        <v>157</v>
      </c>
    </row>
    <row r="7" spans="1:27" ht="15.75" thickBot="1" x14ac:dyDescent="0.3">
      <c r="G7">
        <f>AVERAGE(G2:G6)</f>
        <v>1400.2</v>
      </c>
      <c r="H7">
        <f>AVERAGE(H2:H6)</f>
        <v>2093.8000000000002</v>
      </c>
      <c r="J7">
        <f t="shared" ref="J7:W7" si="0">AVERAGE(J2:J6)</f>
        <v>1086.2</v>
      </c>
      <c r="K7" s="1">
        <f t="shared" si="0"/>
        <v>2172.4</v>
      </c>
      <c r="L7" s="1">
        <f t="shared" si="0"/>
        <v>26.8</v>
      </c>
      <c r="M7">
        <f t="shared" si="0"/>
        <v>800.6</v>
      </c>
      <c r="N7" s="1">
        <f t="shared" si="0"/>
        <v>1725.4</v>
      </c>
      <c r="O7">
        <f t="shared" si="0"/>
        <v>110.2</v>
      </c>
      <c r="P7" s="1">
        <f t="shared" si="0"/>
        <v>234.8</v>
      </c>
      <c r="Q7" s="1">
        <f t="shared" si="0"/>
        <v>2093.8000000000002</v>
      </c>
      <c r="R7">
        <f t="shared" si="0"/>
        <v>230</v>
      </c>
      <c r="S7">
        <f t="shared" si="0"/>
        <v>1030.5999999999999</v>
      </c>
      <c r="T7">
        <f t="shared" si="0"/>
        <v>1315.2</v>
      </c>
      <c r="U7" s="1">
        <f t="shared" si="0"/>
        <v>2789.8</v>
      </c>
      <c r="V7">
        <f t="shared" si="0"/>
        <v>100</v>
      </c>
      <c r="W7">
        <f t="shared" si="0"/>
        <v>662.8</v>
      </c>
      <c r="Y7">
        <f>SUM(U7,P7,N7,K7)</f>
        <v>6922.4</v>
      </c>
      <c r="AA7">
        <f>SUM(H7,G7)</f>
        <v>3494</v>
      </c>
    </row>
    <row r="10" spans="1:27" x14ac:dyDescent="0.25">
      <c r="A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J10" t="s">
        <v>7</v>
      </c>
      <c r="K10" t="s">
        <v>8</v>
      </c>
      <c r="L10" t="s">
        <v>9</v>
      </c>
      <c r="M10" t="s">
        <v>10</v>
      </c>
      <c r="N10" t="s">
        <v>11</v>
      </c>
      <c r="O10" t="s">
        <v>12</v>
      </c>
      <c r="P10" t="s">
        <v>13</v>
      </c>
      <c r="Q10" t="s">
        <v>14</v>
      </c>
      <c r="R10" t="s">
        <v>15</v>
      </c>
      <c r="S10" t="s">
        <v>16</v>
      </c>
      <c r="T10" t="s">
        <v>17</v>
      </c>
      <c r="U10" t="s">
        <v>11</v>
      </c>
      <c r="V10" t="s">
        <v>19</v>
      </c>
      <c r="W10" t="s">
        <v>18</v>
      </c>
    </row>
    <row r="11" spans="1:27" x14ac:dyDescent="0.25">
      <c r="A11" t="s">
        <v>28</v>
      </c>
      <c r="C11">
        <v>0</v>
      </c>
      <c r="D11" t="s">
        <v>30</v>
      </c>
      <c r="E11">
        <v>0</v>
      </c>
      <c r="F11" t="s">
        <v>31</v>
      </c>
      <c r="G11">
        <v>1874</v>
      </c>
      <c r="H11">
        <v>2162</v>
      </c>
      <c r="J11">
        <v>1080</v>
      </c>
      <c r="K11">
        <v>2303</v>
      </c>
      <c r="L11">
        <v>29</v>
      </c>
      <c r="M11">
        <v>745</v>
      </c>
      <c r="N11">
        <v>1550</v>
      </c>
      <c r="O11">
        <v>89</v>
      </c>
      <c r="P11">
        <v>178</v>
      </c>
      <c r="Q11">
        <v>2162</v>
      </c>
      <c r="R11">
        <v>233</v>
      </c>
      <c r="S11">
        <v>1054</v>
      </c>
      <c r="T11">
        <v>1341</v>
      </c>
      <c r="U11">
        <v>2800</v>
      </c>
      <c r="V11">
        <v>90</v>
      </c>
      <c r="W11">
        <v>606</v>
      </c>
      <c r="Y11" t="s">
        <v>159</v>
      </c>
    </row>
    <row r="12" spans="1:27" x14ac:dyDescent="0.25">
      <c r="D12" t="s">
        <v>32</v>
      </c>
      <c r="F12" t="s">
        <v>33</v>
      </c>
      <c r="G12">
        <v>1956</v>
      </c>
      <c r="H12">
        <v>2117</v>
      </c>
      <c r="J12">
        <v>1131</v>
      </c>
      <c r="K12">
        <v>2396</v>
      </c>
      <c r="L12">
        <v>34</v>
      </c>
      <c r="M12">
        <v>762</v>
      </c>
      <c r="N12">
        <v>1593</v>
      </c>
      <c r="O12">
        <v>97</v>
      </c>
      <c r="P12">
        <v>194</v>
      </c>
      <c r="Q12">
        <v>2117</v>
      </c>
      <c r="R12">
        <v>253</v>
      </c>
      <c r="S12">
        <v>1132</v>
      </c>
      <c r="T12">
        <v>1390</v>
      </c>
      <c r="U12">
        <v>2887</v>
      </c>
      <c r="V12">
        <v>95</v>
      </c>
      <c r="W12">
        <v>598</v>
      </c>
    </row>
    <row r="13" spans="1:27" x14ac:dyDescent="0.25">
      <c r="D13" t="s">
        <v>30</v>
      </c>
      <c r="F13" t="s">
        <v>34</v>
      </c>
      <c r="G13">
        <v>1972</v>
      </c>
      <c r="H13">
        <v>2069</v>
      </c>
      <c r="J13">
        <v>1040</v>
      </c>
      <c r="K13">
        <v>2209</v>
      </c>
      <c r="L13">
        <v>35</v>
      </c>
      <c r="M13">
        <v>823</v>
      </c>
      <c r="N13">
        <v>1728</v>
      </c>
      <c r="O13">
        <v>96</v>
      </c>
      <c r="P13">
        <v>192</v>
      </c>
      <c r="Q13">
        <v>2069</v>
      </c>
      <c r="R13">
        <v>256</v>
      </c>
      <c r="S13">
        <v>1158</v>
      </c>
      <c r="T13">
        <v>1279</v>
      </c>
      <c r="U13">
        <v>2659</v>
      </c>
      <c r="V13">
        <v>86</v>
      </c>
      <c r="W13">
        <v>560</v>
      </c>
      <c r="Z13" t="s">
        <v>158</v>
      </c>
    </row>
    <row r="14" spans="1:27" x14ac:dyDescent="0.25">
      <c r="D14" t="s">
        <v>35</v>
      </c>
      <c r="F14" t="s">
        <v>36</v>
      </c>
      <c r="G14">
        <v>2032</v>
      </c>
      <c r="H14">
        <v>2077</v>
      </c>
      <c r="J14">
        <v>1105</v>
      </c>
      <c r="K14">
        <v>2351</v>
      </c>
      <c r="L14">
        <v>31</v>
      </c>
      <c r="M14">
        <v>806</v>
      </c>
      <c r="N14">
        <v>1698</v>
      </c>
      <c r="O14">
        <v>89</v>
      </c>
      <c r="P14">
        <v>178</v>
      </c>
      <c r="Q14">
        <v>2077</v>
      </c>
      <c r="R14">
        <v>215</v>
      </c>
      <c r="S14">
        <v>970</v>
      </c>
      <c r="T14">
        <v>1387</v>
      </c>
      <c r="U14">
        <v>2887</v>
      </c>
      <c r="V14">
        <v>105</v>
      </c>
      <c r="W14">
        <v>704</v>
      </c>
      <c r="Z14">
        <f>SUM(T16,O16,M16,J16)</f>
        <v>3329.2</v>
      </c>
    </row>
    <row r="15" spans="1:27" ht="15.75" thickBot="1" x14ac:dyDescent="0.3">
      <c r="D15" t="s">
        <v>35</v>
      </c>
      <c r="F15" t="s">
        <v>37</v>
      </c>
      <c r="G15">
        <v>1927</v>
      </c>
      <c r="H15">
        <v>2164</v>
      </c>
      <c r="J15">
        <v>1093</v>
      </c>
      <c r="K15">
        <v>2324</v>
      </c>
      <c r="L15">
        <v>24</v>
      </c>
      <c r="M15">
        <v>802</v>
      </c>
      <c r="N15">
        <v>1676</v>
      </c>
      <c r="O15">
        <v>120</v>
      </c>
      <c r="P15">
        <v>240</v>
      </c>
      <c r="Q15">
        <v>2164</v>
      </c>
      <c r="R15">
        <v>230</v>
      </c>
      <c r="S15">
        <v>1033</v>
      </c>
      <c r="T15">
        <v>1371</v>
      </c>
      <c r="U15">
        <v>2877</v>
      </c>
      <c r="V15">
        <v>84</v>
      </c>
      <c r="W15">
        <v>557</v>
      </c>
      <c r="Y15" t="s">
        <v>156</v>
      </c>
      <c r="AA15" t="s">
        <v>157</v>
      </c>
    </row>
    <row r="16" spans="1:27" ht="15.75" thickBot="1" x14ac:dyDescent="0.3">
      <c r="G16">
        <f>AVERAGE(G11:G15)</f>
        <v>1952.2</v>
      </c>
      <c r="H16">
        <f>AVERAGE(H11:H15)</f>
        <v>2117.8000000000002</v>
      </c>
      <c r="J16">
        <f>AVERAGE(J11:J15)</f>
        <v>1089.8</v>
      </c>
      <c r="K16" s="1">
        <f t="shared" ref="K16:W16" si="1">AVERAGE(K11:K15)</f>
        <v>2316.6</v>
      </c>
      <c r="L16" s="1">
        <f t="shared" si="1"/>
        <v>30.6</v>
      </c>
      <c r="M16">
        <f t="shared" si="1"/>
        <v>787.6</v>
      </c>
      <c r="N16" s="1">
        <f t="shared" si="1"/>
        <v>1649</v>
      </c>
      <c r="O16">
        <f t="shared" si="1"/>
        <v>98.2</v>
      </c>
      <c r="P16" s="1">
        <f t="shared" si="1"/>
        <v>196.4</v>
      </c>
      <c r="Q16" s="1">
        <f t="shared" si="1"/>
        <v>2117.8000000000002</v>
      </c>
      <c r="R16">
        <f t="shared" si="1"/>
        <v>237.4</v>
      </c>
      <c r="S16">
        <f t="shared" si="1"/>
        <v>1069.4000000000001</v>
      </c>
      <c r="T16">
        <f t="shared" si="1"/>
        <v>1353.6</v>
      </c>
      <c r="U16" s="1">
        <f t="shared" si="1"/>
        <v>2822</v>
      </c>
      <c r="V16">
        <f t="shared" si="1"/>
        <v>92</v>
      </c>
      <c r="W16">
        <f t="shared" si="1"/>
        <v>605</v>
      </c>
      <c r="Y16">
        <f>SUM(U16,P16,N16,K16)</f>
        <v>6984</v>
      </c>
      <c r="AA16">
        <f>SUM(H16,G16)</f>
        <v>4070</v>
      </c>
    </row>
    <row r="19" spans="1:27" x14ac:dyDescent="0.25">
      <c r="A19" t="s">
        <v>0</v>
      </c>
      <c r="C19" s="2" t="s">
        <v>1</v>
      </c>
      <c r="D19" s="2" t="s">
        <v>2</v>
      </c>
      <c r="E19" s="2" t="s">
        <v>3</v>
      </c>
      <c r="F19" s="2" t="s">
        <v>4</v>
      </c>
      <c r="G19" s="2" t="s">
        <v>5</v>
      </c>
      <c r="H19" s="2" t="s">
        <v>6</v>
      </c>
      <c r="I19" s="2"/>
      <c r="J19" s="2" t="s">
        <v>7</v>
      </c>
      <c r="K19" s="2" t="s">
        <v>8</v>
      </c>
      <c r="L19" s="2" t="s">
        <v>9</v>
      </c>
      <c r="M19" s="2" t="s">
        <v>10</v>
      </c>
      <c r="N19" s="2" t="s">
        <v>11</v>
      </c>
      <c r="O19" s="2" t="s">
        <v>12</v>
      </c>
      <c r="P19" s="2" t="s">
        <v>13</v>
      </c>
      <c r="Q19" s="2" t="s">
        <v>14</v>
      </c>
      <c r="R19" s="2" t="s">
        <v>15</v>
      </c>
      <c r="S19" s="2" t="s">
        <v>16</v>
      </c>
      <c r="T19" s="2" t="s">
        <v>17</v>
      </c>
      <c r="U19" s="2" t="s">
        <v>11</v>
      </c>
      <c r="V19" s="2" t="s">
        <v>19</v>
      </c>
      <c r="W19" s="2" t="s">
        <v>18</v>
      </c>
    </row>
    <row r="20" spans="1:27" x14ac:dyDescent="0.25">
      <c r="A20" t="s">
        <v>29</v>
      </c>
      <c r="C20" s="2">
        <v>0</v>
      </c>
      <c r="D20" s="2" t="s">
        <v>38</v>
      </c>
      <c r="E20" s="2">
        <v>0</v>
      </c>
      <c r="F20" s="2" t="s">
        <v>39</v>
      </c>
      <c r="G20" s="2">
        <v>1211</v>
      </c>
      <c r="H20" s="2">
        <v>2153</v>
      </c>
      <c r="I20" s="2"/>
      <c r="J20" s="2">
        <v>1061</v>
      </c>
      <c r="K20" s="2">
        <v>2122</v>
      </c>
      <c r="L20" s="2">
        <v>21</v>
      </c>
      <c r="M20" s="2">
        <v>787</v>
      </c>
      <c r="N20" s="2">
        <v>1707</v>
      </c>
      <c r="O20" s="2">
        <v>107</v>
      </c>
      <c r="P20" s="2">
        <v>236</v>
      </c>
      <c r="Q20" s="2">
        <v>2153</v>
      </c>
      <c r="R20" s="2">
        <v>236</v>
      </c>
      <c r="S20" s="2">
        <v>1058</v>
      </c>
      <c r="T20" s="2">
        <v>1293</v>
      </c>
      <c r="U20" s="2">
        <v>2750</v>
      </c>
      <c r="V20" s="2">
        <v>98</v>
      </c>
      <c r="W20" s="2">
        <v>614</v>
      </c>
      <c r="Y20" t="s">
        <v>159</v>
      </c>
    </row>
    <row r="21" spans="1:27" x14ac:dyDescent="0.25">
      <c r="C21" s="2"/>
      <c r="D21" s="2" t="s">
        <v>38</v>
      </c>
      <c r="E21" s="2"/>
      <c r="F21" s="2" t="s">
        <v>40</v>
      </c>
      <c r="G21" s="2">
        <v>1276</v>
      </c>
      <c r="H21" s="2">
        <v>2110</v>
      </c>
      <c r="I21" s="2"/>
      <c r="J21" s="2">
        <v>1057</v>
      </c>
      <c r="K21" s="2">
        <v>2114</v>
      </c>
      <c r="L21" s="2">
        <v>29</v>
      </c>
      <c r="M21" s="2">
        <v>782</v>
      </c>
      <c r="N21" s="2">
        <v>1663</v>
      </c>
      <c r="O21" s="2">
        <v>102</v>
      </c>
      <c r="P21" s="2">
        <v>226</v>
      </c>
      <c r="Q21" s="2">
        <v>2110</v>
      </c>
      <c r="R21" s="2">
        <v>213</v>
      </c>
      <c r="S21" s="2">
        <v>956</v>
      </c>
      <c r="T21" s="2">
        <v>1319</v>
      </c>
      <c r="U21" s="2">
        <v>2785</v>
      </c>
      <c r="V21" s="2">
        <v>89</v>
      </c>
      <c r="W21" s="2">
        <v>551</v>
      </c>
    </row>
    <row r="22" spans="1:27" x14ac:dyDescent="0.25">
      <c r="C22" s="2"/>
      <c r="D22" s="2" t="s">
        <v>41</v>
      </c>
      <c r="E22" s="2"/>
      <c r="F22" s="2" t="s">
        <v>39</v>
      </c>
      <c r="G22" s="2">
        <v>1300</v>
      </c>
      <c r="H22" s="2">
        <v>2105</v>
      </c>
      <c r="I22" s="2"/>
      <c r="J22" s="2">
        <v>1107</v>
      </c>
      <c r="K22" s="2">
        <v>2214</v>
      </c>
      <c r="L22" s="2">
        <v>28</v>
      </c>
      <c r="M22" s="2">
        <v>803</v>
      </c>
      <c r="N22" s="2">
        <v>1743</v>
      </c>
      <c r="O22" s="2">
        <v>81</v>
      </c>
      <c r="P22" s="2">
        <v>184</v>
      </c>
      <c r="Q22" s="2">
        <v>2105</v>
      </c>
      <c r="R22" s="2">
        <v>249</v>
      </c>
      <c r="S22" s="2">
        <v>1123</v>
      </c>
      <c r="T22" s="2">
        <v>1354</v>
      </c>
      <c r="U22" s="2">
        <v>2870</v>
      </c>
      <c r="V22" s="2">
        <v>98</v>
      </c>
      <c r="W22" s="2">
        <v>651</v>
      </c>
      <c r="Z22" t="s">
        <v>158</v>
      </c>
    </row>
    <row r="23" spans="1:27" x14ac:dyDescent="0.25">
      <c r="C23" s="2"/>
      <c r="D23" s="2" t="s">
        <v>41</v>
      </c>
      <c r="E23" s="2"/>
      <c r="F23" s="2" t="s">
        <v>39</v>
      </c>
      <c r="G23" s="2">
        <v>1321</v>
      </c>
      <c r="H23" s="2">
        <v>2073</v>
      </c>
      <c r="I23" s="2"/>
      <c r="J23" s="2">
        <v>1123</v>
      </c>
      <c r="K23" s="2">
        <v>2246</v>
      </c>
      <c r="L23" s="2">
        <v>38</v>
      </c>
      <c r="M23" s="2">
        <v>799</v>
      </c>
      <c r="N23" s="2">
        <v>1713</v>
      </c>
      <c r="O23" s="2">
        <v>99</v>
      </c>
      <c r="P23" s="2">
        <v>219</v>
      </c>
      <c r="Q23" s="2">
        <v>2073</v>
      </c>
      <c r="R23" s="2">
        <v>219</v>
      </c>
      <c r="S23" s="2">
        <v>988</v>
      </c>
      <c r="T23" s="2">
        <v>1311</v>
      </c>
      <c r="U23" s="2">
        <v>2792</v>
      </c>
      <c r="V23" s="2">
        <v>91</v>
      </c>
      <c r="W23" s="2">
        <v>603</v>
      </c>
      <c r="Z23">
        <f>SUM(T25,O25,M25,J25)</f>
        <v>3311.6000000000004</v>
      </c>
    </row>
    <row r="24" spans="1:27" ht="15.75" thickBot="1" x14ac:dyDescent="0.3">
      <c r="C24" s="2"/>
      <c r="D24" s="2" t="s">
        <v>41</v>
      </c>
      <c r="E24" s="2"/>
      <c r="F24" s="2" t="s">
        <v>42</v>
      </c>
      <c r="G24" s="2">
        <v>1329</v>
      </c>
      <c r="H24" s="2">
        <v>2076</v>
      </c>
      <c r="I24" s="2"/>
      <c r="J24" s="2">
        <v>1082</v>
      </c>
      <c r="K24" s="2">
        <v>2164</v>
      </c>
      <c r="L24" s="2">
        <v>28</v>
      </c>
      <c r="M24" s="2">
        <v>800</v>
      </c>
      <c r="N24" s="2">
        <v>1717</v>
      </c>
      <c r="O24" s="2">
        <v>107</v>
      </c>
      <c r="P24" s="2">
        <v>233</v>
      </c>
      <c r="Q24" s="2">
        <v>2076</v>
      </c>
      <c r="R24" s="2">
        <v>203</v>
      </c>
      <c r="S24" s="2">
        <v>917</v>
      </c>
      <c r="T24" s="2">
        <v>1384</v>
      </c>
      <c r="U24" s="2">
        <v>2922</v>
      </c>
      <c r="V24" s="2">
        <v>93</v>
      </c>
      <c r="W24" s="2">
        <v>600</v>
      </c>
      <c r="Y24" t="s">
        <v>156</v>
      </c>
      <c r="AA24" t="s">
        <v>157</v>
      </c>
    </row>
    <row r="25" spans="1:27" ht="15.75" thickBot="1" x14ac:dyDescent="0.3">
      <c r="C25" s="2"/>
      <c r="D25" s="2"/>
      <c r="E25" s="2"/>
      <c r="F25" s="2"/>
      <c r="G25" s="2">
        <f>AVERAGE(G20:G24)</f>
        <v>1287.4000000000001</v>
      </c>
      <c r="H25" s="2">
        <f>AVERAGE(H20:H24)</f>
        <v>2103.4</v>
      </c>
      <c r="I25" s="2"/>
      <c r="J25" s="2">
        <f t="shared" ref="J25:W25" si="2">AVERAGE(J20:J24)</f>
        <v>1086</v>
      </c>
      <c r="K25" s="1">
        <f t="shared" si="2"/>
        <v>2172</v>
      </c>
      <c r="L25" s="1">
        <f t="shared" si="2"/>
        <v>28.8</v>
      </c>
      <c r="M25" s="2">
        <f t="shared" si="2"/>
        <v>794.2</v>
      </c>
      <c r="N25" s="1">
        <f t="shared" si="2"/>
        <v>1708.6</v>
      </c>
      <c r="O25" s="2">
        <f t="shared" si="2"/>
        <v>99.2</v>
      </c>
      <c r="P25" s="1">
        <f t="shared" si="2"/>
        <v>219.6</v>
      </c>
      <c r="Q25" s="1">
        <f t="shared" si="2"/>
        <v>2103.4</v>
      </c>
      <c r="R25" s="2">
        <f t="shared" si="2"/>
        <v>224</v>
      </c>
      <c r="S25" s="2">
        <f t="shared" si="2"/>
        <v>1008.4</v>
      </c>
      <c r="T25" s="2">
        <f t="shared" si="2"/>
        <v>1332.2</v>
      </c>
      <c r="U25" s="1">
        <f t="shared" si="2"/>
        <v>2823.8</v>
      </c>
      <c r="V25" s="2">
        <f t="shared" si="2"/>
        <v>93.8</v>
      </c>
      <c r="W25" s="2">
        <f t="shared" si="2"/>
        <v>603.79999999999995</v>
      </c>
      <c r="Y25">
        <f>SUM(U25,P25,N25,K25)</f>
        <v>6924</v>
      </c>
      <c r="AA25">
        <f>SUM(H25,G25)</f>
        <v>3390.8</v>
      </c>
    </row>
    <row r="28" spans="1:27" x14ac:dyDescent="0.25">
      <c r="A28" t="s">
        <v>0</v>
      </c>
      <c r="C28" t="s">
        <v>1</v>
      </c>
      <c r="D28" t="s">
        <v>2</v>
      </c>
      <c r="E28" t="s">
        <v>3</v>
      </c>
      <c r="F28" t="s">
        <v>4</v>
      </c>
      <c r="G28" t="s">
        <v>5</v>
      </c>
      <c r="H28" t="s">
        <v>6</v>
      </c>
      <c r="J28" t="s">
        <v>7</v>
      </c>
      <c r="K28" t="s">
        <v>8</v>
      </c>
      <c r="L28" t="s">
        <v>9</v>
      </c>
      <c r="M28" t="s">
        <v>10</v>
      </c>
      <c r="N28" t="s">
        <v>11</v>
      </c>
      <c r="O28" t="s">
        <v>12</v>
      </c>
      <c r="P28" t="s">
        <v>13</v>
      </c>
      <c r="Q28" t="s">
        <v>14</v>
      </c>
      <c r="R28" t="s">
        <v>15</v>
      </c>
      <c r="S28" t="s">
        <v>16</v>
      </c>
      <c r="T28" t="s">
        <v>17</v>
      </c>
      <c r="U28" t="s">
        <v>11</v>
      </c>
      <c r="V28" t="s">
        <v>19</v>
      </c>
      <c r="W28" t="s">
        <v>18</v>
      </c>
    </row>
    <row r="29" spans="1:27" x14ac:dyDescent="0.25">
      <c r="A29" t="s">
        <v>43</v>
      </c>
      <c r="C29">
        <v>0</v>
      </c>
      <c r="D29" t="s">
        <v>44</v>
      </c>
      <c r="E29">
        <v>0</v>
      </c>
      <c r="F29" t="s">
        <v>45</v>
      </c>
      <c r="G29">
        <v>1810</v>
      </c>
      <c r="H29">
        <v>2099</v>
      </c>
      <c r="J29">
        <v>1088</v>
      </c>
      <c r="K29">
        <v>2298</v>
      </c>
      <c r="L29">
        <v>23</v>
      </c>
      <c r="M29">
        <v>808</v>
      </c>
      <c r="N29">
        <v>1686</v>
      </c>
      <c r="O29">
        <v>87</v>
      </c>
      <c r="P29">
        <v>174</v>
      </c>
      <c r="Q29">
        <v>2099</v>
      </c>
      <c r="R29">
        <v>233</v>
      </c>
      <c r="S29">
        <v>1060</v>
      </c>
      <c r="T29">
        <v>1273</v>
      </c>
      <c r="U29">
        <v>2651</v>
      </c>
      <c r="V29">
        <v>89</v>
      </c>
      <c r="W29">
        <v>581</v>
      </c>
      <c r="Y29" t="s">
        <v>159</v>
      </c>
    </row>
    <row r="30" spans="1:27" x14ac:dyDescent="0.25">
      <c r="D30" t="s">
        <v>46</v>
      </c>
      <c r="F30" t="s">
        <v>47</v>
      </c>
      <c r="G30">
        <v>1858</v>
      </c>
      <c r="H30">
        <v>2071</v>
      </c>
      <c r="J30">
        <v>1093</v>
      </c>
      <c r="K30">
        <v>2310</v>
      </c>
      <c r="L30">
        <v>34</v>
      </c>
      <c r="M30">
        <v>809</v>
      </c>
      <c r="N30">
        <v>1698</v>
      </c>
      <c r="O30">
        <v>112</v>
      </c>
      <c r="P30">
        <v>224</v>
      </c>
      <c r="Q30">
        <v>2071</v>
      </c>
      <c r="R30">
        <v>235</v>
      </c>
      <c r="S30">
        <v>1052</v>
      </c>
      <c r="T30">
        <v>1301</v>
      </c>
      <c r="U30">
        <v>2703</v>
      </c>
      <c r="V30">
        <v>88</v>
      </c>
      <c r="W30">
        <v>575</v>
      </c>
    </row>
    <row r="31" spans="1:27" x14ac:dyDescent="0.25">
      <c r="D31" t="s">
        <v>44</v>
      </c>
      <c r="F31" t="s">
        <v>48</v>
      </c>
      <c r="G31">
        <v>1718</v>
      </c>
      <c r="H31">
        <v>2191</v>
      </c>
      <c r="J31">
        <v>1072</v>
      </c>
      <c r="K31">
        <v>2265</v>
      </c>
      <c r="L31">
        <v>30</v>
      </c>
      <c r="M31">
        <v>774</v>
      </c>
      <c r="N31">
        <v>1640</v>
      </c>
      <c r="O31">
        <v>96</v>
      </c>
      <c r="P31">
        <v>192</v>
      </c>
      <c r="Q31">
        <v>2191</v>
      </c>
      <c r="R31">
        <v>216</v>
      </c>
      <c r="S31">
        <v>971</v>
      </c>
      <c r="T31">
        <v>1263</v>
      </c>
      <c r="U31">
        <v>2648</v>
      </c>
      <c r="V31">
        <v>101</v>
      </c>
      <c r="W31">
        <v>643</v>
      </c>
      <c r="Z31" t="s">
        <v>158</v>
      </c>
    </row>
    <row r="32" spans="1:27" x14ac:dyDescent="0.25">
      <c r="D32" t="s">
        <v>44</v>
      </c>
      <c r="F32" t="s">
        <v>47</v>
      </c>
      <c r="G32">
        <v>1861</v>
      </c>
      <c r="H32">
        <v>2049</v>
      </c>
      <c r="J32">
        <v>1054</v>
      </c>
      <c r="K32">
        <v>2241</v>
      </c>
      <c r="L32">
        <v>22</v>
      </c>
      <c r="M32">
        <v>740</v>
      </c>
      <c r="N32">
        <v>1565</v>
      </c>
      <c r="O32">
        <v>104</v>
      </c>
      <c r="P32">
        <v>208</v>
      </c>
      <c r="Q32">
        <v>2049</v>
      </c>
      <c r="R32">
        <v>246</v>
      </c>
      <c r="S32">
        <v>1114</v>
      </c>
      <c r="T32">
        <v>1366</v>
      </c>
      <c r="U32">
        <v>2847</v>
      </c>
      <c r="V32">
        <v>105</v>
      </c>
      <c r="W32">
        <v>695</v>
      </c>
      <c r="Z32">
        <f>SUM(T34,O34,M34,J34)</f>
        <v>3264</v>
      </c>
    </row>
    <row r="33" spans="1:27" ht="15.75" thickBot="1" x14ac:dyDescent="0.3">
      <c r="D33" t="s">
        <v>44</v>
      </c>
      <c r="F33" t="s">
        <v>47</v>
      </c>
      <c r="G33">
        <v>1815</v>
      </c>
      <c r="H33">
        <v>2096</v>
      </c>
      <c r="J33">
        <v>1104</v>
      </c>
      <c r="K33">
        <v>2335</v>
      </c>
      <c r="L33">
        <v>38</v>
      </c>
      <c r="M33">
        <v>795</v>
      </c>
      <c r="N33">
        <v>1653</v>
      </c>
      <c r="O33">
        <v>90</v>
      </c>
      <c r="P33">
        <v>180</v>
      </c>
      <c r="Q33">
        <v>2096</v>
      </c>
      <c r="R33">
        <v>222</v>
      </c>
      <c r="S33">
        <v>993</v>
      </c>
      <c r="T33">
        <v>1291</v>
      </c>
      <c r="U33">
        <v>2701</v>
      </c>
      <c r="V33">
        <v>89</v>
      </c>
      <c r="W33">
        <v>581</v>
      </c>
      <c r="Y33" t="s">
        <v>156</v>
      </c>
      <c r="AA33" t="s">
        <v>157</v>
      </c>
    </row>
    <row r="34" spans="1:27" ht="15.75" thickBot="1" x14ac:dyDescent="0.3">
      <c r="G34">
        <f>AVERAGE(G29:G33)</f>
        <v>1812.4</v>
      </c>
      <c r="H34" s="4">
        <f>AVERAGE(H29:H33)</f>
        <v>2101.1999999999998</v>
      </c>
      <c r="J34">
        <f t="shared" ref="J34:W34" si="3">AVERAGE(J29:J33)</f>
        <v>1082.2</v>
      </c>
      <c r="K34" s="1">
        <f t="shared" si="3"/>
        <v>2289.8000000000002</v>
      </c>
      <c r="L34" s="1">
        <f t="shared" si="3"/>
        <v>29.4</v>
      </c>
      <c r="M34">
        <f t="shared" si="3"/>
        <v>785.2</v>
      </c>
      <c r="N34" s="1">
        <f t="shared" si="3"/>
        <v>1648.4</v>
      </c>
      <c r="O34">
        <f t="shared" si="3"/>
        <v>97.8</v>
      </c>
      <c r="P34" s="1">
        <f t="shared" si="3"/>
        <v>195.6</v>
      </c>
      <c r="Q34" s="1">
        <f t="shared" si="3"/>
        <v>2101.1999999999998</v>
      </c>
      <c r="R34">
        <f t="shared" si="3"/>
        <v>230.4</v>
      </c>
      <c r="S34">
        <f t="shared" si="3"/>
        <v>1038</v>
      </c>
      <c r="T34">
        <f t="shared" si="3"/>
        <v>1298.8</v>
      </c>
      <c r="U34" s="1">
        <f t="shared" si="3"/>
        <v>2710</v>
      </c>
      <c r="V34">
        <f t="shared" si="3"/>
        <v>94.4</v>
      </c>
      <c r="W34">
        <f t="shared" si="3"/>
        <v>615</v>
      </c>
      <c r="Y34">
        <f>SUM(U34,P34,N34,K34)</f>
        <v>6843.8</v>
      </c>
      <c r="AA34">
        <f>SUM(H34,G34)</f>
        <v>3913.6</v>
      </c>
    </row>
    <row r="37" spans="1:27" x14ac:dyDescent="0.25">
      <c r="A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  <c r="J37" t="s">
        <v>7</v>
      </c>
      <c r="K37" t="s">
        <v>8</v>
      </c>
      <c r="L37" t="s">
        <v>9</v>
      </c>
      <c r="M37" t="s">
        <v>10</v>
      </c>
      <c r="N37" t="s">
        <v>11</v>
      </c>
      <c r="O37" t="s">
        <v>12</v>
      </c>
      <c r="P37" t="s">
        <v>13</v>
      </c>
      <c r="Q37" t="s">
        <v>14</v>
      </c>
      <c r="R37" t="s">
        <v>15</v>
      </c>
      <c r="S37" t="s">
        <v>16</v>
      </c>
      <c r="T37" t="s">
        <v>17</v>
      </c>
      <c r="U37" t="s">
        <v>11</v>
      </c>
      <c r="V37" t="s">
        <v>19</v>
      </c>
      <c r="W37" t="s">
        <v>18</v>
      </c>
    </row>
    <row r="38" spans="1:27" s="2" customFormat="1" x14ac:dyDescent="0.25">
      <c r="A38" s="2" t="s">
        <v>49</v>
      </c>
      <c r="C38" s="2" t="s">
        <v>53</v>
      </c>
      <c r="D38" s="2" t="s">
        <v>38</v>
      </c>
      <c r="E38" s="3" t="s">
        <v>57</v>
      </c>
      <c r="F38" s="3" t="s">
        <v>61</v>
      </c>
      <c r="G38" s="2">
        <v>1217</v>
      </c>
      <c r="H38" s="2">
        <v>2147</v>
      </c>
      <c r="J38" s="2">
        <v>1088</v>
      </c>
      <c r="K38" s="3">
        <v>2176</v>
      </c>
      <c r="L38" s="3">
        <v>40</v>
      </c>
      <c r="M38" s="3">
        <v>831</v>
      </c>
      <c r="N38" s="3">
        <v>1662</v>
      </c>
      <c r="O38" s="3">
        <v>83</v>
      </c>
      <c r="P38" s="3">
        <v>166</v>
      </c>
      <c r="R38" s="3">
        <v>217</v>
      </c>
      <c r="S38" s="3">
        <v>986</v>
      </c>
      <c r="T38" s="3">
        <v>1357</v>
      </c>
      <c r="U38" s="3">
        <v>2714</v>
      </c>
      <c r="V38" s="3">
        <v>96</v>
      </c>
      <c r="W38" s="3">
        <v>614</v>
      </c>
      <c r="Y38" s="2" t="s">
        <v>159</v>
      </c>
    </row>
    <row r="39" spans="1:27" x14ac:dyDescent="0.25">
      <c r="C39" t="s">
        <v>52</v>
      </c>
      <c r="D39" t="s">
        <v>54</v>
      </c>
      <c r="E39" t="s">
        <v>58</v>
      </c>
      <c r="F39" t="s">
        <v>63</v>
      </c>
      <c r="G39">
        <v>1328</v>
      </c>
      <c r="H39">
        <v>2006</v>
      </c>
      <c r="J39">
        <v>1062</v>
      </c>
      <c r="K39">
        <v>2124</v>
      </c>
      <c r="L39">
        <v>29</v>
      </c>
      <c r="M39">
        <v>786</v>
      </c>
      <c r="N39">
        <v>1572</v>
      </c>
      <c r="O39">
        <v>114</v>
      </c>
      <c r="P39">
        <v>228</v>
      </c>
      <c r="R39">
        <v>248</v>
      </c>
      <c r="S39">
        <v>1119</v>
      </c>
      <c r="T39">
        <v>1367</v>
      </c>
      <c r="U39">
        <v>2734</v>
      </c>
      <c r="V39">
        <v>93</v>
      </c>
      <c r="W39">
        <v>605</v>
      </c>
    </row>
    <row r="40" spans="1:27" x14ac:dyDescent="0.25">
      <c r="C40" t="s">
        <v>51</v>
      </c>
      <c r="D40" t="s">
        <v>55</v>
      </c>
      <c r="E40" t="s">
        <v>59</v>
      </c>
      <c r="F40" t="s">
        <v>62</v>
      </c>
      <c r="G40">
        <v>1126</v>
      </c>
      <c r="H40">
        <v>2150</v>
      </c>
      <c r="J40">
        <v>1042</v>
      </c>
      <c r="K40">
        <v>2084</v>
      </c>
      <c r="L40">
        <v>30</v>
      </c>
      <c r="M40">
        <v>802</v>
      </c>
      <c r="N40">
        <v>1604</v>
      </c>
      <c r="O40">
        <v>93</v>
      </c>
      <c r="P40">
        <v>186</v>
      </c>
      <c r="R40">
        <v>216</v>
      </c>
      <c r="S40">
        <v>980</v>
      </c>
      <c r="T40">
        <v>1335</v>
      </c>
      <c r="U40">
        <v>2670</v>
      </c>
      <c r="V40">
        <v>94</v>
      </c>
      <c r="W40">
        <v>623</v>
      </c>
      <c r="Z40" t="s">
        <v>158</v>
      </c>
    </row>
    <row r="41" spans="1:27" x14ac:dyDescent="0.25">
      <c r="C41" t="s">
        <v>50</v>
      </c>
      <c r="D41" t="s">
        <v>56</v>
      </c>
      <c r="E41" t="s">
        <v>60</v>
      </c>
      <c r="F41" t="s">
        <v>64</v>
      </c>
      <c r="G41">
        <v>1185</v>
      </c>
      <c r="H41">
        <v>2054</v>
      </c>
      <c r="J41">
        <v>1069</v>
      </c>
      <c r="K41">
        <v>2138</v>
      </c>
      <c r="L41">
        <v>36</v>
      </c>
      <c r="M41">
        <v>747</v>
      </c>
      <c r="N41">
        <v>1494</v>
      </c>
      <c r="O41">
        <v>90</v>
      </c>
      <c r="P41">
        <v>180</v>
      </c>
      <c r="R41">
        <v>227</v>
      </c>
      <c r="S41">
        <v>1023</v>
      </c>
      <c r="T41">
        <v>1328</v>
      </c>
      <c r="U41">
        <v>2656</v>
      </c>
      <c r="V41">
        <v>79</v>
      </c>
      <c r="W41">
        <v>500</v>
      </c>
      <c r="Z41">
        <f>SUM(T43,O43,M43,J43)</f>
        <v>3305.8</v>
      </c>
    </row>
    <row r="42" spans="1:27" x14ac:dyDescent="0.25">
      <c r="C42" t="s">
        <v>52</v>
      </c>
      <c r="D42" t="s">
        <v>54</v>
      </c>
      <c r="E42" t="s">
        <v>58</v>
      </c>
      <c r="F42" t="s">
        <v>63</v>
      </c>
      <c r="G42">
        <v>1178</v>
      </c>
      <c r="H42">
        <v>2161</v>
      </c>
      <c r="J42">
        <v>1098</v>
      </c>
      <c r="K42">
        <v>2196</v>
      </c>
      <c r="L42">
        <v>35</v>
      </c>
      <c r="M42">
        <v>800</v>
      </c>
      <c r="N42">
        <v>1600</v>
      </c>
      <c r="O42">
        <v>116</v>
      </c>
      <c r="P42">
        <v>232</v>
      </c>
      <c r="R42">
        <v>228</v>
      </c>
      <c r="S42">
        <v>1031</v>
      </c>
      <c r="T42">
        <v>1321</v>
      </c>
      <c r="U42">
        <v>2642</v>
      </c>
      <c r="V42">
        <v>99</v>
      </c>
      <c r="W42">
        <v>645</v>
      </c>
      <c r="Y42" t="s">
        <v>156</v>
      </c>
      <c r="AA42" t="s">
        <v>157</v>
      </c>
    </row>
    <row r="43" spans="1:27" x14ac:dyDescent="0.25">
      <c r="G43">
        <f>AVERAGE(G38:G42)</f>
        <v>1206.8</v>
      </c>
      <c r="H43" s="4">
        <f>AVERAGE(H38:H42)</f>
        <v>2103.6</v>
      </c>
      <c r="J43">
        <f>AVERAGE(J38:J42)</f>
        <v>1071.8</v>
      </c>
      <c r="K43" s="4">
        <f>AVERAGE(K38:K42)</f>
        <v>2143.6</v>
      </c>
      <c r="L43" s="4">
        <f>AVERAGE(L38:L42)</f>
        <v>34</v>
      </c>
      <c r="M43" s="3">
        <f>AVERAGE(M38:M42)</f>
        <v>793.2</v>
      </c>
      <c r="N43" s="4">
        <f>AVERAGE(N38:N42)</f>
        <v>1586.4</v>
      </c>
      <c r="O43" s="5">
        <f>AVERAGE(O38:O42)</f>
        <v>99.2</v>
      </c>
      <c r="P43" s="4">
        <f>AVERAGE(P38:P42)</f>
        <v>198.4</v>
      </c>
      <c r="T43">
        <f>AVERAGE(T38:T42)</f>
        <v>1341.6</v>
      </c>
      <c r="U43" s="4">
        <f>AVERAGE(U38:U42)</f>
        <v>2683.2</v>
      </c>
      <c r="Y43">
        <f>SUM(U43,P43,N43,K43)</f>
        <v>6611.6</v>
      </c>
      <c r="AA43">
        <f>SUM(H43,G43)</f>
        <v>3310.3999999999996</v>
      </c>
    </row>
    <row r="46" spans="1:27" x14ac:dyDescent="0.25">
      <c r="A46" t="s">
        <v>0</v>
      </c>
      <c r="C46" t="s">
        <v>1</v>
      </c>
      <c r="D46" t="s">
        <v>2</v>
      </c>
      <c r="E46" t="s">
        <v>3</v>
      </c>
      <c r="F46" t="s">
        <v>4</v>
      </c>
      <c r="G46" t="s">
        <v>5</v>
      </c>
      <c r="H46" t="s">
        <v>6</v>
      </c>
      <c r="J46" t="s">
        <v>7</v>
      </c>
      <c r="K46" t="s">
        <v>8</v>
      </c>
      <c r="L46" t="s">
        <v>9</v>
      </c>
      <c r="M46" t="s">
        <v>10</v>
      </c>
      <c r="N46" t="s">
        <v>11</v>
      </c>
      <c r="O46" t="s">
        <v>12</v>
      </c>
      <c r="P46" t="s">
        <v>13</v>
      </c>
      <c r="Q46" t="s">
        <v>14</v>
      </c>
      <c r="R46" t="s">
        <v>15</v>
      </c>
      <c r="S46" t="s">
        <v>16</v>
      </c>
      <c r="T46" t="s">
        <v>17</v>
      </c>
      <c r="U46" t="s">
        <v>11</v>
      </c>
      <c r="V46" t="s">
        <v>19</v>
      </c>
      <c r="W46" t="s">
        <v>18</v>
      </c>
    </row>
    <row r="47" spans="1:27" x14ac:dyDescent="0.25">
      <c r="A47" t="s">
        <v>65</v>
      </c>
      <c r="C47" t="s">
        <v>66</v>
      </c>
      <c r="D47" t="s">
        <v>67</v>
      </c>
      <c r="E47" t="s">
        <v>72</v>
      </c>
      <c r="F47" t="s">
        <v>74</v>
      </c>
      <c r="G47">
        <v>989</v>
      </c>
      <c r="H47">
        <v>2055</v>
      </c>
      <c r="J47">
        <v>1046</v>
      </c>
      <c r="K47" s="2">
        <v>2092</v>
      </c>
      <c r="L47">
        <v>30</v>
      </c>
      <c r="M47">
        <v>819</v>
      </c>
      <c r="N47">
        <v>1756</v>
      </c>
      <c r="O47">
        <v>97</v>
      </c>
      <c r="P47">
        <v>210</v>
      </c>
      <c r="R47">
        <v>229</v>
      </c>
      <c r="S47">
        <v>1040</v>
      </c>
      <c r="T47">
        <v>1316</v>
      </c>
      <c r="U47">
        <v>2797</v>
      </c>
      <c r="V47">
        <v>91</v>
      </c>
      <c r="W47">
        <v>635</v>
      </c>
      <c r="Y47" t="s">
        <v>159</v>
      </c>
    </row>
    <row r="48" spans="1:27" x14ac:dyDescent="0.25">
      <c r="C48" t="s">
        <v>66</v>
      </c>
      <c r="D48" t="s">
        <v>68</v>
      </c>
      <c r="E48" t="s">
        <v>72</v>
      </c>
      <c r="F48" t="s">
        <v>75</v>
      </c>
      <c r="G48">
        <v>953</v>
      </c>
      <c r="H48">
        <v>2081</v>
      </c>
      <c r="J48">
        <v>1050</v>
      </c>
      <c r="K48" s="2">
        <v>2100</v>
      </c>
      <c r="L48">
        <v>26</v>
      </c>
      <c r="M48">
        <v>796</v>
      </c>
      <c r="N48">
        <v>1712</v>
      </c>
      <c r="O48">
        <v>99</v>
      </c>
      <c r="P48">
        <v>207</v>
      </c>
      <c r="R48">
        <v>224</v>
      </c>
      <c r="S48">
        <v>1009</v>
      </c>
      <c r="T48">
        <v>1334</v>
      </c>
      <c r="U48">
        <v>2818</v>
      </c>
      <c r="V48">
        <v>96</v>
      </c>
      <c r="W48">
        <v>635</v>
      </c>
    </row>
    <row r="49" spans="1:27" x14ac:dyDescent="0.25">
      <c r="C49" t="s">
        <v>61</v>
      </c>
      <c r="D49" t="s">
        <v>69</v>
      </c>
      <c r="E49" t="s">
        <v>73</v>
      </c>
      <c r="F49" t="s">
        <v>76</v>
      </c>
      <c r="G49">
        <v>971</v>
      </c>
      <c r="H49">
        <v>2098</v>
      </c>
      <c r="J49">
        <v>1095</v>
      </c>
      <c r="K49" s="2">
        <v>2190</v>
      </c>
      <c r="L49">
        <v>31</v>
      </c>
      <c r="M49">
        <v>791</v>
      </c>
      <c r="N49">
        <v>1679</v>
      </c>
      <c r="O49">
        <v>103</v>
      </c>
      <c r="P49">
        <v>225</v>
      </c>
      <c r="R49">
        <v>243</v>
      </c>
      <c r="S49">
        <v>1093</v>
      </c>
      <c r="T49">
        <v>1325</v>
      </c>
      <c r="U49">
        <v>2799</v>
      </c>
      <c r="V49">
        <v>83</v>
      </c>
      <c r="W49">
        <v>563</v>
      </c>
      <c r="Z49" t="s">
        <v>158</v>
      </c>
    </row>
    <row r="50" spans="1:27" x14ac:dyDescent="0.25">
      <c r="C50" t="s">
        <v>66</v>
      </c>
      <c r="D50" t="s">
        <v>70</v>
      </c>
      <c r="E50" t="s">
        <v>72</v>
      </c>
      <c r="F50" t="s">
        <v>74</v>
      </c>
      <c r="G50">
        <v>934</v>
      </c>
      <c r="H50">
        <v>2108</v>
      </c>
      <c r="J50">
        <v>1102</v>
      </c>
      <c r="K50" s="2">
        <v>2204</v>
      </c>
      <c r="L50">
        <v>29</v>
      </c>
      <c r="M50">
        <v>781</v>
      </c>
      <c r="N50">
        <v>1681</v>
      </c>
      <c r="O50">
        <v>121</v>
      </c>
      <c r="P50">
        <v>261</v>
      </c>
      <c r="R50">
        <v>203</v>
      </c>
      <c r="S50">
        <v>906</v>
      </c>
      <c r="T50">
        <v>1263</v>
      </c>
      <c r="U50">
        <v>2693</v>
      </c>
      <c r="V50">
        <v>77</v>
      </c>
      <c r="W50">
        <v>521</v>
      </c>
      <c r="Z50">
        <f>SUM(T52,O52,M52,J52)</f>
        <v>3286.2</v>
      </c>
    </row>
    <row r="51" spans="1:27" x14ac:dyDescent="0.25">
      <c r="C51" t="s">
        <v>61</v>
      </c>
      <c r="D51" t="s">
        <v>71</v>
      </c>
      <c r="E51" t="s">
        <v>73</v>
      </c>
      <c r="F51" t="s">
        <v>74</v>
      </c>
      <c r="G51">
        <v>890</v>
      </c>
      <c r="H51">
        <v>2162</v>
      </c>
      <c r="J51">
        <v>1048</v>
      </c>
      <c r="K51" s="2">
        <v>2096</v>
      </c>
      <c r="L51">
        <v>32</v>
      </c>
      <c r="M51">
        <v>776</v>
      </c>
      <c r="N51">
        <v>1665</v>
      </c>
      <c r="O51">
        <v>110</v>
      </c>
      <c r="P51">
        <v>233</v>
      </c>
      <c r="R51">
        <v>245</v>
      </c>
      <c r="S51">
        <v>1106</v>
      </c>
      <c r="T51">
        <v>1359</v>
      </c>
      <c r="U51">
        <v>2873</v>
      </c>
      <c r="V51">
        <v>96</v>
      </c>
      <c r="W51">
        <v>649</v>
      </c>
      <c r="Y51" t="s">
        <v>156</v>
      </c>
      <c r="AA51" t="s">
        <v>157</v>
      </c>
    </row>
    <row r="52" spans="1:27" x14ac:dyDescent="0.25">
      <c r="G52">
        <f>AVERAGE(G47:G51)</f>
        <v>947.4</v>
      </c>
      <c r="H52" s="4">
        <f>AVERAGE(H47:H51)</f>
        <v>2100.8000000000002</v>
      </c>
      <c r="J52">
        <f>AVERAGE(J47:J51)</f>
        <v>1068.2</v>
      </c>
      <c r="K52" s="4">
        <f>AVERAGE(K47:K51)</f>
        <v>2136.4</v>
      </c>
      <c r="L52" s="4">
        <f>AVERAGE(L47:L51)</f>
        <v>29.6</v>
      </c>
      <c r="M52">
        <f>AVERAGE(M47:M51)</f>
        <v>792.6</v>
      </c>
      <c r="N52" s="4">
        <f>AVERAGE(N47:N51)</f>
        <v>1698.6</v>
      </c>
      <c r="O52">
        <f>AVERAGE(O47:O51)</f>
        <v>106</v>
      </c>
      <c r="P52" s="4">
        <f>AVERAGE(P47:P51)</f>
        <v>227.2</v>
      </c>
      <c r="T52">
        <f>AVERAGE(T47:T51)</f>
        <v>1319.4</v>
      </c>
      <c r="U52" s="4">
        <f>AVERAGE(U47:U51)</f>
        <v>2796</v>
      </c>
      <c r="Y52">
        <f>SUM(U52,P52,N52,K52)</f>
        <v>6858.1999999999989</v>
      </c>
      <c r="AA52">
        <f>SUM(H52,G52)</f>
        <v>3048.2000000000003</v>
      </c>
    </row>
    <row r="55" spans="1:27" x14ac:dyDescent="0.25">
      <c r="A55" t="s">
        <v>0</v>
      </c>
      <c r="C55" t="s">
        <v>1</v>
      </c>
      <c r="D55" t="s">
        <v>2</v>
      </c>
      <c r="E55" t="s">
        <v>3</v>
      </c>
      <c r="F55" t="s">
        <v>4</v>
      </c>
      <c r="G55" t="s">
        <v>5</v>
      </c>
      <c r="H55" t="s">
        <v>6</v>
      </c>
      <c r="J55" t="s">
        <v>7</v>
      </c>
      <c r="K55" t="s">
        <v>8</v>
      </c>
      <c r="L55" t="s">
        <v>9</v>
      </c>
      <c r="M55" t="s">
        <v>10</v>
      </c>
      <c r="N55" t="s">
        <v>11</v>
      </c>
      <c r="O55" t="s">
        <v>12</v>
      </c>
      <c r="P55" t="s">
        <v>13</v>
      </c>
      <c r="Q55" t="s">
        <v>14</v>
      </c>
      <c r="R55" t="s">
        <v>15</v>
      </c>
      <c r="S55" t="s">
        <v>16</v>
      </c>
      <c r="T55" t="s">
        <v>17</v>
      </c>
      <c r="U55" t="s">
        <v>11</v>
      </c>
      <c r="V55" t="s">
        <v>19</v>
      </c>
      <c r="W55" t="s">
        <v>18</v>
      </c>
    </row>
    <row r="56" spans="1:27" x14ac:dyDescent="0.25">
      <c r="A56" t="s">
        <v>77</v>
      </c>
      <c r="C56" t="s">
        <v>53</v>
      </c>
      <c r="D56" t="s">
        <v>81</v>
      </c>
      <c r="E56" t="s">
        <v>86</v>
      </c>
      <c r="F56" t="s">
        <v>61</v>
      </c>
      <c r="G56">
        <v>476</v>
      </c>
      <c r="H56">
        <v>2053</v>
      </c>
      <c r="J56">
        <v>1136</v>
      </c>
      <c r="K56">
        <v>2272</v>
      </c>
      <c r="L56">
        <v>34</v>
      </c>
      <c r="M56">
        <v>802</v>
      </c>
      <c r="N56">
        <v>1604</v>
      </c>
      <c r="O56">
        <v>117</v>
      </c>
      <c r="P56">
        <v>234</v>
      </c>
      <c r="R56">
        <v>238</v>
      </c>
      <c r="S56">
        <v>1071</v>
      </c>
      <c r="T56">
        <v>1311</v>
      </c>
      <c r="U56">
        <v>2622</v>
      </c>
      <c r="V56">
        <v>102</v>
      </c>
      <c r="W56">
        <v>652</v>
      </c>
      <c r="Y56" t="s">
        <v>159</v>
      </c>
    </row>
    <row r="57" spans="1:27" x14ac:dyDescent="0.25">
      <c r="C57" t="s">
        <v>78</v>
      </c>
      <c r="D57" t="s">
        <v>82</v>
      </c>
      <c r="E57" t="s">
        <v>87</v>
      </c>
      <c r="F57" t="s">
        <v>88</v>
      </c>
      <c r="G57">
        <v>358</v>
      </c>
      <c r="H57">
        <v>2135</v>
      </c>
      <c r="J57">
        <v>1153</v>
      </c>
      <c r="K57">
        <v>2306</v>
      </c>
      <c r="L57">
        <v>32</v>
      </c>
      <c r="M57">
        <v>777</v>
      </c>
      <c r="N57">
        <v>1554</v>
      </c>
      <c r="O57">
        <v>93</v>
      </c>
      <c r="P57">
        <v>186</v>
      </c>
      <c r="R57">
        <v>209</v>
      </c>
      <c r="S57">
        <v>937</v>
      </c>
      <c r="T57">
        <v>1296</v>
      </c>
      <c r="U57">
        <v>2592</v>
      </c>
      <c r="V57">
        <v>82</v>
      </c>
      <c r="W57">
        <v>532</v>
      </c>
    </row>
    <row r="58" spans="1:27" x14ac:dyDescent="0.25">
      <c r="C58" t="s">
        <v>79</v>
      </c>
      <c r="D58" t="s">
        <v>83</v>
      </c>
      <c r="E58" t="s">
        <v>87</v>
      </c>
      <c r="F58" t="s">
        <v>88</v>
      </c>
      <c r="G58">
        <v>429</v>
      </c>
      <c r="H58">
        <v>2052</v>
      </c>
      <c r="J58">
        <v>1109</v>
      </c>
      <c r="K58">
        <v>2218</v>
      </c>
      <c r="L58">
        <v>25</v>
      </c>
      <c r="M58">
        <v>771</v>
      </c>
      <c r="N58">
        <v>1542</v>
      </c>
      <c r="O58">
        <v>128</v>
      </c>
      <c r="P58">
        <v>256</v>
      </c>
      <c r="R58">
        <v>257</v>
      </c>
      <c r="S58">
        <v>1163</v>
      </c>
      <c r="T58">
        <v>1296</v>
      </c>
      <c r="U58">
        <v>2592</v>
      </c>
      <c r="V58">
        <v>87</v>
      </c>
      <c r="W58">
        <v>565</v>
      </c>
      <c r="Z58" t="s">
        <v>158</v>
      </c>
    </row>
    <row r="59" spans="1:27" x14ac:dyDescent="0.25">
      <c r="C59" t="s">
        <v>80</v>
      </c>
      <c r="D59" t="s">
        <v>84</v>
      </c>
      <c r="E59" t="s">
        <v>86</v>
      </c>
      <c r="F59" t="s">
        <v>89</v>
      </c>
      <c r="G59">
        <v>460</v>
      </c>
      <c r="H59">
        <v>2079</v>
      </c>
      <c r="J59">
        <v>1084</v>
      </c>
      <c r="K59">
        <v>2168</v>
      </c>
      <c r="L59">
        <v>33</v>
      </c>
      <c r="M59">
        <v>799</v>
      </c>
      <c r="N59">
        <v>1598</v>
      </c>
      <c r="O59">
        <v>102</v>
      </c>
      <c r="P59">
        <v>204</v>
      </c>
      <c r="R59">
        <v>192</v>
      </c>
      <c r="S59">
        <v>878</v>
      </c>
      <c r="T59">
        <v>1396</v>
      </c>
      <c r="U59">
        <v>2792</v>
      </c>
      <c r="V59">
        <v>97</v>
      </c>
      <c r="W59">
        <v>630</v>
      </c>
      <c r="Z59">
        <f>SUM(T61,O61,M61,J61)</f>
        <v>3339.2000000000003</v>
      </c>
    </row>
    <row r="60" spans="1:27" x14ac:dyDescent="0.25">
      <c r="C60" t="s">
        <v>52</v>
      </c>
      <c r="D60" t="s">
        <v>85</v>
      </c>
      <c r="E60" t="s">
        <v>87</v>
      </c>
      <c r="F60" t="s">
        <v>63</v>
      </c>
      <c r="G60">
        <v>344</v>
      </c>
      <c r="H60">
        <v>2153</v>
      </c>
      <c r="J60">
        <v>1151</v>
      </c>
      <c r="K60">
        <v>2302</v>
      </c>
      <c r="L60">
        <v>24</v>
      </c>
      <c r="M60">
        <v>771</v>
      </c>
      <c r="N60">
        <v>1542</v>
      </c>
      <c r="O60">
        <v>91</v>
      </c>
      <c r="P60">
        <v>182</v>
      </c>
      <c r="R60">
        <v>200</v>
      </c>
      <c r="S60">
        <v>909</v>
      </c>
      <c r="T60">
        <v>1313</v>
      </c>
      <c r="U60">
        <v>2626</v>
      </c>
      <c r="V60">
        <v>90</v>
      </c>
      <c r="W60">
        <v>575</v>
      </c>
      <c r="Y60" t="s">
        <v>156</v>
      </c>
      <c r="AA60" t="s">
        <v>157</v>
      </c>
    </row>
    <row r="61" spans="1:27" x14ac:dyDescent="0.25">
      <c r="G61">
        <f>AVERAGE(G56:G60)</f>
        <v>413.4</v>
      </c>
      <c r="H61" s="4">
        <f>AVERAGE(H56:H60)</f>
        <v>2094.4</v>
      </c>
      <c r="J61">
        <f>AVERAGE(J56:J60)</f>
        <v>1126.5999999999999</v>
      </c>
      <c r="K61" s="4">
        <f>AVERAGE(K56:K60)</f>
        <v>2253.1999999999998</v>
      </c>
      <c r="L61" s="4">
        <f>AVERAGE(L56:L60)</f>
        <v>29.6</v>
      </c>
      <c r="M61">
        <f>AVERAGE(M56:M60)</f>
        <v>784</v>
      </c>
      <c r="N61" s="4">
        <f>AVERAGE(N56:N60)</f>
        <v>1568</v>
      </c>
      <c r="O61">
        <f>AVERAGE(O56:O60)</f>
        <v>106.2</v>
      </c>
      <c r="P61" s="4">
        <f>AVERAGE(P56:P60)</f>
        <v>212.4</v>
      </c>
      <c r="T61">
        <f>AVERAGE(T56:T60)</f>
        <v>1322.4</v>
      </c>
      <c r="U61" s="4">
        <f>AVERAGE(U56:U60)</f>
        <v>2644.8</v>
      </c>
      <c r="Y61">
        <f>SUM(U61,P61,N61,K61)</f>
        <v>6678.4000000000005</v>
      </c>
      <c r="AA61">
        <f>SUM(H61,G61)</f>
        <v>2507.8000000000002</v>
      </c>
    </row>
    <row r="64" spans="1:27" x14ac:dyDescent="0.25">
      <c r="A64" t="s">
        <v>0</v>
      </c>
      <c r="C64" t="s">
        <v>1</v>
      </c>
      <c r="D64" t="s">
        <v>2</v>
      </c>
      <c r="E64" t="s">
        <v>3</v>
      </c>
      <c r="F64" t="s">
        <v>4</v>
      </c>
      <c r="G64" t="s">
        <v>5</v>
      </c>
      <c r="H64" t="s">
        <v>6</v>
      </c>
      <c r="J64" t="s">
        <v>7</v>
      </c>
      <c r="K64" t="s">
        <v>8</v>
      </c>
      <c r="L64" t="s">
        <v>9</v>
      </c>
      <c r="M64" t="s">
        <v>10</v>
      </c>
      <c r="N64" t="s">
        <v>11</v>
      </c>
      <c r="O64" t="s">
        <v>12</v>
      </c>
      <c r="P64" t="s">
        <v>13</v>
      </c>
      <c r="Q64" t="s">
        <v>14</v>
      </c>
      <c r="R64" t="s">
        <v>15</v>
      </c>
      <c r="S64" t="s">
        <v>16</v>
      </c>
      <c r="T64" t="s">
        <v>17</v>
      </c>
      <c r="U64" t="s">
        <v>11</v>
      </c>
      <c r="V64" t="s">
        <v>19</v>
      </c>
      <c r="W64" t="s">
        <v>18</v>
      </c>
    </row>
    <row r="65" spans="1:27" x14ac:dyDescent="0.25">
      <c r="A65" t="s">
        <v>90</v>
      </c>
      <c r="C65" t="s">
        <v>91</v>
      </c>
      <c r="D65" t="s">
        <v>92</v>
      </c>
      <c r="E65" t="s">
        <v>95</v>
      </c>
      <c r="F65" t="s">
        <v>22</v>
      </c>
      <c r="G65">
        <v>532</v>
      </c>
      <c r="H65">
        <v>2108</v>
      </c>
      <c r="J65">
        <v>1101</v>
      </c>
      <c r="K65">
        <v>2202</v>
      </c>
      <c r="L65">
        <v>30</v>
      </c>
      <c r="M65">
        <v>791</v>
      </c>
      <c r="N65">
        <v>1685</v>
      </c>
      <c r="O65">
        <v>110</v>
      </c>
      <c r="P65">
        <v>237</v>
      </c>
      <c r="R65">
        <v>217</v>
      </c>
      <c r="S65">
        <v>982</v>
      </c>
      <c r="T65">
        <v>1339</v>
      </c>
      <c r="U65">
        <v>2815</v>
      </c>
      <c r="V65">
        <v>104</v>
      </c>
      <c r="W65">
        <v>679</v>
      </c>
      <c r="Y65" t="s">
        <v>159</v>
      </c>
    </row>
    <row r="66" spans="1:27" x14ac:dyDescent="0.25">
      <c r="C66" t="s">
        <v>91</v>
      </c>
      <c r="D66" t="s">
        <v>93</v>
      </c>
      <c r="E66" t="s">
        <v>95</v>
      </c>
      <c r="F66" t="s">
        <v>22</v>
      </c>
      <c r="G66">
        <v>508</v>
      </c>
      <c r="H66">
        <v>2127</v>
      </c>
      <c r="J66">
        <v>1078</v>
      </c>
      <c r="K66">
        <v>2156</v>
      </c>
      <c r="L66">
        <v>28</v>
      </c>
      <c r="M66">
        <v>796</v>
      </c>
      <c r="N66">
        <v>1731</v>
      </c>
      <c r="O66">
        <v>123</v>
      </c>
      <c r="P66">
        <v>263</v>
      </c>
      <c r="R66">
        <v>231</v>
      </c>
      <c r="S66">
        <v>1027</v>
      </c>
      <c r="T66">
        <v>1337</v>
      </c>
      <c r="U66">
        <v>2847</v>
      </c>
      <c r="V66">
        <v>87</v>
      </c>
      <c r="W66">
        <v>563</v>
      </c>
    </row>
    <row r="67" spans="1:27" x14ac:dyDescent="0.25">
      <c r="C67" t="s">
        <v>91</v>
      </c>
      <c r="D67" t="s">
        <v>92</v>
      </c>
      <c r="E67" t="s">
        <v>95</v>
      </c>
      <c r="F67" t="s">
        <v>22</v>
      </c>
      <c r="G67">
        <v>572</v>
      </c>
      <c r="H67">
        <v>2069</v>
      </c>
      <c r="J67">
        <v>1066</v>
      </c>
      <c r="K67">
        <v>2132</v>
      </c>
      <c r="L67">
        <v>27</v>
      </c>
      <c r="M67">
        <v>851</v>
      </c>
      <c r="N67">
        <v>1825</v>
      </c>
      <c r="O67">
        <v>115</v>
      </c>
      <c r="P67">
        <v>248</v>
      </c>
      <c r="R67">
        <v>238</v>
      </c>
      <c r="S67">
        <v>1072</v>
      </c>
      <c r="T67">
        <v>1325</v>
      </c>
      <c r="U67">
        <v>2809</v>
      </c>
      <c r="V67">
        <v>117</v>
      </c>
      <c r="W67">
        <v>745</v>
      </c>
      <c r="Z67" t="s">
        <v>158</v>
      </c>
    </row>
    <row r="68" spans="1:27" x14ac:dyDescent="0.25">
      <c r="C68" t="s">
        <v>91</v>
      </c>
      <c r="D68" t="s">
        <v>94</v>
      </c>
      <c r="E68" t="s">
        <v>96</v>
      </c>
      <c r="F68" t="s">
        <v>22</v>
      </c>
      <c r="G68">
        <v>536</v>
      </c>
      <c r="H68">
        <v>2096</v>
      </c>
      <c r="J68">
        <v>1048</v>
      </c>
      <c r="K68">
        <v>2096</v>
      </c>
      <c r="L68">
        <v>29</v>
      </c>
      <c r="M68">
        <v>787</v>
      </c>
      <c r="N68">
        <v>1681</v>
      </c>
      <c r="O68">
        <v>109</v>
      </c>
      <c r="P68">
        <v>234</v>
      </c>
      <c r="R68">
        <v>206</v>
      </c>
      <c r="S68">
        <v>926</v>
      </c>
      <c r="T68">
        <v>1379</v>
      </c>
      <c r="U68">
        <v>2922</v>
      </c>
      <c r="V68">
        <v>99</v>
      </c>
      <c r="W68">
        <v>603</v>
      </c>
      <c r="Z68">
        <f>SUM(T70,O70,M70,J70)</f>
        <v>3332.6</v>
      </c>
    </row>
    <row r="69" spans="1:27" x14ac:dyDescent="0.25">
      <c r="C69" t="s">
        <v>91</v>
      </c>
      <c r="D69" t="s">
        <v>94</v>
      </c>
      <c r="E69" t="s">
        <v>96</v>
      </c>
      <c r="F69" t="s">
        <v>22</v>
      </c>
      <c r="G69">
        <v>603</v>
      </c>
      <c r="H69">
        <v>2030</v>
      </c>
      <c r="J69">
        <v>1109</v>
      </c>
      <c r="K69">
        <v>2218</v>
      </c>
      <c r="L69">
        <v>22</v>
      </c>
      <c r="M69">
        <v>753</v>
      </c>
      <c r="N69">
        <v>1609</v>
      </c>
      <c r="O69">
        <v>96</v>
      </c>
      <c r="P69">
        <v>210</v>
      </c>
      <c r="R69">
        <v>233</v>
      </c>
      <c r="S69">
        <v>1049</v>
      </c>
      <c r="T69">
        <v>1350</v>
      </c>
      <c r="U69">
        <v>2875</v>
      </c>
      <c r="V69">
        <v>103</v>
      </c>
      <c r="W69">
        <v>656</v>
      </c>
      <c r="Y69" t="s">
        <v>156</v>
      </c>
      <c r="AA69" t="s">
        <v>157</v>
      </c>
    </row>
    <row r="70" spans="1:27" x14ac:dyDescent="0.25">
      <c r="G70">
        <f>AVERAGE(G65:G69)</f>
        <v>550.20000000000005</v>
      </c>
      <c r="H70" s="4">
        <f>AVERAGE(H65:H69)</f>
        <v>2086</v>
      </c>
      <c r="J70">
        <f>AVERAGE(J65:J69)</f>
        <v>1080.4000000000001</v>
      </c>
      <c r="K70" s="4">
        <f>AVERAGE(K65:K69)</f>
        <v>2160.8000000000002</v>
      </c>
      <c r="L70" s="4">
        <f>AVERAGE(L65:L69)</f>
        <v>27.2</v>
      </c>
      <c r="M70">
        <f>AVERAGE(M65:M69)</f>
        <v>795.6</v>
      </c>
      <c r="N70" s="4">
        <f>AVERAGE(N65:N69)</f>
        <v>1706.2</v>
      </c>
      <c r="O70">
        <f>AVERAGE(O65:O69)</f>
        <v>110.6</v>
      </c>
      <c r="P70" s="4">
        <f>AVERAGE(P65:P69)</f>
        <v>238.4</v>
      </c>
      <c r="T70">
        <f>AVERAGE(T65:T69)</f>
        <v>1346</v>
      </c>
      <c r="U70" s="4">
        <f>AVERAGE(U65:U69)</f>
        <v>2853.6</v>
      </c>
      <c r="Y70">
        <f>SUM(U70,P70,N70,K70)</f>
        <v>6959</v>
      </c>
      <c r="AA70">
        <f>SUM(H70,G70)</f>
        <v>2636.2</v>
      </c>
    </row>
    <row r="73" spans="1:27" x14ac:dyDescent="0.25">
      <c r="A73" t="s">
        <v>0</v>
      </c>
      <c r="C73" t="s">
        <v>1</v>
      </c>
      <c r="D73" t="s">
        <v>2</v>
      </c>
      <c r="E73" t="s">
        <v>3</v>
      </c>
      <c r="F73" t="s">
        <v>4</v>
      </c>
      <c r="G73" t="s">
        <v>5</v>
      </c>
      <c r="H73" t="s">
        <v>6</v>
      </c>
      <c r="J73" t="s">
        <v>7</v>
      </c>
      <c r="K73" t="s">
        <v>8</v>
      </c>
      <c r="L73" t="s">
        <v>9</v>
      </c>
      <c r="M73" t="s">
        <v>10</v>
      </c>
      <c r="N73" t="s">
        <v>11</v>
      </c>
      <c r="O73" t="s">
        <v>12</v>
      </c>
      <c r="P73" t="s">
        <v>13</v>
      </c>
      <c r="Q73" t="s">
        <v>14</v>
      </c>
      <c r="R73" t="s">
        <v>15</v>
      </c>
      <c r="S73" t="s">
        <v>16</v>
      </c>
      <c r="T73" t="s">
        <v>17</v>
      </c>
      <c r="U73" t="s">
        <v>11</v>
      </c>
      <c r="V73" t="s">
        <v>19</v>
      </c>
      <c r="W73" t="s">
        <v>18</v>
      </c>
    </row>
    <row r="74" spans="1:27" x14ac:dyDescent="0.25">
      <c r="A74" t="s">
        <v>97</v>
      </c>
      <c r="C74" t="s">
        <v>98</v>
      </c>
      <c r="D74" t="s">
        <v>101</v>
      </c>
      <c r="E74" t="s">
        <v>73</v>
      </c>
      <c r="F74" t="s">
        <v>106</v>
      </c>
      <c r="G74">
        <v>1517</v>
      </c>
      <c r="H74">
        <v>2176</v>
      </c>
      <c r="J74">
        <v>1105</v>
      </c>
      <c r="K74">
        <v>2333</v>
      </c>
      <c r="L74">
        <v>32</v>
      </c>
      <c r="M74">
        <v>778</v>
      </c>
      <c r="N74">
        <v>1636</v>
      </c>
      <c r="O74">
        <v>113</v>
      </c>
      <c r="P74">
        <v>226</v>
      </c>
      <c r="R74">
        <v>231</v>
      </c>
      <c r="S74">
        <v>1050</v>
      </c>
      <c r="T74">
        <v>1326</v>
      </c>
      <c r="U74">
        <v>2750</v>
      </c>
      <c r="V74">
        <v>118</v>
      </c>
      <c r="W74">
        <v>779</v>
      </c>
      <c r="Y74" t="s">
        <v>159</v>
      </c>
    </row>
    <row r="75" spans="1:27" x14ac:dyDescent="0.25">
      <c r="C75" t="s">
        <v>99</v>
      </c>
      <c r="D75" t="s">
        <v>101</v>
      </c>
      <c r="E75" t="s">
        <v>104</v>
      </c>
      <c r="F75" t="s">
        <v>107</v>
      </c>
      <c r="G75">
        <v>1569</v>
      </c>
      <c r="H75">
        <v>2122</v>
      </c>
      <c r="J75">
        <v>1147</v>
      </c>
      <c r="K75">
        <v>2416</v>
      </c>
      <c r="L75">
        <v>27</v>
      </c>
      <c r="M75">
        <v>777</v>
      </c>
      <c r="N75">
        <v>1611</v>
      </c>
      <c r="O75">
        <v>105</v>
      </c>
      <c r="P75">
        <v>210</v>
      </c>
      <c r="R75">
        <v>274</v>
      </c>
      <c r="S75">
        <v>1241</v>
      </c>
      <c r="T75">
        <v>1341</v>
      </c>
      <c r="U75">
        <v>2795</v>
      </c>
      <c r="V75">
        <v>97</v>
      </c>
      <c r="W75">
        <v>658</v>
      </c>
    </row>
    <row r="76" spans="1:27" x14ac:dyDescent="0.25">
      <c r="C76" t="s">
        <v>89</v>
      </c>
      <c r="D76" t="s">
        <v>102</v>
      </c>
      <c r="E76" t="s">
        <v>73</v>
      </c>
      <c r="F76" t="s">
        <v>108</v>
      </c>
      <c r="G76">
        <v>1524</v>
      </c>
      <c r="H76">
        <v>2143</v>
      </c>
      <c r="J76">
        <v>1074</v>
      </c>
      <c r="K76">
        <v>2282</v>
      </c>
      <c r="L76">
        <v>32</v>
      </c>
      <c r="M76">
        <v>808</v>
      </c>
      <c r="N76">
        <v>1685</v>
      </c>
      <c r="O76">
        <v>105</v>
      </c>
      <c r="P76">
        <v>210</v>
      </c>
      <c r="R76">
        <v>227</v>
      </c>
      <c r="S76">
        <v>1023</v>
      </c>
      <c r="T76">
        <v>1315</v>
      </c>
      <c r="U76">
        <v>2738</v>
      </c>
      <c r="V76">
        <v>99</v>
      </c>
      <c r="W76">
        <v>651</v>
      </c>
      <c r="Z76" t="s">
        <v>158</v>
      </c>
    </row>
    <row r="77" spans="1:27" x14ac:dyDescent="0.25">
      <c r="C77" t="s">
        <v>98</v>
      </c>
      <c r="D77" t="s">
        <v>102</v>
      </c>
      <c r="E77" t="s">
        <v>73</v>
      </c>
      <c r="F77" t="s">
        <v>109</v>
      </c>
      <c r="G77">
        <v>1626</v>
      </c>
      <c r="H77">
        <v>2041</v>
      </c>
      <c r="J77">
        <v>1099</v>
      </c>
      <c r="K77">
        <v>2328</v>
      </c>
      <c r="L77">
        <v>34</v>
      </c>
      <c r="M77">
        <v>747</v>
      </c>
      <c r="N77">
        <v>1576</v>
      </c>
      <c r="O77">
        <v>108</v>
      </c>
      <c r="P77">
        <v>216</v>
      </c>
      <c r="R77">
        <v>258</v>
      </c>
      <c r="S77">
        <v>1160</v>
      </c>
      <c r="T77">
        <v>1354</v>
      </c>
      <c r="U77">
        <v>2821</v>
      </c>
      <c r="V77">
        <v>115</v>
      </c>
      <c r="W77">
        <v>734</v>
      </c>
      <c r="Z77">
        <f>SUM(T79,O79,M79,J79)</f>
        <v>3339</v>
      </c>
    </row>
    <row r="78" spans="1:27" x14ac:dyDescent="0.25">
      <c r="C78" t="s">
        <v>100</v>
      </c>
      <c r="D78" t="s">
        <v>103</v>
      </c>
      <c r="E78" t="s">
        <v>105</v>
      </c>
      <c r="F78" t="s">
        <v>106</v>
      </c>
      <c r="G78">
        <v>1647</v>
      </c>
      <c r="H78">
        <v>2092</v>
      </c>
      <c r="J78">
        <v>1112</v>
      </c>
      <c r="K78">
        <v>2346</v>
      </c>
      <c r="L78">
        <v>31</v>
      </c>
      <c r="M78">
        <v>804</v>
      </c>
      <c r="N78">
        <v>1699</v>
      </c>
      <c r="O78">
        <v>128</v>
      </c>
      <c r="P78">
        <v>256</v>
      </c>
      <c r="R78">
        <v>219</v>
      </c>
      <c r="S78">
        <v>979</v>
      </c>
      <c r="T78">
        <v>1349</v>
      </c>
      <c r="U78">
        <v>2798</v>
      </c>
      <c r="V78">
        <v>93</v>
      </c>
      <c r="W78">
        <v>600</v>
      </c>
      <c r="Y78" t="s">
        <v>156</v>
      </c>
      <c r="AA78" t="s">
        <v>157</v>
      </c>
    </row>
    <row r="79" spans="1:27" x14ac:dyDescent="0.25">
      <c r="G79">
        <f>AVERAGE(G74:G78)</f>
        <v>1576.6</v>
      </c>
      <c r="H79" s="4">
        <f>AVERAGE(H74:H78)</f>
        <v>2114.8000000000002</v>
      </c>
      <c r="J79">
        <f>AVERAGE(J74:J78)</f>
        <v>1107.4000000000001</v>
      </c>
      <c r="K79" s="4">
        <f>AVERAGE(K74:K78)</f>
        <v>2341</v>
      </c>
      <c r="L79" s="4">
        <f>AVERAGE(L74:L78)</f>
        <v>31.2</v>
      </c>
      <c r="M79">
        <f>AVERAGE(M74:M78)</f>
        <v>782.8</v>
      </c>
      <c r="N79" s="4">
        <f>AVERAGE(N74:N78)</f>
        <v>1641.4</v>
      </c>
      <c r="O79">
        <f>AVERAGE(O74:O78)</f>
        <v>111.8</v>
      </c>
      <c r="P79" s="4">
        <f>AVERAGE(P74:P78)</f>
        <v>223.6</v>
      </c>
      <c r="T79">
        <f>AVERAGE(T74:T78)</f>
        <v>1337</v>
      </c>
      <c r="U79" s="4">
        <f>AVERAGE(U74:U78)</f>
        <v>2780.4</v>
      </c>
      <c r="Y79">
        <f>SUM(U79,P79,N79,K79)</f>
        <v>6986.4</v>
      </c>
      <c r="AA79">
        <f>SUM(H79,G79)</f>
        <v>3691.4</v>
      </c>
    </row>
    <row r="82" spans="1:27" x14ac:dyDescent="0.25">
      <c r="A82" t="s">
        <v>0</v>
      </c>
      <c r="C82" t="s">
        <v>1</v>
      </c>
      <c r="D82" t="s">
        <v>2</v>
      </c>
      <c r="E82" t="s">
        <v>3</v>
      </c>
      <c r="F82" t="s">
        <v>4</v>
      </c>
      <c r="G82" t="s">
        <v>5</v>
      </c>
      <c r="H82" t="s">
        <v>6</v>
      </c>
      <c r="J82" t="s">
        <v>7</v>
      </c>
      <c r="K82" t="s">
        <v>8</v>
      </c>
      <c r="L82" t="s">
        <v>9</v>
      </c>
      <c r="M82" t="s">
        <v>10</v>
      </c>
      <c r="N82" t="s">
        <v>11</v>
      </c>
      <c r="O82" t="s">
        <v>12</v>
      </c>
      <c r="P82" t="s">
        <v>13</v>
      </c>
      <c r="Q82" t="s">
        <v>14</v>
      </c>
      <c r="R82" t="s">
        <v>15</v>
      </c>
      <c r="S82" t="s">
        <v>16</v>
      </c>
      <c r="T82" t="s">
        <v>17</v>
      </c>
      <c r="U82" t="s">
        <v>11</v>
      </c>
      <c r="V82" t="s">
        <v>19</v>
      </c>
      <c r="W82" t="s">
        <v>18</v>
      </c>
    </row>
    <row r="83" spans="1:27" x14ac:dyDescent="0.25">
      <c r="A83" t="s">
        <v>110</v>
      </c>
      <c r="C83" t="s">
        <v>78</v>
      </c>
      <c r="D83" t="s">
        <v>113</v>
      </c>
      <c r="E83" t="s">
        <v>114</v>
      </c>
      <c r="F83" t="s">
        <v>80</v>
      </c>
      <c r="G83">
        <v>1285</v>
      </c>
      <c r="H83">
        <v>2035</v>
      </c>
      <c r="J83">
        <v>1127</v>
      </c>
      <c r="K83">
        <v>2254</v>
      </c>
      <c r="L83">
        <v>24</v>
      </c>
      <c r="M83">
        <v>769</v>
      </c>
      <c r="N83">
        <v>1538</v>
      </c>
      <c r="O83">
        <v>110</v>
      </c>
      <c r="P83">
        <v>220</v>
      </c>
      <c r="R83">
        <v>230</v>
      </c>
      <c r="S83">
        <v>1033</v>
      </c>
      <c r="T83">
        <v>1310</v>
      </c>
      <c r="U83">
        <v>2620</v>
      </c>
      <c r="V83">
        <v>109</v>
      </c>
      <c r="W83">
        <v>712</v>
      </c>
      <c r="Y83" t="s">
        <v>159</v>
      </c>
    </row>
    <row r="84" spans="1:27" x14ac:dyDescent="0.25">
      <c r="C84" t="s">
        <v>111</v>
      </c>
      <c r="D84" t="s">
        <v>41</v>
      </c>
      <c r="E84" t="s">
        <v>115</v>
      </c>
      <c r="F84" t="s">
        <v>116</v>
      </c>
      <c r="G84">
        <v>1393</v>
      </c>
      <c r="H84">
        <v>2016</v>
      </c>
      <c r="J84">
        <v>1206</v>
      </c>
      <c r="K84">
        <v>2412</v>
      </c>
      <c r="L84">
        <v>24</v>
      </c>
      <c r="M84">
        <v>782</v>
      </c>
      <c r="N84">
        <v>1564</v>
      </c>
      <c r="O84">
        <v>88</v>
      </c>
      <c r="P84">
        <v>176</v>
      </c>
      <c r="R84">
        <v>220</v>
      </c>
      <c r="S84">
        <v>1000</v>
      </c>
      <c r="T84">
        <v>1327</v>
      </c>
      <c r="U84">
        <v>2654</v>
      </c>
      <c r="V84">
        <v>86</v>
      </c>
      <c r="W84">
        <v>560</v>
      </c>
    </row>
    <row r="85" spans="1:27" x14ac:dyDescent="0.25">
      <c r="C85" t="s">
        <v>79</v>
      </c>
      <c r="D85" t="s">
        <v>113</v>
      </c>
      <c r="E85" t="s">
        <v>59</v>
      </c>
      <c r="F85" t="s">
        <v>53</v>
      </c>
      <c r="G85">
        <v>1210</v>
      </c>
      <c r="H85">
        <v>2101</v>
      </c>
      <c r="J85">
        <v>1091</v>
      </c>
      <c r="K85">
        <v>2182</v>
      </c>
      <c r="L85">
        <v>31</v>
      </c>
      <c r="M85">
        <v>795</v>
      </c>
      <c r="N85">
        <v>1590</v>
      </c>
      <c r="O85">
        <v>89</v>
      </c>
      <c r="P85">
        <v>178</v>
      </c>
      <c r="R85">
        <v>233</v>
      </c>
      <c r="S85">
        <v>1036</v>
      </c>
      <c r="T85">
        <v>1332</v>
      </c>
      <c r="U85">
        <v>2664</v>
      </c>
      <c r="V85">
        <v>82</v>
      </c>
      <c r="W85">
        <v>527</v>
      </c>
      <c r="Z85" t="s">
        <v>158</v>
      </c>
    </row>
    <row r="86" spans="1:27" x14ac:dyDescent="0.25">
      <c r="C86" t="s">
        <v>112</v>
      </c>
      <c r="D86" t="s">
        <v>54</v>
      </c>
      <c r="E86" t="s">
        <v>114</v>
      </c>
      <c r="F86" t="s">
        <v>117</v>
      </c>
      <c r="G86">
        <v>1255</v>
      </c>
      <c r="H86">
        <v>2093</v>
      </c>
      <c r="J86">
        <v>1054</v>
      </c>
      <c r="K86">
        <v>2108</v>
      </c>
      <c r="L86">
        <v>30</v>
      </c>
      <c r="M86">
        <v>800</v>
      </c>
      <c r="N86">
        <v>1600</v>
      </c>
      <c r="O86">
        <v>94</v>
      </c>
      <c r="P86">
        <v>188</v>
      </c>
      <c r="R86">
        <v>213</v>
      </c>
      <c r="S86">
        <v>942</v>
      </c>
      <c r="T86">
        <v>1393</v>
      </c>
      <c r="U86">
        <v>2786</v>
      </c>
      <c r="V86">
        <v>110</v>
      </c>
      <c r="W86">
        <v>700</v>
      </c>
      <c r="Z86">
        <f>SUM(T88,O88,M88,J88)</f>
        <v>3329.6</v>
      </c>
    </row>
    <row r="87" spans="1:27" x14ac:dyDescent="0.25">
      <c r="C87" t="s">
        <v>111</v>
      </c>
      <c r="D87" t="s">
        <v>41</v>
      </c>
      <c r="E87" t="s">
        <v>115</v>
      </c>
      <c r="F87" t="s">
        <v>116</v>
      </c>
      <c r="G87">
        <v>1295</v>
      </c>
      <c r="H87">
        <v>2104</v>
      </c>
      <c r="J87">
        <v>1139</v>
      </c>
      <c r="K87">
        <v>2278</v>
      </c>
      <c r="L87">
        <v>26</v>
      </c>
      <c r="M87">
        <v>844</v>
      </c>
      <c r="N87">
        <v>1688</v>
      </c>
      <c r="O87">
        <v>105</v>
      </c>
      <c r="P87">
        <v>210</v>
      </c>
      <c r="R87">
        <v>265</v>
      </c>
      <c r="S87">
        <v>1193</v>
      </c>
      <c r="T87">
        <v>1193</v>
      </c>
      <c r="U87">
        <v>2614</v>
      </c>
      <c r="V87">
        <v>103</v>
      </c>
      <c r="W87">
        <v>660</v>
      </c>
      <c r="Y87" t="s">
        <v>156</v>
      </c>
      <c r="AA87" t="s">
        <v>157</v>
      </c>
    </row>
    <row r="88" spans="1:27" x14ac:dyDescent="0.25">
      <c r="G88">
        <f>AVERAGE(G83:G87)</f>
        <v>1287.5999999999999</v>
      </c>
      <c r="H88" s="4">
        <f>AVERAGE(H83:H87)</f>
        <v>2069.8000000000002</v>
      </c>
      <c r="J88">
        <f>AVERAGE(J83:J87)</f>
        <v>1123.4000000000001</v>
      </c>
      <c r="K88" s="4">
        <f>AVERAGE(K83:K87)</f>
        <v>2246.8000000000002</v>
      </c>
      <c r="L88" s="4">
        <f>AVERAGE(L83:L87)</f>
        <v>27</v>
      </c>
      <c r="M88" s="3">
        <f>AVERAGE(M83:M87)</f>
        <v>798</v>
      </c>
      <c r="N88" s="4">
        <f>AVERAGE(N83:N87)</f>
        <v>1596</v>
      </c>
      <c r="O88" s="5">
        <f>AVERAGE(O83:O87)</f>
        <v>97.2</v>
      </c>
      <c r="P88" s="4">
        <f>AVERAGE(P83:P87)</f>
        <v>194.4</v>
      </c>
      <c r="T88">
        <f>AVERAGE(T83:T87)</f>
        <v>1311</v>
      </c>
      <c r="U88" s="4">
        <f>AVERAGE(U83:U87)</f>
        <v>2667.6</v>
      </c>
      <c r="Y88">
        <f>SUM(U88,P88,N88,K88)</f>
        <v>6704.8</v>
      </c>
      <c r="AA88">
        <f>SUM(H88,G88)</f>
        <v>3357.4</v>
      </c>
    </row>
    <row r="91" spans="1:27" x14ac:dyDescent="0.25">
      <c r="A91" t="s">
        <v>0</v>
      </c>
      <c r="C91" t="s">
        <v>1</v>
      </c>
      <c r="D91" t="s">
        <v>2</v>
      </c>
      <c r="E91" t="s">
        <v>3</v>
      </c>
      <c r="F91" t="s">
        <v>4</v>
      </c>
      <c r="G91" t="s">
        <v>5</v>
      </c>
      <c r="H91" t="s">
        <v>6</v>
      </c>
      <c r="J91" t="s">
        <v>7</v>
      </c>
      <c r="K91" t="s">
        <v>8</v>
      </c>
      <c r="L91" t="s">
        <v>9</v>
      </c>
      <c r="M91" t="s">
        <v>10</v>
      </c>
      <c r="N91" t="s">
        <v>11</v>
      </c>
      <c r="O91" t="s">
        <v>12</v>
      </c>
      <c r="P91" t="s">
        <v>13</v>
      </c>
      <c r="Q91" t="s">
        <v>14</v>
      </c>
      <c r="R91" t="s">
        <v>15</v>
      </c>
      <c r="S91" t="s">
        <v>16</v>
      </c>
      <c r="T91" t="s">
        <v>17</v>
      </c>
      <c r="U91" t="s">
        <v>11</v>
      </c>
      <c r="V91" t="s">
        <v>19</v>
      </c>
      <c r="W91" t="s">
        <v>18</v>
      </c>
    </row>
    <row r="92" spans="1:27" x14ac:dyDescent="0.25">
      <c r="A92" t="s">
        <v>118</v>
      </c>
      <c r="C92" t="s">
        <v>91</v>
      </c>
      <c r="D92" t="s">
        <v>119</v>
      </c>
      <c r="E92" t="s">
        <v>121</v>
      </c>
      <c r="F92" t="s">
        <v>124</v>
      </c>
      <c r="G92">
        <v>1185</v>
      </c>
      <c r="H92">
        <v>2049</v>
      </c>
      <c r="J92">
        <v>1105</v>
      </c>
      <c r="K92">
        <v>2342</v>
      </c>
      <c r="L92">
        <v>30</v>
      </c>
      <c r="M92">
        <v>797</v>
      </c>
      <c r="N92">
        <v>1683</v>
      </c>
      <c r="O92">
        <v>104</v>
      </c>
      <c r="P92">
        <v>208</v>
      </c>
      <c r="R92">
        <v>222</v>
      </c>
      <c r="S92">
        <v>999</v>
      </c>
      <c r="T92">
        <v>1310</v>
      </c>
      <c r="U92" s="2">
        <v>2747</v>
      </c>
      <c r="V92">
        <v>104</v>
      </c>
      <c r="W92">
        <v>659</v>
      </c>
      <c r="Y92" t="s">
        <v>159</v>
      </c>
    </row>
    <row r="93" spans="1:27" x14ac:dyDescent="0.25">
      <c r="C93" t="s">
        <v>91</v>
      </c>
      <c r="D93" t="s">
        <v>119</v>
      </c>
      <c r="E93" t="s">
        <v>122</v>
      </c>
      <c r="F93" t="s">
        <v>47</v>
      </c>
      <c r="G93">
        <v>1127</v>
      </c>
      <c r="H93">
        <v>2097</v>
      </c>
      <c r="J93">
        <v>1054</v>
      </c>
      <c r="K93">
        <v>2236</v>
      </c>
      <c r="L93">
        <v>41</v>
      </c>
      <c r="M93">
        <v>802</v>
      </c>
      <c r="N93">
        <v>1694</v>
      </c>
      <c r="O93">
        <v>101</v>
      </c>
      <c r="P93">
        <v>202</v>
      </c>
      <c r="R93">
        <v>257</v>
      </c>
      <c r="S93">
        <v>1147</v>
      </c>
      <c r="T93">
        <v>1306</v>
      </c>
      <c r="U93" s="2">
        <v>2698</v>
      </c>
      <c r="V93">
        <v>88</v>
      </c>
      <c r="W93">
        <v>538</v>
      </c>
    </row>
    <row r="94" spans="1:27" x14ac:dyDescent="0.25">
      <c r="C94" t="s">
        <v>91</v>
      </c>
      <c r="D94" t="s">
        <v>120</v>
      </c>
      <c r="E94" t="s">
        <v>122</v>
      </c>
      <c r="F94" t="s">
        <v>125</v>
      </c>
      <c r="G94">
        <v>1072</v>
      </c>
      <c r="H94">
        <v>2130</v>
      </c>
      <c r="J94">
        <v>1073</v>
      </c>
      <c r="K94">
        <v>2265</v>
      </c>
      <c r="L94">
        <v>27</v>
      </c>
      <c r="M94">
        <v>779</v>
      </c>
      <c r="N94">
        <v>1647</v>
      </c>
      <c r="O94">
        <v>96</v>
      </c>
      <c r="P94">
        <v>192</v>
      </c>
      <c r="R94">
        <v>220</v>
      </c>
      <c r="S94">
        <v>983</v>
      </c>
      <c r="T94">
        <v>1280</v>
      </c>
      <c r="U94" s="2">
        <v>2673</v>
      </c>
      <c r="V94">
        <v>90</v>
      </c>
      <c r="W94">
        <v>574</v>
      </c>
      <c r="Z94" t="s">
        <v>158</v>
      </c>
    </row>
    <row r="95" spans="1:27" x14ac:dyDescent="0.25">
      <c r="C95" t="s">
        <v>91</v>
      </c>
      <c r="D95" t="s">
        <v>56</v>
      </c>
      <c r="E95" t="s">
        <v>123</v>
      </c>
      <c r="F95" t="s">
        <v>47</v>
      </c>
      <c r="G95">
        <v>1086</v>
      </c>
      <c r="H95">
        <v>2177</v>
      </c>
      <c r="J95">
        <v>1147</v>
      </c>
      <c r="K95">
        <v>2422</v>
      </c>
      <c r="L95">
        <v>23</v>
      </c>
      <c r="M95">
        <v>818</v>
      </c>
      <c r="N95">
        <v>1717</v>
      </c>
      <c r="O95">
        <v>115</v>
      </c>
      <c r="P95">
        <v>230</v>
      </c>
      <c r="R95">
        <v>210</v>
      </c>
      <c r="S95">
        <v>934</v>
      </c>
      <c r="T95">
        <v>1336</v>
      </c>
      <c r="U95" s="2">
        <v>2794</v>
      </c>
      <c r="V95">
        <v>92</v>
      </c>
      <c r="W95">
        <v>599</v>
      </c>
      <c r="Z95">
        <f>SUM(T97,O97,M97,J97)</f>
        <v>3302.2</v>
      </c>
    </row>
    <row r="96" spans="1:27" x14ac:dyDescent="0.25">
      <c r="C96" t="s">
        <v>91</v>
      </c>
      <c r="D96" t="s">
        <v>119</v>
      </c>
      <c r="E96" t="s">
        <v>122</v>
      </c>
      <c r="F96" t="s">
        <v>45</v>
      </c>
      <c r="G96">
        <v>1112</v>
      </c>
      <c r="H96">
        <v>2124</v>
      </c>
      <c r="J96">
        <v>1065</v>
      </c>
      <c r="K96">
        <v>2255</v>
      </c>
      <c r="L96">
        <v>26</v>
      </c>
      <c r="M96">
        <v>781</v>
      </c>
      <c r="N96">
        <v>1652</v>
      </c>
      <c r="O96">
        <v>98</v>
      </c>
      <c r="P96">
        <v>196</v>
      </c>
      <c r="R96">
        <v>225</v>
      </c>
      <c r="S96">
        <v>1012</v>
      </c>
      <c r="T96">
        <v>1344</v>
      </c>
      <c r="U96" s="2">
        <v>2811</v>
      </c>
      <c r="V96">
        <v>90</v>
      </c>
      <c r="W96">
        <v>575</v>
      </c>
      <c r="Y96" t="s">
        <v>156</v>
      </c>
      <c r="AA96" t="s">
        <v>157</v>
      </c>
    </row>
    <row r="97" spans="1:27" x14ac:dyDescent="0.25">
      <c r="G97">
        <f>AVERAGE(G92:G96)</f>
        <v>1116.4000000000001</v>
      </c>
      <c r="H97" s="4">
        <f>AVERAGE(H92:H96)</f>
        <v>2115.4</v>
      </c>
      <c r="J97">
        <f>AVERAGE(J92:J96)</f>
        <v>1088.8</v>
      </c>
      <c r="K97" s="4">
        <f>AVERAGE(K92:K96)</f>
        <v>2304</v>
      </c>
      <c r="L97" s="4">
        <f>AVERAGE(L92:L96)</f>
        <v>29.4</v>
      </c>
      <c r="M97">
        <f>AVERAGE(M92:M96)</f>
        <v>795.4</v>
      </c>
      <c r="N97" s="4">
        <f>AVERAGE(N92:N96)</f>
        <v>1678.6</v>
      </c>
      <c r="O97">
        <f>AVERAGE(O92:O96)</f>
        <v>102.8</v>
      </c>
      <c r="P97" s="4">
        <f>AVERAGE(P92:P96)</f>
        <v>205.6</v>
      </c>
      <c r="T97">
        <f>AVERAGE(T92:T96)</f>
        <v>1315.2</v>
      </c>
      <c r="U97" s="4">
        <f>AVERAGE(U92:U96)</f>
        <v>2744.6</v>
      </c>
      <c r="Y97">
        <f>SUM(U97,P97,N97,K97)</f>
        <v>6932.7999999999993</v>
      </c>
      <c r="AA97">
        <f>SUM(H97,G97)</f>
        <v>3231.8</v>
      </c>
    </row>
    <row r="100" spans="1:27" x14ac:dyDescent="0.25">
      <c r="A100" t="s">
        <v>0</v>
      </c>
      <c r="C100" t="s">
        <v>1</v>
      </c>
      <c r="D100" t="s">
        <v>2</v>
      </c>
      <c r="E100" t="s">
        <v>3</v>
      </c>
      <c r="F100" t="s">
        <v>4</v>
      </c>
      <c r="G100" t="s">
        <v>5</v>
      </c>
      <c r="H100" t="s">
        <v>6</v>
      </c>
      <c r="J100" t="s">
        <v>7</v>
      </c>
      <c r="K100" t="s">
        <v>8</v>
      </c>
      <c r="L100" t="s">
        <v>9</v>
      </c>
      <c r="M100" t="s">
        <v>10</v>
      </c>
      <c r="N100" t="s">
        <v>11</v>
      </c>
      <c r="O100" t="s">
        <v>12</v>
      </c>
      <c r="P100" t="s">
        <v>13</v>
      </c>
      <c r="Q100" t="s">
        <v>14</v>
      </c>
      <c r="R100" t="s">
        <v>15</v>
      </c>
      <c r="S100" t="s">
        <v>16</v>
      </c>
      <c r="T100" t="s">
        <v>17</v>
      </c>
      <c r="U100" t="s">
        <v>11</v>
      </c>
      <c r="V100" t="s">
        <v>19</v>
      </c>
      <c r="W100" t="s">
        <v>18</v>
      </c>
    </row>
    <row r="101" spans="1:27" x14ac:dyDescent="0.25">
      <c r="A101" t="s">
        <v>126</v>
      </c>
      <c r="C101" t="s">
        <v>127</v>
      </c>
      <c r="D101" t="s">
        <v>132</v>
      </c>
      <c r="E101" t="s">
        <v>137</v>
      </c>
      <c r="F101" t="s">
        <v>63</v>
      </c>
      <c r="G101">
        <v>424</v>
      </c>
      <c r="H101">
        <v>2078</v>
      </c>
      <c r="J101">
        <v>1115</v>
      </c>
      <c r="K101">
        <v>2230</v>
      </c>
      <c r="L101">
        <v>26</v>
      </c>
      <c r="M101">
        <v>805</v>
      </c>
      <c r="N101">
        <v>1610</v>
      </c>
      <c r="O101">
        <v>98</v>
      </c>
      <c r="P101">
        <v>196</v>
      </c>
      <c r="R101">
        <v>213</v>
      </c>
      <c r="S101">
        <v>952</v>
      </c>
      <c r="T101">
        <v>1312</v>
      </c>
      <c r="U101">
        <v>2624</v>
      </c>
      <c r="V101">
        <v>85</v>
      </c>
      <c r="W101">
        <v>556</v>
      </c>
      <c r="Y101" t="s">
        <v>159</v>
      </c>
    </row>
    <row r="102" spans="1:27" x14ac:dyDescent="0.25">
      <c r="C102" t="s">
        <v>128</v>
      </c>
      <c r="D102" t="s">
        <v>133</v>
      </c>
      <c r="E102" t="s">
        <v>138</v>
      </c>
      <c r="F102" t="s">
        <v>141</v>
      </c>
      <c r="G102">
        <v>440</v>
      </c>
      <c r="H102">
        <v>2036</v>
      </c>
      <c r="J102">
        <v>1070</v>
      </c>
      <c r="K102">
        <v>2140</v>
      </c>
      <c r="L102">
        <v>27</v>
      </c>
      <c r="M102">
        <v>820</v>
      </c>
      <c r="N102">
        <v>1640</v>
      </c>
      <c r="O102">
        <v>101</v>
      </c>
      <c r="P102">
        <v>202</v>
      </c>
      <c r="R102">
        <v>231</v>
      </c>
      <c r="S102">
        <v>1041</v>
      </c>
      <c r="T102">
        <v>1305</v>
      </c>
      <c r="U102">
        <v>2610</v>
      </c>
      <c r="V102">
        <v>89</v>
      </c>
      <c r="W102">
        <v>604</v>
      </c>
    </row>
    <row r="103" spans="1:27" x14ac:dyDescent="0.25">
      <c r="C103" t="s">
        <v>129</v>
      </c>
      <c r="D103" t="s">
        <v>134</v>
      </c>
      <c r="E103" t="s">
        <v>138</v>
      </c>
      <c r="F103" t="s">
        <v>88</v>
      </c>
      <c r="G103">
        <v>332</v>
      </c>
      <c r="H103">
        <v>2152</v>
      </c>
      <c r="J103">
        <v>1086</v>
      </c>
      <c r="K103">
        <v>2172</v>
      </c>
      <c r="L103">
        <v>31</v>
      </c>
      <c r="M103">
        <v>821</v>
      </c>
      <c r="N103">
        <v>1642</v>
      </c>
      <c r="O103">
        <v>96</v>
      </c>
      <c r="P103">
        <v>192</v>
      </c>
      <c r="R103">
        <v>236</v>
      </c>
      <c r="S103">
        <v>1073</v>
      </c>
      <c r="T103">
        <v>1303</v>
      </c>
      <c r="U103">
        <v>2606</v>
      </c>
      <c r="V103">
        <v>87</v>
      </c>
      <c r="W103">
        <v>563</v>
      </c>
      <c r="Z103" t="s">
        <v>158</v>
      </c>
    </row>
    <row r="104" spans="1:27" x14ac:dyDescent="0.25">
      <c r="C104" t="s">
        <v>130</v>
      </c>
      <c r="D104" t="s">
        <v>135</v>
      </c>
      <c r="E104" t="s">
        <v>139</v>
      </c>
      <c r="F104" t="s">
        <v>142</v>
      </c>
      <c r="G104">
        <v>368</v>
      </c>
      <c r="H104">
        <v>2074</v>
      </c>
      <c r="J104">
        <v>1083</v>
      </c>
      <c r="K104">
        <v>2166</v>
      </c>
      <c r="L104">
        <v>26</v>
      </c>
      <c r="M104">
        <v>802</v>
      </c>
      <c r="N104">
        <v>1604</v>
      </c>
      <c r="O104">
        <v>108</v>
      </c>
      <c r="P104">
        <v>216</v>
      </c>
      <c r="R104">
        <v>203</v>
      </c>
      <c r="S104">
        <v>907</v>
      </c>
      <c r="T104">
        <v>1257</v>
      </c>
      <c r="U104">
        <v>2514</v>
      </c>
      <c r="V104">
        <v>99</v>
      </c>
      <c r="W104">
        <v>691</v>
      </c>
      <c r="Z104">
        <f>SUM(T106,O106,M106,J106)</f>
        <v>3289</v>
      </c>
    </row>
    <row r="105" spans="1:27" x14ac:dyDescent="0.25">
      <c r="C105" t="s">
        <v>131</v>
      </c>
      <c r="D105" t="s">
        <v>136</v>
      </c>
      <c r="E105" t="s">
        <v>140</v>
      </c>
      <c r="F105" t="s">
        <v>142</v>
      </c>
      <c r="G105">
        <v>409</v>
      </c>
      <c r="H105">
        <v>2043</v>
      </c>
      <c r="J105">
        <v>1010</v>
      </c>
      <c r="K105">
        <v>2020</v>
      </c>
      <c r="L105">
        <v>28</v>
      </c>
      <c r="M105">
        <v>772</v>
      </c>
      <c r="N105">
        <v>1544</v>
      </c>
      <c r="O105">
        <v>100</v>
      </c>
      <c r="P105">
        <v>200</v>
      </c>
      <c r="R105">
        <v>242</v>
      </c>
      <c r="S105">
        <v>1084</v>
      </c>
      <c r="T105">
        <v>1381</v>
      </c>
      <c r="U105">
        <v>2762</v>
      </c>
      <c r="V105">
        <v>91</v>
      </c>
      <c r="W105">
        <v>611</v>
      </c>
      <c r="Y105" t="s">
        <v>156</v>
      </c>
      <c r="AA105" t="s">
        <v>157</v>
      </c>
    </row>
    <row r="106" spans="1:27" x14ac:dyDescent="0.25">
      <c r="G106">
        <f>AVERAGE(G101:G105)</f>
        <v>394.6</v>
      </c>
      <c r="H106" s="4">
        <f>AVERAGE(H101:H105)</f>
        <v>2076.6</v>
      </c>
      <c r="J106">
        <f>AVERAGE(J101:J105)</f>
        <v>1072.8</v>
      </c>
      <c r="K106" s="4">
        <f>AVERAGE(K101:K105)</f>
        <v>2145.6</v>
      </c>
      <c r="L106" s="4">
        <f>AVERAGE(L101:L105)</f>
        <v>27.6</v>
      </c>
      <c r="M106" s="3">
        <f>AVERAGE(M101:M105)</f>
        <v>804</v>
      </c>
      <c r="N106" s="4">
        <f>AVERAGE(N101:N105)</f>
        <v>1608</v>
      </c>
      <c r="O106" s="5">
        <f>AVERAGE(O101:O105)</f>
        <v>100.6</v>
      </c>
      <c r="P106" s="4">
        <f>AVERAGE(P101:P105)</f>
        <v>201.2</v>
      </c>
      <c r="T106">
        <f>AVERAGE(T101:T105)</f>
        <v>1311.6</v>
      </c>
      <c r="U106" s="4">
        <f>AVERAGE(U101:U105)</f>
        <v>2623.2</v>
      </c>
      <c r="Y106">
        <f>SUM(U106,P106,N106,K106)</f>
        <v>6578</v>
      </c>
      <c r="AA106">
        <f>SUM(H106,G106)</f>
        <v>2471.1999999999998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topLeftCell="F1" workbookViewId="0">
      <selection activeCell="Y2" sqref="Y2"/>
    </sheetView>
  </sheetViews>
  <sheetFormatPr defaultRowHeight="15" x14ac:dyDescent="0.25"/>
  <sheetData>
    <row r="1" spans="1:27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11</v>
      </c>
      <c r="V1" t="s">
        <v>19</v>
      </c>
      <c r="W1" t="s">
        <v>18</v>
      </c>
    </row>
    <row r="2" spans="1:27" x14ac:dyDescent="0.25">
      <c r="A2" t="s">
        <v>143</v>
      </c>
      <c r="C2">
        <v>0</v>
      </c>
      <c r="D2" t="s">
        <v>149</v>
      </c>
      <c r="E2">
        <v>0</v>
      </c>
      <c r="F2" t="s">
        <v>121</v>
      </c>
      <c r="G2">
        <v>937</v>
      </c>
      <c r="H2">
        <v>2118</v>
      </c>
      <c r="J2">
        <v>1024</v>
      </c>
      <c r="K2">
        <v>2048</v>
      </c>
      <c r="L2">
        <v>38</v>
      </c>
      <c r="M2">
        <v>821</v>
      </c>
      <c r="N2">
        <v>1758</v>
      </c>
      <c r="O2">
        <v>91</v>
      </c>
      <c r="P2">
        <v>194</v>
      </c>
      <c r="R2">
        <v>223</v>
      </c>
      <c r="S2">
        <v>1004</v>
      </c>
      <c r="T2">
        <v>1284</v>
      </c>
      <c r="U2">
        <v>2719</v>
      </c>
      <c r="V2">
        <v>101</v>
      </c>
      <c r="W2">
        <v>673</v>
      </c>
      <c r="Y2" t="s">
        <v>159</v>
      </c>
    </row>
    <row r="3" spans="1:27" x14ac:dyDescent="0.25">
      <c r="D3" t="s">
        <v>150</v>
      </c>
      <c r="F3" t="s">
        <v>154</v>
      </c>
      <c r="G3">
        <v>969</v>
      </c>
      <c r="H3">
        <v>2108</v>
      </c>
      <c r="J3">
        <v>1104</v>
      </c>
      <c r="K3">
        <v>2208</v>
      </c>
      <c r="L3">
        <v>33</v>
      </c>
      <c r="M3">
        <v>787</v>
      </c>
      <c r="N3">
        <v>1681</v>
      </c>
      <c r="O3">
        <v>103</v>
      </c>
      <c r="P3">
        <v>220</v>
      </c>
      <c r="R3">
        <v>248</v>
      </c>
      <c r="S3">
        <v>1114</v>
      </c>
      <c r="T3">
        <v>1351</v>
      </c>
      <c r="U3">
        <v>2866</v>
      </c>
      <c r="V3">
        <v>83</v>
      </c>
      <c r="W3">
        <v>549</v>
      </c>
    </row>
    <row r="4" spans="1:27" x14ac:dyDescent="0.25">
      <c r="D4" t="s">
        <v>151</v>
      </c>
      <c r="F4" t="s">
        <v>155</v>
      </c>
      <c r="G4">
        <v>943</v>
      </c>
      <c r="H4">
        <v>2139</v>
      </c>
      <c r="J4">
        <v>1118</v>
      </c>
      <c r="K4">
        <v>2236</v>
      </c>
      <c r="L4">
        <v>30</v>
      </c>
      <c r="M4">
        <v>792</v>
      </c>
      <c r="N4">
        <v>1699</v>
      </c>
      <c r="O4">
        <v>110</v>
      </c>
      <c r="P4">
        <v>240</v>
      </c>
      <c r="R4">
        <v>249</v>
      </c>
      <c r="S4">
        <v>1116</v>
      </c>
      <c r="T4">
        <v>1319</v>
      </c>
      <c r="U4">
        <v>2793</v>
      </c>
      <c r="V4">
        <v>95</v>
      </c>
      <c r="W4">
        <v>618</v>
      </c>
      <c r="Z4" t="s">
        <v>158</v>
      </c>
    </row>
    <row r="5" spans="1:27" x14ac:dyDescent="0.25">
      <c r="D5" t="s">
        <v>152</v>
      </c>
      <c r="F5" t="s">
        <v>60</v>
      </c>
      <c r="G5">
        <v>917</v>
      </c>
      <c r="H5">
        <v>2129</v>
      </c>
      <c r="J5">
        <v>1031</v>
      </c>
      <c r="K5">
        <v>2062</v>
      </c>
      <c r="L5">
        <v>32</v>
      </c>
      <c r="M5">
        <v>760</v>
      </c>
      <c r="N5">
        <v>1637</v>
      </c>
      <c r="O5">
        <v>95</v>
      </c>
      <c r="P5">
        <v>208</v>
      </c>
      <c r="R5">
        <v>238</v>
      </c>
      <c r="S5">
        <v>1062</v>
      </c>
      <c r="T5">
        <v>1294</v>
      </c>
      <c r="U5">
        <v>2747</v>
      </c>
      <c r="V5">
        <v>104</v>
      </c>
      <c r="W5">
        <v>713</v>
      </c>
      <c r="Z5">
        <f>SUM(T7,O7,M7,J7)</f>
        <v>3217.6</v>
      </c>
    </row>
    <row r="6" spans="1:27" x14ac:dyDescent="0.25">
      <c r="D6" t="s">
        <v>153</v>
      </c>
      <c r="F6" t="s">
        <v>121</v>
      </c>
      <c r="G6">
        <v>913</v>
      </c>
      <c r="H6">
        <v>2154</v>
      </c>
      <c r="J6">
        <v>1051</v>
      </c>
      <c r="K6">
        <v>2102</v>
      </c>
      <c r="L6">
        <v>31</v>
      </c>
      <c r="M6">
        <v>797</v>
      </c>
      <c r="N6">
        <v>1716</v>
      </c>
      <c r="O6">
        <v>96</v>
      </c>
      <c r="P6">
        <v>203</v>
      </c>
      <c r="R6">
        <v>241</v>
      </c>
      <c r="S6">
        <v>1060</v>
      </c>
      <c r="T6">
        <v>1060</v>
      </c>
      <c r="U6">
        <v>2766</v>
      </c>
      <c r="V6">
        <v>66</v>
      </c>
      <c r="W6">
        <v>443</v>
      </c>
      <c r="Y6" t="s">
        <v>156</v>
      </c>
      <c r="AA6" t="s">
        <v>157</v>
      </c>
    </row>
    <row r="7" spans="1:27" x14ac:dyDescent="0.25">
      <c r="G7">
        <f>AVERAGE(G2:G6)</f>
        <v>935.8</v>
      </c>
      <c r="H7" s="4">
        <f>AVERAGE(H2:H6)</f>
        <v>2129.6</v>
      </c>
      <c r="J7">
        <f>AVERAGE(J2:J6)</f>
        <v>1065.5999999999999</v>
      </c>
      <c r="K7" s="4">
        <f>AVERAGE(K2:K6)</f>
        <v>2131.1999999999998</v>
      </c>
      <c r="L7" s="4">
        <f>AVERAGE(L2:L6)</f>
        <v>32.799999999999997</v>
      </c>
      <c r="M7">
        <f>AVERAGE(M2:M6)</f>
        <v>791.4</v>
      </c>
      <c r="N7" s="4">
        <f>AVERAGE(N2:N6)</f>
        <v>1698.2</v>
      </c>
      <c r="O7">
        <f>AVERAGE(O2:O6)</f>
        <v>99</v>
      </c>
      <c r="P7" s="4">
        <f>AVERAGE(P2:P6)</f>
        <v>213</v>
      </c>
      <c r="T7">
        <f>AVERAGE(T2:T6)</f>
        <v>1261.5999999999999</v>
      </c>
      <c r="U7" s="4">
        <f>AVERAGE(U2:U6)</f>
        <v>2778.2</v>
      </c>
      <c r="Y7">
        <f>SUM(U7,P7,N7,K7)</f>
        <v>6820.5999999999995</v>
      </c>
      <c r="AA7">
        <f>SUM(H7,G7)</f>
        <v>3065.3999999999996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topLeftCell="M1" workbookViewId="0">
      <selection activeCell="X16" sqref="X16"/>
    </sheetView>
  </sheetViews>
  <sheetFormatPr defaultRowHeight="15" x14ac:dyDescent="0.25"/>
  <sheetData>
    <row r="1" spans="1:27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11</v>
      </c>
      <c r="V1" t="s">
        <v>19</v>
      </c>
      <c r="W1" t="s">
        <v>18</v>
      </c>
    </row>
    <row r="2" spans="1:27" x14ac:dyDescent="0.25">
      <c r="A2" t="s">
        <v>144</v>
      </c>
      <c r="C2">
        <v>0</v>
      </c>
      <c r="D2" t="s">
        <v>145</v>
      </c>
      <c r="E2">
        <v>0</v>
      </c>
      <c r="F2" t="s">
        <v>40</v>
      </c>
      <c r="G2">
        <v>2</v>
      </c>
      <c r="H2">
        <v>952</v>
      </c>
      <c r="J2">
        <v>1105</v>
      </c>
      <c r="K2">
        <v>2210</v>
      </c>
      <c r="L2">
        <v>20</v>
      </c>
      <c r="M2">
        <v>821</v>
      </c>
      <c r="N2">
        <v>1768</v>
      </c>
      <c r="O2">
        <v>98</v>
      </c>
      <c r="P2">
        <v>211</v>
      </c>
      <c r="R2">
        <v>214</v>
      </c>
      <c r="S2">
        <v>959</v>
      </c>
      <c r="T2">
        <v>1377</v>
      </c>
      <c r="U2">
        <v>2895</v>
      </c>
      <c r="V2">
        <v>109</v>
      </c>
      <c r="W2">
        <v>690</v>
      </c>
      <c r="Y2" t="s">
        <v>159</v>
      </c>
    </row>
    <row r="3" spans="1:27" x14ac:dyDescent="0.25">
      <c r="D3" t="s">
        <v>145</v>
      </c>
      <c r="F3" t="s">
        <v>146</v>
      </c>
      <c r="G3">
        <v>1</v>
      </c>
      <c r="H3">
        <v>940</v>
      </c>
      <c r="J3">
        <v>1058</v>
      </c>
      <c r="K3">
        <v>2116</v>
      </c>
      <c r="L3">
        <v>38</v>
      </c>
      <c r="M3">
        <v>777</v>
      </c>
      <c r="N3">
        <v>1682</v>
      </c>
      <c r="O3">
        <v>107</v>
      </c>
      <c r="P3">
        <v>229</v>
      </c>
      <c r="R3">
        <v>217</v>
      </c>
      <c r="S3">
        <v>990</v>
      </c>
      <c r="T3">
        <v>1327</v>
      </c>
      <c r="U3">
        <v>2795</v>
      </c>
      <c r="V3">
        <v>81</v>
      </c>
      <c r="W3">
        <v>525</v>
      </c>
    </row>
    <row r="4" spans="1:27" x14ac:dyDescent="0.25">
      <c r="D4" t="s">
        <v>145</v>
      </c>
      <c r="F4" t="s">
        <v>147</v>
      </c>
      <c r="G4">
        <v>2</v>
      </c>
      <c r="H4">
        <v>829</v>
      </c>
      <c r="J4">
        <v>1064</v>
      </c>
      <c r="K4">
        <v>2128</v>
      </c>
      <c r="L4">
        <v>32</v>
      </c>
      <c r="M4">
        <v>776</v>
      </c>
      <c r="N4">
        <v>1682</v>
      </c>
      <c r="O4">
        <v>101</v>
      </c>
      <c r="P4">
        <v>218</v>
      </c>
      <c r="R4">
        <v>224</v>
      </c>
      <c r="S4">
        <v>1009</v>
      </c>
      <c r="T4">
        <v>1294</v>
      </c>
      <c r="U4">
        <v>2738</v>
      </c>
      <c r="V4">
        <v>106</v>
      </c>
      <c r="W4">
        <v>692</v>
      </c>
      <c r="Z4" t="s">
        <v>158</v>
      </c>
    </row>
    <row r="5" spans="1:27" x14ac:dyDescent="0.25">
      <c r="D5" t="s">
        <v>145</v>
      </c>
      <c r="F5" t="s">
        <v>148</v>
      </c>
      <c r="G5">
        <v>2</v>
      </c>
      <c r="H5">
        <v>930</v>
      </c>
      <c r="J5">
        <v>1052</v>
      </c>
      <c r="K5">
        <v>2104</v>
      </c>
      <c r="L5">
        <v>28</v>
      </c>
      <c r="M5">
        <v>806</v>
      </c>
      <c r="N5">
        <v>1731</v>
      </c>
      <c r="O5">
        <v>111</v>
      </c>
      <c r="P5">
        <v>235</v>
      </c>
      <c r="R5">
        <v>208</v>
      </c>
      <c r="S5">
        <v>930</v>
      </c>
      <c r="T5">
        <v>1280</v>
      </c>
      <c r="U5">
        <v>2722</v>
      </c>
      <c r="V5">
        <v>108</v>
      </c>
      <c r="W5">
        <v>698</v>
      </c>
      <c r="Z5">
        <f>SUM(T7,O7,M7,J7)</f>
        <v>3280.6</v>
      </c>
    </row>
    <row r="6" spans="1:27" x14ac:dyDescent="0.25">
      <c r="D6" t="s">
        <v>145</v>
      </c>
      <c r="F6" t="s">
        <v>148</v>
      </c>
      <c r="G6">
        <v>1</v>
      </c>
      <c r="H6">
        <v>941</v>
      </c>
      <c r="J6">
        <v>1121</v>
      </c>
      <c r="K6">
        <v>2242</v>
      </c>
      <c r="L6">
        <v>19</v>
      </c>
      <c r="M6">
        <v>743</v>
      </c>
      <c r="N6">
        <v>1590</v>
      </c>
      <c r="O6">
        <v>90</v>
      </c>
      <c r="P6">
        <v>196</v>
      </c>
      <c r="R6">
        <v>214</v>
      </c>
      <c r="S6">
        <v>958</v>
      </c>
      <c r="T6">
        <v>1295</v>
      </c>
      <c r="U6">
        <v>2772</v>
      </c>
      <c r="V6">
        <v>105</v>
      </c>
      <c r="W6">
        <v>693</v>
      </c>
      <c r="Y6" t="s">
        <v>156</v>
      </c>
      <c r="AA6" t="s">
        <v>157</v>
      </c>
    </row>
    <row r="7" spans="1:27" x14ac:dyDescent="0.25">
      <c r="G7">
        <f>AVERAGE(G2:G6)</f>
        <v>1.6</v>
      </c>
      <c r="H7" s="4">
        <f>AVERAGE(H2:H6)</f>
        <v>918.4</v>
      </c>
      <c r="J7">
        <f>AVERAGE(J2:J6)</f>
        <v>1080</v>
      </c>
      <c r="K7" s="4">
        <f>AVERAGE(K2:K6)</f>
        <v>2160</v>
      </c>
      <c r="L7" s="4">
        <f>AVERAGE(L2:L6)</f>
        <v>27.4</v>
      </c>
      <c r="M7">
        <f>AVERAGE(M2:M6)</f>
        <v>784.6</v>
      </c>
      <c r="N7" s="4">
        <f>AVERAGE(N2:N6)</f>
        <v>1690.6</v>
      </c>
      <c r="O7">
        <f>AVERAGE(O2:O6)</f>
        <v>101.4</v>
      </c>
      <c r="P7" s="4">
        <f>AVERAGE(P2:P6)</f>
        <v>217.8</v>
      </c>
      <c r="T7">
        <f>AVERAGE(T2:T6)</f>
        <v>1314.6</v>
      </c>
      <c r="U7" s="4">
        <f>AVERAGE(U2:U6)</f>
        <v>2784.4</v>
      </c>
      <c r="Y7">
        <f>SUM(U7,P7,N7,K7)</f>
        <v>6852.8</v>
      </c>
      <c r="AA7">
        <f>SUM(H7,G7)</f>
        <v>920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 1</vt:lpstr>
      <vt:lpstr>Gen 2</vt:lpstr>
      <vt:lpstr>Gen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Chlystek</dc:creator>
  <cp:lastModifiedBy>Dustin Chlystek</cp:lastModifiedBy>
  <dcterms:created xsi:type="dcterms:W3CDTF">2016-04-20T22:56:03Z</dcterms:created>
  <dcterms:modified xsi:type="dcterms:W3CDTF">2016-04-25T19:12:14Z</dcterms:modified>
</cp:coreProperties>
</file>