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C11A832C-0C50-4061-A12A-50C33DA1571B}" xr6:coauthVersionLast="47" xr6:coauthVersionMax="47" xr10:uidLastSave="{00000000-0000-0000-0000-000000000000}"/>
  <bookViews>
    <workbookView xWindow="-120" yWindow="-120" windowWidth="24240" windowHeight="13020" tabRatio="902" firstSheet="9" activeTab="15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definedNames>
    <definedName name="_xlnm._FilterDatabase" localSheetId="12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2" l="1"/>
  <c r="H38" i="32"/>
  <c r="H37" i="32"/>
  <c r="F22" i="22"/>
  <c r="H36" i="32"/>
  <c r="K9" i="24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<sst xmlns="http://schemas.openxmlformats.org/spreadsheetml/2006/main" count="822" uniqueCount="325">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</sst>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4" t="s">
        <v>0</v>
      </c>
      <c r="E2" s="124"/>
      <c r="F2" s="124"/>
      <c r="G2" s="124"/>
      <c r="H2" s="124"/>
      <c r="I2" s="124"/>
      <c r="J2" s="124"/>
      <c r="K2" s="124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6" t="s">
        <v>232</v>
      </c>
    </row>
    <row r="5" spans="4:12" ht="29.25" thickBot="1" x14ac:dyDescent="0.3">
      <c r="F5" s="57" t="s">
        <v>1</v>
      </c>
      <c r="G5" s="56" t="s">
        <v>12</v>
      </c>
      <c r="I5" s="97" t="s">
        <v>279</v>
      </c>
    </row>
    <row r="6" spans="4:12" ht="29.25" thickBot="1" x14ac:dyDescent="0.3">
      <c r="F6" s="55" t="s">
        <v>2</v>
      </c>
      <c r="G6" s="54" t="s">
        <v>13</v>
      </c>
      <c r="I6" s="80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7</v>
      </c>
      <c r="J2" s="167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157</v>
      </c>
      <c r="J3" s="167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8" t="s">
        <v>143</v>
      </c>
      <c r="J4" s="16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143</v>
      </c>
      <c r="B7" s="126"/>
      <c r="C7" s="126"/>
      <c r="D7" s="126"/>
      <c r="E7" s="126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70" t="s">
        <v>8</v>
      </c>
      <c r="H2" s="171"/>
      <c r="I2" s="172"/>
      <c r="J2" s="3"/>
      <c r="L2" s="3"/>
      <c r="M2" s="3"/>
      <c r="N2" s="3"/>
      <c r="O2" s="3"/>
    </row>
    <row r="3" spans="1:15" ht="29.25" thickBot="1" x14ac:dyDescent="0.3">
      <c r="G3" s="170" t="s">
        <v>11</v>
      </c>
      <c r="H3" s="171"/>
      <c r="I3" s="172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73" t="s">
        <v>92</v>
      </c>
      <c r="C5" s="174"/>
      <c r="D5" s="174"/>
      <c r="E5" s="175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4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7</v>
      </c>
      <c r="I2" s="172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/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6" t="s">
        <v>215</v>
      </c>
      <c r="I4" s="177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6" t="s">
        <v>215</v>
      </c>
      <c r="B7" s="126"/>
      <c r="C7" s="126"/>
      <c r="D7" s="126"/>
      <c r="E7" s="72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3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5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5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5" t="s">
        <v>287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5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5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5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5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12" workbookViewId="0">
      <selection activeCell="D23" sqref="D23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0.5703125" style="9" bestFit="1" customWidth="1"/>
    <col min="8" max="9" width="22.140625" style="6" bestFit="1" customWidth="1"/>
    <col min="10" max="10" width="12.5703125" style="6" bestFit="1" customWidth="1"/>
    <col min="11" max="11" width="12" style="6" bestFit="1" customWidth="1"/>
    <col min="12" max="12" width="17.570312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145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145</v>
      </c>
      <c r="B7" s="126"/>
      <c r="C7" s="126"/>
      <c r="D7" s="126"/>
      <c r="E7" s="126"/>
      <c r="F7" s="61"/>
      <c r="G7" s="9"/>
      <c r="H7" s="6"/>
      <c r="I7" s="178" t="s">
        <v>151</v>
      </c>
      <c r="J7" s="178"/>
      <c r="K7" s="178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119" t="s">
        <v>152</v>
      </c>
      <c r="H8" s="119" t="s">
        <v>153</v>
      </c>
      <c r="I8" s="119" t="s">
        <v>154</v>
      </c>
      <c r="J8" s="119" t="s">
        <v>318</v>
      </c>
      <c r="K8" s="119" t="s">
        <v>319</v>
      </c>
      <c r="L8" s="119" t="s">
        <v>320</v>
      </c>
    </row>
    <row r="9" spans="1:15" s="7" customFormat="1" ht="27" x14ac:dyDescent="0.25">
      <c r="A9" s="39">
        <v>1</v>
      </c>
      <c r="B9" s="39" t="s">
        <v>132</v>
      </c>
      <c r="C9" s="121" t="s">
        <v>147</v>
      </c>
      <c r="D9" s="39">
        <v>100</v>
      </c>
      <c r="E9" s="39"/>
      <c r="F9" s="39"/>
      <c r="G9" s="64"/>
      <c r="H9" s="64"/>
      <c r="I9" s="64"/>
      <c r="J9" s="64"/>
      <c r="K9" s="120">
        <f>SUM(D13:D22,D11)</f>
        <v>4100</v>
      </c>
      <c r="L9" s="64"/>
    </row>
    <row r="10" spans="1:15" s="7" customFormat="1" ht="27" x14ac:dyDescent="0.25">
      <c r="A10" s="39">
        <v>2</v>
      </c>
      <c r="B10" s="39" t="s">
        <v>139</v>
      </c>
      <c r="C10" s="122" t="s">
        <v>150</v>
      </c>
      <c r="D10" s="39">
        <v>25590</v>
      </c>
      <c r="E10" s="39"/>
      <c r="F10" s="39"/>
      <c r="G10" s="64"/>
      <c r="H10" s="64"/>
      <c r="I10" s="64"/>
      <c r="J10" s="64"/>
      <c r="K10" s="64"/>
      <c r="L10" s="64"/>
    </row>
    <row r="11" spans="1:15" s="7" customFormat="1" ht="27" x14ac:dyDescent="0.25">
      <c r="A11" s="39">
        <v>3</v>
      </c>
      <c r="B11" s="39" t="s">
        <v>149</v>
      </c>
      <c r="C11" s="123" t="s">
        <v>148</v>
      </c>
      <c r="D11" s="39">
        <v>250</v>
      </c>
      <c r="E11" s="39"/>
      <c r="F11" s="39"/>
      <c r="G11" s="64"/>
      <c r="H11" s="64"/>
      <c r="I11" s="64"/>
      <c r="J11" s="64"/>
      <c r="K11" s="120"/>
      <c r="L11" s="64"/>
    </row>
    <row r="12" spans="1:15" ht="27" x14ac:dyDescent="0.25">
      <c r="A12" s="39">
        <v>4</v>
      </c>
      <c r="B12" s="39" t="s">
        <v>163</v>
      </c>
      <c r="C12" s="122" t="s">
        <v>150</v>
      </c>
      <c r="D12" s="39">
        <v>24880</v>
      </c>
      <c r="E12" s="39"/>
      <c r="F12" s="39"/>
      <c r="G12" s="64"/>
      <c r="H12" s="64"/>
      <c r="I12" s="64"/>
      <c r="J12" s="64"/>
      <c r="K12" s="64"/>
      <c r="L12" s="64"/>
    </row>
    <row r="13" spans="1:15" ht="27" x14ac:dyDescent="0.25">
      <c r="A13" s="39">
        <v>5</v>
      </c>
      <c r="B13" s="39" t="s">
        <v>163</v>
      </c>
      <c r="C13" s="123" t="s">
        <v>148</v>
      </c>
      <c r="D13" s="39">
        <v>250</v>
      </c>
      <c r="E13" s="39"/>
      <c r="F13" s="39"/>
      <c r="G13" s="64"/>
      <c r="H13" s="64"/>
      <c r="I13" s="64"/>
      <c r="J13" s="64"/>
      <c r="K13" s="64"/>
      <c r="L13" s="64"/>
    </row>
    <row r="14" spans="1:15" ht="27" x14ac:dyDescent="0.25">
      <c r="A14" s="39">
        <v>6</v>
      </c>
      <c r="B14" s="39" t="s">
        <v>210</v>
      </c>
      <c r="C14" s="123" t="s">
        <v>148</v>
      </c>
      <c r="D14" s="39">
        <v>600</v>
      </c>
      <c r="E14" s="39"/>
      <c r="F14" s="39"/>
      <c r="G14" s="64"/>
      <c r="H14" s="64"/>
      <c r="I14" s="64"/>
      <c r="J14" s="64"/>
      <c r="K14" s="64"/>
      <c r="L14" s="64"/>
    </row>
    <row r="15" spans="1:15" ht="27" x14ac:dyDescent="0.25">
      <c r="A15" s="39">
        <v>7</v>
      </c>
      <c r="B15" s="39" t="s">
        <v>248</v>
      </c>
      <c r="C15" s="123" t="s">
        <v>148</v>
      </c>
      <c r="D15" s="39">
        <v>400</v>
      </c>
      <c r="E15" s="39"/>
      <c r="F15" s="39"/>
      <c r="G15" s="64"/>
      <c r="H15" s="64"/>
      <c r="I15" s="64"/>
      <c r="J15" s="64"/>
      <c r="K15" s="64"/>
      <c r="L15" s="64"/>
    </row>
    <row r="16" spans="1:15" ht="27" x14ac:dyDescent="0.25">
      <c r="A16" s="39">
        <v>8</v>
      </c>
      <c r="B16" s="39" t="s">
        <v>249</v>
      </c>
      <c r="C16" s="123" t="s">
        <v>148</v>
      </c>
      <c r="D16" s="39">
        <v>600</v>
      </c>
      <c r="E16" s="39"/>
      <c r="F16" s="39"/>
      <c r="H16" s="7"/>
      <c r="I16" s="64"/>
      <c r="J16" s="64"/>
      <c r="K16" s="64"/>
      <c r="L16" s="64"/>
    </row>
    <row r="17" spans="1:12" ht="27" x14ac:dyDescent="0.25">
      <c r="A17" s="39">
        <v>9</v>
      </c>
      <c r="B17" s="39" t="s">
        <v>305</v>
      </c>
      <c r="C17" s="123" t="s">
        <v>148</v>
      </c>
      <c r="D17" s="39">
        <v>200</v>
      </c>
      <c r="E17" s="39"/>
      <c r="F17" s="39"/>
      <c r="H17" s="7"/>
      <c r="I17" s="7"/>
      <c r="J17" s="7"/>
      <c r="K17" s="7"/>
      <c r="L17" s="7"/>
    </row>
    <row r="18" spans="1:12" ht="27" x14ac:dyDescent="0.25">
      <c r="A18" s="39">
        <v>10</v>
      </c>
      <c r="B18" s="39" t="s">
        <v>306</v>
      </c>
      <c r="C18" s="123" t="s">
        <v>148</v>
      </c>
      <c r="D18" s="39">
        <v>600</v>
      </c>
      <c r="E18" s="39"/>
      <c r="F18" s="39"/>
      <c r="H18" s="7"/>
      <c r="I18" s="7"/>
      <c r="J18" s="7"/>
      <c r="K18" s="7"/>
      <c r="L18" s="7"/>
    </row>
    <row r="19" spans="1:12" ht="27" x14ac:dyDescent="0.25">
      <c r="A19" s="39">
        <v>11</v>
      </c>
      <c r="B19" s="39" t="s">
        <v>308</v>
      </c>
      <c r="C19" s="123" t="s">
        <v>148</v>
      </c>
      <c r="D19" s="39">
        <v>400</v>
      </c>
      <c r="E19" s="39"/>
      <c r="F19" s="39"/>
      <c r="H19" s="7"/>
      <c r="I19" s="7"/>
      <c r="J19" s="7"/>
      <c r="K19" s="7"/>
      <c r="L19" s="7"/>
    </row>
    <row r="20" spans="1:12" ht="27" x14ac:dyDescent="0.25">
      <c r="A20" s="39">
        <v>12</v>
      </c>
      <c r="B20" s="39" t="s">
        <v>315</v>
      </c>
      <c r="C20" s="123" t="s">
        <v>148</v>
      </c>
      <c r="D20" s="39">
        <v>200</v>
      </c>
      <c r="E20" s="39"/>
      <c r="F20" s="39"/>
    </row>
    <row r="21" spans="1:12" ht="27" x14ac:dyDescent="0.25">
      <c r="A21" s="39">
        <v>13</v>
      </c>
      <c r="B21" s="39" t="s">
        <v>316</v>
      </c>
      <c r="C21" s="123" t="s">
        <v>148</v>
      </c>
      <c r="D21" s="39">
        <v>200</v>
      </c>
      <c r="E21" s="39"/>
      <c r="F21" s="39"/>
    </row>
    <row r="22" spans="1:12" ht="27" x14ac:dyDescent="0.25">
      <c r="A22" s="39">
        <v>14</v>
      </c>
      <c r="B22" s="39" t="s">
        <v>317</v>
      </c>
      <c r="C22" s="123" t="s">
        <v>148</v>
      </c>
      <c r="D22" s="39">
        <v>400</v>
      </c>
      <c r="E22" s="39"/>
      <c r="F22" s="39"/>
    </row>
    <row r="23" spans="1:12" ht="27" x14ac:dyDescent="0.25">
      <c r="A23" s="39">
        <v>15</v>
      </c>
      <c r="B23" s="39" t="s">
        <v>321</v>
      </c>
      <c r="C23" s="123" t="s">
        <v>148</v>
      </c>
      <c r="D23" s="39">
        <v>200</v>
      </c>
      <c r="E23" s="39"/>
      <c r="F23" s="39"/>
    </row>
    <row r="24" spans="1:12" ht="27" x14ac:dyDescent="0.25">
      <c r="A24" s="39">
        <v>16</v>
      </c>
      <c r="B24" s="39"/>
      <c r="C24" s="39"/>
      <c r="D24" s="39"/>
      <c r="E24" s="39"/>
      <c r="F24" s="39"/>
    </row>
    <row r="25" spans="1:12" ht="27" x14ac:dyDescent="0.25">
      <c r="A25" s="39">
        <v>17</v>
      </c>
      <c r="B25" s="39"/>
      <c r="C25" s="39"/>
      <c r="D25" s="39"/>
      <c r="E25" s="39"/>
      <c r="F25" s="39"/>
    </row>
    <row r="26" spans="1:12" ht="27" x14ac:dyDescent="0.25">
      <c r="A26" s="39">
        <v>18</v>
      </c>
      <c r="B26" s="39"/>
      <c r="C26" s="39"/>
      <c r="D26" s="39"/>
      <c r="E26" s="39"/>
      <c r="F26" s="39"/>
    </row>
    <row r="27" spans="1:12" ht="27" x14ac:dyDescent="0.25">
      <c r="A27" s="39">
        <v>19</v>
      </c>
      <c r="B27" s="39"/>
      <c r="C27" s="39"/>
      <c r="D27" s="39"/>
      <c r="E27" s="39"/>
      <c r="F27" s="39"/>
    </row>
    <row r="28" spans="1:12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opLeftCell="A15" workbookViewId="0">
      <selection activeCell="E19" sqref="E19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133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133</v>
      </c>
      <c r="B7" s="126"/>
      <c r="C7" s="126"/>
      <c r="D7" s="126"/>
      <c r="E7" s="126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290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290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288</v>
      </c>
      <c r="C14" s="21" t="s">
        <v>282</v>
      </c>
      <c r="D14" s="39">
        <v>3</v>
      </c>
      <c r="E14" s="39" t="s">
        <v>289</v>
      </c>
      <c r="F14" s="39"/>
    </row>
    <row r="15" spans="1:15" ht="27" x14ac:dyDescent="0.25">
      <c r="A15" s="39">
        <v>7</v>
      </c>
      <c r="B15" s="39" t="s">
        <v>305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306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307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 t="s">
        <v>308</v>
      </c>
      <c r="C18" s="21" t="s">
        <v>282</v>
      </c>
      <c r="D18" s="39">
        <v>3</v>
      </c>
      <c r="E18" s="39" t="s">
        <v>136</v>
      </c>
      <c r="F18" s="39"/>
    </row>
    <row r="19" spans="1:6" ht="27" x14ac:dyDescent="0.25">
      <c r="A19" s="39">
        <v>11</v>
      </c>
      <c r="B19" s="39" t="s">
        <v>313</v>
      </c>
      <c r="C19" s="21" t="s">
        <v>282</v>
      </c>
      <c r="D19" s="39">
        <v>3</v>
      </c>
      <c r="E19" s="39" t="s">
        <v>136</v>
      </c>
      <c r="F19" s="39"/>
    </row>
    <row r="20" spans="1:6" ht="27" x14ac:dyDescent="0.25">
      <c r="A20" s="39">
        <v>12</v>
      </c>
      <c r="B20" s="39" t="s">
        <v>321</v>
      </c>
      <c r="C20" s="21" t="s">
        <v>282</v>
      </c>
      <c r="D20" s="39">
        <v>3</v>
      </c>
      <c r="E20" s="39" t="s">
        <v>247</v>
      </c>
      <c r="F20" s="39"/>
    </row>
    <row r="21" spans="1:6" ht="27" x14ac:dyDescent="0.25">
      <c r="A21" s="39">
        <v>13</v>
      </c>
      <c r="B21" s="39" t="s">
        <v>321</v>
      </c>
      <c r="C21" s="21" t="s">
        <v>290</v>
      </c>
      <c r="D21" s="39">
        <v>2</v>
      </c>
      <c r="E21" s="39" t="s">
        <v>289</v>
      </c>
      <c r="F21" s="39"/>
    </row>
    <row r="22" spans="1:6" ht="27" x14ac:dyDescent="0.25">
      <c r="A22" s="39">
        <v>14</v>
      </c>
      <c r="B22" s="39" t="s">
        <v>323</v>
      </c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9" workbookViewId="0">
      <selection activeCell="I22" sqref="I2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6" t="s">
        <v>50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51</v>
      </c>
      <c r="B7" s="126"/>
      <c r="C7" s="126"/>
      <c r="D7" s="126"/>
      <c r="E7" s="126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(F9+D10)-E10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22" si="0">(F10+D11)-E11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 t="s">
        <v>280</v>
      </c>
      <c r="C19" s="39" t="s">
        <v>310</v>
      </c>
      <c r="D19" s="39"/>
      <c r="E19" s="39">
        <v>8000000</v>
      </c>
      <c r="F19" s="39">
        <f t="shared" si="0"/>
        <v>-13832000</v>
      </c>
    </row>
    <row r="20" spans="1:6" ht="27" x14ac:dyDescent="0.25">
      <c r="A20" s="39">
        <v>12</v>
      </c>
      <c r="B20" s="39" t="s">
        <v>309</v>
      </c>
      <c r="C20" s="39" t="s">
        <v>311</v>
      </c>
      <c r="D20" s="39"/>
      <c r="E20" s="39">
        <v>4899000</v>
      </c>
      <c r="F20" s="39">
        <f t="shared" si="0"/>
        <v>-18731000</v>
      </c>
    </row>
    <row r="21" spans="1:6" ht="27" x14ac:dyDescent="0.25">
      <c r="A21" s="39">
        <v>13</v>
      </c>
      <c r="B21" s="39" t="s">
        <v>120</v>
      </c>
      <c r="C21" s="21" t="s">
        <v>121</v>
      </c>
      <c r="D21" s="39"/>
      <c r="E21" s="39">
        <v>3000000</v>
      </c>
      <c r="F21" s="39">
        <f t="shared" si="0"/>
        <v>-21731000</v>
      </c>
    </row>
    <row r="22" spans="1:6" ht="27" x14ac:dyDescent="0.25">
      <c r="A22" s="39">
        <v>14</v>
      </c>
      <c r="B22" s="39" t="s">
        <v>309</v>
      </c>
      <c r="C22" s="39" t="s">
        <v>53</v>
      </c>
      <c r="D22" s="39">
        <v>30000000</v>
      </c>
      <c r="E22" s="39"/>
      <c r="F22" s="39">
        <f t="shared" si="0"/>
        <v>8269000</v>
      </c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abSelected="1" topLeftCell="A11" workbookViewId="0">
      <selection activeCell="F22" sqref="F22:F23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8" t="s">
        <v>10</v>
      </c>
      <c r="C1" s="99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129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130</v>
      </c>
      <c r="B7" s="126"/>
      <c r="C7" s="126"/>
      <c r="D7" s="126"/>
      <c r="E7" s="126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4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4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4" t="s">
        <v>305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84" t="s">
        <v>308</v>
      </c>
      <c r="C18" s="39" t="s">
        <v>265</v>
      </c>
      <c r="D18" s="39"/>
      <c r="E18" s="39">
        <v>745000</v>
      </c>
      <c r="F18" s="39">
        <f t="shared" ref="F18:F23" si="1">(F17+D18)-E18</f>
        <v>1118000</v>
      </c>
    </row>
    <row r="19" spans="1:6" ht="27" x14ac:dyDescent="0.25">
      <c r="A19" s="39">
        <v>11</v>
      </c>
      <c r="B19" s="84" t="s">
        <v>308</v>
      </c>
      <c r="C19" s="39" t="s">
        <v>281</v>
      </c>
      <c r="D19" s="39"/>
      <c r="E19" s="39">
        <v>822000</v>
      </c>
      <c r="F19" s="39">
        <f t="shared" si="1"/>
        <v>296000</v>
      </c>
    </row>
    <row r="20" spans="1:6" ht="27" x14ac:dyDescent="0.25">
      <c r="A20" s="39">
        <v>12</v>
      </c>
      <c r="B20" s="84" t="s">
        <v>313</v>
      </c>
      <c r="C20" s="39" t="s">
        <v>314</v>
      </c>
      <c r="D20" s="39"/>
      <c r="E20" s="39">
        <v>330000</v>
      </c>
      <c r="F20" s="39">
        <f t="shared" si="1"/>
        <v>-34000</v>
      </c>
    </row>
    <row r="21" spans="1:6" ht="27" x14ac:dyDescent="0.25">
      <c r="A21" s="39">
        <v>13</v>
      </c>
      <c r="B21" s="84" t="s">
        <v>321</v>
      </c>
      <c r="C21" s="84" t="s">
        <v>322</v>
      </c>
      <c r="D21" s="39"/>
      <c r="E21" s="39">
        <v>1480000</v>
      </c>
      <c r="F21" s="39">
        <f t="shared" si="1"/>
        <v>-1514000</v>
      </c>
    </row>
    <row r="22" spans="1:6" ht="27" x14ac:dyDescent="0.25">
      <c r="A22" s="39">
        <v>14</v>
      </c>
      <c r="B22" s="84" t="s">
        <v>323</v>
      </c>
      <c r="C22" s="21" t="s">
        <v>131</v>
      </c>
      <c r="D22" s="39">
        <v>5000000</v>
      </c>
      <c r="F22" s="39">
        <f t="shared" si="1"/>
        <v>3486000</v>
      </c>
    </row>
    <row r="23" spans="1:6" ht="27" x14ac:dyDescent="0.25">
      <c r="A23" s="39">
        <v>15</v>
      </c>
      <c r="B23" s="84" t="s">
        <v>323</v>
      </c>
      <c r="C23" s="39" t="s">
        <v>324</v>
      </c>
      <c r="D23" s="39"/>
      <c r="E23" s="39">
        <v>2670000</v>
      </c>
      <c r="F23" s="39">
        <f t="shared" si="1"/>
        <v>816000</v>
      </c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D13" sqref="D13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8</v>
      </c>
      <c r="I2" s="172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 t="s">
        <v>11</v>
      </c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6" t="s">
        <v>93</v>
      </c>
      <c r="I4" s="177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7" t="s">
        <v>93</v>
      </c>
      <c r="B6" s="127"/>
      <c r="C6" s="127"/>
      <c r="D6" s="127"/>
      <c r="E6" s="12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70" t="s">
        <v>8</v>
      </c>
      <c r="G2" s="172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70" t="s">
        <v>11</v>
      </c>
      <c r="G3" s="172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6" t="s">
        <v>36</v>
      </c>
      <c r="G4" s="177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7" t="s">
        <v>37</v>
      </c>
      <c r="B6" s="127"/>
      <c r="C6" s="12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9" t="s">
        <v>34</v>
      </c>
      <c r="B13" s="180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82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81</v>
      </c>
      <c r="B7" s="126"/>
      <c r="C7" s="126"/>
      <c r="D7" s="126"/>
      <c r="E7" s="126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5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5" t="s">
        <v>233</v>
      </c>
      <c r="C3" s="125"/>
      <c r="D3" s="125"/>
      <c r="E3" s="125"/>
      <c r="F3" s="125"/>
      <c r="G3" s="125"/>
      <c r="H3" s="125"/>
      <c r="I3" s="125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5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6" t="s">
        <v>232</v>
      </c>
      <c r="L5" s="1" t="s">
        <v>239</v>
      </c>
    </row>
    <row r="6" spans="1:15" ht="29.25" thickBot="1" x14ac:dyDescent="0.3">
      <c r="E6" s="1" t="s">
        <v>245</v>
      </c>
      <c r="K6" s="97" t="s">
        <v>276</v>
      </c>
      <c r="L6" s="1" t="s">
        <v>240</v>
      </c>
    </row>
    <row r="7" spans="1:15" ht="29.25" thickBot="1" x14ac:dyDescent="0.3">
      <c r="E7" s="1" t="s">
        <v>261</v>
      </c>
      <c r="K7" s="80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B9" sqref="B9:H9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70" t="s">
        <v>8</v>
      </c>
      <c r="M2" s="172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70" t="s">
        <v>11</v>
      </c>
      <c r="M3" s="172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6" t="s">
        <v>35</v>
      </c>
      <c r="M4" s="177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81" t="s">
        <v>26</v>
      </c>
      <c r="M5" s="182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6" t="s">
        <v>114</v>
      </c>
      <c r="B7" s="126"/>
      <c r="C7" s="126"/>
      <c r="D7" s="126"/>
      <c r="E7" s="126"/>
      <c r="F7" s="126"/>
      <c r="G7" s="126"/>
      <c r="H7" s="126"/>
      <c r="I7" s="73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3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I9" s="66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SUM(D10:D28)</f>
        <v>0</v>
      </c>
      <c r="E29" s="44">
        <f>SUM(E10:E28)</f>
        <v>0</v>
      </c>
      <c r="F29" s="44">
        <f>SUM(F10:F28)</f>
        <v>0</v>
      </c>
      <c r="G29" s="44">
        <f>SUM(G10:G28)</f>
        <v>0</v>
      </c>
      <c r="H29" s="44">
        <f>SUM(H10:H28)</f>
        <v>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70" t="s">
        <v>8</v>
      </c>
      <c r="L2" s="172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70" t="s">
        <v>11</v>
      </c>
      <c r="L3" s="172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6" t="s">
        <v>18</v>
      </c>
      <c r="L4" s="177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81" t="s">
        <v>26</v>
      </c>
      <c r="L5" s="182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6" t="s">
        <v>110</v>
      </c>
      <c r="B7" s="126"/>
      <c r="C7" s="126"/>
      <c r="D7" s="126"/>
      <c r="E7" s="126"/>
      <c r="F7" s="126"/>
      <c r="G7" s="126"/>
      <c r="H7" s="126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8</v>
      </c>
      <c r="I2" s="172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 t="s">
        <v>11</v>
      </c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6" t="s">
        <v>19</v>
      </c>
      <c r="I4" s="177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81" t="s">
        <v>26</v>
      </c>
      <c r="I5" s="182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6" t="s">
        <v>20</v>
      </c>
      <c r="B7" s="126"/>
      <c r="C7" s="126"/>
      <c r="D7" s="126"/>
      <c r="E7" s="126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6" t="s">
        <v>20</v>
      </c>
      <c r="B41" s="126"/>
      <c r="C41" s="126"/>
      <c r="D41" s="126"/>
      <c r="E41" s="126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70" t="s">
        <v>8</v>
      </c>
      <c r="K2" s="172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70" t="s">
        <v>11</v>
      </c>
      <c r="K3" s="172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6" t="s">
        <v>17</v>
      </c>
      <c r="K4" s="177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81" t="s">
        <v>26</v>
      </c>
      <c r="K5" s="182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6" t="s">
        <v>101</v>
      </c>
      <c r="B7" s="126"/>
      <c r="C7" s="126"/>
      <c r="D7" s="126"/>
      <c r="E7" s="126"/>
      <c r="F7" s="126"/>
      <c r="G7" s="126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8</v>
      </c>
      <c r="I2" s="172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 t="s">
        <v>11</v>
      </c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81" t="s">
        <v>19</v>
      </c>
      <c r="I4" s="182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6" t="s">
        <v>26</v>
      </c>
      <c r="I5" s="177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6" t="s">
        <v>20</v>
      </c>
      <c r="B8" s="126"/>
      <c r="C8" s="126"/>
      <c r="D8" s="126"/>
      <c r="E8" s="126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83" t="s">
        <v>9</v>
      </c>
      <c r="L2" s="184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2" t="s">
        <v>9</v>
      </c>
      <c r="I2" s="153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83" t="s">
        <v>165</v>
      </c>
      <c r="I3" s="184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6" t="s">
        <v>165</v>
      </c>
      <c r="B5" s="126"/>
      <c r="C5" s="126"/>
      <c r="D5" s="126"/>
      <c r="E5" s="126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52" t="s">
        <v>9</v>
      </c>
      <c r="I2" s="153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83" t="s">
        <v>175</v>
      </c>
      <c r="I3" s="184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6" t="s">
        <v>189</v>
      </c>
      <c r="C5" s="186"/>
      <c r="D5" s="186"/>
      <c r="E5" s="186"/>
    </row>
    <row r="6" spans="1:14" ht="27" x14ac:dyDescent="0.25">
      <c r="A6" s="187" t="s">
        <v>176</v>
      </c>
      <c r="B6" s="187"/>
      <c r="C6" s="187"/>
      <c r="D6" s="187"/>
      <c r="E6" s="71"/>
      <c r="F6" s="71"/>
      <c r="G6" s="71"/>
      <c r="H6" s="71"/>
      <c r="I6" s="71"/>
      <c r="J6" s="71"/>
    </row>
    <row r="7" spans="1:14" ht="27" x14ac:dyDescent="0.25">
      <c r="B7"/>
      <c r="C7" s="67" t="s">
        <v>177</v>
      </c>
      <c r="D7"/>
      <c r="E7"/>
      <c r="F7"/>
      <c r="G7"/>
      <c r="H7"/>
      <c r="I7"/>
      <c r="J7"/>
    </row>
    <row r="8" spans="1:14" ht="27" x14ac:dyDescent="0.25">
      <c r="B8"/>
      <c r="C8" s="67" t="s">
        <v>178</v>
      </c>
      <c r="D8"/>
      <c r="E8"/>
      <c r="F8"/>
      <c r="G8"/>
      <c r="I8"/>
      <c r="J8"/>
    </row>
    <row r="9" spans="1:14" ht="27" x14ac:dyDescent="0.25">
      <c r="B9"/>
      <c r="C9" s="68" t="s">
        <v>179</v>
      </c>
      <c r="D9"/>
      <c r="E9"/>
      <c r="F9"/>
      <c r="G9"/>
      <c r="I9"/>
      <c r="J9"/>
    </row>
    <row r="10" spans="1:14" ht="72" customHeight="1" x14ac:dyDescent="0.25">
      <c r="B10" s="185" t="s">
        <v>200</v>
      </c>
      <c r="C10" s="185"/>
      <c r="D10" s="185"/>
      <c r="E10" s="70"/>
      <c r="F10" s="70"/>
      <c r="G10" s="70"/>
      <c r="I10" s="70"/>
      <c r="J10" s="70"/>
    </row>
    <row r="11" spans="1:14" ht="27" x14ac:dyDescent="0.55000000000000004">
      <c r="B11" s="69">
        <v>1</v>
      </c>
      <c r="C11" s="71" t="s">
        <v>182</v>
      </c>
      <c r="D11" s="71"/>
      <c r="E11" s="71"/>
      <c r="F11" s="71"/>
      <c r="G11" s="71"/>
      <c r="I11" s="71"/>
      <c r="J11" s="71"/>
    </row>
    <row r="12" spans="1:14" ht="27" x14ac:dyDescent="0.55000000000000004">
      <c r="B12" s="69">
        <v>2</v>
      </c>
      <c r="C12" s="71" t="s">
        <v>183</v>
      </c>
      <c r="D12" s="71"/>
      <c r="E12" s="71"/>
      <c r="F12" s="71"/>
      <c r="G12" s="71"/>
      <c r="I12" s="71"/>
      <c r="J12" s="71"/>
    </row>
    <row r="13" spans="1:14" ht="27" x14ac:dyDescent="0.55000000000000004">
      <c r="B13" s="69">
        <v>3</v>
      </c>
      <c r="C13" s="71" t="s">
        <v>202</v>
      </c>
      <c r="D13" s="71"/>
      <c r="E13" s="71"/>
      <c r="F13" s="71"/>
      <c r="G13" s="71"/>
      <c r="I13" s="71"/>
      <c r="J13" s="71"/>
    </row>
    <row r="14" spans="1:14" ht="27" x14ac:dyDescent="0.55000000000000004">
      <c r="B14" s="69">
        <v>4</v>
      </c>
      <c r="C14" s="71" t="s">
        <v>180</v>
      </c>
      <c r="D14" s="71"/>
      <c r="E14" s="71"/>
      <c r="F14" s="71"/>
      <c r="G14" s="71"/>
      <c r="I14" s="71"/>
      <c r="J14" s="71"/>
    </row>
    <row r="15" spans="1:14" ht="27" x14ac:dyDescent="0.55000000000000004">
      <c r="B15" s="69">
        <v>5</v>
      </c>
      <c r="C15" s="71" t="s">
        <v>186</v>
      </c>
      <c r="D15" s="71"/>
      <c r="E15" s="71"/>
      <c r="F15" s="71"/>
      <c r="G15" s="71"/>
      <c r="I15" s="71"/>
      <c r="J15" s="71"/>
    </row>
    <row r="16" spans="1:14" ht="27" x14ac:dyDescent="0.55000000000000004">
      <c r="B16" s="69">
        <v>6</v>
      </c>
      <c r="C16" s="71" t="s">
        <v>187</v>
      </c>
      <c r="D16" s="71"/>
      <c r="E16" s="71"/>
      <c r="F16" s="71"/>
      <c r="G16" s="71"/>
      <c r="I16" s="71"/>
      <c r="J16" s="71"/>
    </row>
    <row r="17" spans="1:10" ht="27" x14ac:dyDescent="0.55000000000000004">
      <c r="B17" s="69">
        <v>7</v>
      </c>
      <c r="C17" s="71" t="s">
        <v>203</v>
      </c>
      <c r="D17" s="71"/>
      <c r="E17" s="71"/>
      <c r="F17" s="71"/>
      <c r="G17" s="71"/>
      <c r="I17" s="71"/>
      <c r="J17" s="71"/>
    </row>
    <row r="18" spans="1:10" ht="27" x14ac:dyDescent="0.55000000000000004">
      <c r="B18" s="69">
        <v>8</v>
      </c>
      <c r="C18" s="71" t="s">
        <v>184</v>
      </c>
      <c r="D18" s="71"/>
      <c r="E18" s="71"/>
      <c r="F18" s="71"/>
      <c r="G18" s="71"/>
      <c r="I18" s="71"/>
      <c r="J18" s="71"/>
    </row>
    <row r="19" spans="1:10" ht="27" x14ac:dyDescent="0.55000000000000004">
      <c r="B19" s="69">
        <v>9</v>
      </c>
      <c r="C19" s="71" t="s">
        <v>185</v>
      </c>
      <c r="D19" s="71"/>
      <c r="E19" s="71"/>
      <c r="F19" s="71"/>
      <c r="G19" s="71"/>
      <c r="I19" s="71"/>
      <c r="J19" s="71"/>
    </row>
    <row r="20" spans="1:10" ht="27" x14ac:dyDescent="0.55000000000000004">
      <c r="B20" s="69">
        <v>10</v>
      </c>
      <c r="C20" s="71" t="s">
        <v>181</v>
      </c>
      <c r="D20" s="71"/>
      <c r="E20" s="71"/>
      <c r="F20" s="71"/>
      <c r="G20" s="71"/>
      <c r="H20" s="71"/>
      <c r="I20" s="71"/>
      <c r="J20" s="71"/>
    </row>
    <row r="21" spans="1:10" ht="50.25" customHeight="1" x14ac:dyDescent="0.25">
      <c r="B21" s="185" t="s">
        <v>188</v>
      </c>
      <c r="C21" s="185"/>
      <c r="D21" s="185"/>
      <c r="E21" s="71"/>
      <c r="F21" s="71"/>
      <c r="G21" s="71"/>
      <c r="H21" s="71"/>
      <c r="I21" s="71"/>
      <c r="J21" s="71"/>
    </row>
    <row r="22" spans="1:10" ht="27" x14ac:dyDescent="0.25">
      <c r="B22" s="67"/>
      <c r="C22" s="67"/>
      <c r="D22" s="67"/>
      <c r="E22" s="67"/>
      <c r="F22" s="67"/>
      <c r="G22" s="67"/>
      <c r="H22" s="67"/>
      <c r="I22" s="67"/>
      <c r="J22" s="67"/>
    </row>
    <row r="23" spans="1:10" ht="27" x14ac:dyDescent="0.25">
      <c r="B23" s="67"/>
      <c r="C23" s="67"/>
      <c r="D23" s="67"/>
      <c r="E23" s="67"/>
      <c r="F23" s="67"/>
      <c r="G23" s="67"/>
      <c r="H23" s="67"/>
      <c r="I23" s="67"/>
      <c r="J23" s="67"/>
    </row>
    <row r="24" spans="1:10" ht="27" x14ac:dyDescent="0.25">
      <c r="B24" s="67"/>
      <c r="C24" s="67"/>
      <c r="D24" s="67"/>
      <c r="E24" s="67"/>
      <c r="F24" s="67"/>
      <c r="G24" s="67"/>
      <c r="H24" s="67"/>
      <c r="I24" s="67"/>
      <c r="J24" s="67"/>
    </row>
    <row r="25" spans="1:10" ht="27" x14ac:dyDescent="0.25">
      <c r="B25" s="186" t="s">
        <v>199</v>
      </c>
      <c r="C25" s="186"/>
      <c r="D25" s="186"/>
      <c r="E25" s="186"/>
    </row>
    <row r="26" spans="1:10" ht="27" x14ac:dyDescent="0.25">
      <c r="A26" s="187" t="s">
        <v>176</v>
      </c>
      <c r="B26" s="187"/>
      <c r="C26" s="187"/>
      <c r="D26" s="187"/>
    </row>
    <row r="27" spans="1:10" ht="27" x14ac:dyDescent="0.25">
      <c r="B27"/>
      <c r="C27" s="67" t="s">
        <v>177</v>
      </c>
      <c r="D27"/>
    </row>
    <row r="28" spans="1:10" ht="27" x14ac:dyDescent="0.25">
      <c r="B28"/>
      <c r="C28" s="67" t="s">
        <v>178</v>
      </c>
      <c r="D28"/>
    </row>
    <row r="29" spans="1:10" ht="27" x14ac:dyDescent="0.25">
      <c r="B29"/>
      <c r="C29" s="68" t="s">
        <v>179</v>
      </c>
      <c r="D29"/>
    </row>
    <row r="30" spans="1:10" ht="59.25" customHeight="1" x14ac:dyDescent="0.25">
      <c r="B30" s="185" t="s">
        <v>201</v>
      </c>
      <c r="C30" s="185"/>
      <c r="D30" s="185"/>
      <c r="H30" s="71"/>
    </row>
    <row r="31" spans="1:10" ht="27" x14ac:dyDescent="0.55000000000000004">
      <c r="B31" s="69">
        <v>1</v>
      </c>
      <c r="C31" s="71" t="s">
        <v>195</v>
      </c>
      <c r="D31" s="71"/>
    </row>
    <row r="32" spans="1:10" ht="27" x14ac:dyDescent="0.55000000000000004">
      <c r="B32" s="69">
        <v>2</v>
      </c>
      <c r="C32" s="71" t="s">
        <v>193</v>
      </c>
      <c r="D32" s="71"/>
    </row>
    <row r="33" spans="2:4" ht="27" x14ac:dyDescent="0.55000000000000004">
      <c r="B33" s="69">
        <v>3</v>
      </c>
      <c r="C33" s="71" t="s">
        <v>192</v>
      </c>
      <c r="D33" s="71"/>
    </row>
    <row r="34" spans="2:4" ht="27" x14ac:dyDescent="0.55000000000000004">
      <c r="B34" s="69">
        <v>4</v>
      </c>
      <c r="C34" s="71" t="s">
        <v>198</v>
      </c>
      <c r="D34" s="71"/>
    </row>
    <row r="35" spans="2:4" ht="27" x14ac:dyDescent="0.55000000000000004">
      <c r="B35" s="69">
        <v>5</v>
      </c>
      <c r="C35" s="71" t="s">
        <v>196</v>
      </c>
      <c r="D35" s="71"/>
    </row>
    <row r="36" spans="2:4" ht="27" x14ac:dyDescent="0.55000000000000004">
      <c r="B36" s="69">
        <v>6</v>
      </c>
      <c r="C36" s="71" t="s">
        <v>194</v>
      </c>
      <c r="D36" s="71"/>
    </row>
    <row r="37" spans="2:4" ht="27" x14ac:dyDescent="0.55000000000000004">
      <c r="B37" s="69">
        <v>7</v>
      </c>
      <c r="C37" s="71" t="s">
        <v>204</v>
      </c>
      <c r="D37" s="71"/>
    </row>
    <row r="38" spans="2:4" ht="27" x14ac:dyDescent="0.55000000000000004">
      <c r="B38" s="69">
        <v>8</v>
      </c>
      <c r="C38" s="71" t="s">
        <v>190</v>
      </c>
      <c r="D38" s="71"/>
    </row>
    <row r="39" spans="2:4" ht="27" x14ac:dyDescent="0.55000000000000004">
      <c r="B39" s="69">
        <v>9</v>
      </c>
      <c r="C39" s="71" t="s">
        <v>191</v>
      </c>
      <c r="D39" s="71"/>
    </row>
    <row r="40" spans="2:4" ht="27" x14ac:dyDescent="0.55000000000000004">
      <c r="B40" s="69">
        <v>10</v>
      </c>
      <c r="C40" s="71" t="s">
        <v>197</v>
      </c>
      <c r="D40" s="71"/>
    </row>
    <row r="41" spans="2:4" ht="49.5" customHeight="1" x14ac:dyDescent="0.25">
      <c r="B41" s="185" t="s">
        <v>188</v>
      </c>
      <c r="C41" s="185"/>
      <c r="D41" s="185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52" t="s">
        <v>9</v>
      </c>
      <c r="H2" s="153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83" t="s">
        <v>172</v>
      </c>
      <c r="H3" s="184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6" t="s">
        <v>172</v>
      </c>
      <c r="B5" s="126"/>
      <c r="C5" s="126"/>
      <c r="D5" s="126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5" t="s">
        <v>10</v>
      </c>
    </row>
    <row r="2" spans="1:6" s="7" customFormat="1" x14ac:dyDescent="0.25"/>
    <row r="3" spans="1:6" s="7" customFormat="1" ht="30.75" customHeight="1" x14ac:dyDescent="0.25">
      <c r="A3" s="127" t="s">
        <v>93</v>
      </c>
      <c r="B3" s="127"/>
      <c r="C3" s="127"/>
      <c r="D3" s="12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6" t="s">
        <v>125</v>
      </c>
      <c r="B8" s="126"/>
      <c r="C8" s="126"/>
      <c r="D8" s="126"/>
      <c r="E8" s="126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6"/>
      <c r="B125" s="126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70" zoomScaleNormal="70" workbookViewId="0">
      <pane ySplit="3" topLeftCell="A27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6" bestFit="1" customWidth="1"/>
    <col min="4" max="4" width="15.140625" style="86" bestFit="1" customWidth="1"/>
    <col min="5" max="5" width="13.85546875" style="86" bestFit="1" customWidth="1"/>
    <col min="6" max="6" width="16" style="87" bestFit="1" customWidth="1"/>
    <col min="7" max="7" width="15.140625" style="87" bestFit="1" customWidth="1"/>
    <col min="8" max="8" width="14.140625" style="87" bestFit="1" customWidth="1"/>
    <col min="9" max="9" width="16" style="88" bestFit="1" customWidth="1"/>
    <col min="10" max="10" width="15.140625" style="88" bestFit="1" customWidth="1"/>
    <col min="11" max="11" width="15.5703125" style="88" bestFit="1" customWidth="1"/>
    <col min="12" max="12" width="45" customWidth="1"/>
    <col min="13" max="13" width="37" customWidth="1"/>
  </cols>
  <sheetData>
    <row r="1" spans="1:13" ht="28.5" x14ac:dyDescent="0.25">
      <c r="A1" s="131" t="s">
        <v>10</v>
      </c>
      <c r="B1" s="132"/>
      <c r="C1" s="130" t="s">
        <v>219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8.5" x14ac:dyDescent="0.25">
      <c r="A2" s="144" t="s">
        <v>21</v>
      </c>
      <c r="B2" s="142" t="s">
        <v>24</v>
      </c>
      <c r="C2" s="133" t="s">
        <v>267</v>
      </c>
      <c r="D2" s="134"/>
      <c r="E2" s="135"/>
      <c r="F2" s="136" t="s">
        <v>268</v>
      </c>
      <c r="G2" s="137"/>
      <c r="H2" s="138"/>
      <c r="I2" s="139" t="s">
        <v>269</v>
      </c>
      <c r="J2" s="140"/>
      <c r="K2" s="141"/>
      <c r="L2" s="128" t="s">
        <v>22</v>
      </c>
      <c r="M2" s="89" t="s">
        <v>275</v>
      </c>
    </row>
    <row r="3" spans="1:13" ht="28.5" x14ac:dyDescent="0.25">
      <c r="A3" s="145"/>
      <c r="B3" s="143"/>
      <c r="C3" s="90" t="s">
        <v>270</v>
      </c>
      <c r="D3" s="90" t="s">
        <v>271</v>
      </c>
      <c r="E3" s="91" t="s">
        <v>57</v>
      </c>
      <c r="F3" s="92" t="s">
        <v>270</v>
      </c>
      <c r="G3" s="92" t="s">
        <v>271</v>
      </c>
      <c r="H3" s="93" t="s">
        <v>57</v>
      </c>
      <c r="I3" s="94" t="s">
        <v>270</v>
      </c>
      <c r="J3" s="94" t="s">
        <v>271</v>
      </c>
      <c r="K3" s="94" t="s">
        <v>57</v>
      </c>
      <c r="L3" s="129"/>
      <c r="M3" s="89" t="s">
        <v>274</v>
      </c>
    </row>
    <row r="4" spans="1:13" ht="27" x14ac:dyDescent="0.25">
      <c r="A4" s="39">
        <v>1</v>
      </c>
      <c r="C4" s="81"/>
      <c r="D4" s="81"/>
      <c r="E4" s="81"/>
      <c r="F4" s="82">
        <v>0</v>
      </c>
      <c r="G4" s="82"/>
      <c r="H4" s="82">
        <f>F4</f>
        <v>0</v>
      </c>
      <c r="I4" s="83">
        <v>0</v>
      </c>
      <c r="J4" s="83"/>
      <c r="K4" s="83">
        <f>I4</f>
        <v>0</v>
      </c>
      <c r="L4" s="84"/>
      <c r="M4" s="84"/>
    </row>
    <row r="5" spans="1:13" ht="27" x14ac:dyDescent="0.25">
      <c r="A5" s="39">
        <v>2</v>
      </c>
      <c r="B5" s="84" t="s">
        <v>120</v>
      </c>
      <c r="C5" s="81"/>
      <c r="D5" s="81"/>
      <c r="E5" s="81"/>
      <c r="F5" s="82"/>
      <c r="G5" s="82"/>
      <c r="H5" s="82">
        <f>(H4+F5)-G5</f>
        <v>0</v>
      </c>
      <c r="I5" s="83"/>
      <c r="J5" s="83">
        <v>3000000</v>
      </c>
      <c r="K5" s="83">
        <f>(K4+I5)-J5</f>
        <v>-3000000</v>
      </c>
      <c r="L5" s="85" t="s">
        <v>121</v>
      </c>
      <c r="M5" s="84"/>
    </row>
    <row r="6" spans="1:13" ht="27" x14ac:dyDescent="0.25">
      <c r="A6" s="39">
        <v>3</v>
      </c>
      <c r="B6" s="84" t="s">
        <v>171</v>
      </c>
      <c r="C6" s="81"/>
      <c r="D6" s="81"/>
      <c r="E6" s="81"/>
      <c r="F6" s="82"/>
      <c r="G6" s="82"/>
      <c r="H6" s="82">
        <f t="shared" ref="H6:H38" si="0">(H5+F6)-G6</f>
        <v>0</v>
      </c>
      <c r="I6" s="83"/>
      <c r="J6" s="83">
        <v>15500000</v>
      </c>
      <c r="K6" s="83">
        <f t="shared" ref="K6:K34" si="1">(K5+I6)-J6</f>
        <v>-18500000</v>
      </c>
      <c r="L6" s="84" t="s">
        <v>222</v>
      </c>
      <c r="M6" s="84"/>
    </row>
    <row r="7" spans="1:13" ht="27" x14ac:dyDescent="0.25">
      <c r="A7" s="39">
        <v>4</v>
      </c>
      <c r="B7" s="84" t="s">
        <v>52</v>
      </c>
      <c r="C7" s="81"/>
      <c r="D7" s="81"/>
      <c r="E7" s="81"/>
      <c r="F7" s="82"/>
      <c r="G7" s="82"/>
      <c r="H7" s="82">
        <f t="shared" si="0"/>
        <v>0</v>
      </c>
      <c r="I7" s="83">
        <v>15500000</v>
      </c>
      <c r="J7" s="83"/>
      <c r="K7" s="83">
        <f t="shared" si="1"/>
        <v>-3000000</v>
      </c>
      <c r="L7" s="84" t="s">
        <v>226</v>
      </c>
      <c r="M7" s="84" t="s">
        <v>96</v>
      </c>
    </row>
    <row r="8" spans="1:13" ht="27" x14ac:dyDescent="0.25">
      <c r="A8" s="39">
        <v>5</v>
      </c>
      <c r="B8" s="84" t="s">
        <v>52</v>
      </c>
      <c r="C8" s="81"/>
      <c r="D8" s="81"/>
      <c r="E8" s="81"/>
      <c r="F8" s="82"/>
      <c r="G8" s="82"/>
      <c r="H8" s="82">
        <f t="shared" si="0"/>
        <v>0</v>
      </c>
      <c r="I8" s="83">
        <v>10000000</v>
      </c>
      <c r="J8" s="83"/>
      <c r="K8" s="83">
        <f t="shared" si="1"/>
        <v>7000000</v>
      </c>
      <c r="L8" s="84" t="s">
        <v>220</v>
      </c>
      <c r="M8" s="84" t="s">
        <v>96</v>
      </c>
    </row>
    <row r="9" spans="1:13" ht="27" x14ac:dyDescent="0.25">
      <c r="A9" s="39">
        <v>6</v>
      </c>
      <c r="B9" s="84" t="s">
        <v>58</v>
      </c>
      <c r="C9" s="81"/>
      <c r="D9" s="81"/>
      <c r="E9" s="81"/>
      <c r="F9" s="82"/>
      <c r="G9" s="82"/>
      <c r="H9" s="82">
        <f t="shared" si="0"/>
        <v>0</v>
      </c>
      <c r="I9" s="83"/>
      <c r="J9" s="83">
        <v>1899000</v>
      </c>
      <c r="K9" s="83">
        <f t="shared" si="1"/>
        <v>5101000</v>
      </c>
      <c r="L9" s="84" t="s">
        <v>56</v>
      </c>
      <c r="M9" s="84" t="s">
        <v>272</v>
      </c>
    </row>
    <row r="10" spans="1:13" ht="27" x14ac:dyDescent="0.25">
      <c r="A10" s="39">
        <v>7</v>
      </c>
      <c r="B10" s="84" t="s">
        <v>122</v>
      </c>
      <c r="C10" s="81"/>
      <c r="D10" s="81"/>
      <c r="E10" s="81"/>
      <c r="F10" s="82"/>
      <c r="G10" s="82"/>
      <c r="H10" s="82">
        <f t="shared" si="0"/>
        <v>0</v>
      </c>
      <c r="I10" s="83"/>
      <c r="J10" s="83">
        <v>352000</v>
      </c>
      <c r="K10" s="83">
        <f t="shared" si="1"/>
        <v>4749000</v>
      </c>
      <c r="L10" s="84" t="s">
        <v>123</v>
      </c>
      <c r="M10" s="84"/>
    </row>
    <row r="11" spans="1:13" ht="27" x14ac:dyDescent="0.25">
      <c r="A11" s="39">
        <v>8</v>
      </c>
      <c r="B11" s="84" t="s">
        <v>122</v>
      </c>
      <c r="C11" s="81"/>
      <c r="D11" s="81"/>
      <c r="E11" s="81"/>
      <c r="F11" s="82"/>
      <c r="G11" s="82"/>
      <c r="H11" s="82">
        <f t="shared" si="0"/>
        <v>0</v>
      </c>
      <c r="I11" s="83"/>
      <c r="J11" s="83">
        <v>3352000</v>
      </c>
      <c r="K11" s="83">
        <f t="shared" si="1"/>
        <v>1397000</v>
      </c>
      <c r="L11" s="84" t="s">
        <v>124</v>
      </c>
      <c r="M11" s="84"/>
    </row>
    <row r="12" spans="1:13" ht="27" x14ac:dyDescent="0.25">
      <c r="A12" s="39">
        <v>9</v>
      </c>
      <c r="B12" s="84" t="s">
        <v>132</v>
      </c>
      <c r="C12" s="81"/>
      <c r="D12" s="81"/>
      <c r="E12" s="81"/>
      <c r="F12" s="82">
        <v>5000000</v>
      </c>
      <c r="G12" s="82"/>
      <c r="H12" s="82">
        <f t="shared" si="0"/>
        <v>5000000</v>
      </c>
      <c r="I12" s="83"/>
      <c r="J12" s="83"/>
      <c r="K12" s="83">
        <f t="shared" si="1"/>
        <v>1397000</v>
      </c>
      <c r="L12" s="84" t="s">
        <v>220</v>
      </c>
      <c r="M12" s="84" t="s">
        <v>225</v>
      </c>
    </row>
    <row r="13" spans="1:13" ht="27" x14ac:dyDescent="0.25">
      <c r="A13" s="39">
        <v>10</v>
      </c>
      <c r="B13" s="84" t="s">
        <v>132</v>
      </c>
      <c r="C13" s="81"/>
      <c r="D13" s="81"/>
      <c r="E13" s="81"/>
      <c r="F13" s="82"/>
      <c r="G13" s="82">
        <v>1974000</v>
      </c>
      <c r="H13" s="82">
        <f t="shared" si="0"/>
        <v>3026000</v>
      </c>
      <c r="I13" s="83"/>
      <c r="J13" s="83"/>
      <c r="K13" s="83">
        <f t="shared" si="1"/>
        <v>1397000</v>
      </c>
      <c r="L13" s="84" t="s">
        <v>137</v>
      </c>
      <c r="M13" s="84"/>
    </row>
    <row r="14" spans="1:13" ht="27" x14ac:dyDescent="0.25">
      <c r="A14" s="39">
        <v>11</v>
      </c>
      <c r="B14" s="84" t="s">
        <v>139</v>
      </c>
      <c r="C14" s="81"/>
      <c r="D14" s="81"/>
      <c r="E14" s="81"/>
      <c r="F14" s="82"/>
      <c r="G14" s="82">
        <v>106000</v>
      </c>
      <c r="H14" s="82">
        <f t="shared" si="0"/>
        <v>2920000</v>
      </c>
      <c r="I14" s="83"/>
      <c r="J14" s="83"/>
      <c r="K14" s="83">
        <f t="shared" si="1"/>
        <v>1397000</v>
      </c>
      <c r="L14" s="84" t="s">
        <v>138</v>
      </c>
      <c r="M14" s="84"/>
    </row>
    <row r="15" spans="1:13" ht="27" x14ac:dyDescent="0.25">
      <c r="A15" s="39">
        <v>12</v>
      </c>
      <c r="B15" s="84" t="s">
        <v>139</v>
      </c>
      <c r="C15" s="81"/>
      <c r="D15" s="81"/>
      <c r="E15" s="81"/>
      <c r="F15" s="82"/>
      <c r="G15" s="82">
        <v>2800000</v>
      </c>
      <c r="H15" s="82">
        <f t="shared" si="0"/>
        <v>120000</v>
      </c>
      <c r="I15" s="83"/>
      <c r="J15" s="83"/>
      <c r="K15" s="83">
        <f t="shared" si="1"/>
        <v>1397000</v>
      </c>
      <c r="L15" s="84" t="s">
        <v>141</v>
      </c>
      <c r="M15" s="84"/>
    </row>
    <row r="16" spans="1:13" ht="27" x14ac:dyDescent="0.25">
      <c r="A16" s="39">
        <v>13</v>
      </c>
      <c r="B16" s="84" t="s">
        <v>156</v>
      </c>
      <c r="C16" s="81"/>
      <c r="D16" s="81"/>
      <c r="E16" s="81"/>
      <c r="F16" s="82"/>
      <c r="G16" s="82"/>
      <c r="H16" s="82">
        <f t="shared" si="0"/>
        <v>120000</v>
      </c>
      <c r="I16" s="83"/>
      <c r="J16" s="83">
        <v>6100000</v>
      </c>
      <c r="K16" s="83">
        <f t="shared" si="1"/>
        <v>-4703000</v>
      </c>
      <c r="L16" s="84" t="s">
        <v>227</v>
      </c>
      <c r="M16" s="84"/>
    </row>
    <row r="17" spans="1:13" ht="27" x14ac:dyDescent="0.25">
      <c r="A17" s="39">
        <v>14</v>
      </c>
      <c r="B17" s="84" t="s">
        <v>163</v>
      </c>
      <c r="C17" s="81"/>
      <c r="D17" s="81"/>
      <c r="E17" s="81"/>
      <c r="F17" s="82"/>
      <c r="G17" s="82"/>
      <c r="H17" s="82">
        <f>(H16+F17)-G17</f>
        <v>120000</v>
      </c>
      <c r="I17" s="83"/>
      <c r="J17" s="83">
        <v>1000000</v>
      </c>
      <c r="K17" s="83">
        <f t="shared" si="1"/>
        <v>-5703000</v>
      </c>
      <c r="L17" s="84" t="s">
        <v>211</v>
      </c>
      <c r="M17" s="84"/>
    </row>
    <row r="18" spans="1:13" ht="27" x14ac:dyDescent="0.25">
      <c r="A18" s="39">
        <v>15</v>
      </c>
      <c r="B18" s="84" t="s">
        <v>210</v>
      </c>
      <c r="C18" s="81"/>
      <c r="D18" s="81"/>
      <c r="E18" s="81"/>
      <c r="F18" s="82"/>
      <c r="G18" s="82"/>
      <c r="H18" s="82">
        <f t="shared" si="0"/>
        <v>120000</v>
      </c>
      <c r="I18" s="83"/>
      <c r="J18" s="83">
        <v>15000000</v>
      </c>
      <c r="K18" s="83">
        <f t="shared" si="1"/>
        <v>-20703000</v>
      </c>
      <c r="L18" s="84" t="s">
        <v>228</v>
      </c>
      <c r="M18" s="84"/>
    </row>
    <row r="19" spans="1:13" ht="27" x14ac:dyDescent="0.25">
      <c r="A19" s="39">
        <v>16</v>
      </c>
      <c r="B19" s="84" t="s">
        <v>210</v>
      </c>
      <c r="C19" s="81"/>
      <c r="D19" s="81"/>
      <c r="E19" s="81"/>
      <c r="F19" s="82"/>
      <c r="G19" s="82"/>
      <c r="H19" s="82">
        <f t="shared" si="0"/>
        <v>120000</v>
      </c>
      <c r="I19" s="83">
        <v>21100000</v>
      </c>
      <c r="J19" s="83"/>
      <c r="K19" s="83">
        <f t="shared" si="1"/>
        <v>397000</v>
      </c>
      <c r="L19" s="84" t="s">
        <v>273</v>
      </c>
      <c r="M19" s="84" t="s">
        <v>96</v>
      </c>
    </row>
    <row r="20" spans="1:13" ht="27" x14ac:dyDescent="0.25">
      <c r="A20" s="39">
        <v>17</v>
      </c>
      <c r="B20" s="84" t="s">
        <v>249</v>
      </c>
      <c r="C20" s="81"/>
      <c r="D20" s="81"/>
      <c r="E20" s="81"/>
      <c r="F20" s="82"/>
      <c r="G20" s="82"/>
      <c r="H20" s="82">
        <f t="shared" si="0"/>
        <v>120000</v>
      </c>
      <c r="I20" s="83"/>
      <c r="J20" s="83">
        <v>2960000</v>
      </c>
      <c r="K20" s="83">
        <f t="shared" si="1"/>
        <v>-2563000</v>
      </c>
      <c r="L20" s="84" t="s">
        <v>263</v>
      </c>
      <c r="M20" s="84"/>
    </row>
    <row r="21" spans="1:13" ht="27" x14ac:dyDescent="0.25">
      <c r="A21" s="39">
        <v>18</v>
      </c>
      <c r="B21" s="84" t="s">
        <v>249</v>
      </c>
      <c r="C21" s="81"/>
      <c r="D21" s="81"/>
      <c r="E21" s="81"/>
      <c r="F21" s="82"/>
      <c r="G21" s="82"/>
      <c r="H21" s="82">
        <f t="shared" si="0"/>
        <v>120000</v>
      </c>
      <c r="I21" s="83"/>
      <c r="J21" s="83">
        <v>334000</v>
      </c>
      <c r="K21" s="83">
        <f t="shared" si="1"/>
        <v>-2897000</v>
      </c>
      <c r="L21" s="84" t="s">
        <v>264</v>
      </c>
      <c r="M21" s="84"/>
    </row>
    <row r="22" spans="1:13" ht="27" x14ac:dyDescent="0.25">
      <c r="A22" s="39">
        <v>19</v>
      </c>
      <c r="B22" s="84" t="s">
        <v>249</v>
      </c>
      <c r="C22" s="81"/>
      <c r="D22" s="81"/>
      <c r="E22" s="81"/>
      <c r="F22" s="82"/>
      <c r="G22" s="82"/>
      <c r="H22" s="82">
        <f t="shared" si="0"/>
        <v>120000</v>
      </c>
      <c r="I22" s="83"/>
      <c r="J22" s="83">
        <v>334000</v>
      </c>
      <c r="K22" s="83">
        <f t="shared" si="1"/>
        <v>-3231000</v>
      </c>
      <c r="L22" s="84" t="s">
        <v>264</v>
      </c>
      <c r="M22" s="84"/>
    </row>
    <row r="23" spans="1:13" ht="27" x14ac:dyDescent="0.25">
      <c r="A23" s="39">
        <v>20</v>
      </c>
      <c r="B23" s="84" t="s">
        <v>249</v>
      </c>
      <c r="C23" s="81"/>
      <c r="D23" s="81"/>
      <c r="E23" s="81"/>
      <c r="F23" s="82"/>
      <c r="G23" s="82"/>
      <c r="H23" s="82">
        <f t="shared" si="0"/>
        <v>120000</v>
      </c>
      <c r="I23" s="83"/>
      <c r="J23" s="83">
        <v>334000</v>
      </c>
      <c r="K23" s="83">
        <f t="shared" si="1"/>
        <v>-3565000</v>
      </c>
      <c r="L23" s="84" t="s">
        <v>264</v>
      </c>
      <c r="M23" s="84"/>
    </row>
    <row r="24" spans="1:13" ht="27" x14ac:dyDescent="0.25">
      <c r="A24" s="39">
        <v>22</v>
      </c>
      <c r="B24" s="84" t="s">
        <v>249</v>
      </c>
      <c r="C24" s="81"/>
      <c r="D24" s="81"/>
      <c r="E24" s="81"/>
      <c r="F24" s="82"/>
      <c r="G24" s="82">
        <v>90000</v>
      </c>
      <c r="H24" s="82">
        <f t="shared" si="0"/>
        <v>30000</v>
      </c>
      <c r="I24" s="83"/>
      <c r="J24" s="83"/>
      <c r="K24" s="83">
        <f t="shared" si="1"/>
        <v>-3565000</v>
      </c>
      <c r="L24" s="84" t="s">
        <v>138</v>
      </c>
      <c r="M24" s="84"/>
    </row>
    <row r="25" spans="1:13" ht="27" x14ac:dyDescent="0.25">
      <c r="A25" s="39">
        <v>23</v>
      </c>
      <c r="B25" s="84" t="s">
        <v>249</v>
      </c>
      <c r="C25" s="81"/>
      <c r="D25" s="81"/>
      <c r="E25" s="81"/>
      <c r="F25" s="82"/>
      <c r="G25" s="82">
        <v>1060000</v>
      </c>
      <c r="H25" s="82">
        <f t="shared" si="0"/>
        <v>-1030000</v>
      </c>
      <c r="I25" s="83"/>
      <c r="J25" s="83"/>
      <c r="K25" s="83">
        <f t="shared" si="1"/>
        <v>-3565000</v>
      </c>
      <c r="L25" s="84" t="s">
        <v>266</v>
      </c>
      <c r="M25" s="84"/>
    </row>
    <row r="26" spans="1:13" ht="27" x14ac:dyDescent="0.25">
      <c r="A26" s="39">
        <v>24</v>
      </c>
      <c r="B26" s="84" t="s">
        <v>249</v>
      </c>
      <c r="C26" s="81"/>
      <c r="D26" s="81"/>
      <c r="E26" s="81"/>
      <c r="F26" s="82">
        <v>5000000</v>
      </c>
      <c r="G26" s="82"/>
      <c r="H26" s="82">
        <f t="shared" si="0"/>
        <v>3970000</v>
      </c>
      <c r="I26" s="83"/>
      <c r="J26" s="83"/>
      <c r="K26" s="83">
        <f t="shared" si="1"/>
        <v>-3565000</v>
      </c>
      <c r="L26" s="84" t="s">
        <v>131</v>
      </c>
      <c r="M26" s="84" t="s">
        <v>225</v>
      </c>
    </row>
    <row r="27" spans="1:13" ht="27" x14ac:dyDescent="0.25">
      <c r="A27" s="39">
        <v>25</v>
      </c>
      <c r="B27" s="84" t="s">
        <v>280</v>
      </c>
      <c r="C27" s="81"/>
      <c r="D27" s="81"/>
      <c r="E27" s="81"/>
      <c r="F27" s="82"/>
      <c r="G27" s="82">
        <v>1200000</v>
      </c>
      <c r="H27" s="82">
        <f t="shared" si="0"/>
        <v>2770000</v>
      </c>
      <c r="I27" s="83"/>
      <c r="J27" s="83"/>
      <c r="K27" s="83">
        <f t="shared" si="1"/>
        <v>-3565000</v>
      </c>
      <c r="L27" s="84" t="s">
        <v>281</v>
      </c>
      <c r="M27" s="84"/>
    </row>
    <row r="28" spans="1:13" ht="27" x14ac:dyDescent="0.25">
      <c r="A28" s="39"/>
      <c r="B28" s="84" t="s">
        <v>280</v>
      </c>
      <c r="C28" s="81"/>
      <c r="D28" s="81"/>
      <c r="E28" s="81"/>
      <c r="F28" s="82"/>
      <c r="G28" s="82"/>
      <c r="H28" s="82">
        <f t="shared" si="0"/>
        <v>2770000</v>
      </c>
      <c r="I28" s="83"/>
      <c r="J28" s="83">
        <v>8000000</v>
      </c>
      <c r="K28" s="83">
        <f t="shared" si="1"/>
        <v>-11565000</v>
      </c>
      <c r="L28" s="84" t="s">
        <v>286</v>
      </c>
      <c r="M28" s="84"/>
    </row>
    <row r="29" spans="1:13" ht="27" x14ac:dyDescent="0.25">
      <c r="A29" s="39">
        <v>26</v>
      </c>
      <c r="B29" s="84" t="s">
        <v>280</v>
      </c>
      <c r="C29" s="81"/>
      <c r="D29" s="81"/>
      <c r="E29" s="81"/>
      <c r="F29" s="82"/>
      <c r="G29" s="82"/>
      <c r="H29" s="82">
        <f t="shared" si="0"/>
        <v>2770000</v>
      </c>
      <c r="I29" s="83"/>
      <c r="J29" s="83">
        <v>5267000</v>
      </c>
      <c r="K29" s="83">
        <f t="shared" si="1"/>
        <v>-16832000</v>
      </c>
      <c r="L29" s="84" t="s">
        <v>285</v>
      </c>
      <c r="M29" s="84"/>
    </row>
    <row r="30" spans="1:13" ht="27" x14ac:dyDescent="0.25">
      <c r="A30" s="39">
        <v>27</v>
      </c>
      <c r="B30" s="84" t="s">
        <v>305</v>
      </c>
      <c r="C30" s="81"/>
      <c r="D30" s="81"/>
      <c r="E30" s="81"/>
      <c r="F30" s="82"/>
      <c r="G30" s="82">
        <v>907000</v>
      </c>
      <c r="H30" s="82">
        <f t="shared" si="0"/>
        <v>1863000</v>
      </c>
      <c r="I30" s="83"/>
      <c r="K30" s="83">
        <f t="shared" si="1"/>
        <v>-16832000</v>
      </c>
      <c r="L30" s="84" t="s">
        <v>266</v>
      </c>
      <c r="M30" s="84"/>
    </row>
    <row r="31" spans="1:13" ht="27" x14ac:dyDescent="0.25">
      <c r="A31" s="39">
        <v>28</v>
      </c>
      <c r="B31" s="84" t="s">
        <v>308</v>
      </c>
      <c r="C31" s="81"/>
      <c r="D31" s="81"/>
      <c r="E31" s="81"/>
      <c r="F31" s="82"/>
      <c r="G31" s="82">
        <v>745000</v>
      </c>
      <c r="H31" s="82">
        <f t="shared" si="0"/>
        <v>1118000</v>
      </c>
      <c r="I31" s="83"/>
      <c r="J31" s="83"/>
      <c r="K31" s="83">
        <f t="shared" si="1"/>
        <v>-16832000</v>
      </c>
      <c r="L31" s="84" t="s">
        <v>266</v>
      </c>
      <c r="M31" s="84"/>
    </row>
    <row r="32" spans="1:13" ht="27" x14ac:dyDescent="0.25">
      <c r="A32" s="39">
        <v>29</v>
      </c>
      <c r="B32" s="84" t="s">
        <v>308</v>
      </c>
      <c r="C32" s="81"/>
      <c r="D32" s="81"/>
      <c r="E32" s="81"/>
      <c r="F32" s="82"/>
      <c r="G32" s="82">
        <v>822000</v>
      </c>
      <c r="H32" s="82">
        <f t="shared" si="0"/>
        <v>296000</v>
      </c>
      <c r="I32" s="83"/>
      <c r="J32" s="83"/>
      <c r="K32" s="83">
        <f t="shared" si="1"/>
        <v>-16832000</v>
      </c>
      <c r="L32" s="84" t="s">
        <v>281</v>
      </c>
      <c r="M32" s="84"/>
    </row>
    <row r="33" spans="1:13" ht="27" x14ac:dyDescent="0.25">
      <c r="A33" s="39">
        <v>30</v>
      </c>
      <c r="B33" s="84" t="s">
        <v>309</v>
      </c>
      <c r="C33" s="81"/>
      <c r="D33" s="81"/>
      <c r="E33" s="81"/>
      <c r="F33" s="82"/>
      <c r="G33" s="82"/>
      <c r="H33" s="82">
        <f t="shared" si="0"/>
        <v>296000</v>
      </c>
      <c r="I33" s="83"/>
      <c r="J33" s="83">
        <v>4899000</v>
      </c>
      <c r="K33" s="83">
        <f t="shared" si="1"/>
        <v>-21731000</v>
      </c>
      <c r="L33" s="84" t="s">
        <v>312</v>
      </c>
      <c r="M33" s="84"/>
    </row>
    <row r="34" spans="1:13" ht="27" x14ac:dyDescent="0.25">
      <c r="A34" s="39">
        <v>31</v>
      </c>
      <c r="B34" s="84" t="s">
        <v>309</v>
      </c>
      <c r="C34" s="81"/>
      <c r="D34" s="81"/>
      <c r="E34" s="81"/>
      <c r="F34" s="82"/>
      <c r="G34" s="82"/>
      <c r="H34" s="82">
        <f t="shared" si="0"/>
        <v>296000</v>
      </c>
      <c r="I34" s="83">
        <v>30000000</v>
      </c>
      <c r="J34" s="83"/>
      <c r="K34" s="83">
        <f t="shared" si="1"/>
        <v>8269000</v>
      </c>
      <c r="L34" s="84" t="s">
        <v>53</v>
      </c>
      <c r="M34" s="84"/>
    </row>
    <row r="35" spans="1:13" ht="27" x14ac:dyDescent="0.25">
      <c r="A35" s="39">
        <v>32</v>
      </c>
      <c r="B35" s="84" t="s">
        <v>313</v>
      </c>
      <c r="C35" s="81"/>
      <c r="D35" s="81"/>
      <c r="E35" s="81"/>
      <c r="F35" s="82"/>
      <c r="G35" s="82">
        <v>330000</v>
      </c>
      <c r="H35" s="82">
        <f t="shared" si="0"/>
        <v>-34000</v>
      </c>
      <c r="I35" s="83"/>
      <c r="J35" s="83"/>
      <c r="K35" s="83"/>
      <c r="L35" s="39" t="s">
        <v>314</v>
      </c>
      <c r="M35" s="84"/>
    </row>
    <row r="36" spans="1:13" ht="27" x14ac:dyDescent="0.25">
      <c r="A36" s="39">
        <v>33</v>
      </c>
      <c r="B36" s="84" t="s">
        <v>321</v>
      </c>
      <c r="C36" s="81"/>
      <c r="D36" s="81"/>
      <c r="E36" s="81"/>
      <c r="F36" s="82"/>
      <c r="G36" s="82">
        <v>1480000</v>
      </c>
      <c r="H36" s="82">
        <f t="shared" si="0"/>
        <v>-1514000</v>
      </c>
      <c r="I36" s="83"/>
      <c r="J36" s="83"/>
      <c r="K36" s="83"/>
      <c r="L36" s="84" t="s">
        <v>322</v>
      </c>
      <c r="M36" s="84"/>
    </row>
    <row r="37" spans="1:13" ht="27" x14ac:dyDescent="0.25">
      <c r="A37" s="39">
        <v>34</v>
      </c>
      <c r="B37" s="84" t="s">
        <v>323</v>
      </c>
      <c r="C37" s="81"/>
      <c r="D37" s="81"/>
      <c r="E37" s="81"/>
      <c r="F37" s="82">
        <v>5000000</v>
      </c>
      <c r="G37" s="82"/>
      <c r="H37" s="82">
        <f t="shared" si="0"/>
        <v>3486000</v>
      </c>
      <c r="I37" s="83"/>
      <c r="J37" s="83"/>
      <c r="K37" s="83"/>
      <c r="L37" s="84" t="s">
        <v>131</v>
      </c>
      <c r="M37" s="84" t="s">
        <v>225</v>
      </c>
    </row>
    <row r="38" spans="1:13" ht="27" x14ac:dyDescent="0.25">
      <c r="A38" s="39">
        <v>35</v>
      </c>
      <c r="B38" s="84" t="s">
        <v>323</v>
      </c>
      <c r="C38" s="81"/>
      <c r="D38" s="81"/>
      <c r="E38" s="81"/>
      <c r="F38" s="82"/>
      <c r="G38" s="82">
        <v>2670000</v>
      </c>
      <c r="H38" s="82">
        <f t="shared" si="0"/>
        <v>816000</v>
      </c>
      <c r="I38" s="83"/>
      <c r="J38" s="83"/>
      <c r="K38" s="83"/>
      <c r="L38" s="39" t="s">
        <v>324</v>
      </c>
      <c r="M38" s="84"/>
    </row>
    <row r="39" spans="1:13" ht="27" x14ac:dyDescent="0.25">
      <c r="A39" s="39">
        <v>36</v>
      </c>
      <c r="B39" s="84"/>
      <c r="C39" s="81"/>
      <c r="D39" s="81"/>
      <c r="E39" s="81"/>
      <c r="F39" s="82"/>
      <c r="G39" s="82"/>
      <c r="H39" s="82"/>
      <c r="I39" s="83"/>
      <c r="J39" s="83"/>
      <c r="K39" s="83"/>
      <c r="L39" s="84"/>
      <c r="M39" s="84"/>
    </row>
    <row r="40" spans="1:13" ht="27" x14ac:dyDescent="0.25">
      <c r="A40" s="39">
        <v>37</v>
      </c>
      <c r="B40" s="84"/>
      <c r="C40" s="81"/>
      <c r="D40" s="81"/>
      <c r="E40" s="81"/>
      <c r="F40" s="82"/>
      <c r="G40" s="82"/>
      <c r="H40" s="82"/>
      <c r="I40" s="83"/>
      <c r="J40" s="83"/>
      <c r="K40" s="83"/>
      <c r="L40" s="84"/>
      <c r="M40" s="84"/>
    </row>
    <row r="41" spans="1:13" ht="27" x14ac:dyDescent="0.25">
      <c r="A41" s="39">
        <v>38</v>
      </c>
      <c r="B41" s="84"/>
      <c r="C41" s="81"/>
      <c r="D41" s="81"/>
      <c r="E41" s="81"/>
      <c r="F41" s="82"/>
      <c r="G41" s="82"/>
      <c r="H41" s="82"/>
      <c r="I41" s="83"/>
      <c r="J41" s="83"/>
      <c r="K41" s="83"/>
      <c r="L41" s="84"/>
      <c r="M41" s="84"/>
    </row>
    <row r="42" spans="1:13" ht="27" x14ac:dyDescent="0.25">
      <c r="A42" s="39">
        <v>39</v>
      </c>
      <c r="B42" s="84"/>
      <c r="C42" s="81"/>
      <c r="D42" s="81"/>
      <c r="E42" s="81"/>
      <c r="F42" s="82"/>
      <c r="G42" s="82"/>
      <c r="H42" s="82"/>
      <c r="I42" s="83"/>
      <c r="J42" s="83"/>
      <c r="K42" s="83"/>
      <c r="L42" s="84"/>
      <c r="M42" s="84"/>
    </row>
    <row r="43" spans="1:13" ht="27" x14ac:dyDescent="0.25">
      <c r="A43" s="39">
        <v>40</v>
      </c>
      <c r="B43" s="84"/>
      <c r="C43" s="81"/>
      <c r="D43" s="81"/>
      <c r="E43" s="81"/>
      <c r="F43" s="82"/>
      <c r="G43" s="82"/>
      <c r="H43" s="82"/>
      <c r="I43" s="83"/>
      <c r="J43" s="83"/>
      <c r="K43" s="83"/>
      <c r="L43" s="84"/>
      <c r="M43" s="84"/>
    </row>
    <row r="44" spans="1:13" ht="27" x14ac:dyDescent="0.25">
      <c r="A44" s="39">
        <v>41</v>
      </c>
      <c r="B44" s="84"/>
      <c r="C44" s="81"/>
      <c r="D44" s="81"/>
      <c r="E44" s="81"/>
      <c r="F44" s="82"/>
      <c r="G44" s="82"/>
      <c r="H44" s="82"/>
      <c r="I44" s="83"/>
      <c r="J44" s="83"/>
      <c r="K44" s="83"/>
      <c r="L44" s="84"/>
      <c r="M44" s="84"/>
    </row>
    <row r="45" spans="1:13" ht="27" x14ac:dyDescent="0.25">
      <c r="A45" s="39">
        <v>42</v>
      </c>
      <c r="B45" s="84"/>
      <c r="C45" s="81"/>
      <c r="D45" s="81"/>
      <c r="E45" s="81"/>
      <c r="F45" s="82"/>
      <c r="G45" s="82"/>
      <c r="H45" s="82"/>
      <c r="I45" s="83"/>
      <c r="J45" s="83"/>
      <c r="K45" s="83"/>
      <c r="L45" s="84"/>
      <c r="M45" s="84"/>
    </row>
    <row r="46" spans="1:13" ht="27" x14ac:dyDescent="0.25">
      <c r="A46" s="39">
        <v>43</v>
      </c>
      <c r="B46" s="84"/>
      <c r="C46" s="81"/>
      <c r="D46" s="81"/>
      <c r="E46" s="81"/>
      <c r="F46" s="82"/>
      <c r="G46" s="82"/>
      <c r="H46" s="82"/>
      <c r="I46" s="83"/>
      <c r="J46" s="83"/>
      <c r="K46" s="83"/>
      <c r="L46" s="84"/>
      <c r="M46" s="84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6" t="s">
        <v>10</v>
      </c>
      <c r="B1" s="147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8" t="s">
        <v>47</v>
      </c>
      <c r="I2" s="149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50" t="s">
        <v>48</v>
      </c>
      <c r="I3" s="151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6" t="s">
        <v>20</v>
      </c>
      <c r="B6" s="126"/>
      <c r="C6" s="126"/>
      <c r="D6" s="126"/>
      <c r="E6" s="126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6" t="s">
        <v>51</v>
      </c>
      <c r="B33" s="126"/>
      <c r="C33" s="126"/>
      <c r="D33" s="126"/>
      <c r="E33" s="126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7" t="s">
        <v>81</v>
      </c>
      <c r="B57" s="127"/>
      <c r="C57" s="127"/>
      <c r="D57" s="127"/>
      <c r="E57" s="127"/>
      <c r="F57" s="12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7" t="s">
        <v>93</v>
      </c>
      <c r="B82" s="127"/>
      <c r="C82" s="127"/>
      <c r="D82" s="12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6" t="s">
        <v>101</v>
      </c>
      <c r="B106" s="126"/>
      <c r="C106" s="126"/>
      <c r="D106" s="126"/>
      <c r="E106" s="126"/>
      <c r="F106" s="126"/>
      <c r="G106" s="126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6" t="s">
        <v>110</v>
      </c>
      <c r="B130" s="126"/>
      <c r="C130" s="126"/>
      <c r="D130" s="126"/>
      <c r="E130" s="126"/>
      <c r="F130" s="126"/>
      <c r="G130" s="126"/>
      <c r="H130" s="126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6" t="s">
        <v>143</v>
      </c>
      <c r="B155" s="126"/>
      <c r="C155" s="126"/>
      <c r="D155" s="126"/>
      <c r="E155" s="126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6" t="s">
        <v>145</v>
      </c>
      <c r="B179" s="126"/>
      <c r="C179" s="126"/>
      <c r="D179" s="126"/>
      <c r="E179" s="126"/>
      <c r="F179" s="65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7" t="s">
        <v>219</v>
      </c>
      <c r="B204" s="127"/>
      <c r="C204" s="127"/>
      <c r="D204" s="127"/>
      <c r="E204" s="127"/>
      <c r="F204" s="127"/>
    </row>
    <row r="205" spans="1:6" ht="27" x14ac:dyDescent="0.25">
      <c r="A205" s="77" t="s">
        <v>21</v>
      </c>
      <c r="B205" s="77" t="s">
        <v>24</v>
      </c>
      <c r="C205" s="77" t="s">
        <v>22</v>
      </c>
      <c r="D205" s="78" t="s">
        <v>223</v>
      </c>
      <c r="E205" s="79" t="s">
        <v>221</v>
      </c>
      <c r="F205" s="79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6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6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6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6" t="s">
        <v>10</v>
      </c>
      <c r="B1" s="147"/>
    </row>
    <row r="2" spans="1:16" ht="29.25" thickBot="1" x14ac:dyDescent="0.3">
      <c r="J2" s="152" t="s">
        <v>68</v>
      </c>
      <c r="K2" s="153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52" t="s">
        <v>18</v>
      </c>
      <c r="K12" s="153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4" t="s">
        <v>76</v>
      </c>
      <c r="J24" s="2">
        <v>14007313065</v>
      </c>
      <c r="K24" s="2" t="s">
        <v>66</v>
      </c>
    </row>
    <row r="25" spans="9:11" ht="29.25" thickBot="1" x14ac:dyDescent="0.3">
      <c r="I25" s="155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6" t="s">
        <v>6</v>
      </c>
      <c r="L2" s="157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0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K2" sqref="K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8" t="s">
        <v>7</v>
      </c>
      <c r="I2" s="159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0" t="s">
        <v>291</v>
      </c>
      <c r="I3" s="161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62" t="s">
        <v>301</v>
      </c>
      <c r="B6" s="162"/>
      <c r="C6" s="162"/>
      <c r="D6" s="162"/>
      <c r="E6" s="162"/>
    </row>
    <row r="7" spans="1:14" ht="25.5" thickBot="1" x14ac:dyDescent="0.3">
      <c r="A7" s="101" t="s">
        <v>302</v>
      </c>
      <c r="B7" s="102" t="s">
        <v>295</v>
      </c>
      <c r="C7" s="103" t="s">
        <v>303</v>
      </c>
      <c r="D7" s="104" t="s">
        <v>296</v>
      </c>
      <c r="E7" s="105">
        <v>14030302</v>
      </c>
    </row>
    <row r="8" spans="1:14" ht="20.25" thickBot="1" x14ac:dyDescent="0.3">
      <c r="A8" s="106"/>
      <c r="B8" s="106"/>
      <c r="C8" s="106"/>
      <c r="D8" s="106"/>
      <c r="E8" s="106"/>
    </row>
    <row r="9" spans="1:14" x14ac:dyDescent="0.25">
      <c r="A9" s="107" t="s">
        <v>297</v>
      </c>
      <c r="B9" s="108" t="s">
        <v>291</v>
      </c>
      <c r="C9" s="108" t="s">
        <v>298</v>
      </c>
      <c r="D9" s="108" t="s">
        <v>299</v>
      </c>
      <c r="E9" s="109" t="s">
        <v>300</v>
      </c>
    </row>
    <row r="10" spans="1:14" ht="24.75" x14ac:dyDescent="0.25">
      <c r="A10" s="110">
        <v>1</v>
      </c>
      <c r="B10" s="111">
        <v>14030428</v>
      </c>
      <c r="C10" s="111">
        <v>14030503</v>
      </c>
      <c r="D10" s="112" t="e">
        <f ca="1">(Diff($E$7,C10))+30</f>
        <v>#NAME?</v>
      </c>
      <c r="E10" s="113"/>
      <c r="G10" s="163" t="s">
        <v>304</v>
      </c>
      <c r="H10" s="163"/>
      <c r="I10" s="163"/>
    </row>
    <row r="11" spans="1:14" ht="24.75" x14ac:dyDescent="0.25">
      <c r="A11" s="110">
        <v>2</v>
      </c>
      <c r="B11" s="111">
        <v>14030429</v>
      </c>
      <c r="C11" s="111">
        <v>14030431</v>
      </c>
      <c r="D11" s="112" t="e">
        <f ca="1">(Diff($E$2,C11))+30</f>
        <v>#NAME?</v>
      </c>
      <c r="E11" s="113"/>
    </row>
    <row r="12" spans="1:14" ht="24.75" x14ac:dyDescent="0.25">
      <c r="A12" s="110"/>
      <c r="B12" s="111"/>
      <c r="C12" s="111"/>
      <c r="D12" s="112"/>
      <c r="E12" s="113"/>
    </row>
    <row r="13" spans="1:14" ht="24.75" x14ac:dyDescent="0.25">
      <c r="A13" s="110"/>
      <c r="B13" s="111"/>
      <c r="C13" s="111"/>
      <c r="D13" s="112"/>
      <c r="E13" s="113"/>
    </row>
    <row r="14" spans="1:14" ht="24.75" x14ac:dyDescent="0.25">
      <c r="A14" s="110"/>
      <c r="B14" s="111"/>
      <c r="C14" s="111"/>
      <c r="D14" s="112"/>
      <c r="E14" s="113"/>
    </row>
    <row r="15" spans="1:14" ht="25.5" thickBot="1" x14ac:dyDescent="0.3">
      <c r="A15" s="110"/>
      <c r="B15" s="111"/>
      <c r="C15" s="111"/>
      <c r="D15" s="112"/>
      <c r="E15" s="113"/>
    </row>
    <row r="16" spans="1:14" ht="24.75" x14ac:dyDescent="0.25">
      <c r="A16" s="110"/>
      <c r="B16" s="111"/>
      <c r="C16" s="111"/>
      <c r="D16" s="112"/>
      <c r="E16" s="113"/>
    </row>
    <row r="17" spans="1:5" ht="24.75" x14ac:dyDescent="0.25">
      <c r="A17" s="110"/>
      <c r="B17" s="111"/>
      <c r="C17" s="111"/>
      <c r="D17" s="112"/>
      <c r="E17" s="113"/>
    </row>
    <row r="18" spans="1:5" ht="24.75" x14ac:dyDescent="0.25">
      <c r="A18" s="110"/>
      <c r="B18" s="111"/>
      <c r="C18" s="111"/>
      <c r="D18" s="112"/>
      <c r="E18" s="113"/>
    </row>
    <row r="19" spans="1:5" ht="25.5" thickBot="1" x14ac:dyDescent="0.3">
      <c r="A19" s="110"/>
      <c r="B19" s="111"/>
      <c r="C19" s="111"/>
      <c r="D19" s="112"/>
      <c r="E19" s="113"/>
    </row>
    <row r="20" spans="1:5" ht="24.75" x14ac:dyDescent="0.25">
      <c r="A20" s="110"/>
      <c r="B20" s="111"/>
      <c r="C20" s="111"/>
      <c r="D20" s="112"/>
      <c r="E20" s="113"/>
    </row>
    <row r="21" spans="1:5" ht="24.75" x14ac:dyDescent="0.25">
      <c r="A21" s="110"/>
      <c r="B21" s="111"/>
      <c r="C21" s="111"/>
      <c r="D21" s="112"/>
      <c r="E21" s="113"/>
    </row>
    <row r="22" spans="1:5" ht="24.75" x14ac:dyDescent="0.25">
      <c r="A22" s="110"/>
      <c r="B22" s="111"/>
      <c r="C22" s="111"/>
      <c r="D22" s="112"/>
      <c r="E22" s="113"/>
    </row>
    <row r="23" spans="1:5" ht="24.75" x14ac:dyDescent="0.25">
      <c r="A23" s="114"/>
      <c r="B23" s="111"/>
      <c r="C23" s="111"/>
      <c r="D23" s="112"/>
      <c r="E23" s="113"/>
    </row>
    <row r="24" spans="1:5" ht="32.25" thickBot="1" x14ac:dyDescent="0.3">
      <c r="A24" s="115"/>
      <c r="B24" s="116"/>
      <c r="C24" s="117"/>
      <c r="D24" s="117"/>
      <c r="E24" s="118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64" t="s">
        <v>7</v>
      </c>
      <c r="L2" s="165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2025-05-12T04:53:51Z</dcterms:modified>
</cp:coreProperties>
</file>