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76E5D48D-BE73-443F-B39C-5845CBF1E1F0}" xr6:coauthVersionLast="47" xr6:coauthVersionMax="47" xr10:uidLastSave="{00000000-0000-0000-0000-000000000000}"/>
  <bookViews>
    <workbookView xWindow="-120" yWindow="-120" windowWidth="24240" windowHeight="13020" tabRatio="902" firstSheet="14" activeTab="20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32" l="1"/>
  <c r="K36" i="32"/>
  <c r="K37" i="32"/>
  <c r="K38" i="32" s="1"/>
  <c r="K39" i="32" s="1"/>
  <c r="K40" i="32" s="1"/>
  <c r="K41" i="32" s="1"/>
  <c r="F23" i="13"/>
  <c r="K9" i="24"/>
  <c r="F10" i="23"/>
  <c r="G10" i="23"/>
  <c r="H10" i="23"/>
  <c r="H40" i="32"/>
  <c r="F25" i="22"/>
  <c r="F23" i="22"/>
  <c r="F24" i="22"/>
  <c r="H39" i="32"/>
  <c r="D11" i="37"/>
  <c r="D10" i="37"/>
  <c r="D11" i="36"/>
  <c r="D10" i="36"/>
  <c r="D11" i="35"/>
  <c r="D10" i="35"/>
  <c r="H38" i="32"/>
  <c r="H37" i="32"/>
  <c r="F22" i="22"/>
  <c r="H36" i="32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<sst xmlns="http://schemas.openxmlformats.org/spreadsheetml/2006/main" count="1406" uniqueCount="409">
  <si>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</si>
  <si>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</si>
  <si>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</si>
  <si>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</si>
  <si>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</si>
  <si>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</si>
  <si>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</si>
  <si>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</si>
  <si>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</si>
  <si>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</si>
  <si>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</si>
  <si>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</si>
  <si>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</si>
  <si>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</si>
  <si>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</si>
  <si>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</si>
  <si>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</si>
  <si>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</si>
  <si>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</si>
  <si>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</si>
  <si>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</si>
  <si>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</si>
  <si>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</si>
  <si>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</si>
  <si>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</si>
  <si>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</si>
  <si>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</si>
  <si>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</si>
  <si>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</si>
  <si>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</si>
  <si>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</si>
  <si>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</si>
  <si>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</si>
  <si>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</si>
  <si>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</si>
  <si>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</si>
  <si>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</si>
  <si>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</si>
  <si>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</si>
  <si>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</si>
  <si>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</si>
  <si>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</si>
  <si>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</si>
  <si>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</si>
  <si>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</si>
  <si>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</si>
  <si>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</si>
  <si>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</si>
  <si>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</si>
  <si>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</si>
  <si>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</si>
  <si>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</si>
  <si>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</si>
  <si>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</si>
  <si>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</si>
  <si>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</si>
  <si>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</si>
  <si>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</si>
  <si>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</si>
  <si>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</si>
  <si>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</si>
  <si>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</si>
  <si>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</si>
  <si>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</si>
  <si>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</si>
  <si>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</si>
  <si>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</si>
  <si>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</si>
  <si>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</si>
  <si>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</si>
  <si>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</si>
  <si>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</si>
  <si>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</si>
  <si>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</si>
  <si>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</si>
  <si>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</si>
  <si>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</si>
  <si>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</si>
  <si>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</si>
  <si>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</si>
  <si>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</si>
  <si>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</si>
  <si>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</si>
  <si>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</si>
  <si>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</si>
  <si>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</si>
  <si>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</si>
  <si>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</si>
  <si>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</si>
  <si>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</si>
  <si>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</si>
  <si>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</si>
  <si>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</si>
  <si>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</si>
  <si>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</si>
  <si>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</si>
  <si>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</si>
  <si>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</si>
  <si>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</si>
  <si>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</si>
  <si>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</si>
  <si>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</si>
  <si>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</si>
  <si>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</si>
  <si>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</si>
  <si>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</si>
  <si>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</si>
  <si>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</si>
  <si>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</si>
  <si>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</si>
  <si>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</si>
  <si>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</si>
  <si>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</si>
  <si>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</si>
  <si>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</si>
  <si>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</si>
  <si>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</si>
  <si>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</si>
  <si>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</si>
  <si>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</si>
  <si>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</si>
  <si>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</si>
  <si>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</si>
  <si>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</si>
  <si>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</si>
  <si>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هزینه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</si>
  <si>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</si>
  <si>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</si>
  <si>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</si>
  <si>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</si>
  <si>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</si>
  <si>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</si>
  <si>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</si>
  <si>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</si>
  <si>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</si>
  <si>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</si>
  <si>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</si>
  <si>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</si>
  <si>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</si>
  <si>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</si>
  <si>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</si>
  <si>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</si>
  <si>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</si>
  <si>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</si>
  <si>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</si>
  <si>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</si>
  <si>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</si>
  <si>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</si>
  <si>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</si>
  <si>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</si>
  <si>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</si>
  <si>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</si>
  <si>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</si>
  <si>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</si>
  <si>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</si>
  <si>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</si>
  <si>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</si>
  <si>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</si>
  <si>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</si>
  <si>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</si>
  <si>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</si>
  <si>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</si>
  <si>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</si>
  <si>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</si>
  <si>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</si>
  <si>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</si>
  <si>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</si>
  <si>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</si>
  <si>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</si>
  <si>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</si>
  <si>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</si>
  <si>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</si>
  <si>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</si>
  <si>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</si>
  <si>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</si>
  <si>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</si>
  <si>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</si>
  <si>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</si>
  <si>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</si>
  <si>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</si>
  <si>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</si>
  <si>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</si>
  <si>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</si>
  <si>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</si>
  <si>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</si>
  <si>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</si>
  <si>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</si>
  <si>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</si>
  <si>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</si>
  <si>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</si>
  <si>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</si>
  <si>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</si>
  <si>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</si>
  <si>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</si>
  <si>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</si>
  <si>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</si>
  <si>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</si>
  <si>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</si>
  <si>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</si>
  <si>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</si>
  <si>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</si>
  <si>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</si>
  <si>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</si>
  <si>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</si>
  <si>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</si>
  <si>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</si>
  <si>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</si>
  <si>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</si>
  <si>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</si>
  <si>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</si>
  <si>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</si>
  <si>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</si>
  <si>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</si>
  <si>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</si>
  <si>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</si>
  <si>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</si>
  <si>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</si>
  <si>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</si>
  <si>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</si>
  <si>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</si>
  <si>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</si>
  <si>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</si>
  <si>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</si>
  <si>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</si>
  <si>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</si>
  <si>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</si>
  <si>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</si>
  <si>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</si>
  <si>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</si>
  <si>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</si>
  <si>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</si>
  <si>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</si>
  <si>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</si>
  <si>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</si>
  <si>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</si>
  <si>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</si>
  <si>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</si>
  <si>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</si>
  <si>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</si>
  <si>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</si>
  <si>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</si>
  <si>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</si>
  <si>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</si>
  <si>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</si>
  <si>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</si>
  <si>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</si>
  <si>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</si>
  <si>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</si>
  <si>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</si>
  <si>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</si>
  <si>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</si>
  <si>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</si>
  <si>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</si>
  <si>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</si>
  <si>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</si>
  <si>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</si>
  <si>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</si>
  <si>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</si>
  <si>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</si>
  <si>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</si>
  <si>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</si>
  <si>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</si>
  <si>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</si>
  <si>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</si>
  <si>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</si>
  <si>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</si>
  <si>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</si>
  <si>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</si>
  <si>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</si>
  <si>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</si>
  <si>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</si>
  <si>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</si>
  <si>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</si>
  <si>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</si>
  <si>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</si>
  <si>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</si>
  <si>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</si>
  <si>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</si>
  <si>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</si>
  <si>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</si>
  <si>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</si>
  <si>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</si>
  <si>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</si>
  <si>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</si>
  <si>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</si>
  <si>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</si>
  <si>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</si>
  <si>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</si>
  <si>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</si>
  <si>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</si>
  <si>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</si>
  <si>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</si>
  <si>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</si>
  <si>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</si>
  <si>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</si>
  <si>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</si>
  <si>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</si>
  <si>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</si>
  <si>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</si>
  <si>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</si>
  <si>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</si>
  <si>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</si>
  <si>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</si>
  <si>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</si>
  <si>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</si>
  <si>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</si>
  <si>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</si>
  <si>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</si>
  <si>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</si>
  <si>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</si>
  <si>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</si>
  <si>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</si>
  <si>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</si>
  <si>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</si>
  <si>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</si>
  <si>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</si>
  <si>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</si>
  <si>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</si>
  <si>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</si>
  <si>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</si>
  <si>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</si>
  <si>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</si>
  <si>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</si>
  <si>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</si>
  <si>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</si>
  <si>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</si>
  <si>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</si>
  <si>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</si>
  <si>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</si>
  <si>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</si>
  <si>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</si>
  <si>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</si>
  <si>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</si>
  <si>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</si>
  <si>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</si>
  <si>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</si>
  <si>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</si>
  <si>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</si>
  <si>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</si>
  <si>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</si>
  <si>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</si>
  <si>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</si>
  <si>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</si>
  <si>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</si>
  <si>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</si>
  <si>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</si>
  <si>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</si>
  <si>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</si>
  <si>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</si>
  <si>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M</t>
  </si>
  <si>
    <t>آمل - سازگاری</t>
  </si>
  <si>
    <t>1404/02/23</t>
  </si>
  <si>
    <t>1404/02/24</t>
  </si>
  <si>
    <t>هوشنگ</t>
  </si>
  <si>
    <t>داوود</t>
  </si>
  <si>
    <t>بهرام</t>
  </si>
  <si>
    <t>محاسبه تعداد کل روز هر کارگر</t>
  </si>
  <si>
    <t>*</t>
  </si>
  <si>
    <t>ندارد</t>
  </si>
  <si>
    <t>آزمایش دکتر نصیری نمایشی 1404</t>
  </si>
  <si>
    <t>آزمایش دکتر نبی پور سازگاری S 1404</t>
  </si>
  <si>
    <t>دکتر نبی پور</t>
  </si>
  <si>
    <t>I</t>
  </si>
  <si>
    <t>II</t>
  </si>
  <si>
    <t>III</t>
  </si>
  <si>
    <t>IIII</t>
  </si>
  <si>
    <t>تکرار یک</t>
  </si>
  <si>
    <t>تکرار دو</t>
  </si>
  <si>
    <t>تکرار سه</t>
  </si>
  <si>
    <t>تکرار چهار</t>
  </si>
  <si>
    <t>تعداد ردیف های کشت شده  آزمایش دکتر نبی پور S 1404</t>
  </si>
  <si>
    <t>نقشه کشت آزمایش دکتر نبی پور S 1404</t>
  </si>
  <si>
    <t>رقم شماره 12 نداشت و به جای آن رقم شماره 13 بود</t>
  </si>
  <si>
    <t>E104</t>
  </si>
  <si>
    <t>امیر 2</t>
  </si>
  <si>
    <t>8611 v1</t>
  </si>
  <si>
    <t>ندا 2</t>
  </si>
  <si>
    <t>A4</t>
  </si>
  <si>
    <t>تعداد ردیف های کشت شده  آزمایش دکتر نبی پور M 1404</t>
  </si>
  <si>
    <t>نقشه کشت آزمایش دکتر نبی پور M 1404</t>
  </si>
  <si>
    <t>دکتر  نبی پور</t>
  </si>
  <si>
    <t>M 1</t>
  </si>
  <si>
    <t>M 2</t>
  </si>
  <si>
    <t>M 3</t>
  </si>
  <si>
    <t>M 4</t>
  </si>
  <si>
    <t>M 5</t>
  </si>
  <si>
    <t>M 6</t>
  </si>
  <si>
    <t>M 7</t>
  </si>
  <si>
    <t>M 8</t>
  </si>
  <si>
    <t>M 9</t>
  </si>
  <si>
    <t>M 10</t>
  </si>
  <si>
    <t>هوشنگ + داوود</t>
  </si>
  <si>
    <t>جدول تشخیص کمبود نشا</t>
  </si>
  <si>
    <t>S 13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</si>
  <si>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</si>
  <si>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</si>
  <si>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</si>
  <si>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</si>
  <si>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</si>
  <si>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</si>
  <si>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</si>
  <si>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</si>
  <si>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</si>
  <si>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</si>
  <si>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</si>
  <si>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لیست ارقام کمبود نشا</t>
  </si>
  <si>
    <t>1404/02/25</t>
  </si>
  <si>
    <t>اصلاحیه</t>
  </si>
  <si>
    <t>1404/02/28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</si>
</sst>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  <numFmt numFmtId="167" formatCode="_(* #,##0.0_);_(* \(#,##0.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167" fontId="6" fillId="0" borderId="6" xfId="1" applyNumberFormat="1" applyFont="1" applyFill="1" applyBorder="1" applyAlignment="1">
      <alignment horizontal="center" vertical="center"/>
    </xf>
    <xf numFmtId="164" fontId="6" fillId="16" borderId="6" xfId="1" applyNumberFormat="1" applyFont="1" applyFill="1" applyBorder="1" applyAlignment="1">
      <alignment horizontal="center" vertical="center"/>
    </xf>
    <xf numFmtId="164" fontId="6" fillId="27" borderId="6" xfId="1" applyNumberFormat="1" applyFont="1" applyFill="1" applyBorder="1" applyAlignment="1">
      <alignment horizontal="center" vertical="center"/>
    </xf>
    <xf numFmtId="0" fontId="20" fillId="27" borderId="6" xfId="0" applyFont="1" applyFill="1" applyBorder="1" applyAlignment="1">
      <alignment horizontal="center" vertical="center"/>
    </xf>
    <xf numFmtId="0" fontId="5" fillId="23" borderId="6" xfId="0" applyFont="1" applyFill="1" applyBorder="1" applyAlignment="1">
      <alignment horizontal="center" vertical="center"/>
    </xf>
    <xf numFmtId="0" fontId="20" fillId="23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5" fillId="1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17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64" fontId="6" fillId="14" borderId="15" xfId="1" applyNumberFormat="1" applyFont="1" applyFill="1" applyBorder="1" applyAlignment="1">
      <alignment horizontal="center" vertical="center"/>
    </xf>
    <xf numFmtId="164" fontId="6" fillId="14" borderId="16" xfId="1" applyNumberFormat="1" applyFont="1" applyFill="1" applyBorder="1" applyAlignment="1">
      <alignment horizontal="center" vertical="center"/>
    </xf>
    <xf numFmtId="164" fontId="6" fillId="14" borderId="17" xfId="1" applyNumberFormat="1" applyFont="1" applyFill="1" applyBorder="1" applyAlignment="1">
      <alignment horizontal="center" vertical="center"/>
    </xf>
    <xf numFmtId="164" fontId="6" fillId="24" borderId="15" xfId="1" applyNumberFormat="1" applyFont="1" applyFill="1" applyBorder="1" applyAlignment="1">
      <alignment horizontal="center" vertical="center"/>
    </xf>
    <xf numFmtId="164" fontId="6" fillId="24" borderId="16" xfId="1" applyNumberFormat="1" applyFont="1" applyFill="1" applyBorder="1" applyAlignment="1">
      <alignment horizontal="center" vertical="center"/>
    </xf>
    <xf numFmtId="164" fontId="6" fillId="24" borderId="17" xfId="1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right" vertical="center" wrapText="1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46" t="s">
        <v>0</v>
      </c>
      <c r="E2" s="146"/>
      <c r="F2" s="146"/>
      <c r="G2" s="146"/>
      <c r="H2" s="146"/>
      <c r="I2" s="146"/>
      <c r="J2" s="146"/>
      <c r="K2" s="146"/>
      <c r="L2" s="3"/>
    </row>
    <row r="3" spans="4:12" ht="15.75" thickBot="1" x14ac:dyDescent="0.3"/>
    <row r="4" spans="4:12" ht="29.25" thickBot="1" x14ac:dyDescent="0.3">
      <c r="F4" s="56" t="s">
        <v>5</v>
      </c>
      <c r="G4" s="55" t="s">
        <v>15</v>
      </c>
      <c r="I4" s="93" t="s">
        <v>229</v>
      </c>
    </row>
    <row r="5" spans="4:12" ht="29.25" thickBot="1" x14ac:dyDescent="0.3">
      <c r="F5" s="53" t="s">
        <v>1</v>
      </c>
      <c r="G5" s="53" t="s">
        <v>12</v>
      </c>
      <c r="I5" s="94" t="s">
        <v>276</v>
      </c>
    </row>
    <row r="6" spans="4:12" ht="29.25" thickBot="1" x14ac:dyDescent="0.3">
      <c r="F6" s="52" t="s">
        <v>2</v>
      </c>
      <c r="G6" s="51" t="s">
        <v>13</v>
      </c>
      <c r="I6" s="77" t="s">
        <v>238</v>
      </c>
    </row>
    <row r="7" spans="4:12" ht="29.25" thickBot="1" x14ac:dyDescent="0.3">
      <c r="F7" s="48" t="s">
        <v>3</v>
      </c>
      <c r="G7" s="47" t="s">
        <v>11</v>
      </c>
      <c r="I7" s="32" t="s">
        <v>47</v>
      </c>
    </row>
    <row r="8" spans="4:12" ht="29.25" thickBot="1" x14ac:dyDescent="0.3">
      <c r="F8" s="50" t="s">
        <v>4</v>
      </c>
      <c r="G8" s="49" t="s">
        <v>161</v>
      </c>
      <c r="I8" s="35" t="s">
        <v>59</v>
      </c>
    </row>
  </sheetData>
  <mergeCells count="1">
    <mergeCell ref="D2:K2"/>
  </mergeCells>
  <hyperlinks>
    <hyperlink ref="F5" location="'زونکن یک N.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.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289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289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  <c r="H8" s="121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291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291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2"/>
  <sheetViews>
    <sheetView showGridLines="0" rightToLeft="1" topLeftCell="A13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18.140625" style="8" customWidth="1"/>
    <col min="4" max="4" width="17" style="8" customWidth="1"/>
    <col min="5" max="5" width="16" style="8" customWidth="1"/>
    <col min="6" max="6" width="16" style="8" bestFit="1" customWidth="1"/>
    <col min="7" max="7" width="11.7109375" style="5" bestFit="1" customWidth="1"/>
    <col min="8" max="8" width="16.85546875" style="5" customWidth="1"/>
    <col min="9" max="9" width="20.28515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359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0" t="s">
        <v>359</v>
      </c>
      <c r="B6" s="190"/>
      <c r="C6" s="190"/>
      <c r="D6" s="190"/>
      <c r="E6" s="190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1" t="s">
        <v>327</v>
      </c>
      <c r="C8" s="191"/>
    </row>
    <row r="9" spans="1:14" x14ac:dyDescent="0.25">
      <c r="B9"/>
      <c r="C9"/>
    </row>
    <row r="10" spans="1:14" x14ac:dyDescent="0.25">
      <c r="B10" s="125" t="s">
        <v>344</v>
      </c>
      <c r="C10" s="125" t="s">
        <v>345</v>
      </c>
    </row>
    <row r="11" spans="1:14" ht="21" x14ac:dyDescent="0.25">
      <c r="B11" s="125" t="s">
        <v>328</v>
      </c>
      <c r="C11" s="127">
        <v>50</v>
      </c>
      <c r="G11" s="124"/>
    </row>
    <row r="12" spans="1:14" x14ac:dyDescent="0.25">
      <c r="B12" s="125" t="s">
        <v>329</v>
      </c>
      <c r="C12" s="127">
        <v>6</v>
      </c>
    </row>
    <row r="13" spans="1:14" x14ac:dyDescent="0.25">
      <c r="B13" s="125" t="s">
        <v>330</v>
      </c>
      <c r="C13" s="125" t="s">
        <v>346</v>
      </c>
    </row>
    <row r="14" spans="1:14" x14ac:dyDescent="0.25">
      <c r="B14" s="125" t="s">
        <v>331</v>
      </c>
      <c r="C14" s="127">
        <v>15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7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9" t="s">
        <v>347</v>
      </c>
      <c r="C25" s="189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ht="15" x14ac:dyDescent="0.25">
      <c r="A27" s="133" t="s">
        <v>373</v>
      </c>
      <c r="B27" s="133">
        <v>2212</v>
      </c>
      <c r="C27" s="133">
        <v>956</v>
      </c>
      <c r="D27" s="133"/>
      <c r="E27" s="133"/>
      <c r="F27" s="133">
        <v>102</v>
      </c>
      <c r="G27" s="133"/>
      <c r="H27" s="133" t="s">
        <v>358</v>
      </c>
    </row>
    <row r="28" spans="1:14" ht="15" x14ac:dyDescent="0.25">
      <c r="A28" s="133">
        <v>987</v>
      </c>
      <c r="B28" s="133">
        <v>975</v>
      </c>
      <c r="C28" s="133">
        <v>114</v>
      </c>
      <c r="D28" s="133" t="s">
        <v>374</v>
      </c>
      <c r="E28" s="133" t="s">
        <v>375</v>
      </c>
      <c r="F28" s="133" t="s">
        <v>376</v>
      </c>
      <c r="G28" s="133">
        <v>964</v>
      </c>
      <c r="H28" s="133" t="s">
        <v>377</v>
      </c>
    </row>
    <row r="29" spans="1:14" x14ac:dyDescent="0.25">
      <c r="A29" s="130" t="s">
        <v>337</v>
      </c>
      <c r="B29" s="15"/>
      <c r="C29" s="15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89" t="s">
        <v>348</v>
      </c>
      <c r="C31" s="189"/>
      <c r="D31" s="15"/>
    </row>
    <row r="32" spans="1:14" x14ac:dyDescent="0.25">
      <c r="A32" s="15"/>
      <c r="B32" s="15"/>
      <c r="C32" s="15"/>
      <c r="D32" s="15"/>
    </row>
  </sheetData>
  <mergeCells count="7">
    <mergeCell ref="B25:C25"/>
    <mergeCell ref="B31:C31"/>
    <mergeCell ref="A1:B1"/>
    <mergeCell ref="H2:I2"/>
    <mergeCell ref="H3:I3"/>
    <mergeCell ref="A6:E6"/>
    <mergeCell ref="B8:C8"/>
  </mergeCells>
  <hyperlinks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81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1.85546875" style="8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360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0" t="s">
        <v>360</v>
      </c>
      <c r="B6" s="190"/>
      <c r="C6" s="190"/>
      <c r="D6" s="190"/>
      <c r="E6" s="190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1" t="s">
        <v>327</v>
      </c>
      <c r="C8" s="191"/>
    </row>
    <row r="9" spans="1:14" x14ac:dyDescent="0.25">
      <c r="B9"/>
      <c r="C9"/>
      <c r="E9" s="192" t="s">
        <v>25</v>
      </c>
      <c r="F9" s="192"/>
      <c r="G9" s="192"/>
    </row>
    <row r="10" spans="1:14" x14ac:dyDescent="0.25">
      <c r="B10" s="125" t="s">
        <v>361</v>
      </c>
      <c r="C10" s="125" t="s">
        <v>350</v>
      </c>
      <c r="E10" s="193" t="s">
        <v>372</v>
      </c>
      <c r="F10" s="193"/>
      <c r="G10" s="193"/>
    </row>
    <row r="11" spans="1:14" ht="21" x14ac:dyDescent="0.25">
      <c r="B11" s="125" t="s">
        <v>328</v>
      </c>
      <c r="C11" s="127">
        <v>9</v>
      </c>
      <c r="G11" s="124"/>
    </row>
    <row r="12" spans="1:14" x14ac:dyDescent="0.25">
      <c r="B12" s="125" t="s">
        <v>329</v>
      </c>
      <c r="C12" s="127">
        <v>13</v>
      </c>
    </row>
    <row r="13" spans="1:14" x14ac:dyDescent="0.25">
      <c r="B13" s="125" t="s">
        <v>330</v>
      </c>
      <c r="C13" s="127">
        <v>4</v>
      </c>
    </row>
    <row r="14" spans="1:14" x14ac:dyDescent="0.25">
      <c r="B14" s="125" t="s">
        <v>331</v>
      </c>
      <c r="C14" s="127">
        <v>12</v>
      </c>
    </row>
    <row r="15" spans="1:14" x14ac:dyDescent="0.25">
      <c r="B15" s="125" t="s">
        <v>332</v>
      </c>
      <c r="C15" s="127"/>
    </row>
    <row r="16" spans="1:14" x14ac:dyDescent="0.25">
      <c r="B16" s="125" t="s">
        <v>333</v>
      </c>
      <c r="C16" s="127" t="s">
        <v>334</v>
      </c>
    </row>
    <row r="17" spans="1:14" x14ac:dyDescent="0.25">
      <c r="B17" s="125" t="s">
        <v>335</v>
      </c>
      <c r="C17" s="128" t="s">
        <v>352</v>
      </c>
    </row>
    <row r="18" spans="1:14" s="8" customFormat="1" x14ac:dyDescent="0.25">
      <c r="B18" s="13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5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5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5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5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9" t="s">
        <v>347</v>
      </c>
      <c r="C25" s="189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B27" s="149" t="s">
        <v>371</v>
      </c>
      <c r="C27" s="150"/>
      <c r="D27" s="150"/>
      <c r="E27" s="151"/>
      <c r="J27" s="6"/>
      <c r="K27" s="6"/>
      <c r="L27" s="6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  <c r="J28" s="6"/>
      <c r="K28" s="6"/>
      <c r="L28" s="6"/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  <c r="J29" s="6"/>
      <c r="K29" s="6"/>
      <c r="L29" s="6"/>
    </row>
    <row r="30" spans="1:14" x14ac:dyDescent="0.25">
      <c r="B30" s="127" t="s">
        <v>393</v>
      </c>
      <c r="C30" s="127" t="s">
        <v>393</v>
      </c>
      <c r="D30" s="127" t="s">
        <v>393</v>
      </c>
      <c r="E30" s="127" t="s">
        <v>393</v>
      </c>
      <c r="J30" s="6"/>
      <c r="K30" s="6"/>
      <c r="L30" s="6"/>
    </row>
    <row r="31" spans="1:14" x14ac:dyDescent="0.25">
      <c r="B31" s="127" t="s">
        <v>404</v>
      </c>
      <c r="C31" s="127" t="s">
        <v>403</v>
      </c>
      <c r="D31" s="127" t="s">
        <v>404</v>
      </c>
      <c r="E31" s="127" t="s">
        <v>394</v>
      </c>
      <c r="J31" s="6"/>
      <c r="K31" s="6"/>
      <c r="L31" s="6"/>
    </row>
    <row r="32" spans="1:14" x14ac:dyDescent="0.25">
      <c r="B32" s="127" t="s">
        <v>403</v>
      </c>
      <c r="C32" s="127" t="s">
        <v>394</v>
      </c>
      <c r="D32" s="127" t="s">
        <v>402</v>
      </c>
      <c r="E32" s="127" t="s">
        <v>395</v>
      </c>
      <c r="J32" s="6"/>
      <c r="K32" s="6"/>
      <c r="L32" s="6"/>
    </row>
    <row r="33" spans="1:12" x14ac:dyDescent="0.25">
      <c r="B33" s="127" t="s">
        <v>402</v>
      </c>
      <c r="C33" s="127" t="s">
        <v>399</v>
      </c>
      <c r="D33" s="127" t="s">
        <v>399</v>
      </c>
      <c r="E33" s="127" t="s">
        <v>396</v>
      </c>
      <c r="J33" s="6"/>
      <c r="K33" s="6"/>
      <c r="L33" s="6"/>
    </row>
    <row r="34" spans="1:12" x14ac:dyDescent="0.25">
      <c r="A34" s="141" t="s">
        <v>339</v>
      </c>
      <c r="B34" s="127" t="s">
        <v>401</v>
      </c>
      <c r="C34" s="127" t="s">
        <v>404</v>
      </c>
      <c r="D34" s="127" t="s">
        <v>400</v>
      </c>
      <c r="E34" s="127" t="s">
        <v>397</v>
      </c>
      <c r="F34" s="140" t="s">
        <v>341</v>
      </c>
      <c r="J34" s="6"/>
      <c r="K34" s="6"/>
      <c r="L34" s="6"/>
    </row>
    <row r="35" spans="1:12" x14ac:dyDescent="0.25">
      <c r="B35" s="127" t="s">
        <v>400</v>
      </c>
      <c r="C35" s="127" t="s">
        <v>396</v>
      </c>
      <c r="D35" s="127" t="s">
        <v>397</v>
      </c>
      <c r="E35" s="127" t="s">
        <v>398</v>
      </c>
      <c r="J35" s="6"/>
      <c r="K35" s="6"/>
      <c r="L35" s="6"/>
    </row>
    <row r="36" spans="1:12" x14ac:dyDescent="0.25">
      <c r="B36" s="127" t="s">
        <v>399</v>
      </c>
      <c r="C36" s="127" t="s">
        <v>402</v>
      </c>
      <c r="D36" s="127" t="s">
        <v>396</v>
      </c>
      <c r="E36" s="127" t="s">
        <v>399</v>
      </c>
      <c r="J36" s="6"/>
      <c r="K36" s="6"/>
      <c r="L36" s="6"/>
    </row>
    <row r="37" spans="1:12" x14ac:dyDescent="0.25">
      <c r="B37" s="127" t="s">
        <v>398</v>
      </c>
      <c r="C37" s="127" t="s">
        <v>397</v>
      </c>
      <c r="D37" s="127" t="s">
        <v>394</v>
      </c>
      <c r="E37" s="127" t="s">
        <v>400</v>
      </c>
      <c r="J37" s="6"/>
      <c r="K37" s="6"/>
      <c r="L37" s="6"/>
    </row>
    <row r="38" spans="1:12" x14ac:dyDescent="0.25">
      <c r="B38" s="127" t="s">
        <v>397</v>
      </c>
      <c r="C38" s="127" t="s">
        <v>401</v>
      </c>
      <c r="D38" s="127" t="s">
        <v>403</v>
      </c>
      <c r="E38" s="127" t="s">
        <v>401</v>
      </c>
      <c r="J38" s="6"/>
      <c r="K38" s="6"/>
      <c r="L38" s="6"/>
    </row>
    <row r="39" spans="1:12" x14ac:dyDescent="0.25">
      <c r="B39" s="127" t="s">
        <v>396</v>
      </c>
      <c r="C39" s="127" t="s">
        <v>398</v>
      </c>
      <c r="D39" s="127" t="s">
        <v>401</v>
      </c>
      <c r="E39" s="127" t="s">
        <v>402</v>
      </c>
      <c r="J39" s="6"/>
      <c r="K39" s="6"/>
      <c r="L39" s="6"/>
    </row>
    <row r="40" spans="1:12" x14ac:dyDescent="0.25">
      <c r="B40" s="127" t="s">
        <v>395</v>
      </c>
      <c r="C40" s="127" t="s">
        <v>395</v>
      </c>
      <c r="D40" s="127" t="s">
        <v>395</v>
      </c>
      <c r="E40" s="127" t="s">
        <v>403</v>
      </c>
      <c r="J40" s="6"/>
      <c r="K40" s="6"/>
      <c r="L40" s="6"/>
    </row>
    <row r="41" spans="1:12" x14ac:dyDescent="0.25">
      <c r="B41" s="127" t="s">
        <v>394</v>
      </c>
      <c r="C41" s="127" t="s">
        <v>400</v>
      </c>
      <c r="D41" s="127" t="s">
        <v>398</v>
      </c>
      <c r="E41" s="127" t="s">
        <v>404</v>
      </c>
      <c r="J41" s="6"/>
      <c r="K41" s="6"/>
      <c r="L41" s="6"/>
    </row>
    <row r="42" spans="1:12" x14ac:dyDescent="0.25">
      <c r="B42" s="130" t="s">
        <v>337</v>
      </c>
      <c r="C42" s="15"/>
      <c r="D42" s="15"/>
      <c r="E42" s="15"/>
      <c r="J42" s="6"/>
      <c r="K42" s="6"/>
      <c r="L42" s="6"/>
    </row>
    <row r="43" spans="1:12" x14ac:dyDescent="0.25">
      <c r="B43" s="142"/>
      <c r="C43" s="15"/>
      <c r="D43" s="15"/>
      <c r="E43" s="15"/>
    </row>
    <row r="44" spans="1:12" x14ac:dyDescent="0.25">
      <c r="A44" s="15"/>
      <c r="B44" s="189" t="s">
        <v>348</v>
      </c>
      <c r="C44" s="189"/>
      <c r="D44" s="15"/>
    </row>
    <row r="45" spans="1:12" x14ac:dyDescent="0.25">
      <c r="A45" s="15"/>
      <c r="B45" s="15"/>
      <c r="C45" s="15"/>
      <c r="D45" s="15"/>
    </row>
    <row r="46" spans="1:12" x14ac:dyDescent="0.25">
      <c r="B46" s="149" t="s">
        <v>370</v>
      </c>
      <c r="C46" s="150"/>
      <c r="D46" s="150"/>
      <c r="E46" s="151"/>
    </row>
    <row r="47" spans="1:12" x14ac:dyDescent="0.25">
      <c r="B47" s="138" t="s">
        <v>366</v>
      </c>
      <c r="C47" s="138" t="s">
        <v>367</v>
      </c>
      <c r="D47" s="138" t="s">
        <v>368</v>
      </c>
      <c r="E47" s="138" t="s">
        <v>369</v>
      </c>
    </row>
    <row r="48" spans="1:12" x14ac:dyDescent="0.25">
      <c r="B48" s="138" t="s">
        <v>362</v>
      </c>
      <c r="C48" s="138" t="s">
        <v>363</v>
      </c>
      <c r="D48" s="138" t="s">
        <v>364</v>
      </c>
      <c r="E48" s="138" t="s">
        <v>365</v>
      </c>
    </row>
    <row r="49" spans="1:6" x14ac:dyDescent="0.25">
      <c r="B49" s="127">
        <v>7</v>
      </c>
      <c r="C49" s="127">
        <v>7</v>
      </c>
      <c r="D49" s="127">
        <v>7</v>
      </c>
      <c r="E49" s="127">
        <v>6</v>
      </c>
    </row>
    <row r="50" spans="1:6" x14ac:dyDescent="0.25">
      <c r="B50" s="127">
        <v>6</v>
      </c>
      <c r="C50" s="127">
        <v>5</v>
      </c>
      <c r="D50" s="127">
        <v>5</v>
      </c>
      <c r="E50" s="127">
        <v>5</v>
      </c>
    </row>
    <row r="51" spans="1:6" x14ac:dyDescent="0.25">
      <c r="B51" s="127">
        <v>7</v>
      </c>
      <c r="C51" s="127">
        <v>6</v>
      </c>
      <c r="D51" s="127">
        <v>7</v>
      </c>
      <c r="E51" s="127">
        <v>7</v>
      </c>
    </row>
    <row r="52" spans="1:6" x14ac:dyDescent="0.25">
      <c r="B52" s="127">
        <v>7</v>
      </c>
      <c r="C52" s="127">
        <v>8</v>
      </c>
      <c r="D52" s="127">
        <v>8</v>
      </c>
      <c r="E52" s="127">
        <v>8</v>
      </c>
    </row>
    <row r="53" spans="1:6" x14ac:dyDescent="0.25">
      <c r="A53" s="141" t="s">
        <v>339</v>
      </c>
      <c r="B53" s="127">
        <v>9</v>
      </c>
      <c r="C53" s="127">
        <v>5</v>
      </c>
      <c r="D53" s="127">
        <v>7</v>
      </c>
      <c r="E53" s="127">
        <v>8</v>
      </c>
      <c r="F53" s="140" t="s">
        <v>341</v>
      </c>
    </row>
    <row r="54" spans="1:6" x14ac:dyDescent="0.25">
      <c r="B54" s="127">
        <v>6</v>
      </c>
      <c r="C54" s="127">
        <v>6</v>
      </c>
      <c r="D54" s="127">
        <v>6</v>
      </c>
      <c r="E54" s="127">
        <v>6</v>
      </c>
    </row>
    <row r="55" spans="1:6" x14ac:dyDescent="0.25">
      <c r="B55" s="127">
        <v>9</v>
      </c>
      <c r="C55" s="127">
        <v>6</v>
      </c>
      <c r="D55" s="127">
        <v>7</v>
      </c>
      <c r="E55" s="127">
        <v>7</v>
      </c>
    </row>
    <row r="56" spans="1:6" x14ac:dyDescent="0.25">
      <c r="B56" s="127">
        <v>5</v>
      </c>
      <c r="C56" s="127">
        <v>5</v>
      </c>
      <c r="D56" s="127">
        <v>4</v>
      </c>
      <c r="E56" s="127">
        <v>7</v>
      </c>
    </row>
    <row r="57" spans="1:6" x14ac:dyDescent="0.25">
      <c r="B57" s="127">
        <v>9</v>
      </c>
      <c r="C57" s="127">
        <v>9</v>
      </c>
      <c r="D57" s="127">
        <v>9</v>
      </c>
      <c r="E57" s="127">
        <v>9</v>
      </c>
    </row>
    <row r="58" spans="1:6" x14ac:dyDescent="0.25">
      <c r="B58" s="127">
        <v>9</v>
      </c>
      <c r="C58" s="127">
        <v>3</v>
      </c>
      <c r="D58" s="127">
        <v>9</v>
      </c>
      <c r="E58" s="127">
        <v>7</v>
      </c>
    </row>
    <row r="59" spans="1:6" x14ac:dyDescent="0.25">
      <c r="B59" s="127">
        <v>9</v>
      </c>
      <c r="C59" s="127">
        <v>9</v>
      </c>
      <c r="D59" s="127">
        <v>7</v>
      </c>
      <c r="E59" s="127">
        <v>9</v>
      </c>
    </row>
    <row r="60" spans="1:6" x14ac:dyDescent="0.25">
      <c r="B60" s="127">
        <v>9</v>
      </c>
      <c r="C60" s="127">
        <v>7</v>
      </c>
      <c r="D60" s="127">
        <v>5</v>
      </c>
      <c r="E60" s="127">
        <v>8</v>
      </c>
    </row>
    <row r="61" spans="1:6" x14ac:dyDescent="0.25">
      <c r="B61" s="130" t="s">
        <v>337</v>
      </c>
      <c r="C61" s="15"/>
      <c r="D61" s="15"/>
      <c r="E61" s="15"/>
    </row>
    <row r="64" spans="1:6" x14ac:dyDescent="0.25">
      <c r="B64" s="189" t="s">
        <v>392</v>
      </c>
      <c r="C64" s="189"/>
    </row>
    <row r="66" spans="2:9" x14ac:dyDescent="0.25">
      <c r="B66" s="195" t="s">
        <v>362</v>
      </c>
      <c r="C66" s="195"/>
      <c r="D66" s="195" t="s">
        <v>363</v>
      </c>
      <c r="E66" s="195"/>
      <c r="F66" s="195" t="s">
        <v>364</v>
      </c>
      <c r="G66" s="195"/>
      <c r="H66" s="194" t="s">
        <v>365</v>
      </c>
      <c r="I66" s="194"/>
    </row>
    <row r="67" spans="2:9" x14ac:dyDescent="0.25">
      <c r="B67" s="127">
        <v>7</v>
      </c>
      <c r="C67" s="127" t="s">
        <v>393</v>
      </c>
      <c r="D67" s="127">
        <v>7</v>
      </c>
      <c r="E67" s="127" t="s">
        <v>393</v>
      </c>
      <c r="F67" s="127">
        <v>7</v>
      </c>
      <c r="G67" s="127" t="s">
        <v>393</v>
      </c>
      <c r="H67" s="127">
        <v>6</v>
      </c>
      <c r="I67" s="127" t="s">
        <v>393</v>
      </c>
    </row>
    <row r="68" spans="2:9" x14ac:dyDescent="0.25">
      <c r="B68" s="127">
        <v>6</v>
      </c>
      <c r="C68" s="127" t="s">
        <v>404</v>
      </c>
      <c r="D68" s="127">
        <v>5</v>
      </c>
      <c r="E68" s="127" t="s">
        <v>403</v>
      </c>
      <c r="F68" s="127">
        <v>5</v>
      </c>
      <c r="G68" s="127" t="s">
        <v>404</v>
      </c>
      <c r="H68" s="127">
        <v>5</v>
      </c>
      <c r="I68" s="127" t="s">
        <v>394</v>
      </c>
    </row>
    <row r="69" spans="2:9" x14ac:dyDescent="0.25">
      <c r="B69" s="127">
        <v>7</v>
      </c>
      <c r="C69" s="127" t="s">
        <v>403</v>
      </c>
      <c r="D69" s="127">
        <v>6</v>
      </c>
      <c r="E69" s="127" t="s">
        <v>394</v>
      </c>
      <c r="F69" s="127">
        <v>7</v>
      </c>
      <c r="G69" s="127" t="s">
        <v>402</v>
      </c>
      <c r="H69" s="127">
        <v>7</v>
      </c>
      <c r="I69" s="127" t="s">
        <v>395</v>
      </c>
    </row>
    <row r="70" spans="2:9" x14ac:dyDescent="0.25">
      <c r="B70" s="127">
        <v>7</v>
      </c>
      <c r="C70" s="127" t="s">
        <v>402</v>
      </c>
      <c r="D70" s="127">
        <v>8</v>
      </c>
      <c r="E70" s="127" t="s">
        <v>399</v>
      </c>
      <c r="F70" s="127">
        <v>8</v>
      </c>
      <c r="G70" s="127" t="s">
        <v>399</v>
      </c>
      <c r="H70" s="127">
        <v>8</v>
      </c>
      <c r="I70" s="127" t="s">
        <v>396</v>
      </c>
    </row>
    <row r="71" spans="2:9" x14ac:dyDescent="0.25">
      <c r="B71" s="127">
        <v>9</v>
      </c>
      <c r="C71" s="127" t="s">
        <v>401</v>
      </c>
      <c r="D71" s="127">
        <v>5</v>
      </c>
      <c r="E71" s="127" t="s">
        <v>404</v>
      </c>
      <c r="F71" s="127">
        <v>7</v>
      </c>
      <c r="G71" s="127" t="s">
        <v>400</v>
      </c>
      <c r="H71" s="127">
        <v>8</v>
      </c>
      <c r="I71" s="127" t="s">
        <v>397</v>
      </c>
    </row>
    <row r="72" spans="2:9" x14ac:dyDescent="0.25">
      <c r="B72" s="127">
        <v>6</v>
      </c>
      <c r="C72" s="127" t="s">
        <v>400</v>
      </c>
      <c r="D72" s="127">
        <v>6</v>
      </c>
      <c r="E72" s="127" t="s">
        <v>396</v>
      </c>
      <c r="F72" s="127">
        <v>6</v>
      </c>
      <c r="G72" s="127" t="s">
        <v>397</v>
      </c>
      <c r="H72" s="127">
        <v>6</v>
      </c>
      <c r="I72" s="127" t="s">
        <v>398</v>
      </c>
    </row>
    <row r="73" spans="2:9" x14ac:dyDescent="0.25">
      <c r="B73" s="127">
        <v>9</v>
      </c>
      <c r="C73" s="127" t="s">
        <v>399</v>
      </c>
      <c r="D73" s="127">
        <v>6</v>
      </c>
      <c r="E73" s="127" t="s">
        <v>402</v>
      </c>
      <c r="F73" s="127">
        <v>7</v>
      </c>
      <c r="G73" s="127" t="s">
        <v>396</v>
      </c>
      <c r="H73" s="127">
        <v>7</v>
      </c>
      <c r="I73" s="127" t="s">
        <v>399</v>
      </c>
    </row>
    <row r="74" spans="2:9" x14ac:dyDescent="0.25">
      <c r="B74" s="127">
        <v>5</v>
      </c>
      <c r="C74" s="127" t="s">
        <v>398</v>
      </c>
      <c r="D74" s="127">
        <v>5</v>
      </c>
      <c r="E74" s="127" t="s">
        <v>397</v>
      </c>
      <c r="F74" s="127">
        <v>4</v>
      </c>
      <c r="G74" s="127" t="s">
        <v>394</v>
      </c>
      <c r="H74" s="127">
        <v>7</v>
      </c>
      <c r="I74" s="127" t="s">
        <v>400</v>
      </c>
    </row>
    <row r="75" spans="2:9" x14ac:dyDescent="0.25">
      <c r="B75" s="127">
        <v>9</v>
      </c>
      <c r="C75" s="127" t="s">
        <v>397</v>
      </c>
      <c r="D75" s="127">
        <v>9</v>
      </c>
      <c r="E75" s="127" t="s">
        <v>401</v>
      </c>
      <c r="F75" s="127">
        <v>9</v>
      </c>
      <c r="G75" s="127" t="s">
        <v>403</v>
      </c>
      <c r="H75" s="127">
        <v>9</v>
      </c>
      <c r="I75" s="127" t="s">
        <v>401</v>
      </c>
    </row>
    <row r="76" spans="2:9" x14ac:dyDescent="0.25">
      <c r="B76" s="127">
        <v>9</v>
      </c>
      <c r="C76" s="127" t="s">
        <v>396</v>
      </c>
      <c r="D76" s="127">
        <v>3</v>
      </c>
      <c r="E76" s="127" t="s">
        <v>398</v>
      </c>
      <c r="F76" s="127">
        <v>9</v>
      </c>
      <c r="G76" s="127" t="s">
        <v>401</v>
      </c>
      <c r="H76" s="127">
        <v>7</v>
      </c>
      <c r="I76" s="127" t="s">
        <v>402</v>
      </c>
    </row>
    <row r="77" spans="2:9" x14ac:dyDescent="0.25">
      <c r="B77" s="127">
        <v>9</v>
      </c>
      <c r="C77" s="127" t="s">
        <v>395</v>
      </c>
      <c r="D77" s="127">
        <v>9</v>
      </c>
      <c r="E77" s="127" t="s">
        <v>395</v>
      </c>
      <c r="F77" s="127">
        <v>7</v>
      </c>
      <c r="G77" s="127" t="s">
        <v>395</v>
      </c>
      <c r="H77" s="127">
        <v>9</v>
      </c>
      <c r="I77" s="127" t="s">
        <v>403</v>
      </c>
    </row>
    <row r="78" spans="2:9" x14ac:dyDescent="0.25">
      <c r="B78" s="127">
        <v>9</v>
      </c>
      <c r="C78" s="127" t="s">
        <v>394</v>
      </c>
      <c r="D78" s="127">
        <v>7</v>
      </c>
      <c r="E78" s="127" t="s">
        <v>400</v>
      </c>
      <c r="F78" s="127">
        <v>5</v>
      </c>
      <c r="G78" s="127" t="s">
        <v>398</v>
      </c>
      <c r="H78" s="127">
        <v>8</v>
      </c>
      <c r="I78" s="127" t="s">
        <v>404</v>
      </c>
    </row>
    <row r="80" spans="2:9" x14ac:dyDescent="0.25">
      <c r="C80" s="145" t="s">
        <v>405</v>
      </c>
    </row>
    <row r="81" spans="3:5" x14ac:dyDescent="0.25">
      <c r="C81" s="127" t="s">
        <v>404</v>
      </c>
      <c r="D81" s="127" t="s">
        <v>398</v>
      </c>
      <c r="E81" s="127" t="s">
        <v>394</v>
      </c>
    </row>
  </sheetData>
  <mergeCells count="16">
    <mergeCell ref="B64:C64"/>
    <mergeCell ref="H66:I66"/>
    <mergeCell ref="F66:G66"/>
    <mergeCell ref="D66:E66"/>
    <mergeCell ref="B66:C66"/>
    <mergeCell ref="H2:I2"/>
    <mergeCell ref="H3:I3"/>
    <mergeCell ref="A6:E6"/>
    <mergeCell ref="B8:C8"/>
    <mergeCell ref="B25:C25"/>
    <mergeCell ref="B46:E46"/>
    <mergeCell ref="E9:G9"/>
    <mergeCell ref="E10:G10"/>
    <mergeCell ref="B44:C44"/>
    <mergeCell ref="A1:B1"/>
    <mergeCell ref="B27:E27"/>
  </mergeCells>
  <conditionalFormatting sqref="B67:B78 D67:D78 F67:F78 H67:H78">
    <cfRule type="cellIs" dxfId="1" priority="1" operator="lessThan">
      <formula>7</formula>
    </cfRule>
  </conditionalFormatting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  <pageSetUpPr fitToPage="1"/>
  </sheetPr>
  <dimension ref="A1:N75"/>
  <sheetViews>
    <sheetView showGridLines="0" rightToLeft="1" zoomScaleNormal="100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349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90" t="s">
        <v>349</v>
      </c>
      <c r="B6" s="190"/>
      <c r="C6" s="190"/>
      <c r="D6" s="190"/>
      <c r="E6" s="190"/>
    </row>
    <row r="7" spans="1:14" x14ac:dyDescent="0.25">
      <c r="A7" s="122"/>
      <c r="B7" s="122"/>
      <c r="C7" s="122"/>
      <c r="D7" s="122"/>
      <c r="E7" s="122"/>
    </row>
    <row r="8" spans="1:14" x14ac:dyDescent="0.25">
      <c r="B8" s="191" t="s">
        <v>327</v>
      </c>
      <c r="C8" s="191"/>
    </row>
    <row r="9" spans="1:14" x14ac:dyDescent="0.25">
      <c r="B9"/>
      <c r="C9"/>
    </row>
    <row r="10" spans="1:14" x14ac:dyDescent="0.25">
      <c r="B10" s="125" t="s">
        <v>380</v>
      </c>
      <c r="C10" s="125" t="s">
        <v>350</v>
      </c>
    </row>
    <row r="11" spans="1:14" ht="21" x14ac:dyDescent="0.25">
      <c r="B11" s="126" t="s">
        <v>328</v>
      </c>
      <c r="C11" s="127">
        <v>10</v>
      </c>
      <c r="G11" s="124"/>
    </row>
    <row r="12" spans="1:14" x14ac:dyDescent="0.25">
      <c r="B12" s="126" t="s">
        <v>329</v>
      </c>
      <c r="C12" s="127">
        <v>8</v>
      </c>
    </row>
    <row r="13" spans="1:14" x14ac:dyDescent="0.25">
      <c r="B13" s="126" t="s">
        <v>330</v>
      </c>
      <c r="C13" s="127">
        <v>4</v>
      </c>
    </row>
    <row r="14" spans="1:14" x14ac:dyDescent="0.25">
      <c r="B14" s="126" t="s">
        <v>331</v>
      </c>
      <c r="C14" s="127">
        <v>10</v>
      </c>
    </row>
    <row r="15" spans="1:14" x14ac:dyDescent="0.25">
      <c r="B15" s="126" t="s">
        <v>332</v>
      </c>
      <c r="C15" s="127"/>
    </row>
    <row r="16" spans="1:14" x14ac:dyDescent="0.25">
      <c r="B16" s="126" t="s">
        <v>333</v>
      </c>
      <c r="C16" s="127" t="s">
        <v>334</v>
      </c>
    </row>
    <row r="17" spans="1:14" x14ac:dyDescent="0.25">
      <c r="B17" s="126" t="s">
        <v>335</v>
      </c>
      <c r="C17" s="128" t="s">
        <v>352</v>
      </c>
    </row>
    <row r="18" spans="1:14" s="8" customFormat="1" x14ac:dyDescent="0.25">
      <c r="B18" s="129" t="s">
        <v>336</v>
      </c>
      <c r="C18" s="130" t="s">
        <v>337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6" t="s">
        <v>338</v>
      </c>
      <c r="C19" s="131" t="s">
        <v>339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6" t="s">
        <v>340</v>
      </c>
      <c r="C20" s="132" t="s">
        <v>341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6" t="s">
        <v>342</v>
      </c>
      <c r="C21" s="133">
        <v>57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6" t="s">
        <v>343</v>
      </c>
      <c r="C22" s="133">
        <v>115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B23" s="143"/>
      <c r="C23" s="144"/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B24" s="143"/>
      <c r="C24" s="144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89" t="s">
        <v>347</v>
      </c>
      <c r="C25" s="189"/>
      <c r="D25" s="15"/>
      <c r="G25" s="5"/>
      <c r="H25" s="5"/>
      <c r="I25" s="5"/>
      <c r="J25" s="5"/>
      <c r="K25" s="5"/>
      <c r="L25" s="5"/>
      <c r="M25" s="5"/>
      <c r="N25" s="5"/>
    </row>
    <row r="26" spans="1:14" s="8" customFormat="1" x14ac:dyDescent="0.25">
      <c r="G26" s="5"/>
      <c r="H26" s="5"/>
      <c r="I26" s="5"/>
      <c r="J26" s="5"/>
      <c r="K26" s="5"/>
      <c r="L26" s="5"/>
      <c r="M26" s="5"/>
      <c r="N26" s="5"/>
    </row>
    <row r="27" spans="1:14" x14ac:dyDescent="0.25">
      <c r="B27" s="149" t="s">
        <v>379</v>
      </c>
      <c r="C27" s="150"/>
      <c r="D27" s="150"/>
      <c r="E27" s="151"/>
    </row>
    <row r="28" spans="1:14" x14ac:dyDescent="0.25">
      <c r="B28" s="138" t="s">
        <v>366</v>
      </c>
      <c r="C28" s="138" t="s">
        <v>367</v>
      </c>
      <c r="D28" s="138" t="s">
        <v>368</v>
      </c>
      <c r="E28" s="138" t="s">
        <v>369</v>
      </c>
    </row>
    <row r="29" spans="1:14" x14ac:dyDescent="0.25">
      <c r="B29" s="138" t="s">
        <v>362</v>
      </c>
      <c r="C29" s="138" t="s">
        <v>363</v>
      </c>
      <c r="D29" s="138" t="s">
        <v>364</v>
      </c>
      <c r="E29" s="138" t="s">
        <v>365</v>
      </c>
    </row>
    <row r="30" spans="1:14" x14ac:dyDescent="0.25">
      <c r="B30" s="127" t="s">
        <v>390</v>
      </c>
      <c r="C30" s="127" t="s">
        <v>390</v>
      </c>
      <c r="D30" s="127" t="s">
        <v>389</v>
      </c>
      <c r="E30" s="127" t="s">
        <v>381</v>
      </c>
      <c r="J30" s="6"/>
      <c r="K30" s="6"/>
      <c r="L30" s="6"/>
    </row>
    <row r="31" spans="1:14" x14ac:dyDescent="0.25">
      <c r="B31" s="127" t="s">
        <v>389</v>
      </c>
      <c r="C31" s="127" t="s">
        <v>386</v>
      </c>
      <c r="D31" s="127" t="s">
        <v>386</v>
      </c>
      <c r="E31" s="127" t="s">
        <v>382</v>
      </c>
      <c r="J31" s="6"/>
      <c r="K31" s="6"/>
      <c r="L31" s="6"/>
    </row>
    <row r="32" spans="1:14" x14ac:dyDescent="0.25">
      <c r="A32" s="141" t="s">
        <v>339</v>
      </c>
      <c r="B32" s="127" t="s">
        <v>388</v>
      </c>
      <c r="C32" s="127" t="s">
        <v>389</v>
      </c>
      <c r="D32" s="127" t="s">
        <v>381</v>
      </c>
      <c r="E32" s="127" t="s">
        <v>383</v>
      </c>
      <c r="F32" s="140" t="s">
        <v>341</v>
      </c>
      <c r="J32" s="6"/>
      <c r="K32" s="6"/>
      <c r="L32" s="6"/>
    </row>
    <row r="33" spans="1:12" x14ac:dyDescent="0.25">
      <c r="B33" s="127" t="s">
        <v>387</v>
      </c>
      <c r="C33" s="127" t="s">
        <v>384</v>
      </c>
      <c r="D33" s="127" t="s">
        <v>384</v>
      </c>
      <c r="E33" s="127" t="s">
        <v>384</v>
      </c>
      <c r="J33" s="6"/>
      <c r="K33" s="6"/>
      <c r="L33" s="6"/>
    </row>
    <row r="34" spans="1:12" x14ac:dyDescent="0.25">
      <c r="B34" s="127" t="s">
        <v>386</v>
      </c>
      <c r="C34" s="127" t="s">
        <v>387</v>
      </c>
      <c r="D34" s="127" t="s">
        <v>383</v>
      </c>
      <c r="E34" s="127" t="s">
        <v>385</v>
      </c>
      <c r="J34" s="6"/>
      <c r="K34" s="6"/>
      <c r="L34" s="6"/>
    </row>
    <row r="35" spans="1:12" x14ac:dyDescent="0.25">
      <c r="B35" s="127" t="s">
        <v>385</v>
      </c>
      <c r="C35" s="127" t="s">
        <v>381</v>
      </c>
      <c r="D35" s="127" t="s">
        <v>387</v>
      </c>
      <c r="E35" s="127" t="s">
        <v>386</v>
      </c>
      <c r="J35" s="6"/>
      <c r="K35" s="6"/>
      <c r="L35" s="6"/>
    </row>
    <row r="36" spans="1:12" x14ac:dyDescent="0.25">
      <c r="B36" s="127" t="s">
        <v>384</v>
      </c>
      <c r="C36" s="127" t="s">
        <v>383</v>
      </c>
      <c r="D36" s="127" t="s">
        <v>390</v>
      </c>
      <c r="E36" s="127" t="s">
        <v>387</v>
      </c>
      <c r="J36" s="6"/>
      <c r="K36" s="6"/>
      <c r="L36" s="6"/>
    </row>
    <row r="37" spans="1:12" x14ac:dyDescent="0.25">
      <c r="B37" s="127" t="s">
        <v>383</v>
      </c>
      <c r="C37" s="127" t="s">
        <v>388</v>
      </c>
      <c r="D37" s="127" t="s">
        <v>385</v>
      </c>
      <c r="E37" s="127" t="s">
        <v>388</v>
      </c>
      <c r="J37" s="6"/>
      <c r="K37" s="6"/>
      <c r="L37" s="6"/>
    </row>
    <row r="38" spans="1:12" x14ac:dyDescent="0.25">
      <c r="B38" s="127" t="s">
        <v>382</v>
      </c>
      <c r="C38" s="127" t="s">
        <v>382</v>
      </c>
      <c r="D38" s="127" t="s">
        <v>382</v>
      </c>
      <c r="E38" s="127" t="s">
        <v>389</v>
      </c>
      <c r="J38" s="6"/>
      <c r="K38" s="6"/>
      <c r="L38" s="6"/>
    </row>
    <row r="39" spans="1:12" x14ac:dyDescent="0.25">
      <c r="B39" s="127" t="s">
        <v>381</v>
      </c>
      <c r="C39" s="127" t="s">
        <v>385</v>
      </c>
      <c r="D39" s="127" t="s">
        <v>388</v>
      </c>
      <c r="E39" s="127" t="s">
        <v>390</v>
      </c>
      <c r="J39" s="6"/>
      <c r="K39" s="6"/>
      <c r="L39" s="6"/>
    </row>
    <row r="40" spans="1:12" x14ac:dyDescent="0.25">
      <c r="B40" s="130" t="s">
        <v>337</v>
      </c>
      <c r="C40" s="15"/>
      <c r="D40" s="15"/>
      <c r="E40" s="15"/>
      <c r="J40" s="6"/>
      <c r="K40" s="6"/>
      <c r="L40" s="6"/>
    </row>
    <row r="41" spans="1:12" x14ac:dyDescent="0.25">
      <c r="B41" s="142"/>
      <c r="C41" s="15"/>
      <c r="D41" s="15"/>
      <c r="E41" s="15"/>
    </row>
    <row r="42" spans="1:12" x14ac:dyDescent="0.25">
      <c r="A42" s="15"/>
      <c r="B42" s="189" t="s">
        <v>348</v>
      </c>
      <c r="C42" s="189"/>
      <c r="D42" s="15"/>
    </row>
    <row r="43" spans="1:12" x14ac:dyDescent="0.25">
      <c r="A43" s="15"/>
      <c r="B43" s="15"/>
      <c r="C43" s="15"/>
      <c r="D43" s="15"/>
    </row>
    <row r="44" spans="1:12" x14ac:dyDescent="0.25">
      <c r="B44" s="149" t="s">
        <v>378</v>
      </c>
      <c r="C44" s="150"/>
      <c r="D44" s="150"/>
      <c r="E44" s="151"/>
    </row>
    <row r="45" spans="1:12" x14ac:dyDescent="0.25">
      <c r="B45" s="138" t="s">
        <v>366</v>
      </c>
      <c r="C45" s="138" t="s">
        <v>367</v>
      </c>
      <c r="D45" s="138" t="s">
        <v>368</v>
      </c>
      <c r="E45" s="138" t="s">
        <v>369</v>
      </c>
    </row>
    <row r="46" spans="1:12" x14ac:dyDescent="0.25">
      <c r="B46" s="138" t="s">
        <v>362</v>
      </c>
      <c r="C46" s="138" t="s">
        <v>363</v>
      </c>
      <c r="D46" s="138" t="s">
        <v>364</v>
      </c>
      <c r="E46" s="138" t="s">
        <v>365</v>
      </c>
    </row>
    <row r="47" spans="1:12" x14ac:dyDescent="0.25">
      <c r="B47" s="127">
        <v>10</v>
      </c>
      <c r="C47" s="127">
        <v>10</v>
      </c>
      <c r="D47" s="127">
        <v>10</v>
      </c>
      <c r="E47" s="127">
        <v>5</v>
      </c>
    </row>
    <row r="48" spans="1:12" x14ac:dyDescent="0.25">
      <c r="B48" s="127">
        <v>9</v>
      </c>
      <c r="C48" s="127">
        <v>8</v>
      </c>
      <c r="D48" s="127">
        <v>9</v>
      </c>
      <c r="E48" s="127">
        <v>10</v>
      </c>
    </row>
    <row r="49" spans="1:14" x14ac:dyDescent="0.25">
      <c r="A49" s="141" t="s">
        <v>339</v>
      </c>
      <c r="B49" s="127">
        <v>10</v>
      </c>
      <c r="C49" s="127">
        <v>5</v>
      </c>
      <c r="D49" s="127">
        <v>7</v>
      </c>
      <c r="E49" s="127">
        <v>6</v>
      </c>
      <c r="F49" s="140" t="s">
        <v>341</v>
      </c>
    </row>
    <row r="50" spans="1:14" x14ac:dyDescent="0.25">
      <c r="B50" s="127">
        <v>10</v>
      </c>
      <c r="C50" s="127">
        <v>9</v>
      </c>
      <c r="D50" s="127">
        <v>0</v>
      </c>
      <c r="E50" s="127">
        <v>0</v>
      </c>
    </row>
    <row r="51" spans="1:14" x14ac:dyDescent="0.25">
      <c r="B51" s="127">
        <v>8</v>
      </c>
      <c r="C51" s="127">
        <v>8</v>
      </c>
      <c r="D51" s="127">
        <v>9</v>
      </c>
      <c r="E51" s="127">
        <v>9</v>
      </c>
    </row>
    <row r="52" spans="1:14" x14ac:dyDescent="0.25">
      <c r="B52" s="127">
        <v>10</v>
      </c>
      <c r="C52" s="127">
        <v>5</v>
      </c>
      <c r="D52" s="127">
        <v>9</v>
      </c>
      <c r="E52" s="127">
        <v>10</v>
      </c>
    </row>
    <row r="53" spans="1:14" x14ac:dyDescent="0.25">
      <c r="B53" s="127">
        <v>10</v>
      </c>
      <c r="C53" s="127">
        <v>8</v>
      </c>
      <c r="D53" s="127">
        <v>10</v>
      </c>
      <c r="E53" s="127">
        <v>10</v>
      </c>
    </row>
    <row r="54" spans="1:14" x14ac:dyDescent="0.25">
      <c r="B54" s="127">
        <v>10</v>
      </c>
      <c r="C54" s="127">
        <v>10</v>
      </c>
      <c r="D54" s="127">
        <v>9</v>
      </c>
      <c r="E54" s="127">
        <v>5</v>
      </c>
    </row>
    <row r="55" spans="1:14" x14ac:dyDescent="0.25">
      <c r="B55" s="127">
        <v>10</v>
      </c>
      <c r="C55" s="127">
        <v>10</v>
      </c>
      <c r="D55" s="127">
        <v>10</v>
      </c>
      <c r="E55" s="127">
        <v>9</v>
      </c>
    </row>
    <row r="56" spans="1:14" x14ac:dyDescent="0.25">
      <c r="B56" s="127">
        <v>7</v>
      </c>
      <c r="C56" s="127">
        <v>10</v>
      </c>
      <c r="D56" s="127">
        <v>7</v>
      </c>
      <c r="E56" s="127">
        <v>10</v>
      </c>
    </row>
    <row r="57" spans="1:14" x14ac:dyDescent="0.25">
      <c r="B57" s="130" t="s">
        <v>337</v>
      </c>
      <c r="C57" s="15"/>
      <c r="D57" s="15"/>
      <c r="E57" s="15"/>
    </row>
    <row r="58" spans="1:14" s="8" customFormat="1" x14ac:dyDescent="0.25">
      <c r="A58" s="15"/>
      <c r="B58" s="15"/>
      <c r="C58" s="15"/>
      <c r="D58" s="15"/>
      <c r="G58" s="5"/>
      <c r="H58" s="5"/>
      <c r="I58" s="5"/>
      <c r="J58" s="5"/>
      <c r="K58" s="5"/>
      <c r="L58" s="5"/>
      <c r="M58" s="5"/>
      <c r="N58" s="5"/>
    </row>
    <row r="59" spans="1:14" x14ac:dyDescent="0.25">
      <c r="A59" s="15"/>
      <c r="B59" s="15"/>
      <c r="C59" s="15"/>
      <c r="D59" s="15"/>
    </row>
    <row r="60" spans="1:14" x14ac:dyDescent="0.25">
      <c r="B60" s="189" t="s">
        <v>392</v>
      </c>
      <c r="C60" s="189"/>
    </row>
    <row r="62" spans="1:14" x14ac:dyDescent="0.25">
      <c r="B62" s="196" t="s">
        <v>362</v>
      </c>
      <c r="C62" s="196"/>
      <c r="D62" s="196" t="s">
        <v>363</v>
      </c>
      <c r="E62" s="196"/>
      <c r="F62" s="196" t="s">
        <v>364</v>
      </c>
      <c r="G62" s="196"/>
      <c r="H62" s="196" t="s">
        <v>365</v>
      </c>
      <c r="I62" s="196"/>
    </row>
    <row r="63" spans="1:14" x14ac:dyDescent="0.25">
      <c r="B63" s="127">
        <v>10</v>
      </c>
      <c r="C63" s="127" t="s">
        <v>390</v>
      </c>
      <c r="D63" s="127">
        <v>10</v>
      </c>
      <c r="E63" s="127" t="s">
        <v>390</v>
      </c>
      <c r="F63" s="127">
        <v>10</v>
      </c>
      <c r="G63" s="127" t="s">
        <v>389</v>
      </c>
      <c r="H63" s="127">
        <v>5</v>
      </c>
      <c r="I63" s="127" t="s">
        <v>381</v>
      </c>
    </row>
    <row r="64" spans="1:14" x14ac:dyDescent="0.25">
      <c r="B64" s="127">
        <v>9</v>
      </c>
      <c r="C64" s="127" t="s">
        <v>389</v>
      </c>
      <c r="D64" s="127">
        <v>8</v>
      </c>
      <c r="E64" s="127" t="s">
        <v>386</v>
      </c>
      <c r="F64" s="127">
        <v>9</v>
      </c>
      <c r="G64" s="127" t="s">
        <v>386</v>
      </c>
      <c r="H64" s="127">
        <v>10</v>
      </c>
      <c r="I64" s="127" t="s">
        <v>382</v>
      </c>
    </row>
    <row r="65" spans="2:9" x14ac:dyDescent="0.25">
      <c r="B65" s="127">
        <v>10</v>
      </c>
      <c r="C65" s="127" t="s">
        <v>388</v>
      </c>
      <c r="D65" s="127">
        <v>5</v>
      </c>
      <c r="E65" s="127" t="s">
        <v>389</v>
      </c>
      <c r="F65" s="127">
        <v>7</v>
      </c>
      <c r="G65" s="127" t="s">
        <v>381</v>
      </c>
      <c r="H65" s="127">
        <v>6</v>
      </c>
      <c r="I65" s="127" t="s">
        <v>383</v>
      </c>
    </row>
    <row r="66" spans="2:9" x14ac:dyDescent="0.25">
      <c r="B66" s="127">
        <v>10</v>
      </c>
      <c r="C66" s="127" t="s">
        <v>387</v>
      </c>
      <c r="D66" s="127">
        <v>9</v>
      </c>
      <c r="E66" s="127" t="s">
        <v>384</v>
      </c>
      <c r="F66" s="127">
        <v>0</v>
      </c>
      <c r="G66" s="127" t="s">
        <v>384</v>
      </c>
      <c r="H66" s="127">
        <v>0</v>
      </c>
      <c r="I66" s="127" t="s">
        <v>384</v>
      </c>
    </row>
    <row r="67" spans="2:9" x14ac:dyDescent="0.25">
      <c r="B67" s="127">
        <v>8</v>
      </c>
      <c r="C67" s="127" t="s">
        <v>386</v>
      </c>
      <c r="D67" s="127">
        <v>8</v>
      </c>
      <c r="E67" s="127" t="s">
        <v>387</v>
      </c>
      <c r="F67" s="127">
        <v>9</v>
      </c>
      <c r="G67" s="127" t="s">
        <v>383</v>
      </c>
      <c r="H67" s="127">
        <v>9</v>
      </c>
      <c r="I67" s="127" t="s">
        <v>385</v>
      </c>
    </row>
    <row r="68" spans="2:9" x14ac:dyDescent="0.25">
      <c r="B68" s="127">
        <v>10</v>
      </c>
      <c r="C68" s="127" t="s">
        <v>385</v>
      </c>
      <c r="D68" s="127">
        <v>5</v>
      </c>
      <c r="E68" s="127" t="s">
        <v>381</v>
      </c>
      <c r="F68" s="127">
        <v>9</v>
      </c>
      <c r="G68" s="127" t="s">
        <v>387</v>
      </c>
      <c r="H68" s="127">
        <v>10</v>
      </c>
      <c r="I68" s="127" t="s">
        <v>386</v>
      </c>
    </row>
    <row r="69" spans="2:9" x14ac:dyDescent="0.25">
      <c r="B69" s="127">
        <v>10</v>
      </c>
      <c r="C69" s="127" t="s">
        <v>384</v>
      </c>
      <c r="D69" s="127">
        <v>8</v>
      </c>
      <c r="E69" s="127" t="s">
        <v>383</v>
      </c>
      <c r="F69" s="127">
        <v>10</v>
      </c>
      <c r="G69" s="127" t="s">
        <v>390</v>
      </c>
      <c r="H69" s="127">
        <v>10</v>
      </c>
      <c r="I69" s="127" t="s">
        <v>387</v>
      </c>
    </row>
    <row r="70" spans="2:9" x14ac:dyDescent="0.25">
      <c r="B70" s="127">
        <v>10</v>
      </c>
      <c r="C70" s="127" t="s">
        <v>383</v>
      </c>
      <c r="D70" s="127">
        <v>10</v>
      </c>
      <c r="E70" s="127" t="s">
        <v>388</v>
      </c>
      <c r="F70" s="127">
        <v>9</v>
      </c>
      <c r="G70" s="127" t="s">
        <v>385</v>
      </c>
      <c r="H70" s="127">
        <v>5</v>
      </c>
      <c r="I70" s="127" t="s">
        <v>388</v>
      </c>
    </row>
    <row r="71" spans="2:9" x14ac:dyDescent="0.25">
      <c r="B71" s="127">
        <v>10</v>
      </c>
      <c r="C71" s="127" t="s">
        <v>382</v>
      </c>
      <c r="D71" s="127">
        <v>10</v>
      </c>
      <c r="E71" s="127" t="s">
        <v>382</v>
      </c>
      <c r="F71" s="127">
        <v>10</v>
      </c>
      <c r="G71" s="127" t="s">
        <v>382</v>
      </c>
      <c r="H71" s="127">
        <v>9</v>
      </c>
      <c r="I71" s="127" t="s">
        <v>389</v>
      </c>
    </row>
    <row r="72" spans="2:9" x14ac:dyDescent="0.25">
      <c r="B72" s="127">
        <v>7</v>
      </c>
      <c r="C72" s="127" t="s">
        <v>381</v>
      </c>
      <c r="D72" s="127">
        <v>10</v>
      </c>
      <c r="E72" s="127" t="s">
        <v>385</v>
      </c>
      <c r="F72" s="127">
        <v>7</v>
      </c>
      <c r="G72" s="127" t="s">
        <v>388</v>
      </c>
      <c r="H72" s="127">
        <v>10</v>
      </c>
      <c r="I72" s="127" t="s">
        <v>390</v>
      </c>
    </row>
    <row r="74" spans="2:9" x14ac:dyDescent="0.25">
      <c r="C74" s="145" t="s">
        <v>405</v>
      </c>
    </row>
    <row r="75" spans="2:9" x14ac:dyDescent="0.25">
      <c r="C75" s="127" t="s">
        <v>381</v>
      </c>
      <c r="D75" s="127" t="s">
        <v>384</v>
      </c>
    </row>
  </sheetData>
  <mergeCells count="14">
    <mergeCell ref="F62:G62"/>
    <mergeCell ref="H62:I62"/>
    <mergeCell ref="B60:C60"/>
    <mergeCell ref="A1:B1"/>
    <mergeCell ref="H2:I2"/>
    <mergeCell ref="H3:I3"/>
    <mergeCell ref="A6:E6"/>
    <mergeCell ref="B8:C8"/>
    <mergeCell ref="B27:E27"/>
    <mergeCell ref="B42:C42"/>
    <mergeCell ref="B44:E44"/>
    <mergeCell ref="B25:C25"/>
    <mergeCell ref="B62:C62"/>
    <mergeCell ref="D62:E62"/>
  </mergeCells>
  <conditionalFormatting sqref="B63:B72 D63:D72 F63:F72 H63:H72">
    <cfRule type="cellIs" dxfId="0" priority="1" operator="lessThan">
      <formula>7</formula>
    </cfRule>
  </conditionalFormatting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scale="3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70" t="s">
        <v>10</v>
      </c>
      <c r="B1" s="171"/>
    </row>
    <row r="2" spans="1:18" ht="29.25" thickBot="1" x14ac:dyDescent="0.3">
      <c r="K2" s="197" t="s">
        <v>7</v>
      </c>
      <c r="L2" s="198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59" t="s">
        <v>13</v>
      </c>
      <c r="L4" s="59" t="s">
        <v>139</v>
      </c>
      <c r="M4" s="59" t="s">
        <v>14</v>
      </c>
    </row>
    <row r="5" spans="1:18" ht="29.25" thickBot="1" x14ac:dyDescent="0.3">
      <c r="K5" s="2"/>
      <c r="L5" s="2"/>
      <c r="M5" s="2" t="s">
        <v>140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99" t="s">
        <v>7</v>
      </c>
      <c r="J2" s="200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99" t="s">
        <v>154</v>
      </c>
      <c r="J3" s="200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1" t="s">
        <v>140</v>
      </c>
      <c r="J4" s="20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140</v>
      </c>
      <c r="B7" s="148"/>
      <c r="C7" s="148"/>
      <c r="D7" s="148"/>
      <c r="E7" s="148"/>
      <c r="F7" s="5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141</v>
      </c>
      <c r="E8" s="38" t="s">
        <v>157</v>
      </c>
      <c r="F8" s="18" t="s">
        <v>155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146</v>
      </c>
      <c r="C9" s="20" t="s">
        <v>156</v>
      </c>
      <c r="D9" s="20" t="s">
        <v>158</v>
      </c>
      <c r="E9" s="20">
        <v>450</v>
      </c>
      <c r="F9" s="20" t="s">
        <v>13</v>
      </c>
      <c r="G9" s="8" t="s">
        <v>253</v>
      </c>
      <c r="H9" s="5"/>
    </row>
    <row r="10" spans="1:15" s="6" customFormat="1" ht="27" x14ac:dyDescent="0.25">
      <c r="A10" s="38">
        <v>2</v>
      </c>
      <c r="B10" s="20" t="s">
        <v>153</v>
      </c>
      <c r="C10" s="20" t="s">
        <v>159</v>
      </c>
      <c r="D10" s="20" t="s">
        <v>152</v>
      </c>
      <c r="E10" s="20">
        <v>100</v>
      </c>
      <c r="F10" s="20" t="s">
        <v>139</v>
      </c>
      <c r="G10" s="8" t="s">
        <v>255</v>
      </c>
      <c r="H10" s="5"/>
    </row>
    <row r="11" spans="1:15" s="6" customFormat="1" ht="27" x14ac:dyDescent="0.25">
      <c r="A11" s="38">
        <v>3</v>
      </c>
      <c r="B11" s="20" t="s">
        <v>153</v>
      </c>
      <c r="C11" s="20" t="s">
        <v>159</v>
      </c>
      <c r="D11" s="20" t="s">
        <v>152</v>
      </c>
      <c r="E11" s="20">
        <v>100</v>
      </c>
      <c r="F11" s="20" t="s">
        <v>13</v>
      </c>
      <c r="G11" s="8" t="s">
        <v>254</v>
      </c>
      <c r="H11" s="5"/>
    </row>
    <row r="12" spans="1:15" ht="27" x14ac:dyDescent="0.25">
      <c r="A12" s="38">
        <v>4</v>
      </c>
      <c r="B12" s="20" t="s">
        <v>207</v>
      </c>
      <c r="C12" s="20" t="s">
        <v>206</v>
      </c>
      <c r="D12" s="38" t="s">
        <v>205</v>
      </c>
      <c r="E12" s="20">
        <v>100</v>
      </c>
      <c r="F12" s="20" t="s">
        <v>139</v>
      </c>
      <c r="G12" s="8" t="s">
        <v>256</v>
      </c>
    </row>
    <row r="13" spans="1:15" ht="27" x14ac:dyDescent="0.25">
      <c r="A13" s="38">
        <v>5</v>
      </c>
      <c r="B13" s="20" t="s">
        <v>207</v>
      </c>
      <c r="C13" s="20" t="s">
        <v>159</v>
      </c>
      <c r="D13" s="38" t="s">
        <v>205</v>
      </c>
      <c r="E13" s="20">
        <v>100</v>
      </c>
      <c r="F13" s="20" t="s">
        <v>139</v>
      </c>
      <c r="G13" s="8" t="s">
        <v>257</v>
      </c>
    </row>
    <row r="14" spans="1:15" ht="27" x14ac:dyDescent="0.25">
      <c r="A14" s="38">
        <v>6</v>
      </c>
      <c r="B14" s="20" t="s">
        <v>246</v>
      </c>
      <c r="C14" s="20" t="s">
        <v>251</v>
      </c>
      <c r="D14" s="38" t="s">
        <v>252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246</v>
      </c>
      <c r="C15" s="20" t="s">
        <v>251</v>
      </c>
      <c r="D15" s="38" t="s">
        <v>252</v>
      </c>
      <c r="E15" s="38">
        <v>100</v>
      </c>
      <c r="F15" s="20" t="s">
        <v>139</v>
      </c>
    </row>
    <row r="16" spans="1:15" ht="27" x14ac:dyDescent="0.25">
      <c r="A16" s="38">
        <v>8</v>
      </c>
      <c r="B16" s="20" t="s">
        <v>277</v>
      </c>
      <c r="C16" s="20" t="s">
        <v>159</v>
      </c>
      <c r="D16" s="38" t="s">
        <v>252</v>
      </c>
      <c r="E16" s="38">
        <v>600</v>
      </c>
      <c r="F16" s="20" t="s">
        <v>13</v>
      </c>
      <c r="G16" s="8" t="s">
        <v>280</v>
      </c>
    </row>
    <row r="17" spans="1:6" ht="27" x14ac:dyDescent="0.25">
      <c r="A17" s="38">
        <v>9</v>
      </c>
      <c r="B17" s="20" t="s">
        <v>277</v>
      </c>
      <c r="C17" s="20" t="s">
        <v>159</v>
      </c>
      <c r="D17" s="38" t="s">
        <v>252</v>
      </c>
      <c r="E17" s="38">
        <v>100</v>
      </c>
      <c r="F17" s="20" t="s">
        <v>139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I6" sqref="I6"/>
    </sheetView>
  </sheetViews>
  <sheetFormatPr defaultRowHeight="15" x14ac:dyDescent="0.25"/>
  <cols>
    <col min="1" max="1" width="12.7109375" style="1" bestFit="1" customWidth="1"/>
    <col min="2" max="2" width="12" style="1" bestFit="1" customWidth="1"/>
    <col min="3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8">
      <c r="A1" s="95" t="s">
        <v>10</v>
      </c>
      <c r="B1" s="96" t="s">
        <v>238</v>
      </c>
    </row>
    <row r="2" spans="1:15" ht="29.25" thickBot="1" x14ac:dyDescent="0.3">
      <c r="G2" s="203" t="s">
        <v>8</v>
      </c>
      <c r="H2" s="204"/>
      <c r="I2" s="205"/>
      <c r="J2" s="3"/>
      <c r="L2" s="3"/>
      <c r="M2" s="3"/>
      <c r="N2" s="3"/>
      <c r="O2" s="3"/>
    </row>
    <row r="3" spans="1:15" ht="29.25" thickBot="1" x14ac:dyDescent="0.3">
      <c r="G3" s="203" t="s">
        <v>11</v>
      </c>
      <c r="H3" s="204"/>
      <c r="I3" s="205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206" t="s">
        <v>92</v>
      </c>
      <c r="C5" s="207"/>
      <c r="D5" s="207"/>
      <c r="E5" s="208"/>
      <c r="G5" s="4" t="s">
        <v>209</v>
      </c>
      <c r="H5" s="4" t="s">
        <v>26</v>
      </c>
      <c r="I5" s="4" t="s">
        <v>210</v>
      </c>
      <c r="J5" s="4" t="s">
        <v>211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126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130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212</v>
      </c>
      <c r="J8" s="2" t="s">
        <v>142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1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3">
    <mergeCell ref="G2:I2"/>
    <mergeCell ref="G3:I3"/>
    <mergeCell ref="B5:E5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N.34 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N.35 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FDECAAFA-763A-44FD-80FD-39D3A615F60F}"/>
    <hyperlink ref="B1" location="'N.04 دفتر روزانه'!A1" display="دفتر روزانه" xr:uid="{65962533-F949-43E3-AF22-588FFBB9734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7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/>
      <c r="I3" s="205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212</v>
      </c>
      <c r="I4" s="210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212</v>
      </c>
      <c r="B7" s="148"/>
      <c r="C7" s="148"/>
      <c r="D7" s="148"/>
      <c r="E7" s="69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141</v>
      </c>
      <c r="D8" s="38" t="s">
        <v>213</v>
      </c>
      <c r="E8" s="18" t="s">
        <v>155</v>
      </c>
      <c r="F8" s="18" t="s">
        <v>215</v>
      </c>
      <c r="G8" s="70" t="s">
        <v>214</v>
      </c>
    </row>
    <row r="9" spans="1:14" s="6" customFormat="1" ht="27" x14ac:dyDescent="0.25">
      <c r="A9" s="38">
        <v>2</v>
      </c>
      <c r="B9" s="20" t="s">
        <v>153</v>
      </c>
      <c r="C9" s="20" t="s">
        <v>152</v>
      </c>
      <c r="D9" s="10">
        <v>100</v>
      </c>
      <c r="E9" s="20" t="s">
        <v>139</v>
      </c>
      <c r="F9" s="38">
        <v>6100000</v>
      </c>
      <c r="G9" s="72"/>
    </row>
    <row r="10" spans="1:14" ht="27" x14ac:dyDescent="0.25">
      <c r="A10" s="38">
        <v>5</v>
      </c>
      <c r="B10" s="20" t="s">
        <v>207</v>
      </c>
      <c r="C10" s="38" t="s">
        <v>205</v>
      </c>
      <c r="D10" s="10">
        <v>100</v>
      </c>
      <c r="E10" s="20" t="s">
        <v>139</v>
      </c>
      <c r="F10" s="38">
        <v>15000000</v>
      </c>
      <c r="G10" s="72"/>
    </row>
    <row r="11" spans="1:14" ht="27" x14ac:dyDescent="0.25">
      <c r="A11" s="38">
        <v>6</v>
      </c>
      <c r="B11" s="20" t="s">
        <v>277</v>
      </c>
      <c r="C11" s="38" t="s">
        <v>252</v>
      </c>
      <c r="D11" s="10">
        <v>100</v>
      </c>
      <c r="E11" s="20" t="s">
        <v>139</v>
      </c>
      <c r="F11" s="38">
        <v>8000000</v>
      </c>
      <c r="G11" s="72" t="s">
        <v>284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2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2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2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2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4">
    <mergeCell ref="H2:I2"/>
    <mergeCell ref="H3:I3"/>
    <mergeCell ref="H4:I4"/>
    <mergeCell ref="A7:D7"/>
  </mergeCells>
  <hyperlinks>
    <hyperlink ref="H2:I2" location="'مدیریت زونکن دو'!A1" display="زونکن شماره دو" xr:uid="{B3AD33A5-7D52-4F52-AD20-8ABB5FD45AB6}"/>
    <hyperlink ref="B1" location="'N.01 صفحه اصلی'!A1" display="صفحه اصلی" xr:uid="{54521BBF-CA41-4009-B6C2-FF02742E1E4B}"/>
    <hyperlink ref="C1" location="'N.04 دفتر روزانه'!A1" display="دفتر روزانه" xr:uid="{7696526B-92B0-4B7F-A444-11A7DB1E775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zoomScaleNormal="10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142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142</v>
      </c>
      <c r="B7" s="148"/>
      <c r="C7" s="148"/>
      <c r="D7" s="148"/>
      <c r="E7" s="148"/>
      <c r="F7" s="58"/>
      <c r="G7" s="8"/>
      <c r="H7" s="5"/>
      <c r="I7" s="211" t="s">
        <v>148</v>
      </c>
      <c r="J7" s="211"/>
      <c r="K7" s="211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143</v>
      </c>
      <c r="E8" s="38"/>
      <c r="F8" s="18"/>
      <c r="G8" s="116" t="s">
        <v>149</v>
      </c>
      <c r="H8" s="116" t="s">
        <v>150</v>
      </c>
      <c r="I8" s="116" t="s">
        <v>151</v>
      </c>
      <c r="J8" s="116" t="s">
        <v>315</v>
      </c>
      <c r="K8" s="116" t="s">
        <v>316</v>
      </c>
      <c r="L8" s="116" t="s">
        <v>317</v>
      </c>
    </row>
    <row r="9" spans="1:15" s="6" customFormat="1" ht="27" x14ac:dyDescent="0.25">
      <c r="A9" s="38">
        <v>1</v>
      </c>
      <c r="B9" s="38" t="s">
        <v>129</v>
      </c>
      <c r="C9" s="118" t="s">
        <v>144</v>
      </c>
      <c r="D9" s="38">
        <v>100</v>
      </c>
      <c r="E9" s="38"/>
      <c r="F9" s="38"/>
      <c r="G9" s="61"/>
      <c r="H9" s="61"/>
      <c r="I9" s="61"/>
      <c r="J9" s="61"/>
      <c r="K9" s="117">
        <f>SUM(D13:D25,D11)</f>
        <v>5900</v>
      </c>
      <c r="L9" s="61"/>
    </row>
    <row r="10" spans="1:15" s="6" customFormat="1" ht="27" x14ac:dyDescent="0.25">
      <c r="A10" s="38">
        <v>2</v>
      </c>
      <c r="B10" s="38" t="s">
        <v>136</v>
      </c>
      <c r="C10" s="119" t="s">
        <v>147</v>
      </c>
      <c r="D10" s="38">
        <v>25590</v>
      </c>
      <c r="E10" s="38"/>
      <c r="F10" s="38"/>
      <c r="G10" s="61"/>
      <c r="H10" s="61"/>
      <c r="I10" s="61"/>
      <c r="J10" s="61"/>
      <c r="K10" s="61"/>
      <c r="L10" s="61"/>
    </row>
    <row r="11" spans="1:15" s="6" customFormat="1" ht="27" x14ac:dyDescent="0.25">
      <c r="A11" s="38">
        <v>3</v>
      </c>
      <c r="B11" s="38" t="s">
        <v>146</v>
      </c>
      <c r="C11" s="120" t="s">
        <v>145</v>
      </c>
      <c r="D11" s="38">
        <v>250</v>
      </c>
      <c r="E11" s="38"/>
      <c r="F11" s="38"/>
      <c r="G11" s="61"/>
      <c r="H11" s="61"/>
      <c r="I11" s="61"/>
      <c r="J11" s="61"/>
      <c r="K11" s="117"/>
      <c r="L11" s="61"/>
    </row>
    <row r="12" spans="1:15" ht="27" x14ac:dyDescent="0.25">
      <c r="A12" s="38">
        <v>4</v>
      </c>
      <c r="B12" s="38" t="s">
        <v>160</v>
      </c>
      <c r="C12" s="119" t="s">
        <v>147</v>
      </c>
      <c r="D12" s="38">
        <v>24880</v>
      </c>
      <c r="E12" s="38"/>
      <c r="F12" s="38"/>
      <c r="G12" s="61"/>
      <c r="H12" s="61"/>
      <c r="I12" s="61"/>
      <c r="J12" s="61"/>
      <c r="K12" s="61"/>
      <c r="L12" s="61"/>
    </row>
    <row r="13" spans="1:15" ht="27" x14ac:dyDescent="0.25">
      <c r="A13" s="38">
        <v>5</v>
      </c>
      <c r="B13" s="38" t="s">
        <v>160</v>
      </c>
      <c r="C13" s="120" t="s">
        <v>145</v>
      </c>
      <c r="D13" s="38">
        <v>250</v>
      </c>
      <c r="E13" s="38"/>
      <c r="F13" s="38"/>
      <c r="G13" s="61"/>
      <c r="H13" s="61"/>
      <c r="I13" s="61"/>
      <c r="J13" s="61"/>
      <c r="K13" s="61"/>
      <c r="L13" s="61"/>
    </row>
    <row r="14" spans="1:15" ht="27" x14ac:dyDescent="0.25">
      <c r="A14" s="38">
        <v>6</v>
      </c>
      <c r="B14" s="38" t="s">
        <v>207</v>
      </c>
      <c r="C14" s="120" t="s">
        <v>145</v>
      </c>
      <c r="D14" s="38">
        <v>600</v>
      </c>
      <c r="E14" s="38"/>
      <c r="F14" s="38"/>
      <c r="G14" s="61"/>
      <c r="H14" s="61"/>
      <c r="I14" s="61"/>
      <c r="J14" s="61"/>
      <c r="K14" s="61"/>
      <c r="L14" s="61"/>
    </row>
    <row r="15" spans="1:15" ht="27" x14ac:dyDescent="0.25">
      <c r="A15" s="38">
        <v>7</v>
      </c>
      <c r="B15" s="38" t="s">
        <v>245</v>
      </c>
      <c r="C15" s="120" t="s">
        <v>145</v>
      </c>
      <c r="D15" s="38">
        <v>400</v>
      </c>
      <c r="E15" s="38"/>
      <c r="F15" s="38"/>
      <c r="G15" s="61"/>
      <c r="H15" s="61"/>
      <c r="I15" s="61"/>
      <c r="J15" s="61"/>
      <c r="K15" s="61"/>
      <c r="L15" s="61"/>
    </row>
    <row r="16" spans="1:15" ht="27" x14ac:dyDescent="0.25">
      <c r="A16" s="38">
        <v>8</v>
      </c>
      <c r="B16" s="38" t="s">
        <v>246</v>
      </c>
      <c r="C16" s="120" t="s">
        <v>145</v>
      </c>
      <c r="D16" s="38">
        <v>600</v>
      </c>
      <c r="E16" s="38"/>
      <c r="F16" s="38"/>
      <c r="H16" s="6"/>
      <c r="I16" s="61"/>
      <c r="J16" s="61"/>
      <c r="K16" s="117"/>
      <c r="L16" s="61"/>
    </row>
    <row r="17" spans="1:12" ht="27" x14ac:dyDescent="0.25">
      <c r="A17" s="38">
        <v>9</v>
      </c>
      <c r="B17" s="38" t="s">
        <v>302</v>
      </c>
      <c r="C17" s="120" t="s">
        <v>145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303</v>
      </c>
      <c r="C18" s="120" t="s">
        <v>145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305</v>
      </c>
      <c r="C19" s="120" t="s">
        <v>145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312</v>
      </c>
      <c r="C20" s="120" t="s">
        <v>145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313</v>
      </c>
      <c r="C21" s="120" t="s">
        <v>145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314</v>
      </c>
      <c r="C22" s="120" t="s">
        <v>145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318</v>
      </c>
      <c r="C23" s="120" t="s">
        <v>145</v>
      </c>
      <c r="D23" s="38">
        <v>200</v>
      </c>
      <c r="E23" s="38"/>
      <c r="F23" s="38"/>
    </row>
    <row r="24" spans="1:12" ht="27" x14ac:dyDescent="0.25">
      <c r="A24" s="38">
        <v>16</v>
      </c>
      <c r="B24" s="38" t="s">
        <v>320</v>
      </c>
      <c r="C24" s="120" t="s">
        <v>145</v>
      </c>
      <c r="D24" s="38">
        <v>600</v>
      </c>
      <c r="E24" s="38"/>
      <c r="F24" s="38"/>
    </row>
    <row r="25" spans="1:12" ht="27" x14ac:dyDescent="0.25">
      <c r="A25" s="38">
        <v>17</v>
      </c>
      <c r="B25" s="38"/>
      <c r="C25" s="120" t="s">
        <v>145</v>
      </c>
      <c r="D25" s="38">
        <v>1000</v>
      </c>
      <c r="E25" s="38" t="s">
        <v>407</v>
      </c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I7:K7"/>
  </mergeCells>
  <phoneticPr fontId="17" type="noConversion"/>
  <hyperlinks>
    <hyperlink ref="I2:J2" location="'N3 زونکن سه'!A1" display="زونکن شماره سه" xr:uid="{B0FD323F-2076-4EAB-A5C0-74D9B40EE584}"/>
    <hyperlink ref="B1" location="'N.01 صفحه اصلی'!A1" display="صفحه اصلی" xr:uid="{E18FA9FF-A479-4BFD-AAF9-022F58429D7B}"/>
    <hyperlink ref="C1" location="'N.04 دفتر روزانه'!A1" display="دفتر روزانه" xr:uid="{C487D282-5421-4A4E-8F0E-3D099DB1FB66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2" t="s">
        <v>10</v>
      </c>
    </row>
    <row r="2" spans="1:15" ht="28.5" x14ac:dyDescent="0.25">
      <c r="G2" s="3" t="s">
        <v>229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47" t="s">
        <v>230</v>
      </c>
      <c r="C3" s="147"/>
      <c r="D3" s="147"/>
      <c r="E3" s="147"/>
      <c r="F3" s="147"/>
      <c r="G3" s="147"/>
      <c r="H3" s="147"/>
      <c r="I3" s="147"/>
    </row>
    <row r="4" spans="1:15" ht="29.25" thickBot="1" x14ac:dyDescent="0.3">
      <c r="B4" s="50" t="s">
        <v>4</v>
      </c>
      <c r="C4" s="49" t="s">
        <v>161</v>
      </c>
      <c r="D4" s="48" t="s">
        <v>3</v>
      </c>
      <c r="E4" s="47" t="s">
        <v>11</v>
      </c>
      <c r="F4" s="52" t="s">
        <v>2</v>
      </c>
      <c r="G4" s="51" t="s">
        <v>13</v>
      </c>
      <c r="H4" s="54" t="s">
        <v>1</v>
      </c>
      <c r="I4" s="53" t="s">
        <v>12</v>
      </c>
      <c r="K4" s="92" t="s">
        <v>10</v>
      </c>
      <c r="L4" s="1" t="s">
        <v>235</v>
      </c>
    </row>
    <row r="5" spans="1:15" ht="29.25" thickBot="1" x14ac:dyDescent="0.3">
      <c r="C5" s="1" t="s">
        <v>234</v>
      </c>
      <c r="E5" s="1" t="s">
        <v>233</v>
      </c>
      <c r="G5" s="1" t="s">
        <v>232</v>
      </c>
      <c r="I5" s="1" t="s">
        <v>231</v>
      </c>
      <c r="K5" s="93" t="s">
        <v>229</v>
      </c>
      <c r="L5" s="1" t="s">
        <v>236</v>
      </c>
    </row>
    <row r="6" spans="1:15" ht="29.25" thickBot="1" x14ac:dyDescent="0.3">
      <c r="E6" s="1" t="s">
        <v>242</v>
      </c>
      <c r="K6" s="94" t="s">
        <v>273</v>
      </c>
      <c r="L6" s="1" t="s">
        <v>237</v>
      </c>
    </row>
    <row r="7" spans="1:15" ht="29.25" thickBot="1" x14ac:dyDescent="0.3">
      <c r="E7" s="1" t="s">
        <v>258</v>
      </c>
      <c r="K7" s="77" t="s">
        <v>238</v>
      </c>
      <c r="L7" s="1" t="s">
        <v>239</v>
      </c>
    </row>
    <row r="8" spans="1:15" ht="29.25" thickBot="1" x14ac:dyDescent="0.3">
      <c r="E8" s="1" t="s">
        <v>259</v>
      </c>
      <c r="K8" s="32" t="s">
        <v>47</v>
      </c>
      <c r="L8" s="1" t="s">
        <v>274</v>
      </c>
    </row>
    <row r="9" spans="1:15" ht="29.25" thickBot="1" x14ac:dyDescent="0.3">
      <c r="K9" s="35" t="s">
        <v>59</v>
      </c>
      <c r="L9" s="1" t="s">
        <v>275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  <pageSetUpPr fitToPage="1"/>
  </sheetPr>
  <dimension ref="A1:P29"/>
  <sheetViews>
    <sheetView showGridLines="0" rightToLeft="1" zoomScale="90" zoomScaleNormal="90" workbookViewId="0">
      <selection activeCell="B1" sqref="B1:C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9" width="14.85546875" style="5" bestFit="1" customWidth="1"/>
    <col min="10" max="10" width="9.7109375" style="5" bestFit="1" customWidth="1"/>
    <col min="11" max="11" width="7.5703125" style="5" bestFit="1" customWidth="1"/>
    <col min="12" max="12" width="7.140625" style="5" bestFit="1" customWidth="1"/>
    <col min="13" max="13" width="9.7109375" style="5" bestFit="1" customWidth="1"/>
    <col min="14" max="14" width="7.5703125" style="5" bestFit="1" customWidth="1"/>
    <col min="15" max="15" width="7.140625" style="5" bestFit="1" customWidth="1"/>
    <col min="16" max="16384" width="9.140625" style="5"/>
  </cols>
  <sheetData>
    <row r="1" spans="1:16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  <c r="M1" s="3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J2" s="203" t="s">
        <v>8</v>
      </c>
      <c r="K2" s="205"/>
      <c r="L2" s="3"/>
      <c r="M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J3" s="203" t="s">
        <v>11</v>
      </c>
      <c r="K3" s="205"/>
      <c r="L3" s="3"/>
      <c r="M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J4" s="209" t="s">
        <v>130</v>
      </c>
      <c r="K4" s="210"/>
      <c r="L4" s="3"/>
      <c r="N4" s="3"/>
      <c r="O4" s="3"/>
      <c r="P4" s="3"/>
    </row>
    <row r="5" spans="1:16" s="1" customFormat="1" ht="28.5" x14ac:dyDescent="0.25">
      <c r="A5" s="7"/>
      <c r="B5" s="7"/>
      <c r="C5" s="7"/>
      <c r="D5" s="7"/>
      <c r="E5" s="7"/>
      <c r="F5" s="7"/>
      <c r="G5" s="7"/>
      <c r="J5" s="7"/>
      <c r="K5" s="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</row>
    <row r="7" spans="1:16" s="6" customFormat="1" ht="27" x14ac:dyDescent="0.25">
      <c r="A7" s="148" t="s">
        <v>130</v>
      </c>
      <c r="B7" s="148"/>
      <c r="C7" s="148"/>
      <c r="D7" s="148"/>
      <c r="E7" s="148"/>
      <c r="F7" s="57"/>
      <c r="G7" s="8"/>
      <c r="H7" s="5"/>
      <c r="I7" s="214" t="s">
        <v>24</v>
      </c>
      <c r="J7" s="215" t="s">
        <v>244</v>
      </c>
      <c r="K7" s="216"/>
      <c r="L7" s="217"/>
      <c r="M7" s="218" t="s">
        <v>286</v>
      </c>
      <c r="N7" s="219"/>
      <c r="O7" s="220"/>
    </row>
    <row r="8" spans="1:16" s="6" customFormat="1" ht="27" x14ac:dyDescent="0.25">
      <c r="A8" s="10" t="s">
        <v>21</v>
      </c>
      <c r="B8" s="10" t="s">
        <v>24</v>
      </c>
      <c r="C8" s="10" t="s">
        <v>22</v>
      </c>
      <c r="D8" s="33" t="s">
        <v>131</v>
      </c>
      <c r="E8" s="38" t="s">
        <v>132</v>
      </c>
      <c r="F8" s="221" t="s">
        <v>356</v>
      </c>
      <c r="G8" s="222"/>
      <c r="H8" s="223"/>
      <c r="I8" s="214"/>
      <c r="J8" s="135" t="s">
        <v>353</v>
      </c>
      <c r="K8" s="80" t="s">
        <v>354</v>
      </c>
      <c r="L8" s="136" t="s">
        <v>355</v>
      </c>
      <c r="M8" s="135" t="s">
        <v>353</v>
      </c>
      <c r="N8" s="80" t="s">
        <v>354</v>
      </c>
      <c r="O8" s="136" t="s">
        <v>355</v>
      </c>
    </row>
    <row r="9" spans="1:16" s="6" customFormat="1" ht="27" x14ac:dyDescent="0.25">
      <c r="A9" s="38">
        <v>1</v>
      </c>
      <c r="B9" s="38" t="s">
        <v>129</v>
      </c>
      <c r="C9" s="20" t="s">
        <v>137</v>
      </c>
      <c r="D9" s="38">
        <v>2</v>
      </c>
      <c r="E9" s="38" t="s">
        <v>133</v>
      </c>
      <c r="F9" s="38" t="s">
        <v>353</v>
      </c>
      <c r="G9" s="38" t="s">
        <v>354</v>
      </c>
      <c r="H9" s="38" t="s">
        <v>355</v>
      </c>
      <c r="I9" s="38" t="s">
        <v>129</v>
      </c>
      <c r="J9" s="135">
        <v>1</v>
      </c>
      <c r="K9" s="80">
        <v>1</v>
      </c>
      <c r="L9" s="136" t="s">
        <v>357</v>
      </c>
      <c r="M9" s="135">
        <v>1</v>
      </c>
      <c r="N9" s="80">
        <v>1</v>
      </c>
      <c r="O9" s="136" t="s">
        <v>357</v>
      </c>
    </row>
    <row r="10" spans="1:16" s="6" customFormat="1" ht="27" x14ac:dyDescent="0.25">
      <c r="A10" s="38">
        <v>2</v>
      </c>
      <c r="B10" s="38" t="s">
        <v>136</v>
      </c>
      <c r="C10" s="20" t="s">
        <v>137</v>
      </c>
      <c r="D10" s="38">
        <v>2</v>
      </c>
      <c r="E10" s="38" t="s">
        <v>133</v>
      </c>
      <c r="F10" s="134">
        <f>(COUNT(J9:J24)+COUNT(M9:M24))/2</f>
        <v>14.5</v>
      </c>
      <c r="G10" s="134">
        <f>(COUNT(K9:K24)+COUNT(N9:N24))/2</f>
        <v>12</v>
      </c>
      <c r="H10" s="134">
        <f>(COUNT(L9:L24)+COUNT(O9:O24))/2</f>
        <v>11</v>
      </c>
      <c r="I10" s="38" t="s">
        <v>136</v>
      </c>
      <c r="J10" s="135">
        <v>1</v>
      </c>
      <c r="K10" s="80">
        <v>1</v>
      </c>
      <c r="L10" s="136" t="s">
        <v>357</v>
      </c>
      <c r="M10" s="135">
        <v>1</v>
      </c>
      <c r="N10" s="80">
        <v>1</v>
      </c>
      <c r="O10" s="136" t="s">
        <v>357</v>
      </c>
    </row>
    <row r="11" spans="1:16" s="6" customFormat="1" ht="27" x14ac:dyDescent="0.25">
      <c r="A11" s="38">
        <v>3</v>
      </c>
      <c r="B11" s="38" t="s">
        <v>243</v>
      </c>
      <c r="C11" s="20" t="s">
        <v>287</v>
      </c>
      <c r="D11" s="38">
        <v>2</v>
      </c>
      <c r="E11" s="38" t="s">
        <v>133</v>
      </c>
      <c r="F11" s="38" t="s">
        <v>104</v>
      </c>
      <c r="G11" s="212" t="s">
        <v>406</v>
      </c>
      <c r="H11" s="213"/>
      <c r="I11" s="38" t="s">
        <v>243</v>
      </c>
      <c r="J11" s="135">
        <v>1</v>
      </c>
      <c r="K11" s="80" t="s">
        <v>357</v>
      </c>
      <c r="L11" s="136">
        <v>1</v>
      </c>
      <c r="M11" s="135">
        <v>1</v>
      </c>
      <c r="N11" s="80" t="s">
        <v>357</v>
      </c>
      <c r="O11" s="136">
        <v>1</v>
      </c>
    </row>
    <row r="12" spans="1:16" ht="27" x14ac:dyDescent="0.25">
      <c r="A12" s="38">
        <v>4</v>
      </c>
      <c r="B12" s="38" t="s">
        <v>246</v>
      </c>
      <c r="C12" s="20" t="s">
        <v>287</v>
      </c>
      <c r="D12" s="38">
        <v>2</v>
      </c>
      <c r="E12" s="38" t="s">
        <v>133</v>
      </c>
      <c r="F12" s="5"/>
      <c r="I12" s="38" t="s">
        <v>246</v>
      </c>
      <c r="J12" s="135">
        <v>1</v>
      </c>
      <c r="K12" s="80" t="s">
        <v>357</v>
      </c>
      <c r="L12" s="136">
        <v>1</v>
      </c>
      <c r="M12" s="135">
        <v>1</v>
      </c>
      <c r="N12" s="80" t="s">
        <v>357</v>
      </c>
      <c r="O12" s="136">
        <v>1</v>
      </c>
    </row>
    <row r="13" spans="1:16" ht="27" x14ac:dyDescent="0.25">
      <c r="A13" s="38">
        <v>5</v>
      </c>
      <c r="B13" s="38" t="s">
        <v>277</v>
      </c>
      <c r="C13" s="20" t="s">
        <v>279</v>
      </c>
      <c r="D13" s="38">
        <v>3</v>
      </c>
      <c r="E13" s="38" t="s">
        <v>244</v>
      </c>
      <c r="F13" s="5"/>
      <c r="I13" s="38" t="s">
        <v>277</v>
      </c>
      <c r="J13" s="135">
        <v>1</v>
      </c>
      <c r="K13" s="80">
        <v>1</v>
      </c>
      <c r="L13" s="136">
        <v>1</v>
      </c>
      <c r="M13" s="135" t="s">
        <v>357</v>
      </c>
      <c r="N13" s="80" t="s">
        <v>357</v>
      </c>
      <c r="O13" s="136" t="s">
        <v>357</v>
      </c>
    </row>
    <row r="14" spans="1:16" ht="27" x14ac:dyDescent="0.25">
      <c r="A14" s="38">
        <v>6</v>
      </c>
      <c r="B14" s="38" t="s">
        <v>285</v>
      </c>
      <c r="C14" s="20" t="s">
        <v>279</v>
      </c>
      <c r="D14" s="38">
        <v>3</v>
      </c>
      <c r="E14" s="38" t="s">
        <v>286</v>
      </c>
      <c r="F14" s="5"/>
      <c r="I14" s="38" t="s">
        <v>285</v>
      </c>
      <c r="J14" s="135" t="s">
        <v>357</v>
      </c>
      <c r="K14" s="80" t="s">
        <v>357</v>
      </c>
      <c r="L14" s="136" t="s">
        <v>357</v>
      </c>
      <c r="M14" s="135">
        <v>1</v>
      </c>
      <c r="N14" s="80">
        <v>1</v>
      </c>
      <c r="O14" s="136">
        <v>1</v>
      </c>
    </row>
    <row r="15" spans="1:16" ht="27" x14ac:dyDescent="0.25">
      <c r="A15" s="38">
        <v>7</v>
      </c>
      <c r="B15" s="38" t="s">
        <v>302</v>
      </c>
      <c r="C15" s="20" t="s">
        <v>279</v>
      </c>
      <c r="D15" s="38">
        <v>3</v>
      </c>
      <c r="E15" s="38" t="s">
        <v>133</v>
      </c>
      <c r="F15" s="5"/>
      <c r="I15" s="38" t="s">
        <v>302</v>
      </c>
      <c r="J15" s="135">
        <v>1</v>
      </c>
      <c r="K15" s="80">
        <v>1</v>
      </c>
      <c r="L15" s="136">
        <v>1</v>
      </c>
      <c r="M15" s="135">
        <v>1</v>
      </c>
      <c r="N15" s="80">
        <v>1</v>
      </c>
      <c r="O15" s="136">
        <v>1</v>
      </c>
    </row>
    <row r="16" spans="1:16" ht="27" x14ac:dyDescent="0.25">
      <c r="A16" s="38">
        <v>8</v>
      </c>
      <c r="B16" s="38" t="s">
        <v>303</v>
      </c>
      <c r="C16" s="20" t="s">
        <v>279</v>
      </c>
      <c r="D16" s="38">
        <v>3</v>
      </c>
      <c r="E16" s="38" t="s">
        <v>133</v>
      </c>
      <c r="F16" s="5"/>
      <c r="I16" s="38" t="s">
        <v>303</v>
      </c>
      <c r="J16" s="135">
        <v>1</v>
      </c>
      <c r="K16" s="80">
        <v>1</v>
      </c>
      <c r="L16" s="136">
        <v>1</v>
      </c>
      <c r="M16" s="135">
        <v>1</v>
      </c>
      <c r="N16" s="80">
        <v>1</v>
      </c>
      <c r="O16" s="136">
        <v>1</v>
      </c>
    </row>
    <row r="17" spans="1:15" ht="27" x14ac:dyDescent="0.25">
      <c r="A17" s="38">
        <v>9</v>
      </c>
      <c r="B17" s="38" t="s">
        <v>304</v>
      </c>
      <c r="C17" s="20" t="s">
        <v>279</v>
      </c>
      <c r="D17" s="38">
        <v>3</v>
      </c>
      <c r="E17" s="38" t="s">
        <v>133</v>
      </c>
      <c r="F17" s="5"/>
      <c r="I17" s="38" t="s">
        <v>304</v>
      </c>
      <c r="J17" s="135">
        <v>1</v>
      </c>
      <c r="K17" s="80">
        <v>1</v>
      </c>
      <c r="L17" s="136">
        <v>1</v>
      </c>
      <c r="M17" s="135">
        <v>1</v>
      </c>
      <c r="N17" s="80">
        <v>1</v>
      </c>
      <c r="O17" s="136">
        <v>1</v>
      </c>
    </row>
    <row r="18" spans="1:15" ht="27" x14ac:dyDescent="0.25">
      <c r="A18" s="38">
        <v>10</v>
      </c>
      <c r="B18" s="38" t="s">
        <v>305</v>
      </c>
      <c r="C18" s="20" t="s">
        <v>279</v>
      </c>
      <c r="D18" s="38">
        <v>3</v>
      </c>
      <c r="E18" s="38" t="s">
        <v>133</v>
      </c>
      <c r="F18" s="5"/>
      <c r="I18" s="38" t="s">
        <v>305</v>
      </c>
      <c r="J18" s="135">
        <v>1</v>
      </c>
      <c r="K18" s="80">
        <v>1</v>
      </c>
      <c r="L18" s="136">
        <v>1</v>
      </c>
      <c r="M18" s="135">
        <v>1</v>
      </c>
      <c r="N18" s="80">
        <v>1</v>
      </c>
      <c r="O18" s="136">
        <v>1</v>
      </c>
    </row>
    <row r="19" spans="1:15" ht="27" x14ac:dyDescent="0.25">
      <c r="A19" s="38">
        <v>11</v>
      </c>
      <c r="B19" s="38" t="s">
        <v>310</v>
      </c>
      <c r="C19" s="20" t="s">
        <v>279</v>
      </c>
      <c r="D19" s="38">
        <v>3</v>
      </c>
      <c r="E19" s="38" t="s">
        <v>133</v>
      </c>
      <c r="F19" s="5"/>
      <c r="I19" s="38" t="s">
        <v>310</v>
      </c>
      <c r="J19" s="135">
        <v>1</v>
      </c>
      <c r="K19" s="80">
        <v>1</v>
      </c>
      <c r="L19" s="136">
        <v>1</v>
      </c>
      <c r="M19" s="135">
        <v>1</v>
      </c>
      <c r="N19" s="80">
        <v>1</v>
      </c>
      <c r="O19" s="136">
        <v>1</v>
      </c>
    </row>
    <row r="20" spans="1:15" ht="27" x14ac:dyDescent="0.25">
      <c r="A20" s="38">
        <v>12</v>
      </c>
      <c r="B20" s="38" t="s">
        <v>318</v>
      </c>
      <c r="C20" s="20" t="s">
        <v>279</v>
      </c>
      <c r="D20" s="38">
        <v>3</v>
      </c>
      <c r="E20" s="38" t="s">
        <v>244</v>
      </c>
      <c r="F20" s="5"/>
      <c r="I20" s="38" t="s">
        <v>318</v>
      </c>
      <c r="J20" s="135">
        <v>1</v>
      </c>
      <c r="K20" s="80">
        <v>1</v>
      </c>
      <c r="L20" s="136">
        <v>1</v>
      </c>
      <c r="M20" s="135">
        <v>1</v>
      </c>
      <c r="N20" s="80" t="s">
        <v>357</v>
      </c>
      <c r="O20" s="136">
        <v>1</v>
      </c>
    </row>
    <row r="21" spans="1:15" ht="27" x14ac:dyDescent="0.25">
      <c r="A21" s="38">
        <v>13</v>
      </c>
      <c r="B21" s="38" t="s">
        <v>318</v>
      </c>
      <c r="C21" s="20" t="s">
        <v>287</v>
      </c>
      <c r="D21" s="38">
        <v>2</v>
      </c>
      <c r="E21" s="38" t="s">
        <v>286</v>
      </c>
      <c r="F21" s="5"/>
      <c r="I21" s="38" t="s">
        <v>320</v>
      </c>
      <c r="J21" s="135">
        <v>1</v>
      </c>
      <c r="K21" s="80">
        <v>1</v>
      </c>
      <c r="L21" s="136">
        <v>1</v>
      </c>
      <c r="M21" s="135">
        <v>1</v>
      </c>
      <c r="N21" s="80">
        <v>1</v>
      </c>
      <c r="O21" s="136">
        <v>1</v>
      </c>
    </row>
    <row r="22" spans="1:15" ht="27" x14ac:dyDescent="0.25">
      <c r="A22" s="38">
        <v>14</v>
      </c>
      <c r="B22" s="38" t="s">
        <v>320</v>
      </c>
      <c r="C22" s="20" t="s">
        <v>279</v>
      </c>
      <c r="D22" s="38">
        <v>3</v>
      </c>
      <c r="E22" s="38" t="s">
        <v>133</v>
      </c>
      <c r="F22" s="5"/>
      <c r="I22" s="38" t="s">
        <v>351</v>
      </c>
      <c r="J22" s="135">
        <v>1</v>
      </c>
      <c r="K22" s="80">
        <v>1</v>
      </c>
      <c r="L22" s="136">
        <v>1</v>
      </c>
      <c r="M22" s="135">
        <v>1</v>
      </c>
      <c r="N22" s="80">
        <v>1</v>
      </c>
      <c r="O22" s="136">
        <v>1</v>
      </c>
    </row>
    <row r="23" spans="1:15" ht="27" x14ac:dyDescent="0.25">
      <c r="A23" s="38">
        <v>15</v>
      </c>
      <c r="B23" s="38" t="s">
        <v>351</v>
      </c>
      <c r="C23" s="20" t="s">
        <v>279</v>
      </c>
      <c r="D23" s="38">
        <v>3</v>
      </c>
      <c r="E23" s="38" t="s">
        <v>133</v>
      </c>
      <c r="F23" s="5"/>
      <c r="I23" s="38" t="s">
        <v>352</v>
      </c>
      <c r="J23" s="135">
        <v>1</v>
      </c>
      <c r="K23" s="80">
        <v>1</v>
      </c>
      <c r="L23" s="136" t="s">
        <v>357</v>
      </c>
      <c r="M23" s="135">
        <v>1</v>
      </c>
      <c r="N23" s="80">
        <v>1</v>
      </c>
      <c r="O23" s="136" t="s">
        <v>357</v>
      </c>
    </row>
    <row r="24" spans="1:15" ht="27" x14ac:dyDescent="0.25">
      <c r="A24" s="38">
        <v>16</v>
      </c>
      <c r="B24" s="38" t="s">
        <v>352</v>
      </c>
      <c r="C24" s="20" t="s">
        <v>391</v>
      </c>
      <c r="D24" s="38">
        <v>2</v>
      </c>
      <c r="E24" s="38" t="s">
        <v>133</v>
      </c>
      <c r="F24" s="5"/>
      <c r="I24" s="38" t="s">
        <v>406</v>
      </c>
      <c r="J24" s="135">
        <v>1</v>
      </c>
      <c r="K24" s="80">
        <v>1</v>
      </c>
      <c r="L24" s="136" t="s">
        <v>357</v>
      </c>
      <c r="M24" s="135" t="s">
        <v>357</v>
      </c>
      <c r="N24" s="80" t="s">
        <v>357</v>
      </c>
      <c r="O24" s="136" t="s">
        <v>357</v>
      </c>
    </row>
    <row r="25" spans="1:15" ht="27" x14ac:dyDescent="0.25">
      <c r="A25" s="38">
        <v>17</v>
      </c>
      <c r="B25" s="38" t="s">
        <v>406</v>
      </c>
      <c r="C25" s="20" t="s">
        <v>391</v>
      </c>
      <c r="D25" s="38">
        <v>2</v>
      </c>
      <c r="E25" s="38" t="s">
        <v>244</v>
      </c>
      <c r="F25" s="5"/>
    </row>
    <row r="26" spans="1:15" ht="27" x14ac:dyDescent="0.25">
      <c r="A26" s="38">
        <v>18</v>
      </c>
      <c r="B26" s="38"/>
      <c r="C26" s="38"/>
      <c r="D26" s="38"/>
      <c r="E26" s="38"/>
      <c r="F26" s="5"/>
    </row>
    <row r="27" spans="1:15" ht="27" x14ac:dyDescent="0.25">
      <c r="A27" s="38">
        <v>19</v>
      </c>
      <c r="B27" s="38"/>
      <c r="C27" s="38"/>
      <c r="D27" s="38"/>
      <c r="E27" s="38"/>
      <c r="F27" s="5"/>
    </row>
    <row r="28" spans="1:15" ht="27" x14ac:dyDescent="0.25">
      <c r="A28" s="38">
        <v>20</v>
      </c>
      <c r="B28" s="38"/>
      <c r="C28" s="38"/>
      <c r="D28" s="38"/>
      <c r="E28" s="38"/>
      <c r="F28" s="5"/>
    </row>
    <row r="29" spans="1:15" x14ac:dyDescent="0.25">
      <c r="F29" s="5"/>
    </row>
  </sheetData>
  <mergeCells count="9">
    <mergeCell ref="I7:I8"/>
    <mergeCell ref="J7:L7"/>
    <mergeCell ref="M7:O7"/>
    <mergeCell ref="F8:H8"/>
    <mergeCell ref="G11:H11"/>
    <mergeCell ref="J2:K2"/>
    <mergeCell ref="J3:K3"/>
    <mergeCell ref="J4:K4"/>
    <mergeCell ref="A7:E7"/>
  </mergeCells>
  <phoneticPr fontId="17" type="noConversion"/>
  <hyperlinks>
    <hyperlink ref="J2:K2" location="'N3 زونکن سه'!A1" display="زونکن شماره سه" xr:uid="{222970F7-877D-4191-B67C-78F0AA6BFC47}"/>
    <hyperlink ref="B1" location="'N.01 صفحه اصلی'!A1" display="صفحه اصلی" xr:uid="{31D82A48-68FF-4EE9-9FC7-393EA2E04DDD}"/>
    <hyperlink ref="C1" location="'N.04 دفتر روزانه'!A1" display="دفتر روزانه" xr:uid="{0DE6BB38-06F6-4002-A3C1-F7DD5D7923ED}"/>
  </hyperlinks>
  <pageMargins left="0.25" right="0.25" top="0.75" bottom="0.75" header="0.3" footer="0.3"/>
  <pageSetup paperSize="9" scale="6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tabSelected="1" workbookViewId="0"/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B1" s="95" t="s">
        <v>10</v>
      </c>
      <c r="C1" s="96" t="s">
        <v>238</v>
      </c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209" t="s">
        <v>50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51</v>
      </c>
      <c r="B7" s="148"/>
      <c r="C7" s="148"/>
      <c r="D7" s="148"/>
      <c r="E7" s="14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3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160</v>
      </c>
      <c r="C13" s="38" t="s">
        <v>208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246</v>
      </c>
      <c r="C14" s="38" t="s">
        <v>247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246</v>
      </c>
      <c r="C15" s="38" t="s">
        <v>248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246</v>
      </c>
      <c r="C16" s="38" t="s">
        <v>249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246</v>
      </c>
      <c r="C17" s="38" t="s">
        <v>250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277</v>
      </c>
      <c r="C18" s="38" t="s">
        <v>281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277</v>
      </c>
      <c r="C19" s="38" t="s">
        <v>307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306</v>
      </c>
      <c r="C20" s="38" t="s">
        <v>308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306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 t="s">
        <v>408</v>
      </c>
      <c r="C23" s="38" t="s">
        <v>135</v>
      </c>
      <c r="D23" s="38"/>
      <c r="E23" s="38">
        <v>321000</v>
      </c>
      <c r="F23" s="38">
        <f t="shared" si="0"/>
        <v>7948000</v>
      </c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CD3FC5BE-D291-4EE9-BD24-4A249B0FBE7C}"/>
    <hyperlink ref="B1" location="'N.01 صفحه اصلی'!A1" display="صفحه اصلی" xr:uid="{8FB3D715-4FE2-45B3-89B0-F09EB2C8AF76}"/>
    <hyperlink ref="C1" location="'N.04 دفتر روزانه'!A1" display="دفتر روزانه" xr:uid="{5489275A-827E-4B91-B187-4CD032CEEFF7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I2" sqref="I2:J2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5" t="s">
        <v>10</v>
      </c>
      <c r="C1" s="96" t="s">
        <v>238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126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127</v>
      </c>
      <c r="B7" s="148"/>
      <c r="C7" s="148"/>
      <c r="D7" s="148"/>
      <c r="E7" s="148"/>
      <c r="F7" s="4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129</v>
      </c>
      <c r="C9" s="20" t="s">
        <v>128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129</v>
      </c>
      <c r="C10" s="20" t="s">
        <v>134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136</v>
      </c>
      <c r="C11" s="38" t="s">
        <v>135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136</v>
      </c>
      <c r="C12" s="38" t="s">
        <v>138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246</v>
      </c>
      <c r="C13" s="38" t="s">
        <v>135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246</v>
      </c>
      <c r="C14" s="38" t="s">
        <v>262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1" t="s">
        <v>246</v>
      </c>
      <c r="C15" s="38" t="s">
        <v>128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1" t="s">
        <v>277</v>
      </c>
      <c r="C16" s="38" t="s">
        <v>278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1" t="s">
        <v>302</v>
      </c>
      <c r="C17" s="38" t="s">
        <v>262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1" t="s">
        <v>305</v>
      </c>
      <c r="C18" s="38" t="s">
        <v>262</v>
      </c>
      <c r="D18" s="38"/>
      <c r="E18" s="38">
        <v>745000</v>
      </c>
      <c r="F18" s="38">
        <f t="shared" ref="F18:F25" si="1">(F17+D18)-E18</f>
        <v>1118000</v>
      </c>
    </row>
    <row r="19" spans="1:6" ht="27" x14ac:dyDescent="0.25">
      <c r="A19" s="38">
        <v>11</v>
      </c>
      <c r="B19" s="81" t="s">
        <v>305</v>
      </c>
      <c r="C19" s="38" t="s">
        <v>278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1" t="s">
        <v>310</v>
      </c>
      <c r="C20" s="38" t="s">
        <v>311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1" t="s">
        <v>318</v>
      </c>
      <c r="C21" s="81" t="s">
        <v>319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1" t="s">
        <v>320</v>
      </c>
      <c r="C22" s="20" t="s">
        <v>128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1" t="s">
        <v>320</v>
      </c>
      <c r="C23" s="38" t="s">
        <v>321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1" t="s">
        <v>320</v>
      </c>
      <c r="C24" s="38" t="s">
        <v>323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81" t="s">
        <v>351</v>
      </c>
      <c r="C25" s="38" t="s">
        <v>262</v>
      </c>
      <c r="D25" s="38"/>
      <c r="E25" s="38">
        <v>1295000</v>
      </c>
      <c r="F25" s="38">
        <f t="shared" si="1"/>
        <v>-1058000</v>
      </c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phoneticPr fontId="17" type="noConversion"/>
  <hyperlinks>
    <hyperlink ref="I2:J2" location="'N3 زونکن س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C2" sqref="A1:C2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0.25" thickBot="1" x14ac:dyDescent="0.3">
      <c r="A1" s="7"/>
      <c r="B1" s="7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93</v>
      </c>
      <c r="I4" s="210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76" t="s">
        <v>93</v>
      </c>
      <c r="B6" s="176"/>
      <c r="C6" s="176"/>
      <c r="D6" s="176"/>
      <c r="E6" s="176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207</v>
      </c>
      <c r="C10" s="31" t="s">
        <v>96</v>
      </c>
      <c r="D10" s="31" t="s">
        <v>240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241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4">
    <mergeCell ref="H2:I2"/>
    <mergeCell ref="H3:I3"/>
    <mergeCell ref="H4:I4"/>
    <mergeCell ref="A6:E6"/>
  </mergeCells>
  <hyperlinks>
    <hyperlink ref="H2:I2" location="'زونکن سه - تنخواه'!A1" display="زونکن شماره سه" xr:uid="{FC3DEBD9-C77E-418F-928F-295C349969DF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70" t="s">
        <v>10</v>
      </c>
      <c r="B1" s="171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203" t="s">
        <v>8</v>
      </c>
      <c r="G2" s="205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203" t="s">
        <v>11</v>
      </c>
      <c r="G3" s="205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209" t="s">
        <v>36</v>
      </c>
      <c r="G4" s="210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76" t="s">
        <v>37</v>
      </c>
      <c r="B6" s="176"/>
      <c r="C6" s="176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224" t="s">
        <v>34</v>
      </c>
      <c r="B13" s="225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203" t="s">
        <v>8</v>
      </c>
      <c r="J2" s="205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203" t="s">
        <v>11</v>
      </c>
      <c r="J3" s="205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209" t="s">
        <v>82</v>
      </c>
      <c r="J4" s="210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48" t="s">
        <v>81</v>
      </c>
      <c r="B7" s="148"/>
      <c r="C7" s="148"/>
      <c r="D7" s="148"/>
      <c r="E7" s="14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203" t="s">
        <v>8</v>
      </c>
      <c r="M2" s="205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203" t="s">
        <v>11</v>
      </c>
      <c r="M3" s="205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209" t="s">
        <v>35</v>
      </c>
      <c r="M4" s="210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226" t="s">
        <v>26</v>
      </c>
      <c r="M5" s="227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48" t="s">
        <v>114</v>
      </c>
      <c r="B7" s="148"/>
      <c r="C7" s="148"/>
      <c r="D7" s="148"/>
      <c r="E7" s="148"/>
      <c r="F7" s="148"/>
      <c r="G7" s="148"/>
      <c r="H7" s="148"/>
      <c r="I7" s="70" t="s">
        <v>204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0" t="s">
        <v>202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3" t="s">
        <v>203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2">
        <f>SUM(E10:E28)</f>
        <v>0</v>
      </c>
      <c r="F29" s="42">
        <f>SUM(F10:F28)</f>
        <v>0</v>
      </c>
      <c r="G29" s="42">
        <f>SUM(G10:G28)</f>
        <v>0</v>
      </c>
      <c r="H29" s="42">
        <f>SUM(H10:H28)</f>
        <v>0</v>
      </c>
      <c r="I29" s="42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203" t="s">
        <v>8</v>
      </c>
      <c r="L2" s="205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203" t="s">
        <v>11</v>
      </c>
      <c r="L3" s="205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209" t="s">
        <v>18</v>
      </c>
      <c r="L4" s="210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226" t="s">
        <v>26</v>
      </c>
      <c r="L5" s="227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48" t="s">
        <v>110</v>
      </c>
      <c r="B7" s="148"/>
      <c r="C7" s="148"/>
      <c r="D7" s="148"/>
      <c r="E7" s="148"/>
      <c r="F7" s="148"/>
      <c r="G7" s="148"/>
      <c r="H7" s="14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2">
        <f>SUM(E9:E28)</f>
        <v>0</v>
      </c>
      <c r="F29" s="42">
        <f>SUM(F9:F28)</f>
        <v>0</v>
      </c>
      <c r="G29" s="42">
        <f>SUM(G9:G28)</f>
        <v>0</v>
      </c>
      <c r="H29" s="42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09" t="s">
        <v>19</v>
      </c>
      <c r="I4" s="210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26" t="s">
        <v>26</v>
      </c>
      <c r="I5" s="22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48" t="s">
        <v>20</v>
      </c>
      <c r="B7" s="148"/>
      <c r="C7" s="148"/>
      <c r="D7" s="148"/>
      <c r="E7" s="14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48" t="s">
        <v>20</v>
      </c>
      <c r="B41" s="148"/>
      <c r="C41" s="148"/>
      <c r="D41" s="148"/>
      <c r="E41" s="14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70" t="s">
        <v>10</v>
      </c>
      <c r="B1" s="171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203" t="s">
        <v>8</v>
      </c>
      <c r="K2" s="205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203" t="s">
        <v>11</v>
      </c>
      <c r="K3" s="205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209" t="s">
        <v>17</v>
      </c>
      <c r="K4" s="210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226" t="s">
        <v>26</v>
      </c>
      <c r="K5" s="22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48" t="s">
        <v>101</v>
      </c>
      <c r="B7" s="148"/>
      <c r="C7" s="148"/>
      <c r="D7" s="148"/>
      <c r="E7" s="148"/>
      <c r="F7" s="148"/>
      <c r="G7" s="14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3">
        <v>19</v>
      </c>
      <c r="B27" s="17"/>
      <c r="C27" s="17"/>
      <c r="D27" s="44"/>
      <c r="E27" s="43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5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J133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2.42578125" style="5" customWidth="1"/>
    <col min="3" max="3" width="18.5703125" style="5" bestFit="1" customWidth="1"/>
    <col min="4" max="4" width="21.85546875" style="5" customWidth="1"/>
    <col min="5" max="5" width="13.42578125" style="5" bestFit="1" customWidth="1"/>
    <col min="6" max="6" width="12.5703125" style="5" bestFit="1" customWidth="1"/>
    <col min="7" max="7" width="2.140625" style="5" bestFit="1" customWidth="1"/>
    <col min="8" max="8" width="9.140625" style="5"/>
    <col min="9" max="9" width="18.28515625" style="5" bestFit="1" customWidth="1"/>
    <col min="10" max="10" width="12.42578125" style="5" bestFit="1" customWidth="1"/>
    <col min="11" max="16384" width="9.140625" style="5"/>
  </cols>
  <sheetData>
    <row r="1" spans="1:10" s="6" customFormat="1" ht="29.25" thickBot="1" x14ac:dyDescent="0.3">
      <c r="A1" s="92" t="s">
        <v>10</v>
      </c>
    </row>
    <row r="2" spans="1:10" ht="30.75" customHeight="1" x14ac:dyDescent="0.25"/>
    <row r="3" spans="1:10" ht="30.75" customHeight="1" x14ac:dyDescent="0.25">
      <c r="B3" s="8"/>
      <c r="C3" s="149" t="s">
        <v>379</v>
      </c>
      <c r="D3" s="150"/>
      <c r="E3" s="150"/>
      <c r="F3" s="151"/>
      <c r="G3" s="8"/>
      <c r="I3" s="125" t="s">
        <v>380</v>
      </c>
      <c r="J3" s="125" t="s">
        <v>350</v>
      </c>
    </row>
    <row r="4" spans="1:10" ht="30.75" customHeight="1" x14ac:dyDescent="0.25">
      <c r="B4" s="8"/>
      <c r="C4" s="138" t="s">
        <v>366</v>
      </c>
      <c r="D4" s="138" t="s">
        <v>367</v>
      </c>
      <c r="E4" s="138" t="s">
        <v>368</v>
      </c>
      <c r="F4" s="138" t="s">
        <v>369</v>
      </c>
      <c r="G4" s="8"/>
      <c r="I4" s="126" t="s">
        <v>328</v>
      </c>
      <c r="J4" s="127">
        <v>10</v>
      </c>
    </row>
    <row r="5" spans="1:10" ht="30.75" customHeight="1" x14ac:dyDescent="0.25">
      <c r="B5" s="8"/>
      <c r="C5" s="138" t="s">
        <v>362</v>
      </c>
      <c r="D5" s="138" t="s">
        <v>363</v>
      </c>
      <c r="E5" s="138" t="s">
        <v>364</v>
      </c>
      <c r="F5" s="138" t="s">
        <v>365</v>
      </c>
      <c r="G5" s="8"/>
      <c r="I5" s="126" t="s">
        <v>329</v>
      </c>
      <c r="J5" s="127">
        <v>8</v>
      </c>
    </row>
    <row r="6" spans="1:10" ht="30.75" customHeight="1" x14ac:dyDescent="0.25">
      <c r="B6" s="8"/>
      <c r="C6" s="127" t="s">
        <v>390</v>
      </c>
      <c r="D6" s="127" t="s">
        <v>390</v>
      </c>
      <c r="E6" s="127" t="s">
        <v>389</v>
      </c>
      <c r="F6" s="127" t="s">
        <v>381</v>
      </c>
      <c r="G6" s="8"/>
      <c r="I6" s="126" t="s">
        <v>330</v>
      </c>
      <c r="J6" s="127">
        <v>4</v>
      </c>
    </row>
    <row r="7" spans="1:10" ht="30.75" customHeight="1" x14ac:dyDescent="0.25">
      <c r="B7" s="8"/>
      <c r="C7" s="127" t="s">
        <v>389</v>
      </c>
      <c r="D7" s="127" t="s">
        <v>386</v>
      </c>
      <c r="E7" s="127" t="s">
        <v>386</v>
      </c>
      <c r="F7" s="127" t="s">
        <v>382</v>
      </c>
      <c r="G7" s="8"/>
      <c r="I7" s="126" t="s">
        <v>331</v>
      </c>
      <c r="J7" s="127">
        <v>10</v>
      </c>
    </row>
    <row r="8" spans="1:10" ht="30.75" customHeight="1" x14ac:dyDescent="0.25">
      <c r="B8" s="141" t="s">
        <v>339</v>
      </c>
      <c r="C8" s="127" t="s">
        <v>388</v>
      </c>
      <c r="D8" s="127" t="s">
        <v>389</v>
      </c>
      <c r="E8" s="127" t="s">
        <v>381</v>
      </c>
      <c r="F8" s="127" t="s">
        <v>383</v>
      </c>
      <c r="G8" s="140" t="s">
        <v>341</v>
      </c>
      <c r="I8" s="126" t="s">
        <v>332</v>
      </c>
      <c r="J8" s="127"/>
    </row>
    <row r="9" spans="1:10" s="8" customFormat="1" ht="30.75" customHeight="1" x14ac:dyDescent="0.25">
      <c r="C9" s="127" t="s">
        <v>387</v>
      </c>
      <c r="D9" s="127" t="s">
        <v>384</v>
      </c>
      <c r="E9" s="127" t="s">
        <v>384</v>
      </c>
      <c r="F9" s="127" t="s">
        <v>384</v>
      </c>
      <c r="H9" s="5"/>
      <c r="I9" s="126" t="s">
        <v>333</v>
      </c>
      <c r="J9" s="127" t="s">
        <v>334</v>
      </c>
    </row>
    <row r="10" spans="1:10" s="8" customFormat="1" ht="30.75" customHeight="1" x14ac:dyDescent="0.25">
      <c r="C10" s="127" t="s">
        <v>386</v>
      </c>
      <c r="D10" s="127" t="s">
        <v>387</v>
      </c>
      <c r="E10" s="127" t="s">
        <v>383</v>
      </c>
      <c r="F10" s="127" t="s">
        <v>385</v>
      </c>
      <c r="H10" s="5"/>
      <c r="I10" s="126" t="s">
        <v>335</v>
      </c>
      <c r="J10" s="128" t="s">
        <v>352</v>
      </c>
    </row>
    <row r="11" spans="1:10" s="8" customFormat="1" ht="30.75" customHeight="1" x14ac:dyDescent="0.25">
      <c r="C11" s="127" t="s">
        <v>385</v>
      </c>
      <c r="D11" s="127" t="s">
        <v>381</v>
      </c>
      <c r="E11" s="127" t="s">
        <v>387</v>
      </c>
      <c r="F11" s="127" t="s">
        <v>386</v>
      </c>
      <c r="H11" s="5"/>
      <c r="I11" s="129" t="s">
        <v>336</v>
      </c>
      <c r="J11" s="130" t="s">
        <v>337</v>
      </c>
    </row>
    <row r="12" spans="1:10" s="8" customFormat="1" ht="30.75" customHeight="1" x14ac:dyDescent="0.25">
      <c r="C12" s="127" t="s">
        <v>384</v>
      </c>
      <c r="D12" s="127" t="s">
        <v>383</v>
      </c>
      <c r="E12" s="127" t="s">
        <v>390</v>
      </c>
      <c r="F12" s="127" t="s">
        <v>387</v>
      </c>
      <c r="H12" s="5"/>
      <c r="I12" s="126" t="s">
        <v>338</v>
      </c>
      <c r="J12" s="131" t="s">
        <v>339</v>
      </c>
    </row>
    <row r="13" spans="1:10" s="8" customFormat="1" ht="19.5" x14ac:dyDescent="0.25">
      <c r="C13" s="127" t="s">
        <v>383</v>
      </c>
      <c r="D13" s="127" t="s">
        <v>388</v>
      </c>
      <c r="E13" s="127" t="s">
        <v>385</v>
      </c>
      <c r="F13" s="127" t="s">
        <v>388</v>
      </c>
      <c r="H13" s="5"/>
      <c r="I13" s="126" t="s">
        <v>340</v>
      </c>
      <c r="J13" s="132" t="s">
        <v>341</v>
      </c>
    </row>
    <row r="14" spans="1:10" ht="19.5" x14ac:dyDescent="0.25">
      <c r="B14" s="8"/>
      <c r="C14" s="127" t="s">
        <v>382</v>
      </c>
      <c r="D14" s="127" t="s">
        <v>382</v>
      </c>
      <c r="E14" s="127" t="s">
        <v>382</v>
      </c>
      <c r="F14" s="127" t="s">
        <v>389</v>
      </c>
      <c r="G14" s="8"/>
      <c r="I14" s="126" t="s">
        <v>342</v>
      </c>
      <c r="J14" s="133">
        <v>57</v>
      </c>
    </row>
    <row r="15" spans="1:10" ht="19.5" x14ac:dyDescent="0.25">
      <c r="B15" s="8"/>
      <c r="C15" s="127" t="s">
        <v>381</v>
      </c>
      <c r="D15" s="127" t="s">
        <v>385</v>
      </c>
      <c r="E15" s="127" t="s">
        <v>388</v>
      </c>
      <c r="F15" s="127" t="s">
        <v>390</v>
      </c>
      <c r="G15" s="8"/>
      <c r="I15" s="126" t="s">
        <v>343</v>
      </c>
      <c r="J15" s="133">
        <v>115</v>
      </c>
    </row>
    <row r="16" spans="1:10" ht="19.5" x14ac:dyDescent="0.25">
      <c r="B16" s="8"/>
      <c r="C16" s="130" t="s">
        <v>337</v>
      </c>
      <c r="D16" s="15"/>
      <c r="E16" s="15"/>
      <c r="F16" s="15"/>
      <c r="G16" s="8"/>
    </row>
    <row r="21" spans="2:10" ht="19.5" x14ac:dyDescent="0.25">
      <c r="C21" s="149" t="s">
        <v>371</v>
      </c>
      <c r="D21" s="150"/>
      <c r="E21" s="150"/>
      <c r="F21" s="151"/>
      <c r="I21" s="125" t="s">
        <v>361</v>
      </c>
      <c r="J21" s="125" t="s">
        <v>350</v>
      </c>
    </row>
    <row r="22" spans="2:10" ht="19.5" x14ac:dyDescent="0.25">
      <c r="C22" s="138" t="s">
        <v>366</v>
      </c>
      <c r="D22" s="138" t="s">
        <v>367</v>
      </c>
      <c r="E22" s="138" t="s">
        <v>368</v>
      </c>
      <c r="F22" s="138" t="s">
        <v>369</v>
      </c>
      <c r="I22" s="125" t="s">
        <v>328</v>
      </c>
      <c r="J22" s="127">
        <v>9</v>
      </c>
    </row>
    <row r="23" spans="2:10" ht="19.5" x14ac:dyDescent="0.25">
      <c r="C23" s="138" t="s">
        <v>362</v>
      </c>
      <c r="D23" s="138" t="s">
        <v>363</v>
      </c>
      <c r="E23" s="138" t="s">
        <v>364</v>
      </c>
      <c r="F23" s="138" t="s">
        <v>365</v>
      </c>
      <c r="I23" s="125" t="s">
        <v>329</v>
      </c>
      <c r="J23" s="127">
        <v>13</v>
      </c>
    </row>
    <row r="24" spans="2:10" ht="19.5" x14ac:dyDescent="0.25">
      <c r="C24" s="127" t="s">
        <v>393</v>
      </c>
      <c r="D24" s="127" t="s">
        <v>393</v>
      </c>
      <c r="E24" s="127" t="s">
        <v>393</v>
      </c>
      <c r="F24" s="127" t="s">
        <v>393</v>
      </c>
      <c r="I24" s="125" t="s">
        <v>330</v>
      </c>
      <c r="J24" s="127">
        <v>4</v>
      </c>
    </row>
    <row r="25" spans="2:10" ht="19.5" x14ac:dyDescent="0.25">
      <c r="C25" s="127" t="s">
        <v>404</v>
      </c>
      <c r="D25" s="127" t="s">
        <v>403</v>
      </c>
      <c r="E25" s="127" t="s">
        <v>404</v>
      </c>
      <c r="F25" s="127" t="s">
        <v>394</v>
      </c>
      <c r="I25" s="125" t="s">
        <v>331</v>
      </c>
      <c r="J25" s="127">
        <v>12</v>
      </c>
    </row>
    <row r="26" spans="2:10" ht="19.5" x14ac:dyDescent="0.25">
      <c r="C26" s="127" t="s">
        <v>403</v>
      </c>
      <c r="D26" s="127" t="s">
        <v>394</v>
      </c>
      <c r="E26" s="127" t="s">
        <v>402</v>
      </c>
      <c r="F26" s="127" t="s">
        <v>395</v>
      </c>
      <c r="I26" s="125" t="s">
        <v>332</v>
      </c>
      <c r="J26" s="127"/>
    </row>
    <row r="27" spans="2:10" ht="19.5" x14ac:dyDescent="0.25">
      <c r="C27" s="127" t="s">
        <v>402</v>
      </c>
      <c r="D27" s="127" t="s">
        <v>399</v>
      </c>
      <c r="E27" s="127" t="s">
        <v>399</v>
      </c>
      <c r="F27" s="127" t="s">
        <v>396</v>
      </c>
      <c r="I27" s="125" t="s">
        <v>333</v>
      </c>
      <c r="J27" s="127" t="s">
        <v>334</v>
      </c>
    </row>
    <row r="28" spans="2:10" ht="19.5" x14ac:dyDescent="0.25">
      <c r="B28" s="141" t="s">
        <v>339</v>
      </c>
      <c r="C28" s="127" t="s">
        <v>401</v>
      </c>
      <c r="D28" s="127" t="s">
        <v>404</v>
      </c>
      <c r="E28" s="127" t="s">
        <v>400</v>
      </c>
      <c r="F28" s="127" t="s">
        <v>397</v>
      </c>
      <c r="G28" s="140" t="s">
        <v>341</v>
      </c>
      <c r="I28" s="125" t="s">
        <v>335</v>
      </c>
      <c r="J28" s="128" t="s">
        <v>352</v>
      </c>
    </row>
    <row r="29" spans="2:10" ht="19.5" x14ac:dyDescent="0.25">
      <c r="C29" s="127" t="s">
        <v>400</v>
      </c>
      <c r="D29" s="127" t="s">
        <v>396</v>
      </c>
      <c r="E29" s="127" t="s">
        <v>397</v>
      </c>
      <c r="F29" s="127" t="s">
        <v>398</v>
      </c>
      <c r="I29" s="139" t="s">
        <v>336</v>
      </c>
      <c r="J29" s="130" t="s">
        <v>337</v>
      </c>
    </row>
    <row r="30" spans="2:10" ht="19.5" x14ac:dyDescent="0.25">
      <c r="C30" s="127" t="s">
        <v>399</v>
      </c>
      <c r="D30" s="127" t="s">
        <v>402</v>
      </c>
      <c r="E30" s="127" t="s">
        <v>396</v>
      </c>
      <c r="F30" s="127" t="s">
        <v>399</v>
      </c>
      <c r="I30" s="125" t="s">
        <v>338</v>
      </c>
      <c r="J30" s="131" t="s">
        <v>339</v>
      </c>
    </row>
    <row r="31" spans="2:10" ht="19.5" x14ac:dyDescent="0.25">
      <c r="C31" s="127" t="s">
        <v>398</v>
      </c>
      <c r="D31" s="127" t="s">
        <v>397</v>
      </c>
      <c r="E31" s="127" t="s">
        <v>394</v>
      </c>
      <c r="F31" s="127" t="s">
        <v>400</v>
      </c>
      <c r="I31" s="125" t="s">
        <v>340</v>
      </c>
      <c r="J31" s="132" t="s">
        <v>341</v>
      </c>
    </row>
    <row r="32" spans="2:10" ht="19.5" x14ac:dyDescent="0.25">
      <c r="C32" s="127" t="s">
        <v>397</v>
      </c>
      <c r="D32" s="127" t="s">
        <v>401</v>
      </c>
      <c r="E32" s="127" t="s">
        <v>403</v>
      </c>
      <c r="F32" s="127" t="s">
        <v>401</v>
      </c>
      <c r="I32" s="125" t="s">
        <v>342</v>
      </c>
      <c r="J32" s="133">
        <v>57</v>
      </c>
    </row>
    <row r="33" spans="1:10" ht="19.5" x14ac:dyDescent="0.25">
      <c r="C33" s="127" t="s">
        <v>396</v>
      </c>
      <c r="D33" s="127" t="s">
        <v>398</v>
      </c>
      <c r="E33" s="127" t="s">
        <v>401</v>
      </c>
      <c r="F33" s="127" t="s">
        <v>402</v>
      </c>
      <c r="I33" s="125" t="s">
        <v>343</v>
      </c>
      <c r="J33" s="133">
        <v>115</v>
      </c>
    </row>
    <row r="34" spans="1:10" ht="19.5" x14ac:dyDescent="0.25">
      <c r="A34" s="8"/>
      <c r="B34" s="8"/>
      <c r="C34" s="127" t="s">
        <v>395</v>
      </c>
      <c r="D34" s="127" t="s">
        <v>395</v>
      </c>
      <c r="E34" s="127" t="s">
        <v>395</v>
      </c>
      <c r="F34" s="127" t="s">
        <v>403</v>
      </c>
    </row>
    <row r="35" spans="1:10" ht="19.5" x14ac:dyDescent="0.25">
      <c r="A35" s="15"/>
      <c r="B35" s="15"/>
      <c r="C35" s="127" t="s">
        <v>394</v>
      </c>
      <c r="D35" s="127" t="s">
        <v>400</v>
      </c>
      <c r="E35" s="127" t="s">
        <v>398</v>
      </c>
      <c r="F35" s="127" t="s">
        <v>404</v>
      </c>
    </row>
    <row r="36" spans="1:10" ht="19.5" x14ac:dyDescent="0.25">
      <c r="A36" s="15"/>
      <c r="B36" s="15"/>
      <c r="C36" s="130" t="s">
        <v>337</v>
      </c>
      <c r="D36" s="15"/>
      <c r="E36" s="15"/>
      <c r="F36" s="15"/>
    </row>
    <row r="37" spans="1:10" ht="19.5" x14ac:dyDescent="0.25">
      <c r="E37" s="8"/>
    </row>
    <row r="38" spans="1:10" ht="19.5" x14ac:dyDescent="0.25">
      <c r="E38" s="8"/>
    </row>
    <row r="39" spans="1:10" ht="19.5" x14ac:dyDescent="0.25">
      <c r="E39" s="8"/>
    </row>
    <row r="40" spans="1:10" ht="19.5" x14ac:dyDescent="0.25">
      <c r="E40" s="8"/>
    </row>
    <row r="41" spans="1:10" ht="19.5" x14ac:dyDescent="0.25">
      <c r="E41" s="8"/>
    </row>
    <row r="42" spans="1:10" ht="19.5" x14ac:dyDescent="0.25">
      <c r="E42" s="8"/>
    </row>
    <row r="43" spans="1:10" ht="19.5" x14ac:dyDescent="0.25">
      <c r="E43" s="8"/>
    </row>
    <row r="44" spans="1:10" ht="19.5" x14ac:dyDescent="0.25">
      <c r="E44" s="140" t="s">
        <v>341</v>
      </c>
    </row>
    <row r="45" spans="1:10" ht="19.5" x14ac:dyDescent="0.25">
      <c r="E45" s="8"/>
    </row>
    <row r="46" spans="1:10" ht="19.5" x14ac:dyDescent="0.25">
      <c r="E46" s="8"/>
    </row>
    <row r="47" spans="1:10" ht="19.5" x14ac:dyDescent="0.25">
      <c r="E47" s="8"/>
    </row>
    <row r="48" spans="1:10" ht="19.5" x14ac:dyDescent="0.25">
      <c r="E48" s="8"/>
    </row>
    <row r="49" spans="1:9" ht="19.5" x14ac:dyDescent="0.25">
      <c r="E49" s="8"/>
    </row>
    <row r="50" spans="1:9" ht="19.5" x14ac:dyDescent="0.25">
      <c r="E50" s="8"/>
    </row>
    <row r="51" spans="1:9" ht="19.5" x14ac:dyDescent="0.25">
      <c r="E51" s="8"/>
    </row>
    <row r="52" spans="1:9" ht="19.5" x14ac:dyDescent="0.25">
      <c r="E52" s="8"/>
    </row>
    <row r="53" spans="1:9" ht="19.5" x14ac:dyDescent="0.25">
      <c r="A53" s="142"/>
      <c r="B53" s="15"/>
      <c r="C53" s="15"/>
      <c r="D53" s="15"/>
      <c r="E53" s="8"/>
    </row>
    <row r="64" spans="1:9" s="8" customFormat="1" ht="19.5" x14ac:dyDescent="0.25">
      <c r="B64" s="5"/>
      <c r="C64" s="5"/>
      <c r="D64" s="5"/>
      <c r="E64" s="5"/>
      <c r="F64" s="5"/>
      <c r="G64" s="5"/>
      <c r="H64" s="5"/>
      <c r="I64" s="5"/>
    </row>
    <row r="65" spans="2:9" s="8" customFormat="1" ht="19.5" x14ac:dyDescent="0.25">
      <c r="B65" s="5"/>
      <c r="C65" s="5"/>
      <c r="D65" s="5"/>
      <c r="E65" s="5"/>
      <c r="F65" s="5"/>
      <c r="G65" s="5"/>
      <c r="H65" s="5"/>
      <c r="I65" s="5"/>
    </row>
    <row r="66" spans="2:9" s="8" customFormat="1" ht="19.5" x14ac:dyDescent="0.25">
      <c r="B66" s="5"/>
      <c r="C66" s="5"/>
      <c r="D66" s="5"/>
      <c r="E66" s="5"/>
      <c r="F66" s="5"/>
      <c r="G66" s="5"/>
      <c r="H66" s="5"/>
      <c r="I66" s="5"/>
    </row>
    <row r="67" spans="2:9" s="8" customFormat="1" ht="19.5" x14ac:dyDescent="0.25">
      <c r="B67" s="5"/>
      <c r="C67" s="5"/>
      <c r="D67" s="5"/>
      <c r="E67" s="5"/>
      <c r="F67" s="5"/>
      <c r="G67" s="5"/>
      <c r="H67" s="5"/>
      <c r="I67" s="5"/>
    </row>
    <row r="68" spans="2:9" s="8" customFormat="1" ht="19.5" x14ac:dyDescent="0.25">
      <c r="B68" s="5"/>
      <c r="C68" s="5"/>
      <c r="D68" s="5"/>
      <c r="E68" s="5"/>
      <c r="F68" s="5"/>
      <c r="G68" s="5"/>
      <c r="H68" s="5"/>
      <c r="I68" s="5"/>
    </row>
    <row r="69" spans="2:9" s="8" customFormat="1" ht="19.5" x14ac:dyDescent="0.25">
      <c r="B69" s="5"/>
      <c r="C69" s="5"/>
      <c r="D69" s="5"/>
      <c r="E69" s="5"/>
      <c r="F69" s="5"/>
      <c r="G69" s="5"/>
      <c r="H69" s="5"/>
      <c r="I69" s="5"/>
    </row>
    <row r="70" spans="2:9" s="8" customFormat="1" ht="19.5" x14ac:dyDescent="0.25">
      <c r="B70" s="5"/>
      <c r="C70" s="5"/>
      <c r="D70" s="5"/>
      <c r="E70" s="5"/>
      <c r="F70" s="5"/>
      <c r="G70" s="5"/>
      <c r="H70" s="5"/>
      <c r="I70" s="5"/>
    </row>
    <row r="71" spans="2:9" s="8" customFormat="1" ht="19.5" x14ac:dyDescent="0.25">
      <c r="B71" s="5"/>
      <c r="C71" s="5"/>
      <c r="D71" s="5"/>
      <c r="E71" s="5"/>
      <c r="F71" s="5"/>
      <c r="G71" s="5"/>
      <c r="H71" s="5"/>
      <c r="I71" s="5"/>
    </row>
    <row r="72" spans="2:9" s="8" customFormat="1" ht="19.5" x14ac:dyDescent="0.25">
      <c r="B72" s="5"/>
      <c r="C72" s="5"/>
      <c r="D72" s="5"/>
      <c r="E72" s="5"/>
      <c r="F72" s="5"/>
      <c r="G72" s="5"/>
      <c r="H72" s="5"/>
      <c r="I72" s="5"/>
    </row>
    <row r="73" spans="2:9" s="8" customFormat="1" ht="19.5" x14ac:dyDescent="0.25">
      <c r="B73" s="5"/>
      <c r="C73" s="5"/>
      <c r="D73" s="5"/>
      <c r="E73" s="5"/>
      <c r="F73" s="5"/>
      <c r="G73" s="5"/>
      <c r="H73" s="5"/>
      <c r="I73" s="5"/>
    </row>
    <row r="74" spans="2:9" s="8" customFormat="1" ht="19.5" x14ac:dyDescent="0.25">
      <c r="B74" s="5"/>
      <c r="C74" s="5"/>
      <c r="D74" s="5"/>
      <c r="E74" s="5"/>
      <c r="F74" s="5"/>
      <c r="G74" s="5"/>
      <c r="H74" s="5"/>
      <c r="I74" s="5"/>
    </row>
    <row r="75" spans="2:9" s="8" customFormat="1" ht="19.5" x14ac:dyDescent="0.25">
      <c r="B75" s="5"/>
      <c r="C75" s="5"/>
      <c r="D75" s="5"/>
      <c r="E75" s="5"/>
      <c r="F75" s="5"/>
      <c r="G75" s="5"/>
      <c r="H75" s="5"/>
      <c r="I75" s="5"/>
    </row>
    <row r="76" spans="2:9" s="8" customFormat="1" ht="19.5" x14ac:dyDescent="0.25">
      <c r="B76" s="5"/>
      <c r="C76" s="5"/>
      <c r="D76" s="5"/>
      <c r="E76" s="5"/>
      <c r="F76" s="5"/>
      <c r="G76" s="5"/>
      <c r="H76" s="5"/>
      <c r="I76" s="5"/>
    </row>
    <row r="77" spans="2:9" s="8" customFormat="1" ht="19.5" x14ac:dyDescent="0.25">
      <c r="B77" s="5"/>
      <c r="C77" s="5"/>
      <c r="D77" s="5"/>
      <c r="E77" s="5"/>
      <c r="F77" s="5"/>
      <c r="G77" s="5"/>
      <c r="H77" s="5"/>
      <c r="I77" s="5"/>
    </row>
    <row r="78" spans="2:9" s="8" customFormat="1" ht="19.5" x14ac:dyDescent="0.25">
      <c r="B78" s="5"/>
      <c r="C78" s="5"/>
      <c r="D78" s="5"/>
      <c r="E78" s="5"/>
      <c r="F78" s="5"/>
      <c r="G78" s="5"/>
      <c r="H78" s="5"/>
      <c r="I78" s="5"/>
    </row>
    <row r="88" spans="2:2" ht="27" x14ac:dyDescent="0.25">
      <c r="B88" s="41"/>
    </row>
    <row r="89" spans="2:2" ht="27" x14ac:dyDescent="0.25">
      <c r="B89" s="10" t="s">
        <v>106</v>
      </c>
    </row>
    <row r="90" spans="2:2" ht="19.5" x14ac:dyDescent="0.25">
      <c r="B90" s="9"/>
    </row>
    <row r="91" spans="2:2" ht="19.5" x14ac:dyDescent="0.25">
      <c r="B91" s="9"/>
    </row>
    <row r="92" spans="2:2" ht="19.5" x14ac:dyDescent="0.25">
      <c r="B92" s="9"/>
    </row>
    <row r="93" spans="2:2" ht="19.5" x14ac:dyDescent="0.25">
      <c r="B93" s="9"/>
    </row>
    <row r="94" spans="2:2" ht="19.5" x14ac:dyDescent="0.25">
      <c r="B94" s="9"/>
    </row>
    <row r="95" spans="2:2" ht="19.5" x14ac:dyDescent="0.25">
      <c r="B95" s="9"/>
    </row>
    <row r="96" spans="2:2" ht="19.5" x14ac:dyDescent="0.25">
      <c r="B96" s="9"/>
    </row>
    <row r="97" spans="2:3" ht="19.5" x14ac:dyDescent="0.25">
      <c r="B97" s="9"/>
    </row>
    <row r="98" spans="2:3" ht="19.5" x14ac:dyDescent="0.25">
      <c r="B98" s="9"/>
    </row>
    <row r="99" spans="2:3" ht="19.5" x14ac:dyDescent="0.25">
      <c r="B99" s="9"/>
    </row>
    <row r="100" spans="2:3" ht="19.5" x14ac:dyDescent="0.25">
      <c r="B100" s="9"/>
    </row>
    <row r="101" spans="2:3" ht="19.5" x14ac:dyDescent="0.25">
      <c r="B101" s="9"/>
    </row>
    <row r="102" spans="2:3" ht="19.5" x14ac:dyDescent="0.25">
      <c r="B102" s="9"/>
    </row>
    <row r="103" spans="2:3" ht="19.5" x14ac:dyDescent="0.25">
      <c r="B103" s="9"/>
    </row>
    <row r="104" spans="2:3" ht="19.5" x14ac:dyDescent="0.25">
      <c r="B104" s="9"/>
    </row>
    <row r="105" spans="2:3" ht="19.5" x14ac:dyDescent="0.25">
      <c r="B105" s="9"/>
    </row>
    <row r="106" spans="2:3" ht="19.5" x14ac:dyDescent="0.25">
      <c r="B106" s="9"/>
    </row>
    <row r="107" spans="2:3" ht="19.5" x14ac:dyDescent="0.25">
      <c r="B107" s="9"/>
    </row>
    <row r="108" spans="2:3" ht="19.5" x14ac:dyDescent="0.25">
      <c r="B108" s="17"/>
    </row>
    <row r="109" spans="2:3" ht="19.5" x14ac:dyDescent="0.25">
      <c r="B109" s="19"/>
    </row>
    <row r="112" spans="2:3" ht="27" x14ac:dyDescent="0.25">
      <c r="B112" s="148"/>
      <c r="C112" s="148"/>
    </row>
    <row r="113" spans="2:3" ht="27" x14ac:dyDescent="0.25">
      <c r="B113" s="10" t="s">
        <v>73</v>
      </c>
      <c r="C113" s="10" t="s">
        <v>113</v>
      </c>
    </row>
    <row r="114" spans="2:3" ht="27" x14ac:dyDescent="0.25">
      <c r="B114" s="38"/>
      <c r="C114" s="9"/>
    </row>
    <row r="115" spans="2:3" ht="27" x14ac:dyDescent="0.25">
      <c r="B115" s="38"/>
      <c r="C115" s="9"/>
    </row>
    <row r="116" spans="2:3" ht="27" x14ac:dyDescent="0.25">
      <c r="B116" s="38"/>
      <c r="C116" s="9"/>
    </row>
    <row r="117" spans="2:3" ht="27" x14ac:dyDescent="0.25">
      <c r="B117" s="38"/>
      <c r="C117" s="9"/>
    </row>
    <row r="118" spans="2:3" ht="27" x14ac:dyDescent="0.25">
      <c r="B118" s="38"/>
      <c r="C118" s="9"/>
    </row>
    <row r="119" spans="2:3" ht="27" x14ac:dyDescent="0.25">
      <c r="B119" s="38"/>
      <c r="C119" s="9"/>
    </row>
    <row r="120" spans="2:3" ht="27" x14ac:dyDescent="0.25">
      <c r="B120" s="38"/>
      <c r="C120" s="9"/>
    </row>
    <row r="121" spans="2:3" ht="27" x14ac:dyDescent="0.25">
      <c r="B121" s="38"/>
      <c r="C121" s="9"/>
    </row>
    <row r="122" spans="2:3" ht="27" x14ac:dyDescent="0.25">
      <c r="B122" s="38"/>
      <c r="C122" s="9"/>
    </row>
    <row r="123" spans="2:3" ht="27" x14ac:dyDescent="0.25">
      <c r="B123" s="38"/>
      <c r="C123" s="9"/>
    </row>
    <row r="124" spans="2:3" ht="27" x14ac:dyDescent="0.25">
      <c r="B124" s="38"/>
      <c r="C124" s="9"/>
    </row>
    <row r="125" spans="2:3" ht="27" x14ac:dyDescent="0.25">
      <c r="B125" s="38"/>
      <c r="C125" s="9"/>
    </row>
    <row r="126" spans="2:3" ht="27" x14ac:dyDescent="0.25">
      <c r="B126" s="38"/>
      <c r="C126" s="9"/>
    </row>
    <row r="127" spans="2:3" ht="27" x14ac:dyDescent="0.25">
      <c r="B127" s="38"/>
      <c r="C127" s="9"/>
    </row>
    <row r="128" spans="2:3" ht="27" x14ac:dyDescent="0.25">
      <c r="B128" s="38"/>
      <c r="C128" s="9"/>
    </row>
    <row r="129" spans="2:3" ht="27" x14ac:dyDescent="0.25">
      <c r="B129" s="38"/>
      <c r="C129" s="9"/>
    </row>
    <row r="130" spans="2:3" ht="27" x14ac:dyDescent="0.25">
      <c r="B130" s="38"/>
      <c r="C130" s="9"/>
    </row>
    <row r="131" spans="2:3" ht="27" x14ac:dyDescent="0.25">
      <c r="B131" s="38"/>
      <c r="C131" s="9"/>
    </row>
    <row r="132" spans="2:3" ht="27" x14ac:dyDescent="0.25">
      <c r="B132" s="38"/>
      <c r="C132" s="9"/>
    </row>
    <row r="133" spans="2:3" ht="27" x14ac:dyDescent="0.25">
      <c r="B133" s="38"/>
      <c r="C133" s="9"/>
    </row>
  </sheetData>
  <mergeCells count="3">
    <mergeCell ref="B112:C112"/>
    <mergeCell ref="C3:F3"/>
    <mergeCell ref="C21:F21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203" t="s">
        <v>8</v>
      </c>
      <c r="I2" s="20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03" t="s">
        <v>11</v>
      </c>
      <c r="I3" s="205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226" t="s">
        <v>19</v>
      </c>
      <c r="I4" s="22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209" t="s">
        <v>26</v>
      </c>
      <c r="I5" s="210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48" t="s">
        <v>20</v>
      </c>
      <c r="B8" s="148"/>
      <c r="C8" s="148"/>
      <c r="D8" s="148"/>
      <c r="E8" s="14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70" t="s">
        <v>10</v>
      </c>
      <c r="B1" s="171"/>
    </row>
    <row r="2" spans="1:17" ht="29.25" thickBot="1" x14ac:dyDescent="0.3">
      <c r="K2" s="228" t="s">
        <v>9</v>
      </c>
      <c r="L2" s="22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162</v>
      </c>
      <c r="L5" s="2"/>
    </row>
    <row r="6" spans="1:17" ht="29.25" thickBot="1" x14ac:dyDescent="0.3">
      <c r="K6" s="2" t="s">
        <v>163</v>
      </c>
      <c r="L6" s="2"/>
    </row>
    <row r="7" spans="1:17" ht="29.25" thickBot="1" x14ac:dyDescent="0.3">
      <c r="K7" s="2" t="s">
        <v>171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77" t="s">
        <v>9</v>
      </c>
      <c r="I2" s="178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228" t="s">
        <v>162</v>
      </c>
      <c r="I3" s="229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48" t="s">
        <v>162</v>
      </c>
      <c r="B5" s="148"/>
      <c r="C5" s="148"/>
      <c r="D5" s="148"/>
      <c r="E5" s="148"/>
      <c r="F5" s="8"/>
    </row>
    <row r="6" spans="1:14" s="6" customFormat="1" ht="27" x14ac:dyDescent="0.25">
      <c r="A6" s="10" t="s">
        <v>21</v>
      </c>
      <c r="B6" s="10" t="s">
        <v>164</v>
      </c>
      <c r="C6" s="10" t="s">
        <v>103</v>
      </c>
      <c r="D6" s="10" t="s">
        <v>104</v>
      </c>
      <c r="E6" s="10" t="s">
        <v>165</v>
      </c>
      <c r="F6" s="8"/>
    </row>
    <row r="7" spans="1:14" s="6" customFormat="1" ht="24.75" x14ac:dyDescent="0.25">
      <c r="A7" s="11">
        <v>1</v>
      </c>
      <c r="B7" s="20" t="s">
        <v>166</v>
      </c>
      <c r="C7" s="20" t="s">
        <v>167</v>
      </c>
      <c r="D7" s="20" t="s">
        <v>168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70" t="s">
        <v>10</v>
      </c>
      <c r="C1" s="171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77" t="s">
        <v>9</v>
      </c>
      <c r="I2" s="178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228" t="s">
        <v>172</v>
      </c>
      <c r="I3" s="229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30" t="s">
        <v>186</v>
      </c>
      <c r="C5" s="230"/>
      <c r="D5" s="230"/>
      <c r="E5" s="230"/>
    </row>
    <row r="6" spans="1:14" ht="27" x14ac:dyDescent="0.25">
      <c r="A6" s="232" t="s">
        <v>173</v>
      </c>
      <c r="B6" s="232"/>
      <c r="C6" s="232"/>
      <c r="D6" s="232"/>
      <c r="E6" s="68"/>
      <c r="F6" s="68"/>
      <c r="G6" s="68"/>
      <c r="H6" s="68"/>
      <c r="I6" s="68"/>
      <c r="J6" s="68"/>
    </row>
    <row r="7" spans="1:14" ht="27" x14ac:dyDescent="0.25">
      <c r="B7"/>
      <c r="C7" s="64" t="s">
        <v>174</v>
      </c>
      <c r="D7"/>
      <c r="E7"/>
      <c r="F7"/>
      <c r="G7"/>
      <c r="H7"/>
      <c r="I7"/>
      <c r="J7"/>
    </row>
    <row r="8" spans="1:14" ht="27" x14ac:dyDescent="0.25">
      <c r="B8"/>
      <c r="C8" s="64" t="s">
        <v>175</v>
      </c>
      <c r="D8"/>
      <c r="E8"/>
      <c r="F8"/>
      <c r="G8"/>
      <c r="I8"/>
      <c r="J8"/>
    </row>
    <row r="9" spans="1:14" ht="27" x14ac:dyDescent="0.25">
      <c r="B9"/>
      <c r="C9" s="65" t="s">
        <v>176</v>
      </c>
      <c r="D9"/>
      <c r="E9"/>
      <c r="F9"/>
      <c r="G9"/>
      <c r="I9"/>
      <c r="J9"/>
    </row>
    <row r="10" spans="1:14" ht="72" customHeight="1" x14ac:dyDescent="0.25">
      <c r="B10" s="231" t="s">
        <v>197</v>
      </c>
      <c r="C10" s="231"/>
      <c r="D10" s="231"/>
      <c r="E10" s="67"/>
      <c r="F10" s="67"/>
      <c r="G10" s="67"/>
      <c r="I10" s="67"/>
      <c r="J10" s="67"/>
    </row>
    <row r="11" spans="1:14" ht="27" x14ac:dyDescent="0.55000000000000004">
      <c r="B11" s="66">
        <v>1</v>
      </c>
      <c r="C11" s="68" t="s">
        <v>179</v>
      </c>
      <c r="D11" s="68"/>
      <c r="E11" s="68"/>
      <c r="F11" s="68"/>
      <c r="G11" s="68"/>
      <c r="I11" s="68"/>
      <c r="J11" s="68"/>
    </row>
    <row r="12" spans="1:14" ht="27" x14ac:dyDescent="0.55000000000000004">
      <c r="B12" s="66">
        <v>2</v>
      </c>
      <c r="C12" s="68" t="s">
        <v>180</v>
      </c>
      <c r="D12" s="68"/>
      <c r="E12" s="68"/>
      <c r="F12" s="68"/>
      <c r="G12" s="68"/>
      <c r="I12" s="68"/>
      <c r="J12" s="68"/>
    </row>
    <row r="13" spans="1:14" ht="27" x14ac:dyDescent="0.55000000000000004">
      <c r="B13" s="66">
        <v>3</v>
      </c>
      <c r="C13" s="68" t="s">
        <v>199</v>
      </c>
      <c r="D13" s="68"/>
      <c r="E13" s="68"/>
      <c r="F13" s="68"/>
      <c r="G13" s="68"/>
      <c r="I13" s="68"/>
      <c r="J13" s="68"/>
    </row>
    <row r="14" spans="1:14" ht="27" x14ac:dyDescent="0.55000000000000004">
      <c r="B14" s="66">
        <v>4</v>
      </c>
      <c r="C14" s="68" t="s">
        <v>177</v>
      </c>
      <c r="D14" s="68"/>
      <c r="E14" s="68"/>
      <c r="F14" s="68"/>
      <c r="G14" s="68"/>
      <c r="I14" s="68"/>
      <c r="J14" s="68"/>
    </row>
    <row r="15" spans="1:14" ht="27" x14ac:dyDescent="0.55000000000000004">
      <c r="B15" s="66">
        <v>5</v>
      </c>
      <c r="C15" s="68" t="s">
        <v>183</v>
      </c>
      <c r="D15" s="68"/>
      <c r="E15" s="68"/>
      <c r="F15" s="68"/>
      <c r="G15" s="68"/>
      <c r="I15" s="68"/>
      <c r="J15" s="68"/>
    </row>
    <row r="16" spans="1:14" ht="27" x14ac:dyDescent="0.55000000000000004">
      <c r="B16" s="66">
        <v>6</v>
      </c>
      <c r="C16" s="68" t="s">
        <v>184</v>
      </c>
      <c r="D16" s="68"/>
      <c r="E16" s="68"/>
      <c r="F16" s="68"/>
      <c r="G16" s="68"/>
      <c r="I16" s="68"/>
      <c r="J16" s="68"/>
    </row>
    <row r="17" spans="1:10" ht="27" x14ac:dyDescent="0.55000000000000004">
      <c r="B17" s="66">
        <v>7</v>
      </c>
      <c r="C17" s="68" t="s">
        <v>200</v>
      </c>
      <c r="D17" s="68"/>
      <c r="E17" s="68"/>
      <c r="F17" s="68"/>
      <c r="G17" s="68"/>
      <c r="I17" s="68"/>
      <c r="J17" s="68"/>
    </row>
    <row r="18" spans="1:10" ht="27" x14ac:dyDescent="0.55000000000000004">
      <c r="B18" s="66">
        <v>8</v>
      </c>
      <c r="C18" s="68" t="s">
        <v>181</v>
      </c>
      <c r="D18" s="68"/>
      <c r="E18" s="68"/>
      <c r="F18" s="68"/>
      <c r="G18" s="68"/>
      <c r="I18" s="68"/>
      <c r="J18" s="68"/>
    </row>
    <row r="19" spans="1:10" ht="27" x14ac:dyDescent="0.55000000000000004">
      <c r="B19" s="66">
        <v>9</v>
      </c>
      <c r="C19" s="68" t="s">
        <v>182</v>
      </c>
      <c r="D19" s="68"/>
      <c r="E19" s="68"/>
      <c r="F19" s="68"/>
      <c r="G19" s="68"/>
      <c r="I19" s="68"/>
      <c r="J19" s="68"/>
    </row>
    <row r="20" spans="1:10" ht="27" x14ac:dyDescent="0.55000000000000004">
      <c r="B20" s="66">
        <v>10</v>
      </c>
      <c r="C20" s="68" t="s">
        <v>178</v>
      </c>
      <c r="D20" s="68"/>
      <c r="E20" s="68"/>
      <c r="F20" s="68"/>
      <c r="G20" s="68"/>
      <c r="H20" s="68"/>
      <c r="I20" s="68"/>
      <c r="J20" s="68"/>
    </row>
    <row r="21" spans="1:10" ht="50.25" customHeight="1" x14ac:dyDescent="0.25">
      <c r="B21" s="231" t="s">
        <v>185</v>
      </c>
      <c r="C21" s="231"/>
      <c r="D21" s="231"/>
      <c r="E21" s="68"/>
      <c r="F21" s="68"/>
      <c r="G21" s="68"/>
      <c r="H21" s="68"/>
      <c r="I21" s="68"/>
      <c r="J21" s="68"/>
    </row>
    <row r="22" spans="1:10" ht="27" x14ac:dyDescent="0.25">
      <c r="B22" s="64"/>
      <c r="C22" s="64"/>
      <c r="D22" s="64"/>
      <c r="E22" s="64"/>
      <c r="F22" s="64"/>
      <c r="G22" s="64"/>
      <c r="H22" s="64"/>
      <c r="I22" s="64"/>
      <c r="J22" s="64"/>
    </row>
    <row r="23" spans="1:10" ht="27" x14ac:dyDescent="0.25">
      <c r="B23" s="64"/>
      <c r="C23" s="64"/>
      <c r="D23" s="64"/>
      <c r="E23" s="64"/>
      <c r="F23" s="64"/>
      <c r="G23" s="64"/>
      <c r="H23" s="64"/>
      <c r="I23" s="64"/>
      <c r="J23" s="64"/>
    </row>
    <row r="24" spans="1:10" ht="27" x14ac:dyDescent="0.25">
      <c r="B24" s="64"/>
      <c r="C24" s="64"/>
      <c r="D24" s="64"/>
      <c r="E24" s="64"/>
      <c r="F24" s="64"/>
      <c r="G24" s="64"/>
      <c r="H24" s="64"/>
      <c r="I24" s="64"/>
      <c r="J24" s="64"/>
    </row>
    <row r="25" spans="1:10" ht="27" x14ac:dyDescent="0.25">
      <c r="B25" s="230" t="s">
        <v>196</v>
      </c>
      <c r="C25" s="230"/>
      <c r="D25" s="230"/>
      <c r="E25" s="230"/>
    </row>
    <row r="26" spans="1:10" ht="27" x14ac:dyDescent="0.25">
      <c r="A26" s="232" t="s">
        <v>173</v>
      </c>
      <c r="B26" s="232"/>
      <c r="C26" s="232"/>
      <c r="D26" s="232"/>
    </row>
    <row r="27" spans="1:10" ht="27" x14ac:dyDescent="0.25">
      <c r="B27"/>
      <c r="C27" s="64" t="s">
        <v>174</v>
      </c>
      <c r="D27"/>
    </row>
    <row r="28" spans="1:10" ht="27" x14ac:dyDescent="0.25">
      <c r="B28"/>
      <c r="C28" s="64" t="s">
        <v>175</v>
      </c>
      <c r="D28"/>
    </row>
    <row r="29" spans="1:10" ht="27" x14ac:dyDescent="0.25">
      <c r="B29"/>
      <c r="C29" s="65" t="s">
        <v>176</v>
      </c>
      <c r="D29"/>
    </row>
    <row r="30" spans="1:10" ht="59.25" customHeight="1" x14ac:dyDescent="0.25">
      <c r="B30" s="231" t="s">
        <v>198</v>
      </c>
      <c r="C30" s="231"/>
      <c r="D30" s="231"/>
      <c r="H30" s="68"/>
    </row>
    <row r="31" spans="1:10" ht="27" x14ac:dyDescent="0.55000000000000004">
      <c r="B31" s="66">
        <v>1</v>
      </c>
      <c r="C31" s="68" t="s">
        <v>192</v>
      </c>
      <c r="D31" s="68"/>
    </row>
    <row r="32" spans="1:10" ht="27" x14ac:dyDescent="0.55000000000000004">
      <c r="B32" s="66">
        <v>2</v>
      </c>
      <c r="C32" s="68" t="s">
        <v>190</v>
      </c>
      <c r="D32" s="68"/>
    </row>
    <row r="33" spans="2:4" ht="27" x14ac:dyDescent="0.55000000000000004">
      <c r="B33" s="66">
        <v>3</v>
      </c>
      <c r="C33" s="68" t="s">
        <v>189</v>
      </c>
      <c r="D33" s="68"/>
    </row>
    <row r="34" spans="2:4" ht="27" x14ac:dyDescent="0.55000000000000004">
      <c r="B34" s="66">
        <v>4</v>
      </c>
      <c r="C34" s="68" t="s">
        <v>195</v>
      </c>
      <c r="D34" s="68"/>
    </row>
    <row r="35" spans="2:4" ht="27" x14ac:dyDescent="0.55000000000000004">
      <c r="B35" s="66">
        <v>5</v>
      </c>
      <c r="C35" s="68" t="s">
        <v>193</v>
      </c>
      <c r="D35" s="68"/>
    </row>
    <row r="36" spans="2:4" ht="27" x14ac:dyDescent="0.55000000000000004">
      <c r="B36" s="66">
        <v>6</v>
      </c>
      <c r="C36" s="68" t="s">
        <v>191</v>
      </c>
      <c r="D36" s="68"/>
    </row>
    <row r="37" spans="2:4" ht="27" x14ac:dyDescent="0.55000000000000004">
      <c r="B37" s="66">
        <v>7</v>
      </c>
      <c r="C37" s="68" t="s">
        <v>201</v>
      </c>
      <c r="D37" s="68"/>
    </row>
    <row r="38" spans="2:4" ht="27" x14ac:dyDescent="0.55000000000000004">
      <c r="B38" s="66">
        <v>8</v>
      </c>
      <c r="C38" s="68" t="s">
        <v>187</v>
      </c>
      <c r="D38" s="68"/>
    </row>
    <row r="39" spans="2:4" ht="27" x14ac:dyDescent="0.55000000000000004">
      <c r="B39" s="66">
        <v>9</v>
      </c>
      <c r="C39" s="68" t="s">
        <v>188</v>
      </c>
      <c r="D39" s="68"/>
    </row>
    <row r="40" spans="2:4" ht="27" x14ac:dyDescent="0.55000000000000004">
      <c r="B40" s="66">
        <v>10</v>
      </c>
      <c r="C40" s="68" t="s">
        <v>194</v>
      </c>
      <c r="D40" s="68"/>
    </row>
    <row r="41" spans="2:4" ht="49.5" customHeight="1" x14ac:dyDescent="0.25">
      <c r="B41" s="231" t="s">
        <v>185</v>
      </c>
      <c r="C41" s="231"/>
      <c r="D41" s="231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70" t="s">
        <v>10</v>
      </c>
      <c r="B1" s="171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77" t="s">
        <v>9</v>
      </c>
      <c r="H2" s="178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228" t="s">
        <v>169</v>
      </c>
      <c r="H3" s="229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48" t="s">
        <v>169</v>
      </c>
      <c r="B5" s="148"/>
      <c r="C5" s="148"/>
      <c r="D5" s="148"/>
      <c r="E5" s="8"/>
    </row>
    <row r="6" spans="1:13" s="6" customFormat="1" ht="27" x14ac:dyDescent="0.25">
      <c r="A6" s="10" t="s">
        <v>21</v>
      </c>
      <c r="B6" s="10" t="s">
        <v>164</v>
      </c>
      <c r="C6" s="10" t="s">
        <v>24</v>
      </c>
      <c r="D6" s="10" t="s">
        <v>170</v>
      </c>
      <c r="E6" s="8"/>
    </row>
    <row r="7" spans="1:13" s="6" customFormat="1" ht="24.75" x14ac:dyDescent="0.25">
      <c r="A7" s="11">
        <v>1</v>
      </c>
      <c r="B7" s="20" t="s">
        <v>166</v>
      </c>
      <c r="C7" s="20" t="s">
        <v>160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Normal="100" workbookViewId="0">
      <pane ySplit="3" topLeftCell="A34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3" bestFit="1" customWidth="1"/>
    <col min="4" max="4" width="15.140625" style="83" bestFit="1" customWidth="1"/>
    <col min="5" max="5" width="13.85546875" style="83" bestFit="1" customWidth="1"/>
    <col min="6" max="6" width="16" style="84" bestFit="1" customWidth="1"/>
    <col min="7" max="7" width="15.140625" style="84" bestFit="1" customWidth="1"/>
    <col min="8" max="8" width="14.140625" style="84" bestFit="1" customWidth="1"/>
    <col min="9" max="9" width="16" style="85" bestFit="1" customWidth="1"/>
    <col min="10" max="10" width="15.140625" style="85" bestFit="1" customWidth="1"/>
    <col min="11" max="11" width="15.5703125" style="85" bestFit="1" customWidth="1"/>
    <col min="12" max="12" width="45" customWidth="1"/>
    <col min="13" max="13" width="37" customWidth="1"/>
  </cols>
  <sheetData>
    <row r="1" spans="1:13" ht="28.5" x14ac:dyDescent="0.25">
      <c r="A1" s="155" t="s">
        <v>10</v>
      </c>
      <c r="B1" s="156"/>
      <c r="C1" s="154" t="s">
        <v>216</v>
      </c>
      <c r="D1" s="154"/>
      <c r="E1" s="154"/>
      <c r="F1" s="154"/>
      <c r="G1" s="154"/>
      <c r="H1" s="154"/>
      <c r="I1" s="154"/>
      <c r="J1" s="154"/>
      <c r="K1" s="154"/>
      <c r="L1" s="154"/>
      <c r="M1" s="154"/>
    </row>
    <row r="2" spans="1:13" ht="28.5" x14ac:dyDescent="0.25">
      <c r="A2" s="168" t="s">
        <v>21</v>
      </c>
      <c r="B2" s="166" t="s">
        <v>24</v>
      </c>
      <c r="C2" s="157" t="s">
        <v>264</v>
      </c>
      <c r="D2" s="158"/>
      <c r="E2" s="159"/>
      <c r="F2" s="160" t="s">
        <v>265</v>
      </c>
      <c r="G2" s="161"/>
      <c r="H2" s="162"/>
      <c r="I2" s="163" t="s">
        <v>266</v>
      </c>
      <c r="J2" s="164"/>
      <c r="K2" s="165"/>
      <c r="L2" s="152" t="s">
        <v>22</v>
      </c>
      <c r="M2" s="86" t="s">
        <v>272</v>
      </c>
    </row>
    <row r="3" spans="1:13" ht="28.5" x14ac:dyDescent="0.25">
      <c r="A3" s="169"/>
      <c r="B3" s="167"/>
      <c r="C3" s="87" t="s">
        <v>267</v>
      </c>
      <c r="D3" s="87" t="s">
        <v>268</v>
      </c>
      <c r="E3" s="88" t="s">
        <v>57</v>
      </c>
      <c r="F3" s="89" t="s">
        <v>267</v>
      </c>
      <c r="G3" s="89" t="s">
        <v>268</v>
      </c>
      <c r="H3" s="90" t="s">
        <v>57</v>
      </c>
      <c r="I3" s="91" t="s">
        <v>267</v>
      </c>
      <c r="J3" s="91" t="s">
        <v>268</v>
      </c>
      <c r="K3" s="91" t="s">
        <v>57</v>
      </c>
      <c r="L3" s="153"/>
      <c r="M3" s="86" t="s">
        <v>271</v>
      </c>
    </row>
    <row r="4" spans="1:13" ht="27" x14ac:dyDescent="0.25">
      <c r="A4" s="38">
        <v>1</v>
      </c>
      <c r="C4" s="78"/>
      <c r="D4" s="78"/>
      <c r="E4" s="78"/>
      <c r="F4" s="79">
        <v>0</v>
      </c>
      <c r="G4" s="79"/>
      <c r="H4" s="79">
        <f>F4</f>
        <v>0</v>
      </c>
      <c r="I4" s="80">
        <v>0</v>
      </c>
      <c r="J4" s="80"/>
      <c r="K4" s="80">
        <f>I4</f>
        <v>0</v>
      </c>
      <c r="L4" s="81"/>
      <c r="M4" s="81"/>
    </row>
    <row r="5" spans="1:13" ht="27" x14ac:dyDescent="0.25">
      <c r="A5" s="38">
        <v>2</v>
      </c>
      <c r="B5" s="81" t="s">
        <v>120</v>
      </c>
      <c r="C5" s="78"/>
      <c r="D5" s="78"/>
      <c r="E5" s="78"/>
      <c r="F5" s="79"/>
      <c r="G5" s="79"/>
      <c r="H5" s="79">
        <f>(H4+F5)-G5</f>
        <v>0</v>
      </c>
      <c r="I5" s="80"/>
      <c r="J5" s="80">
        <v>3000000</v>
      </c>
      <c r="K5" s="80">
        <f>(K4+I5)-J5</f>
        <v>-3000000</v>
      </c>
      <c r="L5" s="82" t="s">
        <v>121</v>
      </c>
      <c r="M5" s="81"/>
    </row>
    <row r="6" spans="1:13" ht="27" x14ac:dyDescent="0.25">
      <c r="A6" s="38">
        <v>3</v>
      </c>
      <c r="B6" s="81" t="s">
        <v>168</v>
      </c>
      <c r="C6" s="78"/>
      <c r="D6" s="78"/>
      <c r="E6" s="78"/>
      <c r="F6" s="79"/>
      <c r="G6" s="79"/>
      <c r="H6" s="79">
        <f t="shared" ref="H6:H40" si="0">(H5+F6)-G6</f>
        <v>0</v>
      </c>
      <c r="I6" s="80"/>
      <c r="J6" s="80">
        <v>15500000</v>
      </c>
      <c r="K6" s="80">
        <f t="shared" ref="K6:K41" si="1">(K5+I6)-J6</f>
        <v>-18500000</v>
      </c>
      <c r="L6" s="81" t="s">
        <v>219</v>
      </c>
      <c r="M6" s="81"/>
    </row>
    <row r="7" spans="1:13" ht="27" x14ac:dyDescent="0.25">
      <c r="A7" s="38">
        <v>4</v>
      </c>
      <c r="B7" s="81" t="s">
        <v>52</v>
      </c>
      <c r="C7" s="78"/>
      <c r="D7" s="78"/>
      <c r="E7" s="78"/>
      <c r="F7" s="79"/>
      <c r="G7" s="79"/>
      <c r="H7" s="79">
        <f t="shared" si="0"/>
        <v>0</v>
      </c>
      <c r="I7" s="80">
        <v>15500000</v>
      </c>
      <c r="J7" s="80"/>
      <c r="K7" s="80">
        <f t="shared" si="1"/>
        <v>-3000000</v>
      </c>
      <c r="L7" s="81" t="s">
        <v>223</v>
      </c>
      <c r="M7" s="81" t="s">
        <v>96</v>
      </c>
    </row>
    <row r="8" spans="1:13" ht="27" x14ac:dyDescent="0.25">
      <c r="A8" s="38">
        <v>5</v>
      </c>
      <c r="B8" s="81" t="s">
        <v>52</v>
      </c>
      <c r="C8" s="78"/>
      <c r="D8" s="78"/>
      <c r="E8" s="78"/>
      <c r="F8" s="79"/>
      <c r="G8" s="79"/>
      <c r="H8" s="79">
        <f t="shared" si="0"/>
        <v>0</v>
      </c>
      <c r="I8" s="80">
        <v>10000000</v>
      </c>
      <c r="J8" s="80"/>
      <c r="K8" s="80">
        <f t="shared" si="1"/>
        <v>7000000</v>
      </c>
      <c r="L8" s="81" t="s">
        <v>217</v>
      </c>
      <c r="M8" s="81" t="s">
        <v>96</v>
      </c>
    </row>
    <row r="9" spans="1:13" ht="27" x14ac:dyDescent="0.25">
      <c r="A9" s="38">
        <v>6</v>
      </c>
      <c r="B9" s="81" t="s">
        <v>58</v>
      </c>
      <c r="C9" s="78"/>
      <c r="D9" s="78"/>
      <c r="E9" s="78"/>
      <c r="F9" s="79"/>
      <c r="G9" s="79"/>
      <c r="H9" s="79">
        <f t="shared" si="0"/>
        <v>0</v>
      </c>
      <c r="I9" s="80"/>
      <c r="J9" s="80">
        <v>1899000</v>
      </c>
      <c r="K9" s="80">
        <f t="shared" si="1"/>
        <v>5101000</v>
      </c>
      <c r="L9" s="81" t="s">
        <v>56</v>
      </c>
      <c r="M9" s="81" t="s">
        <v>269</v>
      </c>
    </row>
    <row r="10" spans="1:13" ht="27" x14ac:dyDescent="0.25">
      <c r="A10" s="38">
        <v>7</v>
      </c>
      <c r="B10" s="81" t="s">
        <v>122</v>
      </c>
      <c r="C10" s="78"/>
      <c r="D10" s="78"/>
      <c r="E10" s="78"/>
      <c r="F10" s="79"/>
      <c r="G10" s="79"/>
      <c r="H10" s="79">
        <f t="shared" si="0"/>
        <v>0</v>
      </c>
      <c r="I10" s="80"/>
      <c r="J10" s="80">
        <v>352000</v>
      </c>
      <c r="K10" s="80">
        <f t="shared" si="1"/>
        <v>4749000</v>
      </c>
      <c r="L10" s="81" t="s">
        <v>123</v>
      </c>
      <c r="M10" s="81"/>
    </row>
    <row r="11" spans="1:13" ht="27" x14ac:dyDescent="0.25">
      <c r="A11" s="38">
        <v>8</v>
      </c>
      <c r="B11" s="81" t="s">
        <v>122</v>
      </c>
      <c r="C11" s="78"/>
      <c r="D11" s="78"/>
      <c r="E11" s="78"/>
      <c r="F11" s="79"/>
      <c r="G11" s="79"/>
      <c r="H11" s="79">
        <f t="shared" si="0"/>
        <v>0</v>
      </c>
      <c r="I11" s="80"/>
      <c r="J11" s="80">
        <v>3352000</v>
      </c>
      <c r="K11" s="80">
        <f t="shared" si="1"/>
        <v>1397000</v>
      </c>
      <c r="L11" s="81" t="s">
        <v>124</v>
      </c>
      <c r="M11" s="81"/>
    </row>
    <row r="12" spans="1:13" ht="27" x14ac:dyDescent="0.25">
      <c r="A12" s="38">
        <v>9</v>
      </c>
      <c r="B12" s="81" t="s">
        <v>129</v>
      </c>
      <c r="C12" s="78"/>
      <c r="D12" s="78"/>
      <c r="E12" s="78"/>
      <c r="F12" s="79">
        <v>5000000</v>
      </c>
      <c r="G12" s="79"/>
      <c r="H12" s="79">
        <f t="shared" si="0"/>
        <v>5000000</v>
      </c>
      <c r="I12" s="80"/>
      <c r="J12" s="80"/>
      <c r="K12" s="80">
        <f t="shared" si="1"/>
        <v>1397000</v>
      </c>
      <c r="L12" s="81" t="s">
        <v>217</v>
      </c>
      <c r="M12" s="81" t="s">
        <v>222</v>
      </c>
    </row>
    <row r="13" spans="1:13" ht="27" x14ac:dyDescent="0.25">
      <c r="A13" s="38">
        <v>10</v>
      </c>
      <c r="B13" s="81" t="s">
        <v>129</v>
      </c>
      <c r="C13" s="78"/>
      <c r="D13" s="78"/>
      <c r="E13" s="78"/>
      <c r="F13" s="79"/>
      <c r="G13" s="79">
        <v>1974000</v>
      </c>
      <c r="H13" s="79">
        <f t="shared" si="0"/>
        <v>3026000</v>
      </c>
      <c r="I13" s="80"/>
      <c r="J13" s="80"/>
      <c r="K13" s="80">
        <f t="shared" si="1"/>
        <v>1397000</v>
      </c>
      <c r="L13" s="81" t="s">
        <v>134</v>
      </c>
      <c r="M13" s="81"/>
    </row>
    <row r="14" spans="1:13" ht="27" x14ac:dyDescent="0.25">
      <c r="A14" s="38">
        <v>11</v>
      </c>
      <c r="B14" s="81" t="s">
        <v>136</v>
      </c>
      <c r="C14" s="78"/>
      <c r="D14" s="78"/>
      <c r="E14" s="78"/>
      <c r="F14" s="79"/>
      <c r="G14" s="79">
        <v>106000</v>
      </c>
      <c r="H14" s="79">
        <f t="shared" si="0"/>
        <v>2920000</v>
      </c>
      <c r="I14" s="80"/>
      <c r="J14" s="80"/>
      <c r="K14" s="80">
        <f t="shared" si="1"/>
        <v>1397000</v>
      </c>
      <c r="L14" s="81" t="s">
        <v>135</v>
      </c>
      <c r="M14" s="81"/>
    </row>
    <row r="15" spans="1:13" ht="27" x14ac:dyDescent="0.25">
      <c r="A15" s="38">
        <v>12</v>
      </c>
      <c r="B15" s="81" t="s">
        <v>136</v>
      </c>
      <c r="C15" s="78"/>
      <c r="D15" s="78"/>
      <c r="E15" s="78"/>
      <c r="F15" s="79"/>
      <c r="G15" s="79">
        <v>2800000</v>
      </c>
      <c r="H15" s="79">
        <f t="shared" si="0"/>
        <v>120000</v>
      </c>
      <c r="I15" s="80"/>
      <c r="J15" s="80"/>
      <c r="K15" s="80">
        <f t="shared" si="1"/>
        <v>1397000</v>
      </c>
      <c r="L15" s="81" t="s">
        <v>138</v>
      </c>
      <c r="M15" s="81"/>
    </row>
    <row r="16" spans="1:13" ht="27" x14ac:dyDescent="0.25">
      <c r="A16" s="38">
        <v>13</v>
      </c>
      <c r="B16" s="81" t="s">
        <v>153</v>
      </c>
      <c r="C16" s="78"/>
      <c r="D16" s="78"/>
      <c r="E16" s="78"/>
      <c r="F16" s="79"/>
      <c r="G16" s="79"/>
      <c r="H16" s="79">
        <f t="shared" si="0"/>
        <v>120000</v>
      </c>
      <c r="I16" s="80"/>
      <c r="J16" s="80">
        <v>6100000</v>
      </c>
      <c r="K16" s="80">
        <f t="shared" si="1"/>
        <v>-4703000</v>
      </c>
      <c r="L16" s="81" t="s">
        <v>224</v>
      </c>
      <c r="M16" s="81"/>
    </row>
    <row r="17" spans="1:13" ht="27" x14ac:dyDescent="0.25">
      <c r="A17" s="38">
        <v>14</v>
      </c>
      <c r="B17" s="81" t="s">
        <v>160</v>
      </c>
      <c r="C17" s="78"/>
      <c r="D17" s="78"/>
      <c r="E17" s="78"/>
      <c r="F17" s="79"/>
      <c r="G17" s="79"/>
      <c r="H17" s="79">
        <f>(H16+F17)-G17</f>
        <v>120000</v>
      </c>
      <c r="I17" s="80"/>
      <c r="J17" s="80">
        <v>1000000</v>
      </c>
      <c r="K17" s="80">
        <f t="shared" si="1"/>
        <v>-5703000</v>
      </c>
      <c r="L17" s="81" t="s">
        <v>208</v>
      </c>
      <c r="M17" s="81"/>
    </row>
    <row r="18" spans="1:13" ht="27" x14ac:dyDescent="0.25">
      <c r="A18" s="38">
        <v>15</v>
      </c>
      <c r="B18" s="81" t="s">
        <v>207</v>
      </c>
      <c r="C18" s="78"/>
      <c r="D18" s="78"/>
      <c r="E18" s="78"/>
      <c r="F18" s="79"/>
      <c r="G18" s="79"/>
      <c r="H18" s="79">
        <f t="shared" si="0"/>
        <v>120000</v>
      </c>
      <c r="I18" s="80"/>
      <c r="J18" s="80">
        <v>15000000</v>
      </c>
      <c r="K18" s="80">
        <f t="shared" si="1"/>
        <v>-20703000</v>
      </c>
      <c r="L18" s="81" t="s">
        <v>225</v>
      </c>
      <c r="M18" s="81"/>
    </row>
    <row r="19" spans="1:13" ht="27" x14ac:dyDescent="0.25">
      <c r="A19" s="38">
        <v>16</v>
      </c>
      <c r="B19" s="81" t="s">
        <v>207</v>
      </c>
      <c r="C19" s="78"/>
      <c r="D19" s="78"/>
      <c r="E19" s="78"/>
      <c r="F19" s="79"/>
      <c r="G19" s="79"/>
      <c r="H19" s="79">
        <f t="shared" si="0"/>
        <v>120000</v>
      </c>
      <c r="I19" s="80">
        <v>21100000</v>
      </c>
      <c r="J19" s="80"/>
      <c r="K19" s="80">
        <f t="shared" si="1"/>
        <v>397000</v>
      </c>
      <c r="L19" s="81" t="s">
        <v>270</v>
      </c>
      <c r="M19" s="81" t="s">
        <v>96</v>
      </c>
    </row>
    <row r="20" spans="1:13" ht="27" x14ac:dyDescent="0.25">
      <c r="A20" s="38">
        <v>17</v>
      </c>
      <c r="B20" s="81" t="s">
        <v>246</v>
      </c>
      <c r="C20" s="78"/>
      <c r="D20" s="78"/>
      <c r="E20" s="78"/>
      <c r="F20" s="79"/>
      <c r="G20" s="79"/>
      <c r="H20" s="79">
        <f t="shared" si="0"/>
        <v>120000</v>
      </c>
      <c r="I20" s="80"/>
      <c r="J20" s="80">
        <v>2960000</v>
      </c>
      <c r="K20" s="80">
        <f t="shared" si="1"/>
        <v>-2563000</v>
      </c>
      <c r="L20" s="81" t="s">
        <v>260</v>
      </c>
      <c r="M20" s="81"/>
    </row>
    <row r="21" spans="1:13" ht="27" x14ac:dyDescent="0.25">
      <c r="A21" s="38">
        <v>18</v>
      </c>
      <c r="B21" s="81" t="s">
        <v>246</v>
      </c>
      <c r="C21" s="78"/>
      <c r="D21" s="78"/>
      <c r="E21" s="78"/>
      <c r="F21" s="79"/>
      <c r="G21" s="79"/>
      <c r="H21" s="79">
        <f t="shared" si="0"/>
        <v>120000</v>
      </c>
      <c r="I21" s="80"/>
      <c r="J21" s="80">
        <v>334000</v>
      </c>
      <c r="K21" s="80">
        <f t="shared" si="1"/>
        <v>-2897000</v>
      </c>
      <c r="L21" s="81" t="s">
        <v>261</v>
      </c>
      <c r="M21" s="81"/>
    </row>
    <row r="22" spans="1:13" ht="27" x14ac:dyDescent="0.25">
      <c r="A22" s="38">
        <v>19</v>
      </c>
      <c r="B22" s="81" t="s">
        <v>246</v>
      </c>
      <c r="C22" s="78"/>
      <c r="D22" s="78"/>
      <c r="E22" s="78"/>
      <c r="F22" s="79"/>
      <c r="G22" s="79"/>
      <c r="H22" s="79">
        <f t="shared" si="0"/>
        <v>120000</v>
      </c>
      <c r="I22" s="80"/>
      <c r="J22" s="80">
        <v>334000</v>
      </c>
      <c r="K22" s="80">
        <f t="shared" si="1"/>
        <v>-3231000</v>
      </c>
      <c r="L22" s="81" t="s">
        <v>261</v>
      </c>
      <c r="M22" s="81"/>
    </row>
    <row r="23" spans="1:13" ht="27" x14ac:dyDescent="0.25">
      <c r="A23" s="38">
        <v>20</v>
      </c>
      <c r="B23" s="81" t="s">
        <v>246</v>
      </c>
      <c r="C23" s="78"/>
      <c r="D23" s="78"/>
      <c r="E23" s="78"/>
      <c r="F23" s="79"/>
      <c r="G23" s="79"/>
      <c r="H23" s="79">
        <f t="shared" si="0"/>
        <v>120000</v>
      </c>
      <c r="I23" s="80"/>
      <c r="J23" s="80">
        <v>334000</v>
      </c>
      <c r="K23" s="80">
        <f t="shared" si="1"/>
        <v>-3565000</v>
      </c>
      <c r="L23" s="81" t="s">
        <v>261</v>
      </c>
      <c r="M23" s="81"/>
    </row>
    <row r="24" spans="1:13" ht="27" x14ac:dyDescent="0.25">
      <c r="A24" s="38">
        <v>22</v>
      </c>
      <c r="B24" s="81" t="s">
        <v>246</v>
      </c>
      <c r="C24" s="78"/>
      <c r="D24" s="78"/>
      <c r="E24" s="78"/>
      <c r="F24" s="79"/>
      <c r="G24" s="79">
        <v>90000</v>
      </c>
      <c r="H24" s="79">
        <f t="shared" si="0"/>
        <v>30000</v>
      </c>
      <c r="I24" s="80"/>
      <c r="J24" s="80"/>
      <c r="K24" s="80">
        <f t="shared" si="1"/>
        <v>-3565000</v>
      </c>
      <c r="L24" s="81" t="s">
        <v>135</v>
      </c>
      <c r="M24" s="81"/>
    </row>
    <row r="25" spans="1:13" ht="27" x14ac:dyDescent="0.25">
      <c r="A25" s="38">
        <v>23</v>
      </c>
      <c r="B25" s="81" t="s">
        <v>246</v>
      </c>
      <c r="C25" s="78"/>
      <c r="D25" s="78"/>
      <c r="E25" s="78"/>
      <c r="F25" s="79"/>
      <c r="G25" s="79">
        <v>1060000</v>
      </c>
      <c r="H25" s="79">
        <f t="shared" si="0"/>
        <v>-1030000</v>
      </c>
      <c r="I25" s="80"/>
      <c r="J25" s="80"/>
      <c r="K25" s="80">
        <f t="shared" si="1"/>
        <v>-3565000</v>
      </c>
      <c r="L25" s="81" t="s">
        <v>263</v>
      </c>
      <c r="M25" s="81"/>
    </row>
    <row r="26" spans="1:13" ht="27" x14ac:dyDescent="0.25">
      <c r="A26" s="38">
        <v>24</v>
      </c>
      <c r="B26" s="81" t="s">
        <v>246</v>
      </c>
      <c r="C26" s="78"/>
      <c r="D26" s="78"/>
      <c r="E26" s="78"/>
      <c r="F26" s="79">
        <v>5000000</v>
      </c>
      <c r="G26" s="79"/>
      <c r="H26" s="79">
        <f t="shared" si="0"/>
        <v>3970000</v>
      </c>
      <c r="I26" s="80"/>
      <c r="J26" s="80"/>
      <c r="K26" s="80">
        <f t="shared" si="1"/>
        <v>-3565000</v>
      </c>
      <c r="L26" s="81" t="s">
        <v>128</v>
      </c>
      <c r="M26" s="81" t="s">
        <v>222</v>
      </c>
    </row>
    <row r="27" spans="1:13" ht="27" x14ac:dyDescent="0.25">
      <c r="A27" s="38">
        <v>25</v>
      </c>
      <c r="B27" s="81" t="s">
        <v>277</v>
      </c>
      <c r="C27" s="78"/>
      <c r="D27" s="78"/>
      <c r="E27" s="78"/>
      <c r="F27" s="79"/>
      <c r="G27" s="79">
        <v>1200000</v>
      </c>
      <c r="H27" s="79">
        <f t="shared" si="0"/>
        <v>2770000</v>
      </c>
      <c r="I27" s="80"/>
      <c r="J27" s="80"/>
      <c r="K27" s="80">
        <f t="shared" si="1"/>
        <v>-3565000</v>
      </c>
      <c r="L27" s="81" t="s">
        <v>278</v>
      </c>
      <c r="M27" s="81"/>
    </row>
    <row r="28" spans="1:13" ht="27" x14ac:dyDescent="0.25">
      <c r="A28" s="38"/>
      <c r="B28" s="81" t="s">
        <v>277</v>
      </c>
      <c r="C28" s="78"/>
      <c r="D28" s="78"/>
      <c r="E28" s="78"/>
      <c r="F28" s="79"/>
      <c r="G28" s="79"/>
      <c r="H28" s="79">
        <f t="shared" si="0"/>
        <v>2770000</v>
      </c>
      <c r="I28" s="80"/>
      <c r="J28" s="80">
        <v>8000000</v>
      </c>
      <c r="K28" s="80">
        <f t="shared" si="1"/>
        <v>-11565000</v>
      </c>
      <c r="L28" s="81" t="s">
        <v>283</v>
      </c>
      <c r="M28" s="81"/>
    </row>
    <row r="29" spans="1:13" ht="27" x14ac:dyDescent="0.25">
      <c r="A29" s="38">
        <v>26</v>
      </c>
      <c r="B29" s="81" t="s">
        <v>277</v>
      </c>
      <c r="C29" s="78"/>
      <c r="D29" s="78"/>
      <c r="E29" s="78"/>
      <c r="F29" s="79"/>
      <c r="G29" s="79"/>
      <c r="H29" s="79">
        <f t="shared" si="0"/>
        <v>2770000</v>
      </c>
      <c r="I29" s="80"/>
      <c r="J29" s="80">
        <v>5267000</v>
      </c>
      <c r="K29" s="80">
        <f t="shared" si="1"/>
        <v>-16832000</v>
      </c>
      <c r="L29" s="81" t="s">
        <v>282</v>
      </c>
      <c r="M29" s="81"/>
    </row>
    <row r="30" spans="1:13" ht="27" x14ac:dyDescent="0.25">
      <c r="A30" s="38">
        <v>27</v>
      </c>
      <c r="B30" s="81" t="s">
        <v>302</v>
      </c>
      <c r="C30" s="78"/>
      <c r="D30" s="78"/>
      <c r="E30" s="78"/>
      <c r="F30" s="79"/>
      <c r="G30" s="79">
        <v>907000</v>
      </c>
      <c r="H30" s="79">
        <f t="shared" si="0"/>
        <v>1863000</v>
      </c>
      <c r="I30" s="80"/>
      <c r="K30" s="80">
        <f t="shared" si="1"/>
        <v>-16832000</v>
      </c>
      <c r="L30" s="81" t="s">
        <v>263</v>
      </c>
      <c r="M30" s="81"/>
    </row>
    <row r="31" spans="1:13" ht="27" x14ac:dyDescent="0.25">
      <c r="A31" s="38">
        <v>28</v>
      </c>
      <c r="B31" s="81" t="s">
        <v>305</v>
      </c>
      <c r="C31" s="78"/>
      <c r="D31" s="78"/>
      <c r="E31" s="78"/>
      <c r="F31" s="79"/>
      <c r="G31" s="79">
        <v>745000</v>
      </c>
      <c r="H31" s="79">
        <f t="shared" si="0"/>
        <v>1118000</v>
      </c>
      <c r="I31" s="80"/>
      <c r="J31" s="80"/>
      <c r="K31" s="80">
        <f t="shared" si="1"/>
        <v>-16832000</v>
      </c>
      <c r="L31" s="81" t="s">
        <v>263</v>
      </c>
      <c r="M31" s="81"/>
    </row>
    <row r="32" spans="1:13" ht="27" x14ac:dyDescent="0.25">
      <c r="A32" s="38">
        <v>29</v>
      </c>
      <c r="B32" s="81" t="s">
        <v>305</v>
      </c>
      <c r="C32" s="78"/>
      <c r="D32" s="78"/>
      <c r="E32" s="78"/>
      <c r="F32" s="79"/>
      <c r="G32" s="79">
        <v>822000</v>
      </c>
      <c r="H32" s="79">
        <f t="shared" si="0"/>
        <v>296000</v>
      </c>
      <c r="I32" s="80"/>
      <c r="J32" s="80"/>
      <c r="K32" s="80">
        <f t="shared" si="1"/>
        <v>-16832000</v>
      </c>
      <c r="L32" s="81" t="s">
        <v>278</v>
      </c>
      <c r="M32" s="81"/>
    </row>
    <row r="33" spans="1:13" ht="27" x14ac:dyDescent="0.25">
      <c r="A33" s="38">
        <v>30</v>
      </c>
      <c r="B33" s="81" t="s">
        <v>306</v>
      </c>
      <c r="C33" s="78"/>
      <c r="D33" s="78"/>
      <c r="E33" s="78"/>
      <c r="F33" s="79"/>
      <c r="G33" s="79"/>
      <c r="H33" s="79">
        <f t="shared" si="0"/>
        <v>296000</v>
      </c>
      <c r="I33" s="80"/>
      <c r="J33" s="80">
        <v>4899000</v>
      </c>
      <c r="K33" s="80">
        <f t="shared" si="1"/>
        <v>-21731000</v>
      </c>
      <c r="L33" s="81" t="s">
        <v>309</v>
      </c>
      <c r="M33" s="81"/>
    </row>
    <row r="34" spans="1:13" ht="27" x14ac:dyDescent="0.25">
      <c r="A34" s="38">
        <v>31</v>
      </c>
      <c r="B34" s="81" t="s">
        <v>306</v>
      </c>
      <c r="C34" s="78"/>
      <c r="D34" s="78"/>
      <c r="E34" s="78"/>
      <c r="F34" s="79"/>
      <c r="G34" s="79"/>
      <c r="H34" s="79">
        <f t="shared" si="0"/>
        <v>296000</v>
      </c>
      <c r="I34" s="80">
        <v>30000000</v>
      </c>
      <c r="J34" s="80"/>
      <c r="K34" s="80">
        <f t="shared" si="1"/>
        <v>8269000</v>
      </c>
      <c r="L34" s="81" t="s">
        <v>53</v>
      </c>
      <c r="M34" s="81"/>
    </row>
    <row r="35" spans="1:13" ht="27" x14ac:dyDescent="0.25">
      <c r="A35" s="38">
        <v>32</v>
      </c>
      <c r="B35" s="81" t="s">
        <v>310</v>
      </c>
      <c r="C35" s="78"/>
      <c r="D35" s="78"/>
      <c r="E35" s="78"/>
      <c r="F35" s="79"/>
      <c r="G35" s="79">
        <v>330000</v>
      </c>
      <c r="H35" s="79">
        <f t="shared" si="0"/>
        <v>-34000</v>
      </c>
      <c r="I35" s="80"/>
      <c r="J35" s="80"/>
      <c r="K35" s="80">
        <f t="shared" si="1"/>
        <v>8269000</v>
      </c>
      <c r="L35" s="38" t="s">
        <v>311</v>
      </c>
      <c r="M35" s="81"/>
    </row>
    <row r="36" spans="1:13" ht="27" x14ac:dyDescent="0.25">
      <c r="A36" s="38">
        <v>33</v>
      </c>
      <c r="B36" s="81" t="s">
        <v>318</v>
      </c>
      <c r="C36" s="78"/>
      <c r="D36" s="78"/>
      <c r="E36" s="78"/>
      <c r="F36" s="79"/>
      <c r="G36" s="79">
        <v>1480000</v>
      </c>
      <c r="H36" s="79">
        <f t="shared" si="0"/>
        <v>-1514000</v>
      </c>
      <c r="I36" s="80"/>
      <c r="J36" s="80"/>
      <c r="K36" s="80">
        <f t="shared" si="1"/>
        <v>8269000</v>
      </c>
      <c r="L36" s="81" t="s">
        <v>319</v>
      </c>
      <c r="M36" s="81"/>
    </row>
    <row r="37" spans="1:13" ht="27" x14ac:dyDescent="0.25">
      <c r="A37" s="38">
        <v>34</v>
      </c>
      <c r="B37" s="81" t="s">
        <v>320</v>
      </c>
      <c r="C37" s="78"/>
      <c r="D37" s="78"/>
      <c r="E37" s="78"/>
      <c r="F37" s="79">
        <v>5000000</v>
      </c>
      <c r="G37" s="79"/>
      <c r="H37" s="79">
        <f t="shared" si="0"/>
        <v>3486000</v>
      </c>
      <c r="I37" s="80"/>
      <c r="J37" s="80"/>
      <c r="K37" s="80">
        <f t="shared" si="1"/>
        <v>8269000</v>
      </c>
      <c r="L37" s="81" t="s">
        <v>128</v>
      </c>
      <c r="M37" s="81" t="s">
        <v>222</v>
      </c>
    </row>
    <row r="38" spans="1:13" ht="27" x14ac:dyDescent="0.25">
      <c r="A38" s="38">
        <v>35</v>
      </c>
      <c r="B38" s="81" t="s">
        <v>320</v>
      </c>
      <c r="C38" s="78"/>
      <c r="D38" s="78"/>
      <c r="E38" s="78"/>
      <c r="F38" s="79"/>
      <c r="G38" s="79">
        <v>2670000</v>
      </c>
      <c r="H38" s="79">
        <f t="shared" si="0"/>
        <v>816000</v>
      </c>
      <c r="I38" s="80"/>
      <c r="J38" s="80"/>
      <c r="K38" s="80">
        <f t="shared" si="1"/>
        <v>8269000</v>
      </c>
      <c r="L38" s="38" t="s">
        <v>321</v>
      </c>
      <c r="M38" s="81"/>
    </row>
    <row r="39" spans="1:13" ht="27" x14ac:dyDescent="0.25">
      <c r="A39" s="38">
        <v>36</v>
      </c>
      <c r="B39" s="81" t="s">
        <v>320</v>
      </c>
      <c r="C39" s="78"/>
      <c r="D39" s="78"/>
      <c r="E39" s="78"/>
      <c r="F39" s="79"/>
      <c r="G39" s="79">
        <v>579000</v>
      </c>
      <c r="H39" s="79">
        <f t="shared" si="0"/>
        <v>237000</v>
      </c>
      <c r="I39" s="80"/>
      <c r="J39" s="80"/>
      <c r="K39" s="80">
        <f t="shared" si="1"/>
        <v>8269000</v>
      </c>
      <c r="L39" s="81" t="s">
        <v>323</v>
      </c>
      <c r="M39" s="81"/>
    </row>
    <row r="40" spans="1:13" ht="27" x14ac:dyDescent="0.25">
      <c r="A40" s="38">
        <v>37</v>
      </c>
      <c r="B40" s="81" t="s">
        <v>351</v>
      </c>
      <c r="C40" s="78"/>
      <c r="D40" s="78"/>
      <c r="E40" s="78"/>
      <c r="F40" s="79"/>
      <c r="G40" s="79">
        <v>1295000</v>
      </c>
      <c r="H40" s="79">
        <f t="shared" si="0"/>
        <v>-1058000</v>
      </c>
      <c r="I40" s="80"/>
      <c r="J40" s="80"/>
      <c r="K40" s="80">
        <f t="shared" si="1"/>
        <v>8269000</v>
      </c>
      <c r="L40" s="81" t="s">
        <v>263</v>
      </c>
      <c r="M40" s="81"/>
    </row>
    <row r="41" spans="1:13" ht="27" x14ac:dyDescent="0.25">
      <c r="A41" s="38">
        <v>38</v>
      </c>
      <c r="B41" s="81" t="s">
        <v>408</v>
      </c>
      <c r="C41" s="78"/>
      <c r="D41" s="78"/>
      <c r="E41" s="78"/>
      <c r="F41" s="79"/>
      <c r="G41" s="79"/>
      <c r="H41" s="79"/>
      <c r="I41" s="80"/>
      <c r="J41" s="80">
        <v>321000</v>
      </c>
      <c r="K41" s="80">
        <f t="shared" si="1"/>
        <v>7948000</v>
      </c>
      <c r="L41" s="81"/>
      <c r="M41" s="81"/>
    </row>
    <row r="42" spans="1:13" ht="27" x14ac:dyDescent="0.25">
      <c r="A42" s="38">
        <v>39</v>
      </c>
      <c r="B42" s="81"/>
      <c r="C42" s="78"/>
      <c r="D42" s="78"/>
      <c r="E42" s="78"/>
      <c r="F42" s="79"/>
      <c r="G42" s="79"/>
      <c r="H42" s="79"/>
      <c r="I42" s="80"/>
      <c r="J42" s="80"/>
      <c r="K42" s="80"/>
      <c r="L42" s="81"/>
      <c r="M42" s="81"/>
    </row>
    <row r="43" spans="1:13" ht="27" x14ac:dyDescent="0.25">
      <c r="A43" s="38">
        <v>40</v>
      </c>
      <c r="B43" s="81"/>
      <c r="C43" s="78"/>
      <c r="D43" s="78"/>
      <c r="E43" s="78"/>
      <c r="F43" s="79"/>
      <c r="G43" s="79"/>
      <c r="H43" s="79"/>
      <c r="I43" s="80"/>
      <c r="J43" s="80"/>
      <c r="K43" s="80"/>
      <c r="L43" s="81"/>
      <c r="M43" s="81"/>
    </row>
    <row r="44" spans="1:13" ht="27" x14ac:dyDescent="0.25">
      <c r="A44" s="38">
        <v>41</v>
      </c>
      <c r="B44" s="81"/>
      <c r="C44" s="78"/>
      <c r="D44" s="78"/>
      <c r="E44" s="78"/>
      <c r="F44" s="79"/>
      <c r="G44" s="79"/>
      <c r="H44" s="79"/>
      <c r="I44" s="80"/>
      <c r="J44" s="80"/>
      <c r="K44" s="80"/>
      <c r="L44" s="81"/>
      <c r="M44" s="81"/>
    </row>
    <row r="45" spans="1:13" ht="27" x14ac:dyDescent="0.25">
      <c r="A45" s="38">
        <v>42</v>
      </c>
      <c r="B45" s="81"/>
      <c r="C45" s="78"/>
      <c r="D45" s="78"/>
      <c r="E45" s="78"/>
      <c r="F45" s="79"/>
      <c r="G45" s="79"/>
      <c r="H45" s="79"/>
      <c r="I45" s="80"/>
      <c r="J45" s="80"/>
      <c r="K45" s="80"/>
      <c r="L45" s="81"/>
      <c r="M45" s="81"/>
    </row>
    <row r="46" spans="1:13" ht="27" x14ac:dyDescent="0.25">
      <c r="A46" s="38">
        <v>43</v>
      </c>
      <c r="B46" s="81"/>
      <c r="C46" s="78"/>
      <c r="D46" s="78"/>
      <c r="E46" s="78"/>
      <c r="F46" s="79"/>
      <c r="G46" s="79"/>
      <c r="H46" s="79"/>
      <c r="I46" s="80"/>
      <c r="J46" s="80"/>
      <c r="K46" s="80"/>
      <c r="L46" s="81"/>
      <c r="M46" s="81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phoneticPr fontId="17" type="noConversion"/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70" t="s">
        <v>10</v>
      </c>
      <c r="B1" s="171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72" t="s">
        <v>47</v>
      </c>
      <c r="I2" s="17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74" t="s">
        <v>48</v>
      </c>
      <c r="I3" s="175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48" t="s">
        <v>20</v>
      </c>
      <c r="B6" s="148"/>
      <c r="C6" s="148"/>
      <c r="D6" s="148"/>
      <c r="E6" s="14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48" t="s">
        <v>51</v>
      </c>
      <c r="B33" s="148"/>
      <c r="C33" s="148"/>
      <c r="D33" s="148"/>
      <c r="E33" s="14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76" t="s">
        <v>81</v>
      </c>
      <c r="B57" s="176"/>
      <c r="C57" s="176"/>
      <c r="D57" s="176"/>
      <c r="E57" s="176"/>
      <c r="F57" s="176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76" t="s">
        <v>93</v>
      </c>
      <c r="B82" s="176"/>
      <c r="C82" s="176"/>
      <c r="D82" s="176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48" t="s">
        <v>101</v>
      </c>
      <c r="B106" s="148"/>
      <c r="C106" s="148"/>
      <c r="D106" s="148"/>
      <c r="E106" s="148"/>
      <c r="F106" s="148"/>
      <c r="G106" s="14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3">
        <v>19</v>
      </c>
      <c r="B126" s="17"/>
      <c r="C126" s="17"/>
      <c r="D126" s="44"/>
      <c r="E126" s="43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48" t="s">
        <v>110</v>
      </c>
      <c r="B130" s="148"/>
      <c r="C130" s="148"/>
      <c r="D130" s="148"/>
      <c r="E130" s="148"/>
      <c r="F130" s="148"/>
      <c r="G130" s="148"/>
      <c r="H130" s="14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48" t="s">
        <v>140</v>
      </c>
      <c r="B155" s="148"/>
      <c r="C155" s="148"/>
      <c r="D155" s="148"/>
      <c r="E155" s="148"/>
      <c r="F155" s="60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141</v>
      </c>
      <c r="E156" s="38" t="s">
        <v>157</v>
      </c>
      <c r="F156" s="18" t="s">
        <v>155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48" t="s">
        <v>142</v>
      </c>
      <c r="B179" s="148"/>
      <c r="C179" s="148"/>
      <c r="D179" s="148"/>
      <c r="E179" s="148"/>
      <c r="F179" s="62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143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76" t="s">
        <v>216</v>
      </c>
      <c r="B204" s="176"/>
      <c r="C204" s="176"/>
      <c r="D204" s="176"/>
      <c r="E204" s="176"/>
      <c r="F204" s="176"/>
    </row>
    <row r="205" spans="1:6" ht="27" x14ac:dyDescent="0.25">
      <c r="A205" s="74" t="s">
        <v>21</v>
      </c>
      <c r="B205" s="74" t="s">
        <v>24</v>
      </c>
      <c r="C205" s="74" t="s">
        <v>22</v>
      </c>
      <c r="D205" s="75" t="s">
        <v>220</v>
      </c>
      <c r="E205" s="76" t="s">
        <v>218</v>
      </c>
      <c r="F205" s="76" t="s">
        <v>125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221</v>
      </c>
      <c r="E206" s="18"/>
      <c r="F206" s="73">
        <v>3000000</v>
      </c>
    </row>
    <row r="207" spans="1:6" ht="27" x14ac:dyDescent="0.25">
      <c r="A207" s="38">
        <v>2</v>
      </c>
      <c r="B207" s="20" t="s">
        <v>168</v>
      </c>
      <c r="C207" s="20" t="s">
        <v>219</v>
      </c>
      <c r="D207" s="20" t="s">
        <v>221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223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217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129</v>
      </c>
      <c r="C213" s="20" t="s">
        <v>217</v>
      </c>
      <c r="D213" s="20" t="s">
        <v>222</v>
      </c>
      <c r="E213" s="38">
        <v>5000000</v>
      </c>
      <c r="F213" s="38"/>
    </row>
    <row r="214" spans="1:6" ht="27" x14ac:dyDescent="0.25">
      <c r="A214" s="38">
        <v>9</v>
      </c>
      <c r="B214" s="20" t="s">
        <v>129</v>
      </c>
      <c r="C214" s="20" t="s">
        <v>134</v>
      </c>
      <c r="D214" s="20"/>
      <c r="F214" s="38">
        <v>1974000</v>
      </c>
    </row>
    <row r="215" spans="1:6" ht="27" x14ac:dyDescent="0.25">
      <c r="A215" s="38">
        <v>10</v>
      </c>
      <c r="B215" s="20" t="s">
        <v>136</v>
      </c>
      <c r="C215" s="20" t="s">
        <v>135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136</v>
      </c>
      <c r="C216" s="20" t="s">
        <v>138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153</v>
      </c>
      <c r="C217" s="20" t="s">
        <v>224</v>
      </c>
      <c r="D217" s="20" t="s">
        <v>221</v>
      </c>
      <c r="E217" s="38"/>
      <c r="F217" s="73">
        <v>6100000</v>
      </c>
    </row>
    <row r="218" spans="1:6" ht="27" x14ac:dyDescent="0.25">
      <c r="A218" s="38">
        <v>13</v>
      </c>
      <c r="B218" s="20" t="s">
        <v>160</v>
      </c>
      <c r="C218" s="20" t="s">
        <v>208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207</v>
      </c>
      <c r="C219" s="20" t="s">
        <v>225</v>
      </c>
      <c r="D219" s="20" t="s">
        <v>226</v>
      </c>
      <c r="E219" s="38"/>
      <c r="F219" s="73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70" t="s">
        <v>10</v>
      </c>
      <c r="B1" s="171"/>
    </row>
    <row r="2" spans="1:16" ht="29.25" thickBot="1" x14ac:dyDescent="0.3">
      <c r="J2" s="177" t="s">
        <v>68</v>
      </c>
      <c r="K2" s="178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228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227</v>
      </c>
      <c r="K7" s="36" t="s">
        <v>63</v>
      </c>
    </row>
    <row r="11" spans="1:16" ht="15.75" thickBot="1" x14ac:dyDescent="0.3"/>
    <row r="12" spans="1:16" ht="29.25" thickBot="1" x14ac:dyDescent="0.3">
      <c r="J12" s="177" t="s">
        <v>18</v>
      </c>
      <c r="K12" s="178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79" t="s">
        <v>76</v>
      </c>
      <c r="J24" s="2">
        <v>14007313065</v>
      </c>
      <c r="K24" s="2" t="s">
        <v>66</v>
      </c>
    </row>
    <row r="25" spans="9:11" ht="29.25" thickBot="1" x14ac:dyDescent="0.3">
      <c r="I25" s="180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L6" sqref="L6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70" t="s">
        <v>10</v>
      </c>
      <c r="B1" s="171"/>
    </row>
    <row r="2" spans="1:18" ht="29.25" thickBot="1" x14ac:dyDescent="0.3">
      <c r="K2" s="181" t="s">
        <v>6</v>
      </c>
      <c r="L2" s="182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7" t="s">
        <v>47</v>
      </c>
      <c r="L4" s="123" t="s">
        <v>12</v>
      </c>
    </row>
    <row r="5" spans="1:18" ht="29.25" thickBot="1" x14ac:dyDescent="0.3">
      <c r="K5" s="2" t="s">
        <v>288</v>
      </c>
      <c r="L5" s="2" t="s">
        <v>324</v>
      </c>
    </row>
    <row r="6" spans="1:18" ht="29.25" thickBot="1" x14ac:dyDescent="0.3">
      <c r="K6" s="2" t="s">
        <v>290</v>
      </c>
      <c r="L6" s="2" t="s">
        <v>326</v>
      </c>
    </row>
    <row r="7" spans="1:18" ht="29.25" thickBot="1" x14ac:dyDescent="0.3">
      <c r="K7" s="2" t="s">
        <v>289</v>
      </c>
      <c r="L7" s="2" t="s">
        <v>325</v>
      </c>
    </row>
    <row r="8" spans="1:18" ht="29.25" thickBot="1" x14ac:dyDescent="0.3">
      <c r="K8" s="2" t="s">
        <v>291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288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298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4.75" x14ac:dyDescent="0.25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4.75" x14ac:dyDescent="0.25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70" t="s">
        <v>10</v>
      </c>
      <c r="B1" s="171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3" t="s">
        <v>6</v>
      </c>
      <c r="I2" s="184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322</v>
      </c>
      <c r="I3" s="186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87" t="s">
        <v>322</v>
      </c>
      <c r="B6" s="187"/>
      <c r="C6" s="187"/>
      <c r="D6" s="187"/>
      <c r="E6" s="187"/>
    </row>
    <row r="7" spans="1:14" ht="25.5" thickBot="1" x14ac:dyDescent="0.3">
      <c r="A7" s="98" t="s">
        <v>299</v>
      </c>
      <c r="B7" s="99" t="s">
        <v>292</v>
      </c>
      <c r="C7" s="100" t="s">
        <v>300</v>
      </c>
      <c r="D7" s="101" t="s">
        <v>293</v>
      </c>
      <c r="E7" s="102">
        <v>14030302</v>
      </c>
      <c r="H7" s="121"/>
    </row>
    <row r="8" spans="1:14" ht="20.25" thickBot="1" x14ac:dyDescent="0.3">
      <c r="A8" s="103"/>
      <c r="B8" s="103"/>
      <c r="C8" s="103"/>
      <c r="D8" s="103"/>
      <c r="E8" s="103"/>
    </row>
    <row r="9" spans="1:14" x14ac:dyDescent="0.25">
      <c r="A9" s="104" t="s">
        <v>294</v>
      </c>
      <c r="B9" s="105" t="s">
        <v>288</v>
      </c>
      <c r="C9" s="105" t="s">
        <v>295</v>
      </c>
      <c r="D9" s="105" t="s">
        <v>296</v>
      </c>
      <c r="E9" s="106" t="s">
        <v>297</v>
      </c>
    </row>
    <row r="10" spans="1:14" ht="24.75" x14ac:dyDescent="0.25">
      <c r="A10" s="107">
        <v>1</v>
      </c>
      <c r="B10" s="108">
        <v>14030428</v>
      </c>
      <c r="C10" s="108">
        <v>14030503</v>
      </c>
      <c r="D10" s="109" t="e">
        <f ca="1">(Diff($E$7,C10))+30</f>
        <v>#NAME?</v>
      </c>
      <c r="E10" s="110"/>
      <c r="G10" s="188" t="s">
        <v>301</v>
      </c>
      <c r="H10" s="188"/>
      <c r="I10" s="188"/>
    </row>
    <row r="11" spans="1:14" ht="24.75" x14ac:dyDescent="0.25">
      <c r="A11" s="107">
        <v>2</v>
      </c>
      <c r="B11" s="108">
        <v>14030429</v>
      </c>
      <c r="C11" s="108">
        <v>14030431</v>
      </c>
      <c r="D11" s="109" t="e">
        <f ca="1">(Diff($E$2,C11))+30</f>
        <v>#NAME?</v>
      </c>
      <c r="E11" s="110"/>
    </row>
    <row r="12" spans="1:14" ht="24.75" x14ac:dyDescent="0.25">
      <c r="A12" s="107"/>
      <c r="B12" s="108"/>
      <c r="C12" s="108"/>
      <c r="D12" s="109"/>
      <c r="E12" s="110"/>
    </row>
    <row r="13" spans="1:14" ht="24.75" x14ac:dyDescent="0.25">
      <c r="A13" s="107"/>
      <c r="B13" s="108"/>
      <c r="C13" s="108"/>
      <c r="D13" s="109"/>
      <c r="E13" s="110"/>
    </row>
    <row r="14" spans="1:14" ht="24.75" x14ac:dyDescent="0.25">
      <c r="A14" s="107"/>
      <c r="B14" s="108"/>
      <c r="C14" s="108"/>
      <c r="D14" s="109"/>
      <c r="E14" s="110"/>
    </row>
    <row r="15" spans="1:14" ht="25.5" thickBot="1" x14ac:dyDescent="0.3">
      <c r="A15" s="107"/>
      <c r="B15" s="108"/>
      <c r="C15" s="108"/>
      <c r="D15" s="109"/>
      <c r="E15" s="110"/>
    </row>
    <row r="16" spans="1:14" ht="24.75" x14ac:dyDescent="0.25">
      <c r="A16" s="107"/>
      <c r="B16" s="108"/>
      <c r="C16" s="108"/>
      <c r="D16" s="109"/>
      <c r="E16" s="110"/>
    </row>
    <row r="17" spans="1:5" ht="24.75" x14ac:dyDescent="0.25">
      <c r="A17" s="107"/>
      <c r="B17" s="108"/>
      <c r="C17" s="108"/>
      <c r="D17" s="109"/>
      <c r="E17" s="110"/>
    </row>
    <row r="18" spans="1:5" ht="24.75" x14ac:dyDescent="0.25">
      <c r="A18" s="107"/>
      <c r="B18" s="108"/>
      <c r="C18" s="108"/>
      <c r="D18" s="109"/>
      <c r="E18" s="110"/>
    </row>
    <row r="19" spans="1:5" ht="25.5" thickBot="1" x14ac:dyDescent="0.3">
      <c r="A19" s="107"/>
      <c r="B19" s="108"/>
      <c r="C19" s="108"/>
      <c r="D19" s="109"/>
      <c r="E19" s="110"/>
    </row>
    <row r="20" spans="1:5" ht="24.75" x14ac:dyDescent="0.25">
      <c r="A20" s="107"/>
      <c r="B20" s="108"/>
      <c r="C20" s="108"/>
      <c r="D20" s="109"/>
      <c r="E20" s="110"/>
    </row>
    <row r="21" spans="1:5" ht="24.75" x14ac:dyDescent="0.25">
      <c r="A21" s="107"/>
      <c r="B21" s="108"/>
      <c r="C21" s="108"/>
      <c r="D21" s="109"/>
      <c r="E21" s="110"/>
    </row>
    <row r="22" spans="1:5" ht="24.75" x14ac:dyDescent="0.25">
      <c r="A22" s="107"/>
      <c r="B22" s="108"/>
      <c r="C22" s="108"/>
      <c r="D22" s="109"/>
      <c r="E22" s="110"/>
    </row>
    <row r="23" spans="1:5" ht="24.75" x14ac:dyDescent="0.25">
      <c r="A23" s="111"/>
      <c r="B23" s="108"/>
      <c r="C23" s="108"/>
      <c r="D23" s="109"/>
      <c r="E23" s="110"/>
    </row>
    <row r="24" spans="1:5" ht="32.25" thickBot="1" x14ac:dyDescent="0.3">
      <c r="A24" s="112"/>
      <c r="B24" s="113"/>
      <c r="C24" s="114"/>
      <c r="D24" s="114"/>
      <c r="E24" s="115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2025-05-17T09:06:39Z</cp:lastPrinted>
  <dcterms:created xsi:type="dcterms:W3CDTF">2015-06-05T18:17:20Z</dcterms:created>
  <dcterms:modified xsi:type="dcterms:W3CDTF">2025-05-18T04:13:06Z</dcterms:modified>
</cp:coreProperties>
</file>