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32" yWindow="1248" windowWidth="13344" windowHeight="8220"/>
  </bookViews>
  <sheets>
    <sheet name="STBW 1" sheetId="1" r:id="rId1"/>
    <sheet name="STBW 1,5" sheetId="2" r:id="rId2"/>
    <sheet name="STBW 1.8" sheetId="3" r:id="rId3"/>
    <sheet name="Source flexsim" sheetId="4" r:id="rId4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'STBW 1.8'!$B$2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AB12" i="1" l="1"/>
  <c r="AB12" i="2"/>
  <c r="AB12" i="3"/>
  <c r="A8" i="3" l="1"/>
  <c r="O3" i="1"/>
  <c r="P3" i="1" s="1"/>
  <c r="O4" i="1"/>
  <c r="O5" i="1"/>
  <c r="O6" i="1"/>
  <c r="P6" i="1" s="1"/>
  <c r="O7" i="1"/>
  <c r="P7" i="1" s="1"/>
  <c r="O8" i="1"/>
  <c r="O9" i="1"/>
  <c r="O10" i="1"/>
  <c r="P10" i="1" s="1"/>
  <c r="O11" i="1"/>
  <c r="P11" i="1" s="1"/>
  <c r="O12" i="1"/>
  <c r="O13" i="1"/>
  <c r="O14" i="1"/>
  <c r="P14" i="1" s="1"/>
  <c r="O15" i="1"/>
  <c r="P15" i="1" s="1"/>
  <c r="O16" i="1"/>
  <c r="O17" i="1"/>
  <c r="O18" i="1"/>
  <c r="P18" i="1" s="1"/>
  <c r="O19" i="1"/>
  <c r="P19" i="1" s="1"/>
  <c r="O20" i="1"/>
  <c r="O21" i="1"/>
  <c r="O22" i="1"/>
  <c r="P22" i="1" s="1"/>
  <c r="O23" i="1"/>
  <c r="P23" i="1" s="1"/>
  <c r="O24" i="1"/>
  <c r="O25" i="1"/>
  <c r="O26" i="1"/>
  <c r="P26" i="1" s="1"/>
  <c r="O27" i="1"/>
  <c r="P27" i="1" s="1"/>
  <c r="O28" i="1"/>
  <c r="O29" i="1"/>
  <c r="O30" i="1"/>
  <c r="P30" i="1" s="1"/>
  <c r="O31" i="1"/>
  <c r="P31" i="1" s="1"/>
  <c r="O32" i="1"/>
  <c r="O33" i="1"/>
  <c r="O34" i="1"/>
  <c r="P34" i="1" s="1"/>
  <c r="O35" i="1"/>
  <c r="P35" i="1" s="1"/>
  <c r="O36" i="1"/>
  <c r="O37" i="1"/>
  <c r="O38" i="1"/>
  <c r="P38" i="1" s="1"/>
  <c r="O39" i="1"/>
  <c r="P39" i="1" s="1"/>
  <c r="O40" i="1"/>
  <c r="O41" i="1"/>
  <c r="O42" i="1"/>
  <c r="P42" i="1" s="1"/>
  <c r="O43" i="1"/>
  <c r="P43" i="1" s="1"/>
  <c r="O44" i="1"/>
  <c r="O45" i="1"/>
  <c r="O46" i="1"/>
  <c r="P46" i="1" s="1"/>
  <c r="O47" i="1"/>
  <c r="P47" i="1" s="1"/>
  <c r="O48" i="1"/>
  <c r="O49" i="1"/>
  <c r="O50" i="1"/>
  <c r="P50" i="1" s="1"/>
  <c r="O51" i="1"/>
  <c r="P51" i="1" s="1"/>
  <c r="O52" i="1"/>
  <c r="O53" i="1"/>
  <c r="O54" i="1"/>
  <c r="P54" i="1" s="1"/>
  <c r="O55" i="1"/>
  <c r="P55" i="1" s="1"/>
  <c r="O56" i="1"/>
  <c r="O57" i="1"/>
  <c r="O58" i="1"/>
  <c r="P58" i="1" s="1"/>
  <c r="O59" i="1"/>
  <c r="P59" i="1" s="1"/>
  <c r="O60" i="1"/>
  <c r="O61" i="1"/>
  <c r="O62" i="1"/>
  <c r="P62" i="1" s="1"/>
  <c r="O63" i="1"/>
  <c r="P63" i="1" s="1"/>
  <c r="O64" i="1"/>
  <c r="O65" i="1"/>
  <c r="O66" i="1"/>
  <c r="P66" i="1" s="1"/>
  <c r="O67" i="1"/>
  <c r="P67" i="1" s="1"/>
  <c r="O68" i="1"/>
  <c r="O69" i="1"/>
  <c r="O2" i="1"/>
  <c r="P2" i="1" s="1"/>
  <c r="A10" i="3"/>
  <c r="A10" i="1"/>
  <c r="A8" i="1"/>
  <c r="A10" i="2"/>
  <c r="A8" i="2"/>
  <c r="O70" i="3"/>
  <c r="O69" i="3"/>
  <c r="P69" i="3" s="1"/>
  <c r="O68" i="3"/>
  <c r="P68" i="3" s="1"/>
  <c r="O67" i="3"/>
  <c r="P67" i="3" s="1"/>
  <c r="O66" i="3"/>
  <c r="P66" i="3" s="1"/>
  <c r="O65" i="3"/>
  <c r="P65" i="3" s="1"/>
  <c r="O64" i="3"/>
  <c r="P64" i="3" s="1"/>
  <c r="O63" i="3"/>
  <c r="P63" i="3" s="1"/>
  <c r="O62" i="3"/>
  <c r="P62" i="3" s="1"/>
  <c r="O61" i="3"/>
  <c r="P61" i="3" s="1"/>
  <c r="O60" i="3"/>
  <c r="P60" i="3" s="1"/>
  <c r="O59" i="3"/>
  <c r="P59" i="3" s="1"/>
  <c r="O58" i="3"/>
  <c r="P58" i="3" s="1"/>
  <c r="O57" i="3"/>
  <c r="P57" i="3" s="1"/>
  <c r="O56" i="3"/>
  <c r="P56" i="3" s="1"/>
  <c r="O55" i="3"/>
  <c r="P55" i="3" s="1"/>
  <c r="O54" i="3"/>
  <c r="P54" i="3" s="1"/>
  <c r="O53" i="3"/>
  <c r="P53" i="3" s="1"/>
  <c r="O52" i="3"/>
  <c r="P52" i="3" s="1"/>
  <c r="O51" i="3"/>
  <c r="P51" i="3" s="1"/>
  <c r="O50" i="3"/>
  <c r="P50" i="3" s="1"/>
  <c r="O49" i="3"/>
  <c r="P49" i="3" s="1"/>
  <c r="O48" i="3"/>
  <c r="P48" i="3" s="1"/>
  <c r="O47" i="3"/>
  <c r="P47" i="3" s="1"/>
  <c r="O46" i="3"/>
  <c r="P46" i="3" s="1"/>
  <c r="O45" i="3"/>
  <c r="P45" i="3" s="1"/>
  <c r="O44" i="3"/>
  <c r="P44" i="3" s="1"/>
  <c r="O43" i="3"/>
  <c r="P43" i="3" s="1"/>
  <c r="O42" i="3"/>
  <c r="P42" i="3" s="1"/>
  <c r="O41" i="3"/>
  <c r="P41" i="3" s="1"/>
  <c r="O40" i="3"/>
  <c r="P40" i="3" s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O22" i="3"/>
  <c r="P22" i="3" s="1"/>
  <c r="O21" i="3"/>
  <c r="P21" i="3" s="1"/>
  <c r="O20" i="3"/>
  <c r="P20" i="3" s="1"/>
  <c r="O19" i="3"/>
  <c r="P19" i="3" s="1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O12" i="3"/>
  <c r="P12" i="3" s="1"/>
  <c r="O11" i="3"/>
  <c r="P11" i="3" s="1"/>
  <c r="O10" i="3"/>
  <c r="P10" i="3" s="1"/>
  <c r="O9" i="3"/>
  <c r="P9" i="3" s="1"/>
  <c r="O8" i="3"/>
  <c r="P8" i="3" s="1"/>
  <c r="O7" i="3"/>
  <c r="P7" i="3" s="1"/>
  <c r="O6" i="3"/>
  <c r="P6" i="3" s="1"/>
  <c r="O5" i="3"/>
  <c r="P5" i="3" s="1"/>
  <c r="O4" i="3"/>
  <c r="P4" i="3" s="1"/>
  <c r="O3" i="3"/>
  <c r="P3" i="3" s="1"/>
  <c r="O2" i="3"/>
  <c r="P2" i="3" s="1"/>
  <c r="O70" i="2"/>
  <c r="O3" i="2"/>
  <c r="P3" i="2" s="1"/>
  <c r="O4" i="2"/>
  <c r="P4" i="2" s="1"/>
  <c r="O5" i="2"/>
  <c r="P5" i="2" s="1"/>
  <c r="O6" i="2"/>
  <c r="P6" i="2" s="1"/>
  <c r="O7" i="2"/>
  <c r="P7" i="2" s="1"/>
  <c r="O8" i="2"/>
  <c r="P8" i="2" s="1"/>
  <c r="O9" i="2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2" i="2"/>
  <c r="P2" i="2" s="1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P9" i="2"/>
  <c r="C9" i="2"/>
  <c r="C8" i="2"/>
  <c r="C7" i="2"/>
  <c r="C6" i="2"/>
  <c r="C5" i="2"/>
  <c r="C4" i="2"/>
  <c r="C3" i="2"/>
  <c r="C2" i="2"/>
  <c r="P69" i="1"/>
  <c r="P68" i="1"/>
  <c r="P65" i="1"/>
  <c r="P64" i="1"/>
  <c r="P61" i="1"/>
  <c r="P60" i="1"/>
  <c r="P57" i="1"/>
  <c r="P56" i="1"/>
  <c r="P53" i="1"/>
  <c r="P52" i="1"/>
  <c r="P49" i="1"/>
  <c r="P48" i="1"/>
  <c r="P45" i="1"/>
  <c r="P44" i="1"/>
  <c r="P41" i="1"/>
  <c r="P40" i="1"/>
  <c r="P37" i="1"/>
  <c r="P36" i="1"/>
  <c r="P33" i="1"/>
  <c r="P32" i="1"/>
  <c r="P29" i="1"/>
  <c r="P28" i="1"/>
  <c r="P25" i="1"/>
  <c r="P24" i="1"/>
  <c r="P21" i="1"/>
  <c r="P20" i="1"/>
  <c r="P17" i="1"/>
  <c r="P16" i="1"/>
  <c r="P13" i="1"/>
  <c r="P12" i="1"/>
  <c r="P9" i="1"/>
  <c r="P8" i="1"/>
  <c r="P5" i="1"/>
  <c r="P4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<sst xmlns="http://schemas.openxmlformats.org/spreadsheetml/2006/main" count="978" uniqueCount="176">
  <si>
    <t>BAZ</t>
  </si>
  <si>
    <t>MW=4,5</t>
  </si>
  <si>
    <t>Alpha=0</t>
  </si>
  <si>
    <t>STBW=1</t>
  </si>
  <si>
    <t>Gerundet</t>
  </si>
  <si>
    <t>Wip</t>
  </si>
  <si>
    <t>FGI</t>
  </si>
  <si>
    <t>Backorder</t>
  </si>
  <si>
    <t>Summe</t>
  </si>
  <si>
    <t>Row 1</t>
  </si>
  <si>
    <t xml:space="preserve"> --&gt;</t>
  </si>
  <si>
    <t>Ankunft</t>
  </si>
  <si>
    <t>Freigabe</t>
  </si>
  <si>
    <t>Bearbeitungsstart</t>
  </si>
  <si>
    <t>Bearbeitungsende</t>
  </si>
  <si>
    <t>Auslieferung</t>
  </si>
  <si>
    <t>Lieferdatum</t>
  </si>
  <si>
    <t>Auftrag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</si>
  <si>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</si>
  <si>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</si>
  <si>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</si>
  <si>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</si>
  <si>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</si>
  <si>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</si>
  <si>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</si>
  <si>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</si>
  <si>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</si>
  <si>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</si>
  <si>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</si>
  <si>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</si>
  <si>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</si>
  <si>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</si>
  <si>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</si>
  <si>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</si>
  <si>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</si>
  <si>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</si>
  <si>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</si>
  <si>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</si>
  <si>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</si>
  <si>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</si>
  <si>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</si>
  <si>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</si>
  <si>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</si>
  <si>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</si>
  <si>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</si>
  <si>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</si>
  <si>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</si>
  <si>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</si>
  <si>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</si>
  <si>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</si>
  <si>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</si>
  <si>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</si>
  <si>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</si>
  <si>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 37</t>
  </si>
  <si>
    <t>Row 38</t>
  </si>
  <si>
    <t>Row 39</t>
  </si>
  <si>
    <t>Row 40</t>
  </si>
  <si>
    <t>Row 41</t>
  </si>
  <si>
    <t>Row 42</t>
  </si>
  <si>
    <t>Row 43</t>
  </si>
  <si>
    <t>Row 44</t>
  </si>
  <si>
    <t>Row 45</t>
  </si>
  <si>
    <t>Row 46</t>
  </si>
  <si>
    <t>Row 47</t>
  </si>
  <si>
    <t>Row 48</t>
  </si>
  <si>
    <t>Row 49</t>
  </si>
  <si>
    <t>Row 50</t>
  </si>
  <si>
    <t>Row 51</t>
  </si>
  <si>
    <t>Row 52</t>
  </si>
  <si>
    <t>Row 53</t>
  </si>
  <si>
    <t>Row 54</t>
  </si>
  <si>
    <t>Row 55</t>
  </si>
  <si>
    <t>Row 56</t>
  </si>
  <si>
    <t>Row 57</t>
  </si>
  <si>
    <t>Row 58</t>
  </si>
  <si>
    <t>Row 59</t>
  </si>
  <si>
    <t>Row 60</t>
  </si>
  <si>
    <t>Row 61</t>
  </si>
  <si>
    <t>Row 62</t>
  </si>
  <si>
    <t>Row 63</t>
  </si>
  <si>
    <t>Row 64</t>
  </si>
  <si>
    <t>Row 65</t>
  </si>
  <si>
    <t>Row 66</t>
  </si>
  <si>
    <t>Row 67</t>
  </si>
  <si>
    <t>Row 68</t>
  </si>
  <si>
    <t>Materialfluss</t>
  </si>
  <si>
    <t>nur FT</t>
  </si>
  <si>
    <t>Alpha=1</t>
  </si>
  <si>
    <t>nurPLT</t>
  </si>
  <si>
    <t>PDLZ= 6,75ZE (1 Periode)</t>
  </si>
  <si>
    <t>ArrivalTime</t>
  </si>
  <si>
    <t>ItemName</t>
  </si>
  <si>
    <t>ItemType</t>
  </si>
  <si>
    <t>Quantity</t>
  </si>
  <si>
    <t>DueDate</t>
  </si>
  <si>
    <t>ProcTime</t>
  </si>
  <si>
    <t>OrderNo</t>
  </si>
  <si>
    <t>Arrival1</t>
  </si>
  <si>
    <t>Product</t>
  </si>
  <si>
    <t>Arrival2</t>
  </si>
  <si>
    <t>Arrival3</t>
  </si>
  <si>
    <t>Arrival4</t>
  </si>
  <si>
    <t>Arrival5</t>
  </si>
  <si>
    <t>Arrival6</t>
  </si>
  <si>
    <t>Arrival7</t>
  </si>
  <si>
    <t>Arrival8</t>
  </si>
  <si>
    <t>Arrival9</t>
  </si>
  <si>
    <t>Arrival10</t>
  </si>
  <si>
    <t>Arrival11</t>
  </si>
  <si>
    <t>Arrival12</t>
  </si>
  <si>
    <t>Arrival13</t>
  </si>
  <si>
    <t>Arrival14</t>
  </si>
  <si>
    <t>Arrival15</t>
  </si>
  <si>
    <t>Arrival16</t>
  </si>
  <si>
    <t>Arrival17</t>
  </si>
  <si>
    <t>Arrival18</t>
  </si>
  <si>
    <t>Arrival19</t>
  </si>
  <si>
    <t>Arrival20</t>
  </si>
  <si>
    <t>Arrival21</t>
  </si>
  <si>
    <t>Arrival22</t>
  </si>
  <si>
    <t>Arrival23</t>
  </si>
  <si>
    <t>Arrival24</t>
  </si>
  <si>
    <t>Arrival25</t>
  </si>
  <si>
    <t>Arrival26</t>
  </si>
  <si>
    <t>Arrival27</t>
  </si>
  <si>
    <t>Arrival28</t>
  </si>
  <si>
    <t>Arrival29</t>
  </si>
  <si>
    <t>Arrival30</t>
  </si>
  <si>
    <t>Arrival31</t>
  </si>
  <si>
    <t>Arrival32</t>
  </si>
  <si>
    <t>Arrival33</t>
  </si>
  <si>
    <t>Arrival34</t>
  </si>
  <si>
    <t>Arrival35</t>
  </si>
  <si>
    <t>Arrival36</t>
  </si>
  <si>
    <t>Arrival37</t>
  </si>
  <si>
    <t>Arrival38</t>
  </si>
  <si>
    <t>Arrival39</t>
  </si>
  <si>
    <t>Arrival40</t>
  </si>
  <si>
    <t>Arrival41</t>
  </si>
  <si>
    <t>Arrival42</t>
  </si>
  <si>
    <t>Arrival43</t>
  </si>
  <si>
    <t>Arrival44</t>
  </si>
  <si>
    <t>Arrival45</t>
  </si>
  <si>
    <t>Arrival46</t>
  </si>
  <si>
    <t>Arrival47</t>
  </si>
  <si>
    <t>Arrival48</t>
  </si>
  <si>
    <t>Arrival49</t>
  </si>
  <si>
    <t>Arrival50</t>
  </si>
  <si>
    <t>Arrival51</t>
  </si>
  <si>
    <t>Arrival52</t>
  </si>
  <si>
    <t>Arrival53</t>
  </si>
  <si>
    <t>Arrival54</t>
  </si>
  <si>
    <t>Arrival55</t>
  </si>
  <si>
    <t>Arrival56</t>
  </si>
  <si>
    <t>Arrival57</t>
  </si>
  <si>
    <t>Arrival58</t>
  </si>
  <si>
    <t>Arrival59</t>
  </si>
  <si>
    <t>Arrival60</t>
  </si>
  <si>
    <t>Arrival61</t>
  </si>
  <si>
    <t>Arrival62</t>
  </si>
  <si>
    <t>Arrival63</t>
  </si>
  <si>
    <t>Arrival64</t>
  </si>
  <si>
    <t>Arrival65</t>
  </si>
  <si>
    <t>Arrival66</t>
  </si>
  <si>
    <t>Arrival67</t>
  </si>
  <si>
    <t>Arrival68</t>
  </si>
  <si>
    <t>SummeBaz</t>
  </si>
  <si>
    <t>Kobaz</t>
  </si>
  <si>
    <t>BAZS1</t>
  </si>
  <si>
    <t>BAZS1.5</t>
  </si>
  <si>
    <t>STBW=1.5</t>
  </si>
  <si>
    <t>STBW=1.8</t>
  </si>
  <si>
    <t>BAZS1.8</t>
  </si>
  <si>
    <t>Rep 1</t>
  </si>
  <si>
    <t>Alphas</t>
  </si>
  <si>
    <t>best/worst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</si>
</sst>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tabSelected="1" topLeftCell="S1" workbookViewId="0">
      <selection activeCell="AB12" sqref="AB12:AC12"/>
    </sheetView>
  </sheetViews>
  <sheetFormatPr baseColWidth="10" defaultRowHeight="14.4" x14ac:dyDescent="0.3"/>
  <cols>
    <col min="1" max="3" width="11.5546875" style="1"/>
    <col min="5" max="5" width="8.44140625" bestFit="1" customWidth="1"/>
    <col min="6" max="6" width="7.33203125" bestFit="1" customWidth="1"/>
    <col min="7" max="7" width="7.88671875" bestFit="1" customWidth="1"/>
    <col min="8" max="8" width="15.33203125" bestFit="1" customWidth="1"/>
    <col min="9" max="9" width="15.5546875" bestFit="1" customWidth="1"/>
    <col min="10" max="10" width="11" bestFit="1" customWidth="1"/>
    <col min="11" max="11" width="10.88671875" bestFit="1" customWidth="1"/>
    <col min="14" max="14" width="20.5546875" style="1" bestFit="1" customWidth="1"/>
    <col min="15" max="16" width="11.5546875" style="1"/>
    <col min="18" max="18" width="8.44140625" bestFit="1" customWidth="1"/>
    <col min="19" max="19" width="7.33203125" bestFit="1" customWidth="1"/>
    <col min="20" max="20" width="7.88671875" bestFit="1" customWidth="1"/>
    <col min="21" max="21" width="15.33203125" bestFit="1" customWidth="1"/>
    <col min="22" max="22" width="15.5546875" bestFit="1" customWidth="1"/>
    <col min="23" max="23" width="11" bestFit="1" customWidth="1"/>
    <col min="24" max="24" width="10.88671875" bestFit="1" customWidth="1"/>
  </cols>
  <sheetData>
    <row r="1" spans="1:29" x14ac:dyDescent="0.3">
      <c r="A1" s="1" t="s">
        <v>0</v>
      </c>
      <c r="B1" s="1" t="s">
        <v>0</v>
      </c>
      <c r="C1" s="1" t="s">
        <v>4</v>
      </c>
      <c r="E1" s="1"/>
      <c r="F1" t="s">
        <v>5</v>
      </c>
      <c r="G1" t="s">
        <v>6</v>
      </c>
      <c r="H1" t="s">
        <v>7</v>
      </c>
      <c r="I1" t="s">
        <v>8</v>
      </c>
      <c r="N1" s="1" t="s">
        <v>0</v>
      </c>
      <c r="O1" s="1" t="s">
        <v>0</v>
      </c>
      <c r="P1" s="1" t="s">
        <v>4</v>
      </c>
      <c r="R1" s="1"/>
      <c r="S1" t="s">
        <v>5</v>
      </c>
      <c r="T1" t="s">
        <v>6</v>
      </c>
      <c r="U1" t="s">
        <v>7</v>
      </c>
      <c r="V1" t="s">
        <v>8</v>
      </c>
      <c r="Z1" t="s">
        <v>174</v>
      </c>
      <c r="AA1" t="s">
        <v>173</v>
      </c>
    </row>
    <row r="2" spans="1:29" x14ac:dyDescent="0.3">
      <c r="A2" s="1" t="s">
        <v>1</v>
      </c>
      <c r="B2">
        <v>1.5052158460021019</v>
      </c>
      <c r="C2" s="1">
        <f>ROUND(B2,2)</f>
        <v>1.51</v>
      </c>
      <c r="D2" t="s">
        <v>10</v>
      </c>
      <c r="E2" t="s">
        <v>9</v>
      </c>
      <c r="F2">
        <v>45</v>
      </c>
      <c r="G2">
        <v>0</v>
      </c>
      <c r="H2">
        <v>135</v>
      </c>
      <c r="I2">
        <v>180</v>
      </c>
      <c r="N2" s="1" t="s">
        <v>1</v>
      </c>
      <c r="O2" s="1">
        <f>B2</f>
        <v>1.5052158460021019</v>
      </c>
      <c r="P2" s="1">
        <f>ROUND(O2,2)</f>
        <v>1.51</v>
      </c>
      <c r="Q2" t="s">
        <v>10</v>
      </c>
      <c r="R2" t="s">
        <v>9</v>
      </c>
      <c r="S2">
        <v>45</v>
      </c>
      <c r="T2">
        <v>0</v>
      </c>
      <c r="U2">
        <v>135</v>
      </c>
      <c r="V2">
        <v>180</v>
      </c>
      <c r="Z2">
        <v>0</v>
      </c>
      <c r="AA2">
        <v>180</v>
      </c>
    </row>
    <row r="3" spans="1:29" x14ac:dyDescent="0.3">
      <c r="A3" s="1" t="s">
        <v>3</v>
      </c>
      <c r="B3">
        <v>5.7352370504231658</v>
      </c>
      <c r="C3" s="1">
        <f t="shared" ref="C3:C66" si="0">ROUND(B3,2)</f>
        <v>5.74</v>
      </c>
      <c r="N3" s="1" t="s">
        <v>3</v>
      </c>
      <c r="O3" s="1">
        <f t="shared" ref="O3:O66" si="1">B3</f>
        <v>5.7352370504231658</v>
      </c>
      <c r="P3" s="1">
        <f t="shared" ref="P3:P66" si="2">ROUND(O3,2)</f>
        <v>5.74</v>
      </c>
      <c r="Z3">
        <v>0.1</v>
      </c>
      <c r="AA3">
        <v>180</v>
      </c>
    </row>
    <row r="4" spans="1:29" x14ac:dyDescent="0.3">
      <c r="A4" s="2" t="s">
        <v>2</v>
      </c>
      <c r="B4">
        <v>5.13868810684653</v>
      </c>
      <c r="C4" s="1">
        <f t="shared" si="0"/>
        <v>5.14</v>
      </c>
      <c r="D4" t="s">
        <v>85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N4" s="2" t="s">
        <v>87</v>
      </c>
      <c r="O4" s="1">
        <f t="shared" si="1"/>
        <v>5.13868810684653</v>
      </c>
      <c r="P4" s="1">
        <f t="shared" si="2"/>
        <v>5.14</v>
      </c>
      <c r="Q4" t="s">
        <v>85</v>
      </c>
      <c r="S4" t="s">
        <v>11</v>
      </c>
      <c r="T4" t="s">
        <v>12</v>
      </c>
      <c r="U4" t="s">
        <v>13</v>
      </c>
      <c r="V4" t="s">
        <v>14</v>
      </c>
      <c r="W4" t="s">
        <v>15</v>
      </c>
      <c r="X4" t="s">
        <v>16</v>
      </c>
      <c r="Z4">
        <v>0.2</v>
      </c>
      <c r="AA4">
        <v>180</v>
      </c>
    </row>
    <row r="5" spans="1:29" x14ac:dyDescent="0.3">
      <c r="A5" s="1" t="s">
        <v>86</v>
      </c>
      <c r="B5">
        <v>4.6081889422493987</v>
      </c>
      <c r="C5" s="1">
        <f t="shared" si="0"/>
        <v>4.6100000000000003</v>
      </c>
      <c r="E5" t="s">
        <v>17</v>
      </c>
      <c r="F5">
        <v>0</v>
      </c>
      <c r="G5">
        <v>10</v>
      </c>
      <c r="H5">
        <v>10</v>
      </c>
      <c r="I5">
        <v>11.51</v>
      </c>
      <c r="J5">
        <v>20</v>
      </c>
      <c r="K5">
        <v>20</v>
      </c>
      <c r="N5" s="1" t="s">
        <v>88</v>
      </c>
      <c r="O5" s="1">
        <f t="shared" si="1"/>
        <v>4.6081889422493987</v>
      </c>
      <c r="P5" s="1">
        <f t="shared" si="2"/>
        <v>4.6100000000000003</v>
      </c>
      <c r="R5" t="s">
        <v>17</v>
      </c>
      <c r="S5">
        <v>0</v>
      </c>
      <c r="T5">
        <v>10</v>
      </c>
      <c r="U5">
        <v>10</v>
      </c>
      <c r="V5">
        <v>11.51</v>
      </c>
      <c r="W5">
        <v>20</v>
      </c>
      <c r="X5">
        <v>20</v>
      </c>
      <c r="Z5">
        <v>0.3</v>
      </c>
      <c r="AA5">
        <v>180</v>
      </c>
    </row>
    <row r="6" spans="1:29" x14ac:dyDescent="0.3">
      <c r="B6">
        <v>5.7804571269953158</v>
      </c>
      <c r="C6" s="1">
        <f t="shared" si="0"/>
        <v>5.78</v>
      </c>
      <c r="E6" t="s">
        <v>18</v>
      </c>
      <c r="F6">
        <v>0</v>
      </c>
      <c r="G6">
        <v>10</v>
      </c>
      <c r="H6">
        <v>11.51</v>
      </c>
      <c r="I6">
        <v>17.25</v>
      </c>
      <c r="J6">
        <v>20</v>
      </c>
      <c r="K6">
        <v>20</v>
      </c>
      <c r="N6" s="1" t="s">
        <v>89</v>
      </c>
      <c r="O6" s="1">
        <f t="shared" si="1"/>
        <v>5.7804571269953158</v>
      </c>
      <c r="P6" s="1">
        <f t="shared" si="2"/>
        <v>5.78</v>
      </c>
      <c r="R6" t="s">
        <v>18</v>
      </c>
      <c r="S6">
        <v>0</v>
      </c>
      <c r="T6">
        <v>10</v>
      </c>
      <c r="U6">
        <v>11.51</v>
      </c>
      <c r="V6">
        <v>17.25</v>
      </c>
      <c r="W6">
        <v>20</v>
      </c>
      <c r="X6">
        <v>20</v>
      </c>
      <c r="Z6">
        <v>0.4</v>
      </c>
      <c r="AA6">
        <v>180</v>
      </c>
    </row>
    <row r="7" spans="1:29" x14ac:dyDescent="0.3">
      <c r="A7" s="1" t="s">
        <v>166</v>
      </c>
      <c r="B7">
        <v>4.7525416675780434</v>
      </c>
      <c r="C7" s="1">
        <f t="shared" si="0"/>
        <v>4.75</v>
      </c>
      <c r="E7" t="s">
        <v>19</v>
      </c>
      <c r="F7">
        <v>0</v>
      </c>
      <c r="G7">
        <v>20</v>
      </c>
      <c r="H7">
        <v>20</v>
      </c>
      <c r="I7">
        <v>25.14</v>
      </c>
      <c r="J7">
        <v>30</v>
      </c>
      <c r="K7">
        <v>30</v>
      </c>
      <c r="O7" s="1">
        <f t="shared" si="1"/>
        <v>4.7525416675780434</v>
      </c>
      <c r="P7" s="1">
        <f t="shared" si="2"/>
        <v>4.75</v>
      </c>
      <c r="R7" t="s">
        <v>19</v>
      </c>
      <c r="S7">
        <v>0</v>
      </c>
      <c r="T7">
        <v>20</v>
      </c>
      <c r="U7">
        <v>20</v>
      </c>
      <c r="V7">
        <v>25.14</v>
      </c>
      <c r="W7">
        <v>30</v>
      </c>
      <c r="X7">
        <v>30</v>
      </c>
      <c r="Z7">
        <v>0.5</v>
      </c>
      <c r="AA7">
        <v>180</v>
      </c>
    </row>
    <row r="8" spans="1:29" x14ac:dyDescent="0.3">
      <c r="A8" s="1">
        <f>SUM(B2:B69)</f>
        <v>306.779486981628</v>
      </c>
      <c r="B8">
        <v>4.3623661667807028</v>
      </c>
      <c r="C8" s="1">
        <f t="shared" si="0"/>
        <v>4.3600000000000003</v>
      </c>
      <c r="E8" t="s">
        <v>20</v>
      </c>
      <c r="F8">
        <v>0</v>
      </c>
      <c r="G8">
        <v>20</v>
      </c>
      <c r="H8">
        <v>25.14</v>
      </c>
      <c r="I8">
        <v>29.75</v>
      </c>
      <c r="J8">
        <v>30</v>
      </c>
      <c r="K8">
        <v>30</v>
      </c>
      <c r="O8" s="1">
        <f t="shared" si="1"/>
        <v>4.3623661667807028</v>
      </c>
      <c r="P8" s="1">
        <f t="shared" si="2"/>
        <v>4.3600000000000003</v>
      </c>
      <c r="R8" t="s">
        <v>20</v>
      </c>
      <c r="S8">
        <v>0</v>
      </c>
      <c r="T8">
        <v>20</v>
      </c>
      <c r="U8">
        <v>25.14</v>
      </c>
      <c r="V8">
        <v>29.75</v>
      </c>
      <c r="W8">
        <v>30</v>
      </c>
      <c r="X8">
        <v>30</v>
      </c>
      <c r="Z8">
        <v>0.6</v>
      </c>
      <c r="AA8">
        <v>180</v>
      </c>
    </row>
    <row r="9" spans="1:29" x14ac:dyDescent="0.3">
      <c r="A9" s="1" t="s">
        <v>167</v>
      </c>
      <c r="B9">
        <v>5.3655615602037869</v>
      </c>
      <c r="C9" s="1">
        <f t="shared" si="0"/>
        <v>5.37</v>
      </c>
      <c r="E9" t="s">
        <v>21</v>
      </c>
      <c r="F9">
        <v>0</v>
      </c>
      <c r="G9">
        <v>30</v>
      </c>
      <c r="H9">
        <v>30</v>
      </c>
      <c r="I9">
        <v>35.78</v>
      </c>
      <c r="J9">
        <v>40</v>
      </c>
      <c r="K9">
        <v>40</v>
      </c>
      <c r="O9" s="1">
        <f t="shared" si="1"/>
        <v>5.3655615602037869</v>
      </c>
      <c r="P9" s="1">
        <f t="shared" si="2"/>
        <v>5.37</v>
      </c>
      <c r="R9" t="s">
        <v>21</v>
      </c>
      <c r="S9">
        <v>0</v>
      </c>
      <c r="T9">
        <v>30</v>
      </c>
      <c r="U9">
        <v>30</v>
      </c>
      <c r="V9">
        <v>35.78</v>
      </c>
      <c r="W9">
        <v>40</v>
      </c>
      <c r="X9">
        <v>40</v>
      </c>
      <c r="Z9">
        <v>0.7</v>
      </c>
      <c r="AA9">
        <v>180</v>
      </c>
    </row>
    <row r="10" spans="1:29" x14ac:dyDescent="0.3">
      <c r="A10" s="1">
        <f>68*4.5</f>
        <v>306</v>
      </c>
      <c r="B10">
        <v>4.0509574546304066</v>
      </c>
      <c r="C10" s="1">
        <f t="shared" si="0"/>
        <v>4.05</v>
      </c>
      <c r="E10" t="s">
        <v>22</v>
      </c>
      <c r="F10">
        <v>0</v>
      </c>
      <c r="G10">
        <v>30</v>
      </c>
      <c r="H10">
        <v>35.78</v>
      </c>
      <c r="I10">
        <v>40.53</v>
      </c>
      <c r="J10">
        <v>40.53</v>
      </c>
      <c r="K10">
        <v>40</v>
      </c>
      <c r="O10" s="1">
        <f t="shared" si="1"/>
        <v>4.0509574546304066</v>
      </c>
      <c r="P10" s="1">
        <f t="shared" si="2"/>
        <v>4.05</v>
      </c>
      <c r="R10" t="s">
        <v>22</v>
      </c>
      <c r="S10">
        <v>0</v>
      </c>
      <c r="T10">
        <v>30</v>
      </c>
      <c r="U10">
        <v>35.78</v>
      </c>
      <c r="V10">
        <v>40.53</v>
      </c>
      <c r="W10">
        <v>40.53</v>
      </c>
      <c r="X10">
        <v>40</v>
      </c>
      <c r="Z10">
        <v>0.8</v>
      </c>
      <c r="AA10">
        <v>180</v>
      </c>
    </row>
    <row r="11" spans="1:29" x14ac:dyDescent="0.3">
      <c r="B11">
        <v>4.6483761025156127</v>
      </c>
      <c r="C11" s="1">
        <f t="shared" si="0"/>
        <v>4.6500000000000004</v>
      </c>
      <c r="E11" t="s">
        <v>23</v>
      </c>
      <c r="F11">
        <v>0</v>
      </c>
      <c r="G11">
        <v>40</v>
      </c>
      <c r="H11">
        <v>40.53</v>
      </c>
      <c r="I11">
        <v>44.89</v>
      </c>
      <c r="J11">
        <v>50</v>
      </c>
      <c r="K11">
        <v>50</v>
      </c>
      <c r="O11" s="1">
        <f t="shared" si="1"/>
        <v>4.6483761025156127</v>
      </c>
      <c r="P11" s="1">
        <f t="shared" si="2"/>
        <v>4.6500000000000004</v>
      </c>
      <c r="R11" t="s">
        <v>23</v>
      </c>
      <c r="S11">
        <v>0</v>
      </c>
      <c r="T11">
        <v>40</v>
      </c>
      <c r="U11">
        <v>40.53</v>
      </c>
      <c r="V11">
        <v>44.89</v>
      </c>
      <c r="W11">
        <v>50</v>
      </c>
      <c r="X11">
        <v>50</v>
      </c>
      <c r="Z11">
        <v>0.9</v>
      </c>
      <c r="AA11">
        <v>180</v>
      </c>
    </row>
    <row r="12" spans="1:29" x14ac:dyDescent="0.3">
      <c r="B12">
        <v>3.544218839117093</v>
      </c>
      <c r="C12" s="1">
        <f t="shared" si="0"/>
        <v>3.54</v>
      </c>
      <c r="E12" t="s">
        <v>24</v>
      </c>
      <c r="F12">
        <v>0</v>
      </c>
      <c r="G12">
        <v>40</v>
      </c>
      <c r="H12">
        <v>44.89</v>
      </c>
      <c r="I12">
        <v>50.26</v>
      </c>
      <c r="J12">
        <v>50.26</v>
      </c>
      <c r="K12">
        <v>50</v>
      </c>
      <c r="O12" s="1">
        <f t="shared" si="1"/>
        <v>3.544218839117093</v>
      </c>
      <c r="P12" s="1">
        <f t="shared" si="2"/>
        <v>3.54</v>
      </c>
      <c r="R12" t="s">
        <v>24</v>
      </c>
      <c r="S12">
        <v>0</v>
      </c>
      <c r="T12">
        <v>40</v>
      </c>
      <c r="U12">
        <v>44.89</v>
      </c>
      <c r="V12">
        <v>50.26</v>
      </c>
      <c r="W12">
        <v>50.26</v>
      </c>
      <c r="X12">
        <v>50</v>
      </c>
      <c r="Z12">
        <v>1</v>
      </c>
      <c r="AA12">
        <v>180</v>
      </c>
      <c r="AB12" s="4">
        <f>AA12/AA2</f>
        <v>1</v>
      </c>
      <c r="AC12" t="s">
        <v>175</v>
      </c>
    </row>
    <row r="13" spans="1:29" x14ac:dyDescent="0.3">
      <c r="B13">
        <v>5.5816074791364372</v>
      </c>
      <c r="C13" s="1">
        <f t="shared" si="0"/>
        <v>5.58</v>
      </c>
      <c r="E13" t="s">
        <v>25</v>
      </c>
      <c r="F13">
        <v>0</v>
      </c>
      <c r="G13">
        <v>50</v>
      </c>
      <c r="H13">
        <v>50.26</v>
      </c>
      <c r="I13">
        <v>54.31</v>
      </c>
      <c r="J13">
        <v>60</v>
      </c>
      <c r="K13">
        <v>60</v>
      </c>
      <c r="O13" s="1">
        <f t="shared" si="1"/>
        <v>5.5816074791364372</v>
      </c>
      <c r="P13" s="1">
        <f t="shared" si="2"/>
        <v>5.58</v>
      </c>
      <c r="R13" t="s">
        <v>25</v>
      </c>
      <c r="S13">
        <v>0</v>
      </c>
      <c r="T13">
        <v>50</v>
      </c>
      <c r="U13">
        <v>50.26</v>
      </c>
      <c r="V13">
        <v>54.31</v>
      </c>
      <c r="W13">
        <v>60</v>
      </c>
      <c r="X13">
        <v>60</v>
      </c>
    </row>
    <row r="14" spans="1:29" x14ac:dyDescent="0.3">
      <c r="B14">
        <v>4.2105544480291428</v>
      </c>
      <c r="C14" s="1">
        <f t="shared" si="0"/>
        <v>4.21</v>
      </c>
      <c r="E14" t="s">
        <v>26</v>
      </c>
      <c r="F14">
        <v>0</v>
      </c>
      <c r="G14">
        <v>50</v>
      </c>
      <c r="H14">
        <v>54.31</v>
      </c>
      <c r="I14">
        <v>58.96</v>
      </c>
      <c r="J14">
        <v>60</v>
      </c>
      <c r="K14">
        <v>60</v>
      </c>
      <c r="O14" s="1">
        <f t="shared" si="1"/>
        <v>4.2105544480291428</v>
      </c>
      <c r="P14" s="1">
        <f t="shared" si="2"/>
        <v>4.21</v>
      </c>
      <c r="R14" t="s">
        <v>26</v>
      </c>
      <c r="S14">
        <v>0</v>
      </c>
      <c r="T14">
        <v>50</v>
      </c>
      <c r="U14">
        <v>54.31</v>
      </c>
      <c r="V14">
        <v>58.96</v>
      </c>
      <c r="W14">
        <v>60</v>
      </c>
      <c r="X14">
        <v>60</v>
      </c>
    </row>
    <row r="15" spans="1:29" x14ac:dyDescent="0.3">
      <c r="B15">
        <v>2.41411028127186</v>
      </c>
      <c r="C15" s="1">
        <f t="shared" si="0"/>
        <v>2.41</v>
      </c>
      <c r="E15" t="s">
        <v>27</v>
      </c>
      <c r="F15">
        <v>0</v>
      </c>
      <c r="G15">
        <v>60</v>
      </c>
      <c r="H15">
        <v>60</v>
      </c>
      <c r="I15">
        <v>63.54</v>
      </c>
      <c r="J15">
        <v>70</v>
      </c>
      <c r="K15">
        <v>70</v>
      </c>
      <c r="O15" s="1">
        <f t="shared" si="1"/>
        <v>2.41411028127186</v>
      </c>
      <c r="P15" s="1">
        <f t="shared" si="2"/>
        <v>2.41</v>
      </c>
      <c r="R15" t="s">
        <v>27</v>
      </c>
      <c r="S15">
        <v>0</v>
      </c>
      <c r="T15">
        <v>60</v>
      </c>
      <c r="U15">
        <v>60</v>
      </c>
      <c r="V15">
        <v>63.54</v>
      </c>
      <c r="W15">
        <v>70</v>
      </c>
      <c r="X15">
        <v>70</v>
      </c>
    </row>
    <row r="16" spans="1:29" x14ac:dyDescent="0.3">
      <c r="B16">
        <v>6.5805327949346974</v>
      </c>
      <c r="C16" s="1">
        <f t="shared" si="0"/>
        <v>6.58</v>
      </c>
      <c r="E16" t="s">
        <v>28</v>
      </c>
      <c r="F16">
        <v>0</v>
      </c>
      <c r="G16">
        <v>60</v>
      </c>
      <c r="H16">
        <v>63.54</v>
      </c>
      <c r="I16">
        <v>69.12</v>
      </c>
      <c r="J16">
        <v>70</v>
      </c>
      <c r="K16">
        <v>70</v>
      </c>
      <c r="O16" s="1">
        <f t="shared" si="1"/>
        <v>6.5805327949346974</v>
      </c>
      <c r="P16" s="1">
        <f t="shared" si="2"/>
        <v>6.58</v>
      </c>
      <c r="R16" t="s">
        <v>28</v>
      </c>
      <c r="S16">
        <v>0</v>
      </c>
      <c r="T16">
        <v>60</v>
      </c>
      <c r="U16">
        <v>63.54</v>
      </c>
      <c r="V16">
        <v>69.12</v>
      </c>
      <c r="W16">
        <v>70</v>
      </c>
      <c r="X16">
        <v>70</v>
      </c>
    </row>
    <row r="17" spans="2:24" x14ac:dyDescent="0.3">
      <c r="B17">
        <v>4.6108048763853731</v>
      </c>
      <c r="C17" s="1">
        <f t="shared" si="0"/>
        <v>4.6100000000000003</v>
      </c>
      <c r="E17" t="s">
        <v>29</v>
      </c>
      <c r="F17">
        <v>0</v>
      </c>
      <c r="G17">
        <v>70</v>
      </c>
      <c r="H17">
        <v>70</v>
      </c>
      <c r="I17">
        <v>74.209999999999994</v>
      </c>
      <c r="J17">
        <v>80</v>
      </c>
      <c r="K17">
        <v>80</v>
      </c>
      <c r="O17" s="1">
        <f t="shared" si="1"/>
        <v>4.6108048763853731</v>
      </c>
      <c r="P17" s="1">
        <f t="shared" si="2"/>
        <v>4.6100000000000003</v>
      </c>
      <c r="R17" t="s">
        <v>29</v>
      </c>
      <c r="S17">
        <v>0</v>
      </c>
      <c r="T17">
        <v>70</v>
      </c>
      <c r="U17">
        <v>70</v>
      </c>
      <c r="V17">
        <v>74.209999999999994</v>
      </c>
      <c r="W17">
        <v>80</v>
      </c>
      <c r="X17">
        <v>80</v>
      </c>
    </row>
    <row r="18" spans="2:24" x14ac:dyDescent="0.3">
      <c r="B18">
        <v>5.8398221199167892</v>
      </c>
      <c r="C18" s="1">
        <f t="shared" si="0"/>
        <v>5.84</v>
      </c>
      <c r="E18" t="s">
        <v>30</v>
      </c>
      <c r="F18">
        <v>0</v>
      </c>
      <c r="G18">
        <v>70</v>
      </c>
      <c r="H18">
        <v>74.209999999999994</v>
      </c>
      <c r="I18">
        <v>76.62</v>
      </c>
      <c r="J18">
        <v>80</v>
      </c>
      <c r="K18">
        <v>80</v>
      </c>
      <c r="O18" s="1">
        <f t="shared" si="1"/>
        <v>5.8398221199167892</v>
      </c>
      <c r="P18" s="1">
        <f t="shared" si="2"/>
        <v>5.84</v>
      </c>
      <c r="R18" t="s">
        <v>30</v>
      </c>
      <c r="S18">
        <v>0</v>
      </c>
      <c r="T18">
        <v>70</v>
      </c>
      <c r="U18">
        <v>74.209999999999994</v>
      </c>
      <c r="V18">
        <v>76.62</v>
      </c>
      <c r="W18">
        <v>80</v>
      </c>
      <c r="X18">
        <v>80</v>
      </c>
    </row>
    <row r="19" spans="2:24" x14ac:dyDescent="0.3">
      <c r="B19">
        <v>5.9520446711685508</v>
      </c>
      <c r="C19" s="1">
        <f t="shared" si="0"/>
        <v>5.95</v>
      </c>
      <c r="E19" t="s">
        <v>31</v>
      </c>
      <c r="F19">
        <v>0</v>
      </c>
      <c r="G19">
        <v>80</v>
      </c>
      <c r="H19">
        <v>80</v>
      </c>
      <c r="I19">
        <v>86.58</v>
      </c>
      <c r="J19">
        <v>90</v>
      </c>
      <c r="K19">
        <v>90</v>
      </c>
      <c r="O19" s="1">
        <f t="shared" si="1"/>
        <v>5.9520446711685508</v>
      </c>
      <c r="P19" s="1">
        <f t="shared" si="2"/>
        <v>5.95</v>
      </c>
      <c r="R19" t="s">
        <v>31</v>
      </c>
      <c r="S19">
        <v>0</v>
      </c>
      <c r="T19">
        <v>80</v>
      </c>
      <c r="U19">
        <v>80</v>
      </c>
      <c r="V19">
        <v>86.58</v>
      </c>
      <c r="W19">
        <v>90</v>
      </c>
      <c r="X19">
        <v>90</v>
      </c>
    </row>
    <row r="20" spans="2:24" x14ac:dyDescent="0.3">
      <c r="B20">
        <v>3.6697268342250027</v>
      </c>
      <c r="C20" s="1">
        <f t="shared" si="0"/>
        <v>3.67</v>
      </c>
      <c r="E20" t="s">
        <v>32</v>
      </c>
      <c r="F20">
        <v>0</v>
      </c>
      <c r="G20">
        <v>80</v>
      </c>
      <c r="H20">
        <v>86.58</v>
      </c>
      <c r="I20">
        <v>91.19</v>
      </c>
      <c r="J20">
        <v>91.19</v>
      </c>
      <c r="K20">
        <v>90</v>
      </c>
      <c r="O20" s="1">
        <f t="shared" si="1"/>
        <v>3.6697268342250027</v>
      </c>
      <c r="P20" s="1">
        <f t="shared" si="2"/>
        <v>3.67</v>
      </c>
      <c r="R20" t="s">
        <v>32</v>
      </c>
      <c r="S20">
        <v>0</v>
      </c>
      <c r="T20">
        <v>80</v>
      </c>
      <c r="U20">
        <v>86.58</v>
      </c>
      <c r="V20">
        <v>91.19</v>
      </c>
      <c r="W20">
        <v>91.19</v>
      </c>
      <c r="X20">
        <v>90</v>
      </c>
    </row>
    <row r="21" spans="2:24" x14ac:dyDescent="0.3">
      <c r="B21">
        <v>5.6944371181016322</v>
      </c>
      <c r="C21" s="1">
        <f t="shared" si="0"/>
        <v>5.69</v>
      </c>
      <c r="E21" t="s">
        <v>33</v>
      </c>
      <c r="F21">
        <v>9</v>
      </c>
      <c r="G21">
        <v>90</v>
      </c>
      <c r="H21">
        <v>91.19</v>
      </c>
      <c r="I21">
        <v>97.03</v>
      </c>
      <c r="J21">
        <v>100</v>
      </c>
      <c r="K21">
        <v>100</v>
      </c>
      <c r="O21" s="1">
        <f t="shared" si="1"/>
        <v>5.6944371181016322</v>
      </c>
      <c r="P21" s="1">
        <f t="shared" si="2"/>
        <v>5.69</v>
      </c>
      <c r="R21" t="s">
        <v>33</v>
      </c>
      <c r="S21">
        <v>9</v>
      </c>
      <c r="T21">
        <v>90</v>
      </c>
      <c r="U21">
        <v>91.19</v>
      </c>
      <c r="V21">
        <v>97.03</v>
      </c>
      <c r="W21">
        <v>100</v>
      </c>
      <c r="X21">
        <v>100</v>
      </c>
    </row>
    <row r="22" spans="2:24" x14ac:dyDescent="0.3">
      <c r="B22">
        <v>4.079044924757909</v>
      </c>
      <c r="C22" s="1">
        <f t="shared" si="0"/>
        <v>4.08</v>
      </c>
      <c r="E22" t="s">
        <v>34</v>
      </c>
      <c r="F22">
        <v>9</v>
      </c>
      <c r="G22">
        <v>90</v>
      </c>
      <c r="H22">
        <v>97.03</v>
      </c>
      <c r="I22">
        <v>102.98</v>
      </c>
      <c r="J22">
        <v>102.98</v>
      </c>
      <c r="K22">
        <v>100</v>
      </c>
      <c r="O22" s="1">
        <f t="shared" si="1"/>
        <v>4.079044924757909</v>
      </c>
      <c r="P22" s="1">
        <f t="shared" si="2"/>
        <v>4.08</v>
      </c>
      <c r="R22" t="s">
        <v>34</v>
      </c>
      <c r="S22">
        <v>9</v>
      </c>
      <c r="T22">
        <v>90</v>
      </c>
      <c r="U22">
        <v>97.03</v>
      </c>
      <c r="V22">
        <v>102.98</v>
      </c>
      <c r="W22">
        <v>102.98</v>
      </c>
      <c r="X22">
        <v>100</v>
      </c>
    </row>
    <row r="23" spans="2:24" x14ac:dyDescent="0.3">
      <c r="B23">
        <v>5.8927319741924293</v>
      </c>
      <c r="C23" s="1">
        <f t="shared" si="0"/>
        <v>5.89</v>
      </c>
      <c r="E23" t="s">
        <v>35</v>
      </c>
      <c r="F23">
        <v>19</v>
      </c>
      <c r="G23">
        <v>100</v>
      </c>
      <c r="H23">
        <v>102.98</v>
      </c>
      <c r="I23">
        <v>106.65</v>
      </c>
      <c r="J23">
        <v>110</v>
      </c>
      <c r="K23">
        <v>110</v>
      </c>
      <c r="O23" s="1">
        <f t="shared" si="1"/>
        <v>5.8927319741924293</v>
      </c>
      <c r="P23" s="1">
        <f t="shared" si="2"/>
        <v>5.89</v>
      </c>
      <c r="R23" t="s">
        <v>35</v>
      </c>
      <c r="S23">
        <v>19</v>
      </c>
      <c r="T23">
        <v>100</v>
      </c>
      <c r="U23">
        <v>102.98</v>
      </c>
      <c r="V23">
        <v>106.65</v>
      </c>
      <c r="W23">
        <v>110</v>
      </c>
      <c r="X23">
        <v>110</v>
      </c>
    </row>
    <row r="24" spans="2:24" x14ac:dyDescent="0.3">
      <c r="B24">
        <v>4.69503886505845</v>
      </c>
      <c r="C24" s="1">
        <f t="shared" si="0"/>
        <v>4.7</v>
      </c>
      <c r="E24" t="s">
        <v>36</v>
      </c>
      <c r="F24">
        <v>19</v>
      </c>
      <c r="G24">
        <v>100</v>
      </c>
      <c r="H24">
        <v>106.65</v>
      </c>
      <c r="I24">
        <v>112.34</v>
      </c>
      <c r="J24">
        <v>112.34</v>
      </c>
      <c r="K24">
        <v>110</v>
      </c>
      <c r="O24" s="1">
        <f t="shared" si="1"/>
        <v>4.69503886505845</v>
      </c>
      <c r="P24" s="1">
        <f t="shared" si="2"/>
        <v>4.7</v>
      </c>
      <c r="R24" t="s">
        <v>36</v>
      </c>
      <c r="S24">
        <v>19</v>
      </c>
      <c r="T24">
        <v>100</v>
      </c>
      <c r="U24">
        <v>106.65</v>
      </c>
      <c r="V24">
        <v>112.34</v>
      </c>
      <c r="W24">
        <v>112.34</v>
      </c>
      <c r="X24">
        <v>110</v>
      </c>
    </row>
    <row r="25" spans="2:24" x14ac:dyDescent="0.3">
      <c r="B25">
        <v>3.7234984347305726</v>
      </c>
      <c r="C25" s="1">
        <f t="shared" si="0"/>
        <v>3.72</v>
      </c>
      <c r="E25" t="s">
        <v>37</v>
      </c>
      <c r="F25">
        <v>29</v>
      </c>
      <c r="G25">
        <v>110</v>
      </c>
      <c r="H25">
        <v>112.34</v>
      </c>
      <c r="I25">
        <v>116.42</v>
      </c>
      <c r="J25">
        <v>120</v>
      </c>
      <c r="K25">
        <v>120</v>
      </c>
      <c r="O25" s="1">
        <f t="shared" si="1"/>
        <v>3.7234984347305726</v>
      </c>
      <c r="P25" s="1">
        <f t="shared" si="2"/>
        <v>3.72</v>
      </c>
      <c r="R25" t="s">
        <v>37</v>
      </c>
      <c r="S25">
        <v>29</v>
      </c>
      <c r="T25">
        <v>110</v>
      </c>
      <c r="U25">
        <v>112.34</v>
      </c>
      <c r="V25">
        <v>116.42</v>
      </c>
      <c r="W25">
        <v>120</v>
      </c>
      <c r="X25">
        <v>120</v>
      </c>
    </row>
    <row r="26" spans="2:24" x14ac:dyDescent="0.3">
      <c r="B26">
        <v>4.3858845629001735</v>
      </c>
      <c r="C26" s="1">
        <f t="shared" si="0"/>
        <v>4.3899999999999997</v>
      </c>
      <c r="E26" t="s">
        <v>38</v>
      </c>
      <c r="F26">
        <v>29</v>
      </c>
      <c r="G26">
        <v>110</v>
      </c>
      <c r="H26">
        <v>116.42</v>
      </c>
      <c r="I26">
        <v>122.31</v>
      </c>
      <c r="J26">
        <v>122.31</v>
      </c>
      <c r="K26">
        <v>120</v>
      </c>
      <c r="O26" s="1">
        <f t="shared" si="1"/>
        <v>4.3858845629001735</v>
      </c>
      <c r="P26" s="1">
        <f t="shared" si="2"/>
        <v>4.3899999999999997</v>
      </c>
      <c r="R26" t="s">
        <v>38</v>
      </c>
      <c r="S26">
        <v>29</v>
      </c>
      <c r="T26">
        <v>110</v>
      </c>
      <c r="U26">
        <v>116.42</v>
      </c>
      <c r="V26">
        <v>122.31</v>
      </c>
      <c r="W26">
        <v>122.31</v>
      </c>
      <c r="X26">
        <v>120</v>
      </c>
    </row>
    <row r="27" spans="2:24" x14ac:dyDescent="0.3">
      <c r="B27">
        <v>5.0690935722668655</v>
      </c>
      <c r="C27" s="1">
        <f t="shared" si="0"/>
        <v>5.07</v>
      </c>
      <c r="E27" t="s">
        <v>39</v>
      </c>
      <c r="F27">
        <v>39</v>
      </c>
      <c r="G27">
        <v>120</v>
      </c>
      <c r="H27">
        <v>122.31</v>
      </c>
      <c r="I27">
        <v>127.01</v>
      </c>
      <c r="J27">
        <v>130</v>
      </c>
      <c r="K27">
        <v>130</v>
      </c>
      <c r="O27" s="1">
        <f t="shared" si="1"/>
        <v>5.0690935722668655</v>
      </c>
      <c r="P27" s="1">
        <f t="shared" si="2"/>
        <v>5.07</v>
      </c>
      <c r="R27" t="s">
        <v>39</v>
      </c>
      <c r="S27">
        <v>39</v>
      </c>
      <c r="T27">
        <v>120</v>
      </c>
      <c r="U27">
        <v>122.31</v>
      </c>
      <c r="V27">
        <v>127.01</v>
      </c>
      <c r="W27">
        <v>130</v>
      </c>
      <c r="X27">
        <v>130</v>
      </c>
    </row>
    <row r="28" spans="2:24" x14ac:dyDescent="0.3">
      <c r="B28">
        <v>3.5920468917465769</v>
      </c>
      <c r="C28" s="1">
        <f t="shared" si="0"/>
        <v>3.59</v>
      </c>
      <c r="E28" t="s">
        <v>40</v>
      </c>
      <c r="F28">
        <v>39</v>
      </c>
      <c r="G28">
        <v>120</v>
      </c>
      <c r="H28">
        <v>127.01</v>
      </c>
      <c r="I28">
        <v>130.72999999999999</v>
      </c>
      <c r="J28">
        <v>130.72999999999999</v>
      </c>
      <c r="K28">
        <v>130</v>
      </c>
      <c r="O28" s="1">
        <f t="shared" si="1"/>
        <v>3.5920468917465769</v>
      </c>
      <c r="P28" s="1">
        <f t="shared" si="2"/>
        <v>3.59</v>
      </c>
      <c r="R28" t="s">
        <v>40</v>
      </c>
      <c r="S28">
        <v>39</v>
      </c>
      <c r="T28">
        <v>120</v>
      </c>
      <c r="U28">
        <v>127.01</v>
      </c>
      <c r="V28">
        <v>130.72999999999999</v>
      </c>
      <c r="W28">
        <v>130.72999999999999</v>
      </c>
      <c r="X28">
        <v>130</v>
      </c>
    </row>
    <row r="29" spans="2:24" x14ac:dyDescent="0.3">
      <c r="B29">
        <v>3.0532031132606789</v>
      </c>
      <c r="C29" s="1">
        <f t="shared" si="0"/>
        <v>3.05</v>
      </c>
      <c r="E29" t="s">
        <v>41</v>
      </c>
      <c r="F29">
        <v>49</v>
      </c>
      <c r="G29">
        <v>130</v>
      </c>
      <c r="H29">
        <v>130.72999999999999</v>
      </c>
      <c r="I29">
        <v>135.12</v>
      </c>
      <c r="J29">
        <v>140</v>
      </c>
      <c r="K29">
        <v>140</v>
      </c>
      <c r="O29" s="1">
        <f t="shared" si="1"/>
        <v>3.0532031132606789</v>
      </c>
      <c r="P29" s="1">
        <f t="shared" si="2"/>
        <v>3.05</v>
      </c>
      <c r="R29" t="s">
        <v>41</v>
      </c>
      <c r="S29">
        <v>49</v>
      </c>
      <c r="T29">
        <v>130</v>
      </c>
      <c r="U29">
        <v>130.72999999999999</v>
      </c>
      <c r="V29">
        <v>135.12</v>
      </c>
      <c r="W29">
        <v>140</v>
      </c>
      <c r="X29">
        <v>140</v>
      </c>
    </row>
    <row r="30" spans="2:24" x14ac:dyDescent="0.3">
      <c r="B30">
        <v>5.8209182725404389</v>
      </c>
      <c r="C30" s="1">
        <f t="shared" si="0"/>
        <v>5.82</v>
      </c>
      <c r="E30" t="s">
        <v>42</v>
      </c>
      <c r="F30">
        <v>49</v>
      </c>
      <c r="G30">
        <v>130</v>
      </c>
      <c r="H30">
        <v>135.12</v>
      </c>
      <c r="I30">
        <v>140.19</v>
      </c>
      <c r="J30">
        <v>140.19</v>
      </c>
      <c r="K30">
        <v>140</v>
      </c>
      <c r="O30" s="1">
        <f t="shared" si="1"/>
        <v>5.8209182725404389</v>
      </c>
      <c r="P30" s="1">
        <f t="shared" si="2"/>
        <v>5.82</v>
      </c>
      <c r="R30" t="s">
        <v>42</v>
      </c>
      <c r="S30">
        <v>49</v>
      </c>
      <c r="T30">
        <v>130</v>
      </c>
      <c r="U30">
        <v>135.12</v>
      </c>
      <c r="V30">
        <v>140.19</v>
      </c>
      <c r="W30">
        <v>140.19</v>
      </c>
      <c r="X30">
        <v>140</v>
      </c>
    </row>
    <row r="31" spans="2:24" x14ac:dyDescent="0.3">
      <c r="B31">
        <v>3.7586981534259394</v>
      </c>
      <c r="C31" s="1">
        <f t="shared" si="0"/>
        <v>3.76</v>
      </c>
      <c r="E31" t="s">
        <v>43</v>
      </c>
      <c r="F31">
        <v>59</v>
      </c>
      <c r="G31">
        <v>140</v>
      </c>
      <c r="H31">
        <v>140.19</v>
      </c>
      <c r="I31">
        <v>143.78</v>
      </c>
      <c r="J31">
        <v>150</v>
      </c>
      <c r="K31">
        <v>150</v>
      </c>
      <c r="O31" s="1">
        <f t="shared" si="1"/>
        <v>3.7586981534259394</v>
      </c>
      <c r="P31" s="1">
        <f t="shared" si="2"/>
        <v>3.76</v>
      </c>
      <c r="R31" t="s">
        <v>43</v>
      </c>
      <c r="S31">
        <v>59</v>
      </c>
      <c r="T31">
        <v>140</v>
      </c>
      <c r="U31">
        <v>140.19</v>
      </c>
      <c r="V31">
        <v>143.78</v>
      </c>
      <c r="W31">
        <v>150</v>
      </c>
      <c r="X31">
        <v>150</v>
      </c>
    </row>
    <row r="32" spans="2:24" x14ac:dyDescent="0.3">
      <c r="B32">
        <v>3.8499204720137641</v>
      </c>
      <c r="C32" s="1">
        <f t="shared" si="0"/>
        <v>3.85</v>
      </c>
      <c r="E32" t="s">
        <v>44</v>
      </c>
      <c r="F32">
        <v>59</v>
      </c>
      <c r="G32">
        <v>140</v>
      </c>
      <c r="H32">
        <v>143.78</v>
      </c>
      <c r="I32">
        <v>146.83000000000001</v>
      </c>
      <c r="J32">
        <v>150</v>
      </c>
      <c r="K32">
        <v>150</v>
      </c>
      <c r="O32" s="1">
        <f t="shared" si="1"/>
        <v>3.8499204720137641</v>
      </c>
      <c r="P32" s="1">
        <f t="shared" si="2"/>
        <v>3.85</v>
      </c>
      <c r="R32" t="s">
        <v>44</v>
      </c>
      <c r="S32">
        <v>59</v>
      </c>
      <c r="T32">
        <v>140</v>
      </c>
      <c r="U32">
        <v>143.78</v>
      </c>
      <c r="V32">
        <v>146.83000000000001</v>
      </c>
      <c r="W32">
        <v>150</v>
      </c>
      <c r="X32">
        <v>150</v>
      </c>
    </row>
    <row r="33" spans="2:24" x14ac:dyDescent="0.3">
      <c r="B33">
        <v>3.9987126683554379</v>
      </c>
      <c r="C33" s="1">
        <f t="shared" si="0"/>
        <v>4</v>
      </c>
      <c r="E33" t="s">
        <v>45</v>
      </c>
      <c r="F33">
        <v>69</v>
      </c>
      <c r="G33">
        <v>150</v>
      </c>
      <c r="H33">
        <v>150</v>
      </c>
      <c r="I33">
        <v>155.82</v>
      </c>
      <c r="J33">
        <v>160</v>
      </c>
      <c r="K33">
        <v>160</v>
      </c>
      <c r="O33" s="1">
        <f t="shared" si="1"/>
        <v>3.9987126683554379</v>
      </c>
      <c r="P33" s="1">
        <f t="shared" si="2"/>
        <v>4</v>
      </c>
      <c r="R33" t="s">
        <v>45</v>
      </c>
      <c r="S33">
        <v>69</v>
      </c>
      <c r="T33">
        <v>150</v>
      </c>
      <c r="U33">
        <v>150</v>
      </c>
      <c r="V33">
        <v>155.82</v>
      </c>
      <c r="W33">
        <v>160</v>
      </c>
      <c r="X33">
        <v>160</v>
      </c>
    </row>
    <row r="34" spans="2:24" x14ac:dyDescent="0.3">
      <c r="B34">
        <v>5.6549400369403884</v>
      </c>
      <c r="C34" s="1">
        <f t="shared" si="0"/>
        <v>5.65</v>
      </c>
      <c r="E34" t="s">
        <v>46</v>
      </c>
      <c r="F34">
        <v>69</v>
      </c>
      <c r="G34">
        <v>150</v>
      </c>
      <c r="H34">
        <v>155.82</v>
      </c>
      <c r="I34">
        <v>159.58000000000001</v>
      </c>
      <c r="J34">
        <v>160</v>
      </c>
      <c r="K34">
        <v>160</v>
      </c>
      <c r="O34" s="1">
        <f t="shared" si="1"/>
        <v>5.6549400369403884</v>
      </c>
      <c r="P34" s="1">
        <f t="shared" si="2"/>
        <v>5.65</v>
      </c>
      <c r="R34" t="s">
        <v>46</v>
      </c>
      <c r="S34">
        <v>69</v>
      </c>
      <c r="T34">
        <v>150</v>
      </c>
      <c r="U34">
        <v>155.82</v>
      </c>
      <c r="V34">
        <v>159.58000000000001</v>
      </c>
      <c r="W34">
        <v>160</v>
      </c>
      <c r="X34">
        <v>160</v>
      </c>
    </row>
    <row r="35" spans="2:24" x14ac:dyDescent="0.3">
      <c r="B35">
        <v>3.406091605022084</v>
      </c>
      <c r="C35" s="1">
        <f t="shared" si="0"/>
        <v>3.41</v>
      </c>
      <c r="E35" t="s">
        <v>47</v>
      </c>
      <c r="F35">
        <v>79</v>
      </c>
      <c r="G35">
        <v>160</v>
      </c>
      <c r="H35">
        <v>160</v>
      </c>
      <c r="I35">
        <v>163.85</v>
      </c>
      <c r="J35">
        <v>170</v>
      </c>
      <c r="K35">
        <v>170</v>
      </c>
      <c r="O35" s="1">
        <f t="shared" si="1"/>
        <v>3.406091605022084</v>
      </c>
      <c r="P35" s="1">
        <f t="shared" si="2"/>
        <v>3.41</v>
      </c>
      <c r="R35" t="s">
        <v>47</v>
      </c>
      <c r="S35">
        <v>79</v>
      </c>
      <c r="T35">
        <v>160</v>
      </c>
      <c r="U35">
        <v>160</v>
      </c>
      <c r="V35">
        <v>163.85</v>
      </c>
      <c r="W35">
        <v>170</v>
      </c>
      <c r="X35">
        <v>170</v>
      </c>
    </row>
    <row r="36" spans="2:24" x14ac:dyDescent="0.3">
      <c r="B36">
        <v>4.748516016654321</v>
      </c>
      <c r="C36" s="1">
        <f t="shared" si="0"/>
        <v>4.75</v>
      </c>
      <c r="E36" t="s">
        <v>48</v>
      </c>
      <c r="F36">
        <v>79</v>
      </c>
      <c r="G36">
        <v>160</v>
      </c>
      <c r="H36">
        <v>163.85</v>
      </c>
      <c r="I36">
        <v>167.85</v>
      </c>
      <c r="J36">
        <v>170</v>
      </c>
      <c r="K36">
        <v>170</v>
      </c>
      <c r="O36" s="1">
        <f t="shared" si="1"/>
        <v>4.748516016654321</v>
      </c>
      <c r="P36" s="1">
        <f t="shared" si="2"/>
        <v>4.75</v>
      </c>
      <c r="R36" t="s">
        <v>48</v>
      </c>
      <c r="S36">
        <v>79</v>
      </c>
      <c r="T36">
        <v>160</v>
      </c>
      <c r="U36">
        <v>163.85</v>
      </c>
      <c r="V36">
        <v>167.85</v>
      </c>
      <c r="W36">
        <v>170</v>
      </c>
      <c r="X36">
        <v>170</v>
      </c>
    </row>
    <row r="37" spans="2:24" x14ac:dyDescent="0.3">
      <c r="B37">
        <v>4.6694479578873143</v>
      </c>
      <c r="C37" s="1">
        <f t="shared" si="0"/>
        <v>4.67</v>
      </c>
      <c r="E37" t="s">
        <v>49</v>
      </c>
      <c r="F37">
        <v>89</v>
      </c>
      <c r="G37">
        <v>170</v>
      </c>
      <c r="H37">
        <v>170</v>
      </c>
      <c r="I37">
        <v>175.65</v>
      </c>
      <c r="J37">
        <v>180</v>
      </c>
      <c r="K37">
        <v>180</v>
      </c>
      <c r="O37" s="1">
        <f t="shared" si="1"/>
        <v>4.6694479578873143</v>
      </c>
      <c r="P37" s="1">
        <f t="shared" si="2"/>
        <v>4.67</v>
      </c>
      <c r="R37" t="s">
        <v>49</v>
      </c>
      <c r="S37">
        <v>89</v>
      </c>
      <c r="T37">
        <v>170</v>
      </c>
      <c r="U37">
        <v>170</v>
      </c>
      <c r="V37">
        <v>175.65</v>
      </c>
      <c r="W37">
        <v>180</v>
      </c>
      <c r="X37">
        <v>180</v>
      </c>
    </row>
    <row r="38" spans="2:24" x14ac:dyDescent="0.3">
      <c r="B38">
        <v>5.5197004485235084</v>
      </c>
      <c r="C38" s="1">
        <f t="shared" si="0"/>
        <v>5.52</v>
      </c>
      <c r="E38" t="s">
        <v>50</v>
      </c>
      <c r="F38">
        <v>89</v>
      </c>
      <c r="G38">
        <v>170</v>
      </c>
      <c r="H38">
        <v>175.65</v>
      </c>
      <c r="I38">
        <v>179.06</v>
      </c>
      <c r="J38">
        <v>180</v>
      </c>
      <c r="K38">
        <v>180</v>
      </c>
      <c r="O38" s="1">
        <f t="shared" si="1"/>
        <v>5.5197004485235084</v>
      </c>
      <c r="P38" s="1">
        <f t="shared" si="2"/>
        <v>5.52</v>
      </c>
      <c r="R38" t="s">
        <v>50</v>
      </c>
      <c r="S38">
        <v>89</v>
      </c>
      <c r="T38">
        <v>170</v>
      </c>
      <c r="U38">
        <v>175.65</v>
      </c>
      <c r="V38">
        <v>179.06</v>
      </c>
      <c r="W38">
        <v>180</v>
      </c>
      <c r="X38">
        <v>180</v>
      </c>
    </row>
    <row r="39" spans="2:24" x14ac:dyDescent="0.3">
      <c r="B39">
        <v>3.7281436789198779</v>
      </c>
      <c r="C39" s="1">
        <f t="shared" si="0"/>
        <v>3.73</v>
      </c>
      <c r="E39" t="s">
        <v>51</v>
      </c>
      <c r="F39">
        <v>99</v>
      </c>
      <c r="G39">
        <v>180</v>
      </c>
      <c r="H39">
        <v>180</v>
      </c>
      <c r="I39">
        <v>184.75</v>
      </c>
      <c r="J39">
        <v>190</v>
      </c>
      <c r="K39">
        <v>190</v>
      </c>
      <c r="O39" s="1">
        <f t="shared" si="1"/>
        <v>3.7281436789198779</v>
      </c>
      <c r="P39" s="1">
        <f t="shared" si="2"/>
        <v>3.73</v>
      </c>
      <c r="R39" t="s">
        <v>51</v>
      </c>
      <c r="S39">
        <v>99</v>
      </c>
      <c r="T39">
        <v>180</v>
      </c>
      <c r="U39">
        <v>180</v>
      </c>
      <c r="V39">
        <v>184.75</v>
      </c>
      <c r="W39">
        <v>190</v>
      </c>
      <c r="X39">
        <v>190</v>
      </c>
    </row>
    <row r="40" spans="2:24" x14ac:dyDescent="0.3">
      <c r="B40">
        <v>4.911446308135055</v>
      </c>
      <c r="C40" s="1">
        <f t="shared" si="0"/>
        <v>4.91</v>
      </c>
      <c r="E40" t="s">
        <v>52</v>
      </c>
      <c r="F40">
        <v>99</v>
      </c>
      <c r="G40">
        <v>180</v>
      </c>
      <c r="H40">
        <v>184.75</v>
      </c>
      <c r="I40">
        <v>189.42</v>
      </c>
      <c r="J40">
        <v>190</v>
      </c>
      <c r="K40">
        <v>190</v>
      </c>
      <c r="O40" s="1">
        <f t="shared" si="1"/>
        <v>4.911446308135055</v>
      </c>
      <c r="P40" s="1">
        <f t="shared" si="2"/>
        <v>4.91</v>
      </c>
      <c r="R40" t="s">
        <v>52</v>
      </c>
      <c r="S40">
        <v>99</v>
      </c>
      <c r="T40">
        <v>180</v>
      </c>
      <c r="U40">
        <v>184.75</v>
      </c>
      <c r="V40">
        <v>189.42</v>
      </c>
      <c r="W40">
        <v>190</v>
      </c>
      <c r="X40">
        <v>190</v>
      </c>
    </row>
    <row r="41" spans="2:24" x14ac:dyDescent="0.3">
      <c r="B41">
        <v>4.6953503669938073</v>
      </c>
      <c r="C41" s="1">
        <f t="shared" si="0"/>
        <v>4.7</v>
      </c>
      <c r="E41" t="s">
        <v>53</v>
      </c>
      <c r="F41">
        <v>109</v>
      </c>
      <c r="G41">
        <v>190</v>
      </c>
      <c r="H41">
        <v>190</v>
      </c>
      <c r="I41">
        <v>195.52</v>
      </c>
      <c r="J41">
        <v>200</v>
      </c>
      <c r="K41">
        <v>200</v>
      </c>
      <c r="O41" s="1">
        <f t="shared" si="1"/>
        <v>4.6953503669938073</v>
      </c>
      <c r="P41" s="1">
        <f t="shared" si="2"/>
        <v>4.7</v>
      </c>
      <c r="R41" t="s">
        <v>53</v>
      </c>
      <c r="S41">
        <v>109</v>
      </c>
      <c r="T41">
        <v>190</v>
      </c>
      <c r="U41">
        <v>190</v>
      </c>
      <c r="V41">
        <v>195.52</v>
      </c>
      <c r="W41">
        <v>200</v>
      </c>
      <c r="X41">
        <v>200</v>
      </c>
    </row>
    <row r="42" spans="2:24" x14ac:dyDescent="0.3">
      <c r="B42">
        <v>5.5393250704510137</v>
      </c>
      <c r="C42" s="1">
        <f t="shared" si="0"/>
        <v>5.54</v>
      </c>
      <c r="E42" t="s">
        <v>54</v>
      </c>
      <c r="F42">
        <v>109</v>
      </c>
      <c r="G42">
        <v>190</v>
      </c>
      <c r="H42">
        <v>195.52</v>
      </c>
      <c r="I42">
        <v>199.25</v>
      </c>
      <c r="J42">
        <v>200</v>
      </c>
      <c r="K42">
        <v>200</v>
      </c>
      <c r="O42" s="1">
        <f t="shared" si="1"/>
        <v>5.5393250704510137</v>
      </c>
      <c r="P42" s="1">
        <f t="shared" si="2"/>
        <v>5.54</v>
      </c>
      <c r="R42" t="s">
        <v>54</v>
      </c>
      <c r="S42">
        <v>109</v>
      </c>
      <c r="T42">
        <v>190</v>
      </c>
      <c r="U42">
        <v>195.52</v>
      </c>
      <c r="V42">
        <v>199.25</v>
      </c>
      <c r="W42">
        <v>200</v>
      </c>
      <c r="X42">
        <v>200</v>
      </c>
    </row>
    <row r="43" spans="2:24" x14ac:dyDescent="0.3">
      <c r="B43">
        <v>3.8046435520227533</v>
      </c>
      <c r="C43" s="1">
        <f t="shared" si="0"/>
        <v>3.8</v>
      </c>
      <c r="E43" t="s">
        <v>55</v>
      </c>
      <c r="F43">
        <v>119</v>
      </c>
      <c r="G43">
        <v>200</v>
      </c>
      <c r="H43">
        <v>200</v>
      </c>
      <c r="I43">
        <v>204.91</v>
      </c>
      <c r="J43">
        <v>210</v>
      </c>
      <c r="K43">
        <v>210</v>
      </c>
      <c r="O43" s="1">
        <f t="shared" si="1"/>
        <v>3.8046435520227533</v>
      </c>
      <c r="P43" s="1">
        <f t="shared" si="2"/>
        <v>3.8</v>
      </c>
      <c r="R43" t="s">
        <v>55</v>
      </c>
      <c r="S43">
        <v>119</v>
      </c>
      <c r="T43">
        <v>200</v>
      </c>
      <c r="U43">
        <v>200</v>
      </c>
      <c r="V43">
        <v>204.91</v>
      </c>
      <c r="W43">
        <v>210</v>
      </c>
      <c r="X43">
        <v>210</v>
      </c>
    </row>
    <row r="44" spans="2:24" x14ac:dyDescent="0.3">
      <c r="B44">
        <v>2.8597626851405948</v>
      </c>
      <c r="C44" s="1">
        <f t="shared" si="0"/>
        <v>2.86</v>
      </c>
      <c r="E44" t="s">
        <v>56</v>
      </c>
      <c r="F44">
        <v>119</v>
      </c>
      <c r="G44">
        <v>200</v>
      </c>
      <c r="H44">
        <v>204.91</v>
      </c>
      <c r="I44">
        <v>209.61</v>
      </c>
      <c r="J44">
        <v>210</v>
      </c>
      <c r="K44">
        <v>210</v>
      </c>
      <c r="O44" s="1">
        <f t="shared" si="1"/>
        <v>2.8597626851405948</v>
      </c>
      <c r="P44" s="1">
        <f t="shared" si="2"/>
        <v>2.86</v>
      </c>
      <c r="R44" t="s">
        <v>56</v>
      </c>
      <c r="S44">
        <v>119</v>
      </c>
      <c r="T44">
        <v>200</v>
      </c>
      <c r="U44">
        <v>204.91</v>
      </c>
      <c r="V44">
        <v>209.61</v>
      </c>
      <c r="W44">
        <v>210</v>
      </c>
      <c r="X44">
        <v>210</v>
      </c>
    </row>
    <row r="45" spans="2:24" x14ac:dyDescent="0.3">
      <c r="B45">
        <v>3.9914992385020014</v>
      </c>
      <c r="C45" s="1">
        <f t="shared" si="0"/>
        <v>3.99</v>
      </c>
      <c r="E45" t="s">
        <v>57</v>
      </c>
      <c r="F45">
        <v>129</v>
      </c>
      <c r="G45">
        <v>210</v>
      </c>
      <c r="H45">
        <v>210</v>
      </c>
      <c r="I45">
        <v>215.54</v>
      </c>
      <c r="J45">
        <v>220</v>
      </c>
      <c r="K45">
        <v>220</v>
      </c>
      <c r="O45" s="1">
        <f t="shared" si="1"/>
        <v>3.9914992385020014</v>
      </c>
      <c r="P45" s="1">
        <f t="shared" si="2"/>
        <v>3.99</v>
      </c>
      <c r="R45" t="s">
        <v>57</v>
      </c>
      <c r="S45">
        <v>129</v>
      </c>
      <c r="T45">
        <v>210</v>
      </c>
      <c r="U45">
        <v>210</v>
      </c>
      <c r="V45">
        <v>215.54</v>
      </c>
      <c r="W45">
        <v>220</v>
      </c>
      <c r="X45">
        <v>220</v>
      </c>
    </row>
    <row r="46" spans="2:24" x14ac:dyDescent="0.3">
      <c r="B46">
        <v>3.2966157277696766</v>
      </c>
      <c r="C46" s="1">
        <f t="shared" si="0"/>
        <v>3.3</v>
      </c>
      <c r="E46" t="s">
        <v>58</v>
      </c>
      <c r="F46">
        <v>129</v>
      </c>
      <c r="G46">
        <v>210</v>
      </c>
      <c r="H46">
        <v>215.54</v>
      </c>
      <c r="I46">
        <v>219.34</v>
      </c>
      <c r="J46">
        <v>220</v>
      </c>
      <c r="K46">
        <v>220</v>
      </c>
      <c r="O46" s="1">
        <f t="shared" si="1"/>
        <v>3.2966157277696766</v>
      </c>
      <c r="P46" s="1">
        <f t="shared" si="2"/>
        <v>3.3</v>
      </c>
      <c r="R46" t="s">
        <v>58</v>
      </c>
      <c r="S46">
        <v>129</v>
      </c>
      <c r="T46">
        <v>210</v>
      </c>
      <c r="U46">
        <v>215.54</v>
      </c>
      <c r="V46">
        <v>219.34</v>
      </c>
      <c r="W46">
        <v>220</v>
      </c>
      <c r="X46">
        <v>220</v>
      </c>
    </row>
    <row r="47" spans="2:24" x14ac:dyDescent="0.3">
      <c r="B47">
        <v>4.9029675437777769</v>
      </c>
      <c r="C47" s="1">
        <f t="shared" si="0"/>
        <v>4.9000000000000004</v>
      </c>
      <c r="E47" t="s">
        <v>59</v>
      </c>
      <c r="F47">
        <v>139</v>
      </c>
      <c r="G47">
        <v>220</v>
      </c>
      <c r="H47">
        <v>220</v>
      </c>
      <c r="I47">
        <v>222.86</v>
      </c>
      <c r="J47">
        <v>230</v>
      </c>
      <c r="K47">
        <v>230</v>
      </c>
      <c r="O47" s="1">
        <f t="shared" si="1"/>
        <v>4.9029675437777769</v>
      </c>
      <c r="P47" s="1">
        <f t="shared" si="2"/>
        <v>4.9000000000000004</v>
      </c>
      <c r="R47" t="s">
        <v>59</v>
      </c>
      <c r="S47">
        <v>139</v>
      </c>
      <c r="T47">
        <v>220</v>
      </c>
      <c r="U47">
        <v>220</v>
      </c>
      <c r="V47">
        <v>222.86</v>
      </c>
      <c r="W47">
        <v>230</v>
      </c>
      <c r="X47">
        <v>230</v>
      </c>
    </row>
    <row r="48" spans="2:24" x14ac:dyDescent="0.3">
      <c r="B48">
        <v>4.6294517915084725</v>
      </c>
      <c r="C48" s="1">
        <f t="shared" si="0"/>
        <v>4.63</v>
      </c>
      <c r="E48" t="s">
        <v>60</v>
      </c>
      <c r="F48">
        <v>139</v>
      </c>
      <c r="G48">
        <v>220</v>
      </c>
      <c r="H48">
        <v>222.86</v>
      </c>
      <c r="I48">
        <v>226.85</v>
      </c>
      <c r="J48">
        <v>230</v>
      </c>
      <c r="K48">
        <v>230</v>
      </c>
      <c r="O48" s="1">
        <f t="shared" si="1"/>
        <v>4.6294517915084725</v>
      </c>
      <c r="P48" s="1">
        <f t="shared" si="2"/>
        <v>4.63</v>
      </c>
      <c r="R48" t="s">
        <v>60</v>
      </c>
      <c r="S48">
        <v>139</v>
      </c>
      <c r="T48">
        <v>220</v>
      </c>
      <c r="U48">
        <v>222.86</v>
      </c>
      <c r="V48">
        <v>226.85</v>
      </c>
      <c r="W48">
        <v>230</v>
      </c>
      <c r="X48">
        <v>230</v>
      </c>
    </row>
    <row r="49" spans="2:24" x14ac:dyDescent="0.3">
      <c r="B49">
        <v>4.5532304511580151</v>
      </c>
      <c r="C49" s="1">
        <f t="shared" si="0"/>
        <v>4.55</v>
      </c>
      <c r="E49" t="s">
        <v>61</v>
      </c>
      <c r="F49">
        <v>149</v>
      </c>
      <c r="G49">
        <v>230</v>
      </c>
      <c r="H49">
        <v>230</v>
      </c>
      <c r="I49">
        <v>233.3</v>
      </c>
      <c r="J49">
        <v>240</v>
      </c>
      <c r="K49">
        <v>240</v>
      </c>
      <c r="O49" s="1">
        <f t="shared" si="1"/>
        <v>4.5532304511580151</v>
      </c>
      <c r="P49" s="1">
        <f t="shared" si="2"/>
        <v>4.55</v>
      </c>
      <c r="R49" t="s">
        <v>61</v>
      </c>
      <c r="S49">
        <v>149</v>
      </c>
      <c r="T49">
        <v>230</v>
      </c>
      <c r="U49">
        <v>230</v>
      </c>
      <c r="V49">
        <v>233.3</v>
      </c>
      <c r="W49">
        <v>240</v>
      </c>
      <c r="X49">
        <v>240</v>
      </c>
    </row>
    <row r="50" spans="2:24" x14ac:dyDescent="0.3">
      <c r="B50">
        <v>4.4828253294253955</v>
      </c>
      <c r="C50" s="1">
        <f t="shared" si="0"/>
        <v>4.4800000000000004</v>
      </c>
      <c r="E50" t="s">
        <v>62</v>
      </c>
      <c r="F50">
        <v>149</v>
      </c>
      <c r="G50">
        <v>230</v>
      </c>
      <c r="H50">
        <v>233.3</v>
      </c>
      <c r="I50">
        <v>238.2</v>
      </c>
      <c r="J50">
        <v>240</v>
      </c>
      <c r="K50">
        <v>240</v>
      </c>
      <c r="O50" s="1">
        <f t="shared" si="1"/>
        <v>4.4828253294253955</v>
      </c>
      <c r="P50" s="1">
        <f t="shared" si="2"/>
        <v>4.4800000000000004</v>
      </c>
      <c r="R50" t="s">
        <v>62</v>
      </c>
      <c r="S50">
        <v>149</v>
      </c>
      <c r="T50">
        <v>230</v>
      </c>
      <c r="U50">
        <v>233.3</v>
      </c>
      <c r="V50">
        <v>238.2</v>
      </c>
      <c r="W50">
        <v>240</v>
      </c>
      <c r="X50">
        <v>240</v>
      </c>
    </row>
    <row r="51" spans="2:24" x14ac:dyDescent="0.3">
      <c r="B51">
        <v>5.7725104170385748</v>
      </c>
      <c r="C51" s="1">
        <f t="shared" si="0"/>
        <v>5.77</v>
      </c>
      <c r="E51" t="s">
        <v>63</v>
      </c>
      <c r="F51">
        <v>159</v>
      </c>
      <c r="G51">
        <v>240</v>
      </c>
      <c r="H51">
        <v>240</v>
      </c>
      <c r="I51">
        <v>244.63</v>
      </c>
      <c r="J51">
        <v>250</v>
      </c>
      <c r="K51">
        <v>250</v>
      </c>
      <c r="O51" s="1">
        <f t="shared" si="1"/>
        <v>5.7725104170385748</v>
      </c>
      <c r="P51" s="1">
        <f t="shared" si="2"/>
        <v>5.77</v>
      </c>
      <c r="R51" t="s">
        <v>63</v>
      </c>
      <c r="S51">
        <v>159</v>
      </c>
      <c r="T51">
        <v>240</v>
      </c>
      <c r="U51">
        <v>240</v>
      </c>
      <c r="V51">
        <v>244.63</v>
      </c>
      <c r="W51">
        <v>250</v>
      </c>
      <c r="X51">
        <v>250</v>
      </c>
    </row>
    <row r="52" spans="2:24" x14ac:dyDescent="0.3">
      <c r="B52">
        <v>4.0503662830742542</v>
      </c>
      <c r="C52" s="1">
        <f t="shared" si="0"/>
        <v>4.05</v>
      </c>
      <c r="E52" t="s">
        <v>64</v>
      </c>
      <c r="F52">
        <v>159</v>
      </c>
      <c r="G52">
        <v>240</v>
      </c>
      <c r="H52">
        <v>244.63</v>
      </c>
      <c r="I52">
        <v>249.18</v>
      </c>
      <c r="J52">
        <v>250</v>
      </c>
      <c r="K52">
        <v>250</v>
      </c>
      <c r="O52" s="1">
        <f t="shared" si="1"/>
        <v>4.0503662830742542</v>
      </c>
      <c r="P52" s="1">
        <f t="shared" si="2"/>
        <v>4.05</v>
      </c>
      <c r="R52" t="s">
        <v>64</v>
      </c>
      <c r="S52">
        <v>159</v>
      </c>
      <c r="T52">
        <v>240</v>
      </c>
      <c r="U52">
        <v>244.63</v>
      </c>
      <c r="V52">
        <v>249.18</v>
      </c>
      <c r="W52">
        <v>250</v>
      </c>
      <c r="X52">
        <v>250</v>
      </c>
    </row>
    <row r="53" spans="2:24" x14ac:dyDescent="0.3">
      <c r="B53">
        <v>5.3062170309131034</v>
      </c>
      <c r="C53" s="1">
        <f t="shared" si="0"/>
        <v>5.31</v>
      </c>
      <c r="E53" t="s">
        <v>65</v>
      </c>
      <c r="F53">
        <v>169</v>
      </c>
      <c r="G53">
        <v>250</v>
      </c>
      <c r="H53">
        <v>250</v>
      </c>
      <c r="I53">
        <v>254.48</v>
      </c>
      <c r="J53">
        <v>260</v>
      </c>
      <c r="K53">
        <v>260</v>
      </c>
      <c r="O53" s="1">
        <f t="shared" si="1"/>
        <v>5.3062170309131034</v>
      </c>
      <c r="P53" s="1">
        <f t="shared" si="2"/>
        <v>5.31</v>
      </c>
      <c r="R53" t="s">
        <v>65</v>
      </c>
      <c r="S53">
        <v>169</v>
      </c>
      <c r="T53">
        <v>250</v>
      </c>
      <c r="U53">
        <v>250</v>
      </c>
      <c r="V53">
        <v>254.48</v>
      </c>
      <c r="W53">
        <v>260</v>
      </c>
      <c r="X53">
        <v>260</v>
      </c>
    </row>
    <row r="54" spans="2:24" x14ac:dyDescent="0.3">
      <c r="B54">
        <v>4.802393345918972</v>
      </c>
      <c r="C54" s="1">
        <f t="shared" si="0"/>
        <v>4.8</v>
      </c>
      <c r="E54" t="s">
        <v>66</v>
      </c>
      <c r="F54">
        <v>169</v>
      </c>
      <c r="G54">
        <v>250</v>
      </c>
      <c r="H54">
        <v>254.48</v>
      </c>
      <c r="I54">
        <v>260.25</v>
      </c>
      <c r="J54">
        <v>260.25</v>
      </c>
      <c r="K54">
        <v>260</v>
      </c>
      <c r="O54" s="1">
        <f t="shared" si="1"/>
        <v>4.802393345918972</v>
      </c>
      <c r="P54" s="1">
        <f t="shared" si="2"/>
        <v>4.8</v>
      </c>
      <c r="R54" t="s">
        <v>66</v>
      </c>
      <c r="S54">
        <v>169</v>
      </c>
      <c r="T54">
        <v>250</v>
      </c>
      <c r="U54">
        <v>254.48</v>
      </c>
      <c r="V54">
        <v>260.25</v>
      </c>
      <c r="W54">
        <v>260.25</v>
      </c>
      <c r="X54">
        <v>260</v>
      </c>
    </row>
    <row r="55" spans="2:24" x14ac:dyDescent="0.3">
      <c r="B55">
        <v>4.7202864379796665</v>
      </c>
      <c r="C55" s="1">
        <f t="shared" si="0"/>
        <v>4.72</v>
      </c>
      <c r="E55" t="s">
        <v>67</v>
      </c>
      <c r="F55">
        <v>179</v>
      </c>
      <c r="G55">
        <v>260</v>
      </c>
      <c r="H55">
        <v>260.25</v>
      </c>
      <c r="I55">
        <v>264.3</v>
      </c>
      <c r="J55">
        <v>0</v>
      </c>
      <c r="K55">
        <v>270</v>
      </c>
      <c r="O55" s="1">
        <f t="shared" si="1"/>
        <v>4.7202864379796665</v>
      </c>
      <c r="P55" s="1">
        <f t="shared" si="2"/>
        <v>4.72</v>
      </c>
      <c r="R55" t="s">
        <v>67</v>
      </c>
      <c r="S55">
        <v>179</v>
      </c>
      <c r="T55">
        <v>260</v>
      </c>
      <c r="U55">
        <v>260.25</v>
      </c>
      <c r="V55">
        <v>264.3</v>
      </c>
      <c r="W55">
        <v>0</v>
      </c>
      <c r="X55">
        <v>270</v>
      </c>
    </row>
    <row r="56" spans="2:24" x14ac:dyDescent="0.3">
      <c r="B56">
        <v>4.446617208479438</v>
      </c>
      <c r="C56" s="1">
        <f t="shared" si="0"/>
        <v>4.45</v>
      </c>
      <c r="E56" t="s">
        <v>68</v>
      </c>
      <c r="F56">
        <v>179</v>
      </c>
      <c r="G56">
        <v>260</v>
      </c>
      <c r="H56">
        <v>264.3</v>
      </c>
      <c r="I56">
        <v>269.61</v>
      </c>
      <c r="J56">
        <v>0</v>
      </c>
      <c r="K56">
        <v>270</v>
      </c>
      <c r="O56" s="1">
        <f t="shared" si="1"/>
        <v>4.446617208479438</v>
      </c>
      <c r="P56" s="1">
        <f t="shared" si="2"/>
        <v>4.45</v>
      </c>
      <c r="R56" t="s">
        <v>68</v>
      </c>
      <c r="S56">
        <v>179</v>
      </c>
      <c r="T56">
        <v>260</v>
      </c>
      <c r="U56">
        <v>264.3</v>
      </c>
      <c r="V56">
        <v>269.61</v>
      </c>
      <c r="W56">
        <v>0</v>
      </c>
      <c r="X56">
        <v>270</v>
      </c>
    </row>
    <row r="57" spans="2:24" x14ac:dyDescent="0.3">
      <c r="B57">
        <v>4.3220084762579063</v>
      </c>
      <c r="C57" s="1">
        <f t="shared" si="0"/>
        <v>4.32</v>
      </c>
      <c r="E57" t="s">
        <v>69</v>
      </c>
      <c r="F57">
        <v>189</v>
      </c>
      <c r="G57">
        <v>0</v>
      </c>
      <c r="H57">
        <v>0</v>
      </c>
      <c r="I57">
        <v>0</v>
      </c>
      <c r="J57">
        <v>0</v>
      </c>
      <c r="K57">
        <v>280</v>
      </c>
      <c r="O57" s="1">
        <f t="shared" si="1"/>
        <v>4.3220084762579063</v>
      </c>
      <c r="P57" s="1">
        <f t="shared" si="2"/>
        <v>4.32</v>
      </c>
      <c r="R57" t="s">
        <v>69</v>
      </c>
      <c r="S57">
        <v>189</v>
      </c>
      <c r="T57">
        <v>0</v>
      </c>
      <c r="U57">
        <v>0</v>
      </c>
      <c r="V57">
        <v>0</v>
      </c>
      <c r="W57">
        <v>0</v>
      </c>
      <c r="X57">
        <v>280</v>
      </c>
    </row>
    <row r="58" spans="2:24" x14ac:dyDescent="0.3">
      <c r="B58">
        <v>3.4897742125322111</v>
      </c>
      <c r="C58" s="1">
        <f t="shared" si="0"/>
        <v>3.49</v>
      </c>
      <c r="E58" t="s">
        <v>70</v>
      </c>
      <c r="F58">
        <v>189</v>
      </c>
      <c r="G58">
        <v>0</v>
      </c>
      <c r="H58">
        <v>0</v>
      </c>
      <c r="I58">
        <v>0</v>
      </c>
      <c r="J58">
        <v>0</v>
      </c>
      <c r="K58">
        <v>280</v>
      </c>
      <c r="O58" s="1">
        <f t="shared" si="1"/>
        <v>3.4897742125322111</v>
      </c>
      <c r="P58" s="1">
        <f t="shared" si="2"/>
        <v>3.49</v>
      </c>
      <c r="R58" t="s">
        <v>70</v>
      </c>
      <c r="S58">
        <v>189</v>
      </c>
      <c r="T58">
        <v>0</v>
      </c>
      <c r="U58">
        <v>0</v>
      </c>
      <c r="V58">
        <v>0</v>
      </c>
      <c r="W58">
        <v>0</v>
      </c>
      <c r="X58">
        <v>280</v>
      </c>
    </row>
    <row r="59" spans="2:24" x14ac:dyDescent="0.3">
      <c r="B59">
        <v>4.1829194515157724</v>
      </c>
      <c r="C59" s="1">
        <f t="shared" si="0"/>
        <v>4.18</v>
      </c>
      <c r="E59" t="s">
        <v>71</v>
      </c>
      <c r="F59">
        <v>199</v>
      </c>
      <c r="G59">
        <v>0</v>
      </c>
      <c r="H59">
        <v>0</v>
      </c>
      <c r="I59">
        <v>0</v>
      </c>
      <c r="J59">
        <v>0</v>
      </c>
      <c r="K59">
        <v>290</v>
      </c>
      <c r="O59" s="1">
        <f t="shared" si="1"/>
        <v>4.1829194515157724</v>
      </c>
      <c r="P59" s="1">
        <f t="shared" si="2"/>
        <v>4.18</v>
      </c>
      <c r="R59" t="s">
        <v>71</v>
      </c>
      <c r="S59">
        <v>199</v>
      </c>
      <c r="T59">
        <v>0</v>
      </c>
      <c r="U59">
        <v>0</v>
      </c>
      <c r="V59">
        <v>0</v>
      </c>
      <c r="W59">
        <v>0</v>
      </c>
      <c r="X59">
        <v>290</v>
      </c>
    </row>
    <row r="60" spans="2:24" x14ac:dyDescent="0.3">
      <c r="B60">
        <v>4.7770229912130162</v>
      </c>
      <c r="C60" s="1">
        <f t="shared" si="0"/>
        <v>4.78</v>
      </c>
      <c r="E60" t="s">
        <v>72</v>
      </c>
      <c r="F60">
        <v>199</v>
      </c>
      <c r="G60">
        <v>0</v>
      </c>
      <c r="H60">
        <v>0</v>
      </c>
      <c r="I60">
        <v>0</v>
      </c>
      <c r="J60">
        <v>0</v>
      </c>
      <c r="K60">
        <v>290</v>
      </c>
      <c r="O60" s="1">
        <f t="shared" si="1"/>
        <v>4.7770229912130162</v>
      </c>
      <c r="P60" s="1">
        <f t="shared" si="2"/>
        <v>4.78</v>
      </c>
      <c r="R60" t="s">
        <v>72</v>
      </c>
      <c r="S60">
        <v>199</v>
      </c>
      <c r="T60">
        <v>0</v>
      </c>
      <c r="U60">
        <v>0</v>
      </c>
      <c r="V60">
        <v>0</v>
      </c>
      <c r="W60">
        <v>0</v>
      </c>
      <c r="X60">
        <v>290</v>
      </c>
    </row>
    <row r="61" spans="2:24" x14ac:dyDescent="0.3">
      <c r="B61">
        <v>4.3985038018872729</v>
      </c>
      <c r="C61" s="1">
        <f t="shared" si="0"/>
        <v>4.4000000000000004</v>
      </c>
      <c r="E61" t="s">
        <v>73</v>
      </c>
      <c r="F61">
        <v>209</v>
      </c>
      <c r="G61">
        <v>0</v>
      </c>
      <c r="H61">
        <v>0</v>
      </c>
      <c r="I61">
        <v>0</v>
      </c>
      <c r="J61">
        <v>0</v>
      </c>
      <c r="K61">
        <v>300</v>
      </c>
      <c r="O61" s="1">
        <f t="shared" si="1"/>
        <v>4.3985038018872729</v>
      </c>
      <c r="P61" s="1">
        <f t="shared" si="2"/>
        <v>4.4000000000000004</v>
      </c>
      <c r="R61" t="s">
        <v>73</v>
      </c>
      <c r="S61">
        <v>209</v>
      </c>
      <c r="T61">
        <v>0</v>
      </c>
      <c r="U61">
        <v>0</v>
      </c>
      <c r="V61">
        <v>0</v>
      </c>
      <c r="W61">
        <v>0</v>
      </c>
      <c r="X61">
        <v>300</v>
      </c>
    </row>
    <row r="62" spans="2:24" x14ac:dyDescent="0.3">
      <c r="B62">
        <v>3.0731756169116125</v>
      </c>
      <c r="C62" s="1">
        <f t="shared" si="0"/>
        <v>3.07</v>
      </c>
      <c r="E62" t="s">
        <v>74</v>
      </c>
      <c r="F62">
        <v>209</v>
      </c>
      <c r="G62">
        <v>0</v>
      </c>
      <c r="H62">
        <v>0</v>
      </c>
      <c r="I62">
        <v>0</v>
      </c>
      <c r="J62">
        <v>0</v>
      </c>
      <c r="K62">
        <v>300</v>
      </c>
      <c r="O62" s="1">
        <f t="shared" si="1"/>
        <v>3.0731756169116125</v>
      </c>
      <c r="P62" s="1">
        <f t="shared" si="2"/>
        <v>3.07</v>
      </c>
      <c r="R62" t="s">
        <v>74</v>
      </c>
      <c r="S62">
        <v>209</v>
      </c>
      <c r="T62">
        <v>0</v>
      </c>
      <c r="U62">
        <v>0</v>
      </c>
      <c r="V62">
        <v>0</v>
      </c>
      <c r="W62">
        <v>0</v>
      </c>
      <c r="X62">
        <v>300</v>
      </c>
    </row>
    <row r="63" spans="2:24" x14ac:dyDescent="0.3">
      <c r="B63">
        <v>5.1867128377052722</v>
      </c>
      <c r="C63" s="1">
        <f t="shared" si="0"/>
        <v>5.19</v>
      </c>
      <c r="E63" t="s">
        <v>75</v>
      </c>
      <c r="F63">
        <v>219</v>
      </c>
      <c r="G63">
        <v>0</v>
      </c>
      <c r="H63">
        <v>0</v>
      </c>
      <c r="I63">
        <v>0</v>
      </c>
      <c r="J63">
        <v>0</v>
      </c>
      <c r="K63">
        <v>310</v>
      </c>
      <c r="O63" s="1">
        <f t="shared" si="1"/>
        <v>5.1867128377052722</v>
      </c>
      <c r="P63" s="1">
        <f t="shared" si="2"/>
        <v>5.19</v>
      </c>
      <c r="R63" t="s">
        <v>75</v>
      </c>
      <c r="S63">
        <v>219</v>
      </c>
      <c r="T63">
        <v>0</v>
      </c>
      <c r="U63">
        <v>0</v>
      </c>
      <c r="V63">
        <v>0</v>
      </c>
      <c r="W63">
        <v>0</v>
      </c>
      <c r="X63">
        <v>310</v>
      </c>
    </row>
    <row r="64" spans="2:24" x14ac:dyDescent="0.3">
      <c r="B64">
        <v>4.5818295120552648</v>
      </c>
      <c r="C64" s="1">
        <f t="shared" si="0"/>
        <v>4.58</v>
      </c>
      <c r="E64" t="s">
        <v>76</v>
      </c>
      <c r="F64">
        <v>219</v>
      </c>
      <c r="G64">
        <v>0</v>
      </c>
      <c r="H64">
        <v>0</v>
      </c>
      <c r="I64">
        <v>0</v>
      </c>
      <c r="J64">
        <v>0</v>
      </c>
      <c r="K64">
        <v>310</v>
      </c>
      <c r="O64" s="1">
        <f t="shared" si="1"/>
        <v>4.5818295120552648</v>
      </c>
      <c r="P64" s="1">
        <f t="shared" si="2"/>
        <v>4.58</v>
      </c>
      <c r="R64" t="s">
        <v>76</v>
      </c>
      <c r="S64">
        <v>219</v>
      </c>
      <c r="T64">
        <v>0</v>
      </c>
      <c r="U64">
        <v>0</v>
      </c>
      <c r="V64">
        <v>0</v>
      </c>
      <c r="W64">
        <v>0</v>
      </c>
      <c r="X64">
        <v>310</v>
      </c>
    </row>
    <row r="65" spans="2:24" x14ac:dyDescent="0.3">
      <c r="B65">
        <v>3.086595211236272</v>
      </c>
      <c r="C65" s="1">
        <f t="shared" si="0"/>
        <v>3.09</v>
      </c>
      <c r="E65" t="s">
        <v>77</v>
      </c>
      <c r="F65">
        <v>229</v>
      </c>
      <c r="G65">
        <v>0</v>
      </c>
      <c r="H65">
        <v>0</v>
      </c>
      <c r="I65">
        <v>0</v>
      </c>
      <c r="J65">
        <v>0</v>
      </c>
      <c r="K65">
        <v>320</v>
      </c>
      <c r="O65" s="1">
        <f t="shared" si="1"/>
        <v>3.086595211236272</v>
      </c>
      <c r="P65" s="1">
        <f t="shared" si="2"/>
        <v>3.09</v>
      </c>
      <c r="R65" t="s">
        <v>77</v>
      </c>
      <c r="S65">
        <v>229</v>
      </c>
      <c r="T65">
        <v>0</v>
      </c>
      <c r="U65">
        <v>0</v>
      </c>
      <c r="V65">
        <v>0</v>
      </c>
      <c r="W65">
        <v>0</v>
      </c>
      <c r="X65">
        <v>320</v>
      </c>
    </row>
    <row r="66" spans="2:24" x14ac:dyDescent="0.3">
      <c r="B66">
        <v>4.1330348039919045</v>
      </c>
      <c r="C66" s="1">
        <f t="shared" si="0"/>
        <v>4.13</v>
      </c>
      <c r="E66" t="s">
        <v>78</v>
      </c>
      <c r="F66">
        <v>229</v>
      </c>
      <c r="G66">
        <v>0</v>
      </c>
      <c r="H66">
        <v>0</v>
      </c>
      <c r="I66">
        <v>0</v>
      </c>
      <c r="J66">
        <v>0</v>
      </c>
      <c r="K66">
        <v>320</v>
      </c>
      <c r="O66" s="1">
        <f t="shared" si="1"/>
        <v>4.1330348039919045</v>
      </c>
      <c r="P66" s="1">
        <f t="shared" si="2"/>
        <v>4.13</v>
      </c>
      <c r="R66" t="s">
        <v>78</v>
      </c>
      <c r="S66">
        <v>229</v>
      </c>
      <c r="T66">
        <v>0</v>
      </c>
      <c r="U66">
        <v>0</v>
      </c>
      <c r="V66">
        <v>0</v>
      </c>
      <c r="W66">
        <v>0</v>
      </c>
      <c r="X66">
        <v>320</v>
      </c>
    </row>
    <row r="67" spans="2:24" x14ac:dyDescent="0.3">
      <c r="B67">
        <v>4.7046385816356633</v>
      </c>
      <c r="C67" s="1">
        <f t="shared" ref="C67:C69" si="3">ROUND(B67,2)</f>
        <v>4.7</v>
      </c>
      <c r="E67" t="s">
        <v>79</v>
      </c>
      <c r="F67">
        <v>239</v>
      </c>
      <c r="G67">
        <v>0</v>
      </c>
      <c r="H67">
        <v>0</v>
      </c>
      <c r="I67">
        <v>0</v>
      </c>
      <c r="J67">
        <v>0</v>
      </c>
      <c r="K67">
        <v>330</v>
      </c>
      <c r="O67" s="1">
        <f t="shared" ref="O67:O69" si="4">B67</f>
        <v>4.7046385816356633</v>
      </c>
      <c r="P67" s="1">
        <f t="shared" ref="P67:P69" si="5">ROUND(O67,2)</f>
        <v>4.7</v>
      </c>
      <c r="R67" t="s">
        <v>79</v>
      </c>
      <c r="S67">
        <v>239</v>
      </c>
      <c r="T67">
        <v>0</v>
      </c>
      <c r="U67">
        <v>0</v>
      </c>
      <c r="V67">
        <v>0</v>
      </c>
      <c r="W67">
        <v>0</v>
      </c>
      <c r="X67">
        <v>330</v>
      </c>
    </row>
    <row r="68" spans="2:24" x14ac:dyDescent="0.3">
      <c r="B68">
        <v>5.3746087587496731</v>
      </c>
      <c r="C68" s="1">
        <f t="shared" si="3"/>
        <v>5.37</v>
      </c>
      <c r="E68" t="s">
        <v>80</v>
      </c>
      <c r="F68">
        <v>239</v>
      </c>
      <c r="G68">
        <v>0</v>
      </c>
      <c r="H68">
        <v>0</v>
      </c>
      <c r="I68">
        <v>0</v>
      </c>
      <c r="J68">
        <v>0</v>
      </c>
      <c r="K68">
        <v>330</v>
      </c>
      <c r="O68" s="1">
        <f t="shared" si="4"/>
        <v>5.3746087587496731</v>
      </c>
      <c r="P68" s="1">
        <f t="shared" si="5"/>
        <v>5.37</v>
      </c>
      <c r="R68" t="s">
        <v>80</v>
      </c>
      <c r="S68">
        <v>239</v>
      </c>
      <c r="T68">
        <v>0</v>
      </c>
      <c r="U68">
        <v>0</v>
      </c>
      <c r="V68">
        <v>0</v>
      </c>
      <c r="W68">
        <v>0</v>
      </c>
      <c r="X68">
        <v>330</v>
      </c>
    </row>
    <row r="69" spans="2:24" x14ac:dyDescent="0.3">
      <c r="B69">
        <v>5.0120728019392118</v>
      </c>
      <c r="C69" s="1">
        <f t="shared" si="3"/>
        <v>5.01</v>
      </c>
      <c r="E69" t="s">
        <v>81</v>
      </c>
      <c r="F69">
        <v>249</v>
      </c>
      <c r="G69">
        <v>0</v>
      </c>
      <c r="H69">
        <v>0</v>
      </c>
      <c r="I69">
        <v>0</v>
      </c>
      <c r="J69">
        <v>0</v>
      </c>
      <c r="K69">
        <v>340</v>
      </c>
      <c r="O69" s="1">
        <f t="shared" si="4"/>
        <v>5.0120728019392118</v>
      </c>
      <c r="P69" s="1">
        <f t="shared" si="5"/>
        <v>5.01</v>
      </c>
      <c r="R69" t="s">
        <v>81</v>
      </c>
      <c r="S69">
        <v>249</v>
      </c>
      <c r="T69">
        <v>0</v>
      </c>
      <c r="U69">
        <v>0</v>
      </c>
      <c r="V69">
        <v>0</v>
      </c>
      <c r="W69">
        <v>0</v>
      </c>
      <c r="X69">
        <v>340</v>
      </c>
    </row>
    <row r="70" spans="2:24" x14ac:dyDescent="0.3">
      <c r="B70"/>
      <c r="E70" t="s">
        <v>82</v>
      </c>
      <c r="F70">
        <v>249</v>
      </c>
      <c r="G70">
        <v>0</v>
      </c>
      <c r="H70">
        <v>0</v>
      </c>
      <c r="I70">
        <v>0</v>
      </c>
      <c r="J70">
        <v>0</v>
      </c>
      <c r="K70">
        <v>340</v>
      </c>
      <c r="R70" t="s">
        <v>82</v>
      </c>
      <c r="S70">
        <v>249</v>
      </c>
      <c r="T70">
        <v>0</v>
      </c>
      <c r="U70">
        <v>0</v>
      </c>
      <c r="V70">
        <v>0</v>
      </c>
      <c r="W70">
        <v>0</v>
      </c>
      <c r="X70">
        <v>340</v>
      </c>
    </row>
    <row r="71" spans="2:24" x14ac:dyDescent="0.3">
      <c r="E71" t="s">
        <v>83</v>
      </c>
      <c r="F71">
        <v>259</v>
      </c>
      <c r="G71">
        <v>0</v>
      </c>
      <c r="H71">
        <v>0</v>
      </c>
      <c r="I71">
        <v>0</v>
      </c>
      <c r="J71">
        <v>0</v>
      </c>
      <c r="K71">
        <v>350</v>
      </c>
      <c r="R71" t="s">
        <v>83</v>
      </c>
      <c r="S71">
        <v>259</v>
      </c>
      <c r="T71">
        <v>0</v>
      </c>
      <c r="U71">
        <v>0</v>
      </c>
      <c r="V71">
        <v>0</v>
      </c>
      <c r="W71">
        <v>0</v>
      </c>
      <c r="X71">
        <v>350</v>
      </c>
    </row>
    <row r="72" spans="2:24" x14ac:dyDescent="0.3">
      <c r="E72" t="s">
        <v>84</v>
      </c>
      <c r="F72">
        <v>259</v>
      </c>
      <c r="G72">
        <v>0</v>
      </c>
      <c r="H72">
        <v>0</v>
      </c>
      <c r="I72">
        <v>0</v>
      </c>
      <c r="J72">
        <v>0</v>
      </c>
      <c r="K72">
        <v>350</v>
      </c>
      <c r="R72" t="s">
        <v>84</v>
      </c>
      <c r="S72">
        <v>259</v>
      </c>
      <c r="T72">
        <v>0</v>
      </c>
      <c r="U72">
        <v>0</v>
      </c>
      <c r="V72">
        <v>0</v>
      </c>
      <c r="W72">
        <v>0</v>
      </c>
      <c r="X72">
        <v>350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topLeftCell="R1" workbookViewId="0">
      <selection activeCell="AB12" sqref="AB12:AC12"/>
    </sheetView>
  </sheetViews>
  <sheetFormatPr baseColWidth="10" defaultRowHeight="14.4" x14ac:dyDescent="0.3"/>
  <cols>
    <col min="1" max="3" width="11.5546875" style="1"/>
    <col min="5" max="5" width="8.44140625" bestFit="1" customWidth="1"/>
    <col min="6" max="6" width="7.33203125" bestFit="1" customWidth="1"/>
    <col min="7" max="7" width="7.88671875" bestFit="1" customWidth="1"/>
    <col min="8" max="8" width="15.33203125" bestFit="1" customWidth="1"/>
    <col min="9" max="9" width="15.5546875" bestFit="1" customWidth="1"/>
    <col min="10" max="10" width="11" bestFit="1" customWidth="1"/>
    <col min="11" max="11" width="10.88671875" bestFit="1" customWidth="1"/>
    <col min="14" max="14" width="20.5546875" style="1" bestFit="1" customWidth="1"/>
    <col min="15" max="16" width="11.5546875" style="1"/>
    <col min="18" max="18" width="8.44140625" bestFit="1" customWidth="1"/>
    <col min="19" max="19" width="7.33203125" bestFit="1" customWidth="1"/>
    <col min="20" max="20" width="7.88671875" bestFit="1" customWidth="1"/>
    <col min="21" max="21" width="15.33203125" bestFit="1" customWidth="1"/>
    <col min="22" max="22" width="15.5546875" bestFit="1" customWidth="1"/>
    <col min="23" max="23" width="11" bestFit="1" customWidth="1"/>
    <col min="24" max="24" width="10.88671875" bestFit="1" customWidth="1"/>
  </cols>
  <sheetData>
    <row r="1" spans="1:29" x14ac:dyDescent="0.3">
      <c r="A1" s="1" t="s">
        <v>0</v>
      </c>
      <c r="B1" s="1" t="s">
        <v>0</v>
      </c>
      <c r="C1" s="1" t="s">
        <v>4</v>
      </c>
      <c r="E1" s="1"/>
      <c r="F1" t="s">
        <v>5</v>
      </c>
      <c r="G1" t="s">
        <v>6</v>
      </c>
      <c r="H1" t="s">
        <v>7</v>
      </c>
      <c r="I1" t="s">
        <v>8</v>
      </c>
      <c r="N1" s="1" t="s">
        <v>0</v>
      </c>
      <c r="O1" s="1" t="s">
        <v>0</v>
      </c>
      <c r="P1" s="1" t="s">
        <v>4</v>
      </c>
      <c r="R1" s="1"/>
      <c r="S1" t="s">
        <v>5</v>
      </c>
      <c r="T1" t="s">
        <v>6</v>
      </c>
      <c r="U1" t="s">
        <v>7</v>
      </c>
      <c r="V1" t="s">
        <v>8</v>
      </c>
      <c r="Z1" t="s">
        <v>174</v>
      </c>
      <c r="AA1" t="s">
        <v>173</v>
      </c>
    </row>
    <row r="2" spans="1:29" x14ac:dyDescent="0.3">
      <c r="A2" s="1" t="s">
        <v>1</v>
      </c>
      <c r="B2">
        <v>0.30162693746387959</v>
      </c>
      <c r="C2" s="1">
        <f>ROUND(B2,2)</f>
        <v>0.3</v>
      </c>
      <c r="D2" t="s">
        <v>10</v>
      </c>
      <c r="E2" t="s">
        <v>9</v>
      </c>
      <c r="F2">
        <v>100</v>
      </c>
      <c r="G2">
        <v>0</v>
      </c>
      <c r="H2">
        <v>120</v>
      </c>
      <c r="I2">
        <v>220</v>
      </c>
      <c r="N2" s="1" t="s">
        <v>1</v>
      </c>
      <c r="O2" s="1">
        <f>B2</f>
        <v>0.30162693746387959</v>
      </c>
      <c r="P2" s="1">
        <f>ROUND(O2,2)</f>
        <v>0.3</v>
      </c>
      <c r="Q2" t="s">
        <v>10</v>
      </c>
      <c r="R2" t="s">
        <v>9</v>
      </c>
      <c r="S2">
        <v>50</v>
      </c>
      <c r="T2">
        <v>0</v>
      </c>
      <c r="U2">
        <v>150</v>
      </c>
      <c r="V2">
        <v>200</v>
      </c>
      <c r="Z2">
        <v>0</v>
      </c>
      <c r="AA2">
        <v>220</v>
      </c>
    </row>
    <row r="3" spans="1:29" x14ac:dyDescent="0.3">
      <c r="A3" s="1" t="s">
        <v>170</v>
      </c>
      <c r="B3">
        <v>5.9183478924678639</v>
      </c>
      <c r="C3" s="1">
        <f t="shared" ref="C3:C66" si="0">ROUND(B3,2)</f>
        <v>5.92</v>
      </c>
      <c r="N3" s="1" t="s">
        <v>170</v>
      </c>
      <c r="O3" s="1">
        <f t="shared" ref="O3:O66" si="1">B3</f>
        <v>5.9183478924678639</v>
      </c>
      <c r="P3" s="1">
        <f t="shared" ref="P3:P66" si="2">ROUND(O3,2)</f>
        <v>5.92</v>
      </c>
      <c r="Z3">
        <v>0.1</v>
      </c>
      <c r="AA3">
        <v>200</v>
      </c>
    </row>
    <row r="4" spans="1:29" x14ac:dyDescent="0.3">
      <c r="A4" s="2" t="s">
        <v>2</v>
      </c>
      <c r="B4">
        <v>3.6280822086991975</v>
      </c>
      <c r="C4" s="1">
        <f t="shared" si="0"/>
        <v>3.63</v>
      </c>
      <c r="D4" t="s">
        <v>85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N4" s="2" t="s">
        <v>87</v>
      </c>
      <c r="O4" s="1">
        <f t="shared" si="1"/>
        <v>3.6280822086991975</v>
      </c>
      <c r="P4" s="1">
        <f t="shared" si="2"/>
        <v>3.63</v>
      </c>
      <c r="Q4" t="s">
        <v>85</v>
      </c>
      <c r="S4" t="s">
        <v>11</v>
      </c>
      <c r="T4" t="s">
        <v>12</v>
      </c>
      <c r="U4" t="s">
        <v>13</v>
      </c>
      <c r="V4" t="s">
        <v>14</v>
      </c>
      <c r="W4" t="s">
        <v>15</v>
      </c>
      <c r="X4" t="s">
        <v>16</v>
      </c>
      <c r="Z4">
        <v>0.2</v>
      </c>
      <c r="AA4">
        <v>200</v>
      </c>
    </row>
    <row r="5" spans="1:29" x14ac:dyDescent="0.3">
      <c r="A5" s="1" t="s">
        <v>86</v>
      </c>
      <c r="B5">
        <v>3.9435324879304972</v>
      </c>
      <c r="C5" s="1">
        <f t="shared" si="0"/>
        <v>3.94</v>
      </c>
      <c r="E5" t="s">
        <v>17</v>
      </c>
      <c r="F5">
        <v>0</v>
      </c>
      <c r="G5">
        <v>10</v>
      </c>
      <c r="H5">
        <v>10</v>
      </c>
      <c r="I5">
        <v>10.3</v>
      </c>
      <c r="J5">
        <v>20</v>
      </c>
      <c r="K5">
        <v>20</v>
      </c>
      <c r="N5" s="1" t="s">
        <v>88</v>
      </c>
      <c r="O5" s="1">
        <f t="shared" si="1"/>
        <v>3.9435324879304972</v>
      </c>
      <c r="P5" s="1">
        <f t="shared" si="2"/>
        <v>3.94</v>
      </c>
      <c r="R5" t="s">
        <v>17</v>
      </c>
      <c r="S5">
        <v>0</v>
      </c>
      <c r="T5">
        <v>10</v>
      </c>
      <c r="U5">
        <v>10</v>
      </c>
      <c r="V5">
        <v>10.3</v>
      </c>
      <c r="W5">
        <v>20</v>
      </c>
      <c r="X5">
        <v>20</v>
      </c>
      <c r="Z5">
        <v>0.3</v>
      </c>
      <c r="AA5">
        <v>200</v>
      </c>
    </row>
    <row r="6" spans="1:29" x14ac:dyDescent="0.3">
      <c r="B6">
        <v>5.189467469783267</v>
      </c>
      <c r="C6" s="1">
        <f t="shared" si="0"/>
        <v>5.19</v>
      </c>
      <c r="E6" t="s">
        <v>18</v>
      </c>
      <c r="F6">
        <v>0</v>
      </c>
      <c r="G6">
        <v>10</v>
      </c>
      <c r="H6">
        <v>10.3</v>
      </c>
      <c r="I6">
        <v>16.22</v>
      </c>
      <c r="J6">
        <v>20</v>
      </c>
      <c r="K6">
        <v>20</v>
      </c>
      <c r="N6" s="1" t="s">
        <v>89</v>
      </c>
      <c r="O6" s="1">
        <f t="shared" si="1"/>
        <v>5.189467469783267</v>
      </c>
      <c r="P6" s="1">
        <f t="shared" si="2"/>
        <v>5.19</v>
      </c>
      <c r="R6" t="s">
        <v>18</v>
      </c>
      <c r="S6">
        <v>0</v>
      </c>
      <c r="T6">
        <v>10</v>
      </c>
      <c r="U6">
        <v>10.3</v>
      </c>
      <c r="V6">
        <v>16.22</v>
      </c>
      <c r="W6">
        <v>20</v>
      </c>
      <c r="X6">
        <v>20</v>
      </c>
      <c r="Z6">
        <v>0.4</v>
      </c>
      <c r="AA6">
        <v>200</v>
      </c>
    </row>
    <row r="7" spans="1:29" x14ac:dyDescent="0.3">
      <c r="A7" s="1" t="s">
        <v>166</v>
      </c>
      <c r="B7">
        <v>1.8327908264764119</v>
      </c>
      <c r="C7" s="1">
        <f t="shared" si="0"/>
        <v>1.83</v>
      </c>
      <c r="E7" t="s">
        <v>19</v>
      </c>
      <c r="F7">
        <v>0</v>
      </c>
      <c r="G7">
        <v>20</v>
      </c>
      <c r="H7">
        <v>20</v>
      </c>
      <c r="I7">
        <v>23.63</v>
      </c>
      <c r="J7">
        <v>30</v>
      </c>
      <c r="K7">
        <v>30</v>
      </c>
      <c r="O7" s="1">
        <f t="shared" si="1"/>
        <v>1.8327908264764119</v>
      </c>
      <c r="P7" s="1">
        <f t="shared" si="2"/>
        <v>1.83</v>
      </c>
      <c r="R7" t="s">
        <v>19</v>
      </c>
      <c r="S7">
        <v>0</v>
      </c>
      <c r="T7">
        <v>20</v>
      </c>
      <c r="U7">
        <v>20</v>
      </c>
      <c r="V7">
        <v>23.63</v>
      </c>
      <c r="W7">
        <v>30</v>
      </c>
      <c r="X7">
        <v>30</v>
      </c>
      <c r="Z7">
        <v>0.5</v>
      </c>
      <c r="AA7">
        <v>200</v>
      </c>
    </row>
    <row r="8" spans="1:29" x14ac:dyDescent="0.3">
      <c r="A8" s="1">
        <f>SUM(B2:B69)</f>
        <v>306.00718955561751</v>
      </c>
      <c r="B8">
        <v>4.8223226485715713</v>
      </c>
      <c r="C8" s="1">
        <f t="shared" si="0"/>
        <v>4.82</v>
      </c>
      <c r="E8" t="s">
        <v>20</v>
      </c>
      <c r="F8">
        <v>0</v>
      </c>
      <c r="G8">
        <v>20</v>
      </c>
      <c r="H8">
        <v>23.63</v>
      </c>
      <c r="I8">
        <v>27.57</v>
      </c>
      <c r="J8">
        <v>30</v>
      </c>
      <c r="K8">
        <v>30</v>
      </c>
      <c r="O8" s="1">
        <f t="shared" si="1"/>
        <v>4.8223226485715713</v>
      </c>
      <c r="P8" s="1">
        <f t="shared" si="2"/>
        <v>4.82</v>
      </c>
      <c r="R8" t="s">
        <v>20</v>
      </c>
      <c r="S8">
        <v>0</v>
      </c>
      <c r="T8">
        <v>20</v>
      </c>
      <c r="U8">
        <v>23.63</v>
      </c>
      <c r="V8">
        <v>27.57</v>
      </c>
      <c r="W8">
        <v>30</v>
      </c>
      <c r="X8">
        <v>30</v>
      </c>
      <c r="Z8">
        <v>0.6</v>
      </c>
      <c r="AA8">
        <v>200</v>
      </c>
    </row>
    <row r="9" spans="1:29" x14ac:dyDescent="0.3">
      <c r="A9" s="1" t="s">
        <v>167</v>
      </c>
      <c r="B9">
        <v>5.4402288014825899</v>
      </c>
      <c r="C9" s="1">
        <f t="shared" si="0"/>
        <v>5.44</v>
      </c>
      <c r="E9" t="s">
        <v>21</v>
      </c>
      <c r="F9">
        <v>0</v>
      </c>
      <c r="G9">
        <v>30</v>
      </c>
      <c r="H9">
        <v>30</v>
      </c>
      <c r="I9">
        <v>35.19</v>
      </c>
      <c r="J9">
        <v>40</v>
      </c>
      <c r="K9">
        <v>40</v>
      </c>
      <c r="O9" s="1">
        <f t="shared" si="1"/>
        <v>5.4402288014825899</v>
      </c>
      <c r="P9" s="1">
        <f t="shared" si="2"/>
        <v>5.44</v>
      </c>
      <c r="R9" t="s">
        <v>21</v>
      </c>
      <c r="S9">
        <v>0</v>
      </c>
      <c r="T9">
        <v>30</v>
      </c>
      <c r="U9">
        <v>30</v>
      </c>
      <c r="V9">
        <v>35.19</v>
      </c>
      <c r="W9">
        <v>40</v>
      </c>
      <c r="X9">
        <v>40</v>
      </c>
      <c r="Z9">
        <v>0.7</v>
      </c>
      <c r="AA9">
        <v>200</v>
      </c>
    </row>
    <row r="10" spans="1:29" x14ac:dyDescent="0.3">
      <c r="A10" s="1">
        <f>68*4.5</f>
        <v>306</v>
      </c>
      <c r="B10">
        <v>4.0158032106701285</v>
      </c>
      <c r="C10" s="1">
        <f t="shared" si="0"/>
        <v>4.0199999999999996</v>
      </c>
      <c r="E10" t="s">
        <v>22</v>
      </c>
      <c r="F10">
        <v>0</v>
      </c>
      <c r="G10">
        <v>30</v>
      </c>
      <c r="H10">
        <v>35.19</v>
      </c>
      <c r="I10">
        <v>37.020000000000003</v>
      </c>
      <c r="J10">
        <v>40</v>
      </c>
      <c r="K10">
        <v>40</v>
      </c>
      <c r="O10" s="1">
        <f t="shared" si="1"/>
        <v>4.0158032106701285</v>
      </c>
      <c r="P10" s="1">
        <f t="shared" si="2"/>
        <v>4.0199999999999996</v>
      </c>
      <c r="R10" t="s">
        <v>22</v>
      </c>
      <c r="S10">
        <v>0</v>
      </c>
      <c r="T10">
        <v>30</v>
      </c>
      <c r="U10">
        <v>35.19</v>
      </c>
      <c r="V10">
        <v>37.020000000000003</v>
      </c>
      <c r="W10">
        <v>40</v>
      </c>
      <c r="X10">
        <v>40</v>
      </c>
      <c r="Z10">
        <v>0.8</v>
      </c>
      <c r="AA10">
        <v>200</v>
      </c>
    </row>
    <row r="11" spans="1:29" x14ac:dyDescent="0.3">
      <c r="B11">
        <v>3.7454650055151433</v>
      </c>
      <c r="C11" s="1">
        <f t="shared" si="0"/>
        <v>3.75</v>
      </c>
      <c r="E11" t="s">
        <v>23</v>
      </c>
      <c r="F11">
        <v>0</v>
      </c>
      <c r="G11">
        <v>40</v>
      </c>
      <c r="H11">
        <v>40</v>
      </c>
      <c r="I11">
        <v>44.82</v>
      </c>
      <c r="J11">
        <v>50</v>
      </c>
      <c r="K11">
        <v>50</v>
      </c>
      <c r="O11" s="1">
        <f t="shared" si="1"/>
        <v>3.7454650055151433</v>
      </c>
      <c r="P11" s="1">
        <f t="shared" si="2"/>
        <v>3.75</v>
      </c>
      <c r="R11" t="s">
        <v>23</v>
      </c>
      <c r="S11">
        <v>0</v>
      </c>
      <c r="T11">
        <v>40</v>
      </c>
      <c r="U11">
        <v>40</v>
      </c>
      <c r="V11">
        <v>44.82</v>
      </c>
      <c r="W11">
        <v>50</v>
      </c>
      <c r="X11">
        <v>50</v>
      </c>
      <c r="Z11">
        <v>0.9</v>
      </c>
      <c r="AA11">
        <v>200</v>
      </c>
    </row>
    <row r="12" spans="1:29" x14ac:dyDescent="0.3">
      <c r="B12">
        <v>2.7027100031700684</v>
      </c>
      <c r="C12" s="1">
        <f t="shared" si="0"/>
        <v>2.7</v>
      </c>
      <c r="E12" t="s">
        <v>24</v>
      </c>
      <c r="F12">
        <v>0</v>
      </c>
      <c r="G12">
        <v>40</v>
      </c>
      <c r="H12">
        <v>44.82</v>
      </c>
      <c r="I12">
        <v>50.26</v>
      </c>
      <c r="J12">
        <v>50.26</v>
      </c>
      <c r="K12">
        <v>50</v>
      </c>
      <c r="O12" s="1">
        <f t="shared" si="1"/>
        <v>2.7027100031700684</v>
      </c>
      <c r="P12" s="1">
        <f t="shared" si="2"/>
        <v>2.7</v>
      </c>
      <c r="R12" t="s">
        <v>24</v>
      </c>
      <c r="S12">
        <v>0</v>
      </c>
      <c r="T12">
        <v>40</v>
      </c>
      <c r="U12">
        <v>44.82</v>
      </c>
      <c r="V12">
        <v>50.26</v>
      </c>
      <c r="W12">
        <v>50.26</v>
      </c>
      <c r="X12">
        <v>50</v>
      </c>
      <c r="Z12">
        <v>1</v>
      </c>
      <c r="AA12">
        <v>200</v>
      </c>
      <c r="AB12" s="4">
        <f>AA12/AA2</f>
        <v>0.90909090909090906</v>
      </c>
      <c r="AC12" t="s">
        <v>175</v>
      </c>
    </row>
    <row r="13" spans="1:29" x14ac:dyDescent="0.3">
      <c r="B13">
        <v>6.2357660908601247</v>
      </c>
      <c r="C13" s="1">
        <f t="shared" si="0"/>
        <v>6.24</v>
      </c>
      <c r="E13" t="s">
        <v>25</v>
      </c>
      <c r="F13">
        <v>0</v>
      </c>
      <c r="G13">
        <v>50</v>
      </c>
      <c r="H13">
        <v>50.26</v>
      </c>
      <c r="I13">
        <v>54.28</v>
      </c>
      <c r="J13">
        <v>60</v>
      </c>
      <c r="K13">
        <v>60</v>
      </c>
      <c r="O13" s="1">
        <f t="shared" si="1"/>
        <v>6.2357660908601247</v>
      </c>
      <c r="P13" s="1">
        <f t="shared" si="2"/>
        <v>6.24</v>
      </c>
      <c r="R13" t="s">
        <v>25</v>
      </c>
      <c r="S13">
        <v>0</v>
      </c>
      <c r="T13">
        <v>50</v>
      </c>
      <c r="U13">
        <v>50.26</v>
      </c>
      <c r="V13">
        <v>54.28</v>
      </c>
      <c r="W13">
        <v>60</v>
      </c>
      <c r="X13">
        <v>60</v>
      </c>
    </row>
    <row r="14" spans="1:29" x14ac:dyDescent="0.3">
      <c r="B14">
        <v>4.4760746050014859</v>
      </c>
      <c r="C14" s="1">
        <f t="shared" si="0"/>
        <v>4.4800000000000004</v>
      </c>
      <c r="E14" t="s">
        <v>26</v>
      </c>
      <c r="F14">
        <v>0</v>
      </c>
      <c r="G14">
        <v>50</v>
      </c>
      <c r="H14">
        <v>54.28</v>
      </c>
      <c r="I14">
        <v>58.03</v>
      </c>
      <c r="J14">
        <v>60</v>
      </c>
      <c r="K14">
        <v>60</v>
      </c>
      <c r="O14" s="1">
        <f t="shared" si="1"/>
        <v>4.4760746050014859</v>
      </c>
      <c r="P14" s="1">
        <f t="shared" si="2"/>
        <v>4.4800000000000004</v>
      </c>
      <c r="R14" t="s">
        <v>26</v>
      </c>
      <c r="S14">
        <v>0</v>
      </c>
      <c r="T14">
        <v>50</v>
      </c>
      <c r="U14">
        <v>54.28</v>
      </c>
      <c r="V14">
        <v>58.03</v>
      </c>
      <c r="W14">
        <v>60</v>
      </c>
      <c r="X14">
        <v>60</v>
      </c>
    </row>
    <row r="15" spans="1:29" x14ac:dyDescent="0.3">
      <c r="B15">
        <v>2.3711343828763347</v>
      </c>
      <c r="C15" s="1">
        <f t="shared" si="0"/>
        <v>2.37</v>
      </c>
      <c r="E15" t="s">
        <v>27</v>
      </c>
      <c r="F15">
        <v>0</v>
      </c>
      <c r="G15">
        <v>60</v>
      </c>
      <c r="H15">
        <v>60</v>
      </c>
      <c r="I15">
        <v>62.7</v>
      </c>
      <c r="J15">
        <v>70</v>
      </c>
      <c r="K15">
        <v>70</v>
      </c>
      <c r="O15" s="1">
        <f t="shared" si="1"/>
        <v>2.3711343828763347</v>
      </c>
      <c r="P15" s="1">
        <f t="shared" si="2"/>
        <v>2.37</v>
      </c>
      <c r="R15" t="s">
        <v>27</v>
      </c>
      <c r="S15">
        <v>0</v>
      </c>
      <c r="T15">
        <v>60</v>
      </c>
      <c r="U15">
        <v>60</v>
      </c>
      <c r="V15">
        <v>62.7</v>
      </c>
      <c r="W15">
        <v>70</v>
      </c>
      <c r="X15">
        <v>70</v>
      </c>
    </row>
    <row r="16" spans="1:29" x14ac:dyDescent="0.3">
      <c r="B16">
        <v>2.6461587594822049</v>
      </c>
      <c r="C16" s="1">
        <f t="shared" si="0"/>
        <v>2.65</v>
      </c>
      <c r="E16" t="s">
        <v>28</v>
      </c>
      <c r="F16">
        <v>0</v>
      </c>
      <c r="G16">
        <v>60</v>
      </c>
      <c r="H16">
        <v>62.7</v>
      </c>
      <c r="I16">
        <v>68.94</v>
      </c>
      <c r="J16">
        <v>70</v>
      </c>
      <c r="K16">
        <v>70</v>
      </c>
      <c r="O16" s="1">
        <f t="shared" si="1"/>
        <v>2.6461587594822049</v>
      </c>
      <c r="P16" s="1">
        <f t="shared" si="2"/>
        <v>2.65</v>
      </c>
      <c r="R16" t="s">
        <v>28</v>
      </c>
      <c r="S16">
        <v>0</v>
      </c>
      <c r="T16">
        <v>60</v>
      </c>
      <c r="U16">
        <v>62.7</v>
      </c>
      <c r="V16">
        <v>68.94</v>
      </c>
      <c r="W16">
        <v>70</v>
      </c>
      <c r="X16">
        <v>70</v>
      </c>
    </row>
    <row r="17" spans="2:24" x14ac:dyDescent="0.3">
      <c r="B17">
        <v>6.3682067093322985</v>
      </c>
      <c r="C17" s="1">
        <f t="shared" si="0"/>
        <v>6.37</v>
      </c>
      <c r="E17" t="s">
        <v>29</v>
      </c>
      <c r="F17">
        <v>0</v>
      </c>
      <c r="G17">
        <v>70</v>
      </c>
      <c r="H17">
        <v>70</v>
      </c>
      <c r="I17">
        <v>74.48</v>
      </c>
      <c r="J17">
        <v>80</v>
      </c>
      <c r="K17">
        <v>80</v>
      </c>
      <c r="O17" s="1">
        <f t="shared" si="1"/>
        <v>6.3682067093322985</v>
      </c>
      <c r="P17" s="1">
        <f t="shared" si="2"/>
        <v>6.37</v>
      </c>
      <c r="R17" t="s">
        <v>29</v>
      </c>
      <c r="S17">
        <v>0</v>
      </c>
      <c r="T17">
        <v>70</v>
      </c>
      <c r="U17">
        <v>70</v>
      </c>
      <c r="V17">
        <v>74.48</v>
      </c>
      <c r="W17">
        <v>80</v>
      </c>
      <c r="X17">
        <v>80</v>
      </c>
    </row>
    <row r="18" spans="2:24" x14ac:dyDescent="0.3">
      <c r="B18">
        <v>5.4231109743268462</v>
      </c>
      <c r="C18" s="1">
        <f t="shared" si="0"/>
        <v>5.42</v>
      </c>
      <c r="E18" t="s">
        <v>30</v>
      </c>
      <c r="F18">
        <v>0</v>
      </c>
      <c r="G18">
        <v>70</v>
      </c>
      <c r="H18">
        <v>74.48</v>
      </c>
      <c r="I18">
        <v>76.849999999999994</v>
      </c>
      <c r="J18">
        <v>80</v>
      </c>
      <c r="K18">
        <v>80</v>
      </c>
      <c r="O18" s="1">
        <f t="shared" si="1"/>
        <v>5.4231109743268462</v>
      </c>
      <c r="P18" s="1">
        <f t="shared" si="2"/>
        <v>5.42</v>
      </c>
      <c r="R18" t="s">
        <v>30</v>
      </c>
      <c r="S18">
        <v>0</v>
      </c>
      <c r="T18">
        <v>70</v>
      </c>
      <c r="U18">
        <v>74.48</v>
      </c>
      <c r="V18">
        <v>76.849999999999994</v>
      </c>
      <c r="W18">
        <v>80</v>
      </c>
      <c r="X18">
        <v>80</v>
      </c>
    </row>
    <row r="19" spans="2:24" x14ac:dyDescent="0.3">
      <c r="B19">
        <v>5.1776275540687493</v>
      </c>
      <c r="C19" s="1">
        <f t="shared" si="0"/>
        <v>5.18</v>
      </c>
      <c r="E19" t="s">
        <v>31</v>
      </c>
      <c r="F19">
        <v>0</v>
      </c>
      <c r="G19">
        <v>80</v>
      </c>
      <c r="H19">
        <v>80</v>
      </c>
      <c r="I19">
        <v>82.65</v>
      </c>
      <c r="J19">
        <v>90</v>
      </c>
      <c r="K19">
        <v>90</v>
      </c>
      <c r="O19" s="1">
        <f t="shared" si="1"/>
        <v>5.1776275540687493</v>
      </c>
      <c r="P19" s="1">
        <f t="shared" si="2"/>
        <v>5.18</v>
      </c>
      <c r="R19" t="s">
        <v>31</v>
      </c>
      <c r="S19">
        <v>0</v>
      </c>
      <c r="T19">
        <v>80</v>
      </c>
      <c r="U19">
        <v>80</v>
      </c>
      <c r="V19">
        <v>82.65</v>
      </c>
      <c r="W19">
        <v>90</v>
      </c>
      <c r="X19">
        <v>90</v>
      </c>
    </row>
    <row r="20" spans="2:24" x14ac:dyDescent="0.3">
      <c r="B20">
        <v>6.2157492493424797</v>
      </c>
      <c r="C20" s="1">
        <f t="shared" si="0"/>
        <v>6.22</v>
      </c>
      <c r="E20" t="s">
        <v>32</v>
      </c>
      <c r="F20">
        <v>0</v>
      </c>
      <c r="G20">
        <v>80</v>
      </c>
      <c r="H20">
        <v>82.65</v>
      </c>
      <c r="I20">
        <v>89.02</v>
      </c>
      <c r="J20">
        <v>90</v>
      </c>
      <c r="K20">
        <v>90</v>
      </c>
      <c r="O20" s="1">
        <f t="shared" si="1"/>
        <v>6.2157492493424797</v>
      </c>
      <c r="P20" s="1">
        <f t="shared" si="2"/>
        <v>6.22</v>
      </c>
      <c r="R20" t="s">
        <v>32</v>
      </c>
      <c r="S20">
        <v>0</v>
      </c>
      <c r="T20">
        <v>80</v>
      </c>
      <c r="U20">
        <v>82.65</v>
      </c>
      <c r="V20">
        <v>89.02</v>
      </c>
      <c r="W20">
        <v>90</v>
      </c>
      <c r="X20">
        <v>90</v>
      </c>
    </row>
    <row r="21" spans="2:24" x14ac:dyDescent="0.3">
      <c r="B21">
        <v>4.4955832663545152</v>
      </c>
      <c r="C21" s="1">
        <f t="shared" si="0"/>
        <v>4.5</v>
      </c>
      <c r="E21" t="s">
        <v>33</v>
      </c>
      <c r="F21">
        <v>9</v>
      </c>
      <c r="G21">
        <v>90</v>
      </c>
      <c r="H21">
        <v>90</v>
      </c>
      <c r="I21">
        <v>95.42</v>
      </c>
      <c r="J21">
        <v>100</v>
      </c>
      <c r="K21">
        <v>100</v>
      </c>
      <c r="O21" s="1">
        <f t="shared" si="1"/>
        <v>4.4955832663545152</v>
      </c>
      <c r="P21" s="1">
        <f t="shared" si="2"/>
        <v>4.5</v>
      </c>
      <c r="R21" t="s">
        <v>33</v>
      </c>
      <c r="S21">
        <v>9</v>
      </c>
      <c r="T21">
        <v>90</v>
      </c>
      <c r="U21">
        <v>90</v>
      </c>
      <c r="V21">
        <v>95.42</v>
      </c>
      <c r="W21">
        <v>100</v>
      </c>
      <c r="X21">
        <v>100</v>
      </c>
    </row>
    <row r="22" spans="2:24" x14ac:dyDescent="0.3">
      <c r="B22">
        <v>4.5653693632557406</v>
      </c>
      <c r="C22" s="1">
        <f t="shared" si="0"/>
        <v>4.57</v>
      </c>
      <c r="E22" t="s">
        <v>34</v>
      </c>
      <c r="F22">
        <v>9</v>
      </c>
      <c r="G22">
        <v>90</v>
      </c>
      <c r="H22">
        <v>95.42</v>
      </c>
      <c r="I22">
        <v>100.6</v>
      </c>
      <c r="J22">
        <v>100.6</v>
      </c>
      <c r="K22">
        <v>100</v>
      </c>
      <c r="O22" s="1">
        <f t="shared" si="1"/>
        <v>4.5653693632557406</v>
      </c>
      <c r="P22" s="1">
        <f t="shared" si="2"/>
        <v>4.57</v>
      </c>
      <c r="R22" t="s">
        <v>34</v>
      </c>
      <c r="S22">
        <v>9</v>
      </c>
      <c r="T22">
        <v>90</v>
      </c>
      <c r="U22">
        <v>95.42</v>
      </c>
      <c r="V22">
        <v>100.6</v>
      </c>
      <c r="W22">
        <v>100.6</v>
      </c>
      <c r="X22">
        <v>100</v>
      </c>
    </row>
    <row r="23" spans="2:24" x14ac:dyDescent="0.3">
      <c r="B23">
        <v>4.8313709839858348</v>
      </c>
      <c r="C23" s="1">
        <f t="shared" si="0"/>
        <v>4.83</v>
      </c>
      <c r="E23" t="s">
        <v>35</v>
      </c>
      <c r="F23">
        <v>19</v>
      </c>
      <c r="G23">
        <v>100</v>
      </c>
      <c r="H23">
        <v>100.6</v>
      </c>
      <c r="I23">
        <v>106.82</v>
      </c>
      <c r="J23">
        <v>110</v>
      </c>
      <c r="K23">
        <v>110</v>
      </c>
      <c r="O23" s="1">
        <f t="shared" si="1"/>
        <v>4.8313709839858348</v>
      </c>
      <c r="P23" s="1">
        <f t="shared" si="2"/>
        <v>4.83</v>
      </c>
      <c r="R23" t="s">
        <v>35</v>
      </c>
      <c r="S23">
        <v>19</v>
      </c>
      <c r="T23">
        <v>100</v>
      </c>
      <c r="U23">
        <v>100.6</v>
      </c>
      <c r="V23">
        <v>106.82</v>
      </c>
      <c r="W23">
        <v>110</v>
      </c>
      <c r="X23">
        <v>110</v>
      </c>
    </row>
    <row r="24" spans="2:24" x14ac:dyDescent="0.3">
      <c r="B24">
        <v>2.350193267368013</v>
      </c>
      <c r="C24" s="1">
        <f t="shared" si="0"/>
        <v>2.35</v>
      </c>
      <c r="E24" t="s">
        <v>36</v>
      </c>
      <c r="F24">
        <v>19</v>
      </c>
      <c r="G24">
        <v>100</v>
      </c>
      <c r="H24">
        <v>106.82</v>
      </c>
      <c r="I24">
        <v>111.32</v>
      </c>
      <c r="J24">
        <v>111.32</v>
      </c>
      <c r="K24">
        <v>110</v>
      </c>
      <c r="O24" s="1">
        <f t="shared" si="1"/>
        <v>2.350193267368013</v>
      </c>
      <c r="P24" s="1">
        <f t="shared" si="2"/>
        <v>2.35</v>
      </c>
      <c r="R24" t="s">
        <v>36</v>
      </c>
      <c r="S24">
        <v>19</v>
      </c>
      <c r="T24">
        <v>100</v>
      </c>
      <c r="U24">
        <v>106.82</v>
      </c>
      <c r="V24">
        <v>111.32</v>
      </c>
      <c r="W24">
        <v>111.32</v>
      </c>
      <c r="X24">
        <v>110</v>
      </c>
    </row>
    <row r="25" spans="2:24" x14ac:dyDescent="0.3">
      <c r="B25">
        <v>5.6971360436291434</v>
      </c>
      <c r="C25" s="1">
        <f t="shared" si="0"/>
        <v>5.7</v>
      </c>
      <c r="E25" t="s">
        <v>37</v>
      </c>
      <c r="F25">
        <v>29</v>
      </c>
      <c r="G25">
        <v>110</v>
      </c>
      <c r="H25">
        <v>111.32</v>
      </c>
      <c r="I25">
        <v>115.89</v>
      </c>
      <c r="J25">
        <v>120</v>
      </c>
      <c r="K25">
        <v>120</v>
      </c>
      <c r="O25" s="1">
        <f t="shared" si="1"/>
        <v>5.6971360436291434</v>
      </c>
      <c r="P25" s="1">
        <f t="shared" si="2"/>
        <v>5.7</v>
      </c>
      <c r="R25" t="s">
        <v>37</v>
      </c>
      <c r="S25">
        <v>29</v>
      </c>
      <c r="T25">
        <v>110</v>
      </c>
      <c r="U25">
        <v>111.32</v>
      </c>
      <c r="V25">
        <v>115.89</v>
      </c>
      <c r="W25">
        <v>120</v>
      </c>
      <c r="X25">
        <v>120</v>
      </c>
    </row>
    <row r="26" spans="2:24" x14ac:dyDescent="0.3">
      <c r="B26">
        <v>5.7751331723848125</v>
      </c>
      <c r="C26" s="1">
        <f t="shared" si="0"/>
        <v>5.78</v>
      </c>
      <c r="E26" t="s">
        <v>38</v>
      </c>
      <c r="F26">
        <v>29</v>
      </c>
      <c r="G26">
        <v>110</v>
      </c>
      <c r="H26">
        <v>115.89</v>
      </c>
      <c r="I26">
        <v>120.72</v>
      </c>
      <c r="J26">
        <v>120.72</v>
      </c>
      <c r="K26">
        <v>120</v>
      </c>
      <c r="O26" s="1">
        <f t="shared" si="1"/>
        <v>5.7751331723848125</v>
      </c>
      <c r="P26" s="1">
        <f t="shared" si="2"/>
        <v>5.78</v>
      </c>
      <c r="R26" t="s">
        <v>38</v>
      </c>
      <c r="S26">
        <v>29</v>
      </c>
      <c r="T26">
        <v>110</v>
      </c>
      <c r="U26">
        <v>115.89</v>
      </c>
      <c r="V26">
        <v>120.72</v>
      </c>
      <c r="W26">
        <v>120.72</v>
      </c>
      <c r="X26">
        <v>120</v>
      </c>
    </row>
    <row r="27" spans="2:24" x14ac:dyDescent="0.3">
      <c r="B27">
        <v>5.5847975318029057</v>
      </c>
      <c r="C27" s="1">
        <f t="shared" si="0"/>
        <v>5.58</v>
      </c>
      <c r="E27" t="s">
        <v>39</v>
      </c>
      <c r="F27">
        <v>39</v>
      </c>
      <c r="G27">
        <v>120</v>
      </c>
      <c r="H27">
        <v>120.72</v>
      </c>
      <c r="I27">
        <v>123.07</v>
      </c>
      <c r="J27">
        <v>130</v>
      </c>
      <c r="K27">
        <v>130</v>
      </c>
      <c r="O27" s="1">
        <f t="shared" si="1"/>
        <v>5.5847975318029057</v>
      </c>
      <c r="P27" s="1">
        <f t="shared" si="2"/>
        <v>5.58</v>
      </c>
      <c r="R27" t="s">
        <v>39</v>
      </c>
      <c r="S27">
        <v>39</v>
      </c>
      <c r="T27">
        <v>120</v>
      </c>
      <c r="U27">
        <v>120.72</v>
      </c>
      <c r="V27">
        <v>123.07</v>
      </c>
      <c r="W27">
        <v>130</v>
      </c>
      <c r="X27">
        <v>130</v>
      </c>
    </row>
    <row r="28" spans="2:24" x14ac:dyDescent="0.3">
      <c r="B28">
        <v>7.7716434361645952</v>
      </c>
      <c r="C28" s="1">
        <f t="shared" si="0"/>
        <v>7.77</v>
      </c>
      <c r="E28" t="s">
        <v>40</v>
      </c>
      <c r="F28">
        <v>39</v>
      </c>
      <c r="G28">
        <v>120</v>
      </c>
      <c r="H28">
        <v>123.07</v>
      </c>
      <c r="I28">
        <v>128.77000000000001</v>
      </c>
      <c r="J28">
        <v>130</v>
      </c>
      <c r="K28">
        <v>130</v>
      </c>
      <c r="O28" s="1">
        <f t="shared" si="1"/>
        <v>7.7716434361645952</v>
      </c>
      <c r="P28" s="1">
        <f t="shared" si="2"/>
        <v>7.77</v>
      </c>
      <c r="R28" t="s">
        <v>40</v>
      </c>
      <c r="S28">
        <v>39</v>
      </c>
      <c r="T28">
        <v>120</v>
      </c>
      <c r="U28">
        <v>123.07</v>
      </c>
      <c r="V28">
        <v>128.77000000000001</v>
      </c>
      <c r="W28">
        <v>130</v>
      </c>
      <c r="X28">
        <v>130</v>
      </c>
    </row>
    <row r="29" spans="2:24" x14ac:dyDescent="0.3">
      <c r="B29">
        <v>2.6404835125431418</v>
      </c>
      <c r="C29" s="1">
        <f t="shared" si="0"/>
        <v>2.64</v>
      </c>
      <c r="E29" t="s">
        <v>41</v>
      </c>
      <c r="F29">
        <v>49</v>
      </c>
      <c r="G29">
        <v>130</v>
      </c>
      <c r="H29">
        <v>130</v>
      </c>
      <c r="I29">
        <v>135.78</v>
      </c>
      <c r="J29">
        <v>140</v>
      </c>
      <c r="K29">
        <v>140</v>
      </c>
      <c r="O29" s="1">
        <f t="shared" si="1"/>
        <v>2.6404835125431418</v>
      </c>
      <c r="P29" s="1">
        <f t="shared" si="2"/>
        <v>2.64</v>
      </c>
      <c r="R29" t="s">
        <v>41</v>
      </c>
      <c r="S29">
        <v>49</v>
      </c>
      <c r="T29">
        <v>130</v>
      </c>
      <c r="U29">
        <v>130</v>
      </c>
      <c r="V29">
        <v>135.78</v>
      </c>
      <c r="W29">
        <v>140</v>
      </c>
      <c r="X29">
        <v>140</v>
      </c>
    </row>
    <row r="30" spans="2:24" x14ac:dyDescent="0.3">
      <c r="B30">
        <v>4.7503315954527352</v>
      </c>
      <c r="C30" s="1">
        <f t="shared" si="0"/>
        <v>4.75</v>
      </c>
      <c r="E30" t="s">
        <v>42</v>
      </c>
      <c r="F30">
        <v>49</v>
      </c>
      <c r="G30">
        <v>130</v>
      </c>
      <c r="H30">
        <v>135.78</v>
      </c>
      <c r="I30">
        <v>141.36000000000001</v>
      </c>
      <c r="J30">
        <v>141.36000000000001</v>
      </c>
      <c r="K30">
        <v>140</v>
      </c>
      <c r="O30" s="1">
        <f t="shared" si="1"/>
        <v>4.7503315954527352</v>
      </c>
      <c r="P30" s="1">
        <f t="shared" si="2"/>
        <v>4.75</v>
      </c>
      <c r="R30" t="s">
        <v>42</v>
      </c>
      <c r="S30">
        <v>49</v>
      </c>
      <c r="T30">
        <v>130</v>
      </c>
      <c r="U30">
        <v>135.78</v>
      </c>
      <c r="V30">
        <v>141.36000000000001</v>
      </c>
      <c r="W30">
        <v>141.36000000000001</v>
      </c>
      <c r="X30">
        <v>140</v>
      </c>
    </row>
    <row r="31" spans="2:24" x14ac:dyDescent="0.3">
      <c r="B31">
        <v>5.2630103482370032</v>
      </c>
      <c r="C31" s="1">
        <f t="shared" si="0"/>
        <v>5.26</v>
      </c>
      <c r="E31" t="s">
        <v>43</v>
      </c>
      <c r="F31">
        <v>59</v>
      </c>
      <c r="G31">
        <v>140</v>
      </c>
      <c r="H31">
        <v>141.36000000000001</v>
      </c>
      <c r="I31">
        <v>149.13</v>
      </c>
      <c r="J31">
        <v>150</v>
      </c>
      <c r="K31">
        <v>150</v>
      </c>
      <c r="O31" s="1">
        <f t="shared" si="1"/>
        <v>5.2630103482370032</v>
      </c>
      <c r="P31" s="1">
        <f t="shared" si="2"/>
        <v>5.26</v>
      </c>
      <c r="R31" t="s">
        <v>43</v>
      </c>
      <c r="S31">
        <v>59</v>
      </c>
      <c r="T31">
        <v>140</v>
      </c>
      <c r="U31">
        <v>141.36000000000001</v>
      </c>
      <c r="V31">
        <v>149.13</v>
      </c>
      <c r="W31">
        <v>150</v>
      </c>
      <c r="X31">
        <v>150</v>
      </c>
    </row>
    <row r="32" spans="2:24" x14ac:dyDescent="0.3">
      <c r="B32">
        <v>3.9494294242031174</v>
      </c>
      <c r="C32" s="1">
        <f t="shared" si="0"/>
        <v>3.95</v>
      </c>
      <c r="E32" t="s">
        <v>44</v>
      </c>
      <c r="F32">
        <v>59</v>
      </c>
      <c r="G32">
        <v>140</v>
      </c>
      <c r="H32">
        <v>149.13</v>
      </c>
      <c r="I32">
        <v>151.77000000000001</v>
      </c>
      <c r="J32">
        <v>151.77000000000001</v>
      </c>
      <c r="K32">
        <v>150</v>
      </c>
      <c r="O32" s="1">
        <f t="shared" si="1"/>
        <v>3.9494294242031174</v>
      </c>
      <c r="P32" s="1">
        <f t="shared" si="2"/>
        <v>3.95</v>
      </c>
      <c r="R32" t="s">
        <v>44</v>
      </c>
      <c r="S32">
        <v>59</v>
      </c>
      <c r="T32">
        <v>140</v>
      </c>
      <c r="U32">
        <v>149.13</v>
      </c>
      <c r="V32">
        <v>151.77000000000001</v>
      </c>
      <c r="W32">
        <v>151.77000000000001</v>
      </c>
      <c r="X32">
        <v>150</v>
      </c>
    </row>
    <row r="33" spans="2:24" x14ac:dyDescent="0.3">
      <c r="B33">
        <v>2.0119089867803268</v>
      </c>
      <c r="C33" s="1">
        <f t="shared" si="0"/>
        <v>2.0099999999999998</v>
      </c>
      <c r="E33" s="3" t="s">
        <v>45</v>
      </c>
      <c r="F33" s="3">
        <v>69</v>
      </c>
      <c r="G33" s="3">
        <v>150</v>
      </c>
      <c r="H33" s="3">
        <v>151.77000000000001</v>
      </c>
      <c r="I33" s="3">
        <v>156.52000000000001</v>
      </c>
      <c r="J33" s="3">
        <v>160</v>
      </c>
      <c r="K33" s="3">
        <v>160</v>
      </c>
      <c r="O33" s="1">
        <f t="shared" si="1"/>
        <v>2.0119089867803268</v>
      </c>
      <c r="P33" s="1">
        <f t="shared" si="2"/>
        <v>2.0099999999999998</v>
      </c>
      <c r="R33" t="s">
        <v>45</v>
      </c>
      <c r="S33">
        <v>69</v>
      </c>
      <c r="T33">
        <v>150</v>
      </c>
      <c r="U33">
        <v>151.77000000000001</v>
      </c>
      <c r="V33">
        <v>156.52000000000001</v>
      </c>
      <c r="W33">
        <v>160</v>
      </c>
      <c r="X33">
        <v>160</v>
      </c>
    </row>
    <row r="34" spans="2:24" x14ac:dyDescent="0.3">
      <c r="B34">
        <v>7.5114961191429757</v>
      </c>
      <c r="C34" s="1">
        <f t="shared" si="0"/>
        <v>7.51</v>
      </c>
      <c r="E34" s="3" t="s">
        <v>46</v>
      </c>
      <c r="F34" s="3">
        <v>69</v>
      </c>
      <c r="G34" s="3">
        <v>150</v>
      </c>
      <c r="H34" s="3">
        <v>156.52000000000001</v>
      </c>
      <c r="I34" s="3">
        <v>161.78</v>
      </c>
      <c r="J34" s="3">
        <v>161.78</v>
      </c>
      <c r="K34" s="3">
        <v>160</v>
      </c>
      <c r="O34" s="1">
        <f t="shared" si="1"/>
        <v>7.5114961191429757</v>
      </c>
      <c r="P34" s="1">
        <f t="shared" si="2"/>
        <v>7.51</v>
      </c>
      <c r="R34" t="s">
        <v>46</v>
      </c>
      <c r="S34">
        <v>69</v>
      </c>
      <c r="T34">
        <v>150</v>
      </c>
      <c r="U34">
        <v>156.52000000000001</v>
      </c>
      <c r="V34">
        <v>161.78</v>
      </c>
      <c r="W34">
        <v>161.78</v>
      </c>
      <c r="X34">
        <v>160</v>
      </c>
    </row>
    <row r="35" spans="2:24" x14ac:dyDescent="0.3">
      <c r="B35">
        <v>4.7098101958836196</v>
      </c>
      <c r="C35" s="1">
        <f t="shared" si="0"/>
        <v>4.71</v>
      </c>
      <c r="E35" s="3" t="s">
        <v>47</v>
      </c>
      <c r="F35" s="3">
        <v>79</v>
      </c>
      <c r="G35" s="3">
        <v>150</v>
      </c>
      <c r="H35" s="3">
        <v>161.78</v>
      </c>
      <c r="I35" s="3">
        <v>165.73</v>
      </c>
      <c r="J35" s="3">
        <v>170</v>
      </c>
      <c r="K35" s="3">
        <v>170</v>
      </c>
      <c r="O35" s="1">
        <f t="shared" si="1"/>
        <v>4.7098101958836196</v>
      </c>
      <c r="P35" s="1">
        <f t="shared" si="2"/>
        <v>4.71</v>
      </c>
      <c r="R35" t="s">
        <v>47</v>
      </c>
      <c r="S35">
        <v>79</v>
      </c>
      <c r="T35">
        <v>160</v>
      </c>
      <c r="U35">
        <v>161.78</v>
      </c>
      <c r="V35">
        <v>165.73</v>
      </c>
      <c r="W35">
        <v>170</v>
      </c>
      <c r="X35">
        <v>170</v>
      </c>
    </row>
    <row r="36" spans="2:24" x14ac:dyDescent="0.3">
      <c r="B36">
        <v>2.4986841935897246</v>
      </c>
      <c r="C36" s="1">
        <f t="shared" si="0"/>
        <v>2.5</v>
      </c>
      <c r="E36" s="3" t="s">
        <v>48</v>
      </c>
      <c r="F36" s="3">
        <v>79</v>
      </c>
      <c r="G36" s="3">
        <v>150</v>
      </c>
      <c r="H36" s="3">
        <v>165.73</v>
      </c>
      <c r="I36" s="3">
        <v>167.74</v>
      </c>
      <c r="J36" s="3">
        <v>170</v>
      </c>
      <c r="K36" s="3">
        <v>170</v>
      </c>
      <c r="O36" s="1">
        <f t="shared" si="1"/>
        <v>2.4986841935897246</v>
      </c>
      <c r="P36" s="1">
        <f t="shared" si="2"/>
        <v>2.5</v>
      </c>
      <c r="R36" t="s">
        <v>48</v>
      </c>
      <c r="S36">
        <v>79</v>
      </c>
      <c r="T36">
        <v>160</v>
      </c>
      <c r="U36">
        <v>165.73</v>
      </c>
      <c r="V36">
        <v>167.74</v>
      </c>
      <c r="W36">
        <v>170</v>
      </c>
      <c r="X36">
        <v>170</v>
      </c>
    </row>
    <row r="37" spans="2:24" x14ac:dyDescent="0.3">
      <c r="B37">
        <v>2.414831055823015</v>
      </c>
      <c r="C37" s="1">
        <f t="shared" si="0"/>
        <v>2.41</v>
      </c>
      <c r="E37" t="s">
        <v>49</v>
      </c>
      <c r="F37">
        <v>89</v>
      </c>
      <c r="G37">
        <v>170</v>
      </c>
      <c r="H37">
        <v>170</v>
      </c>
      <c r="I37">
        <v>177.51</v>
      </c>
      <c r="J37">
        <v>180</v>
      </c>
      <c r="K37">
        <v>180</v>
      </c>
      <c r="O37" s="1">
        <f t="shared" si="1"/>
        <v>2.414831055823015</v>
      </c>
      <c r="P37" s="1">
        <f t="shared" si="2"/>
        <v>2.41</v>
      </c>
      <c r="R37" t="s">
        <v>49</v>
      </c>
      <c r="S37">
        <v>89</v>
      </c>
      <c r="T37">
        <v>170</v>
      </c>
      <c r="U37">
        <v>170</v>
      </c>
      <c r="V37">
        <v>177.51</v>
      </c>
      <c r="W37">
        <v>180</v>
      </c>
      <c r="X37">
        <v>180</v>
      </c>
    </row>
    <row r="38" spans="2:24" x14ac:dyDescent="0.3">
      <c r="B38">
        <v>4.8757327249331865</v>
      </c>
      <c r="C38" s="1">
        <f t="shared" si="0"/>
        <v>4.88</v>
      </c>
      <c r="E38" t="s">
        <v>50</v>
      </c>
      <c r="F38">
        <v>89</v>
      </c>
      <c r="G38">
        <v>170</v>
      </c>
      <c r="H38">
        <v>177.51</v>
      </c>
      <c r="I38">
        <v>182.22</v>
      </c>
      <c r="J38">
        <v>182.22</v>
      </c>
      <c r="K38">
        <v>180</v>
      </c>
      <c r="O38" s="1">
        <f t="shared" si="1"/>
        <v>4.8757327249331865</v>
      </c>
      <c r="P38" s="1">
        <f t="shared" si="2"/>
        <v>4.88</v>
      </c>
      <c r="R38" t="s">
        <v>50</v>
      </c>
      <c r="S38">
        <v>89</v>
      </c>
      <c r="T38">
        <v>170</v>
      </c>
      <c r="U38">
        <v>177.51</v>
      </c>
      <c r="V38">
        <v>182.22</v>
      </c>
      <c r="W38">
        <v>182.22</v>
      </c>
      <c r="X38">
        <v>180</v>
      </c>
    </row>
    <row r="39" spans="2:24" x14ac:dyDescent="0.3">
      <c r="B39">
        <v>3.3931767802569084</v>
      </c>
      <c r="C39" s="1">
        <f t="shared" si="0"/>
        <v>3.39</v>
      </c>
      <c r="E39" t="s">
        <v>51</v>
      </c>
      <c r="F39">
        <v>99</v>
      </c>
      <c r="G39">
        <v>170</v>
      </c>
      <c r="H39">
        <v>182.22</v>
      </c>
      <c r="I39">
        <v>184.72</v>
      </c>
      <c r="J39">
        <v>190</v>
      </c>
      <c r="K39">
        <v>190</v>
      </c>
      <c r="O39" s="1">
        <f t="shared" si="1"/>
        <v>3.3931767802569084</v>
      </c>
      <c r="P39" s="1">
        <f t="shared" si="2"/>
        <v>3.39</v>
      </c>
      <c r="R39" t="s">
        <v>51</v>
      </c>
      <c r="S39">
        <v>99</v>
      </c>
      <c r="T39">
        <v>180</v>
      </c>
      <c r="U39">
        <v>182.22</v>
      </c>
      <c r="V39">
        <v>184.72</v>
      </c>
      <c r="W39">
        <v>190</v>
      </c>
      <c r="X39">
        <v>190</v>
      </c>
    </row>
    <row r="40" spans="2:24" x14ac:dyDescent="0.3">
      <c r="B40">
        <v>3.8669371178839356</v>
      </c>
      <c r="C40" s="1">
        <f t="shared" si="0"/>
        <v>3.87</v>
      </c>
      <c r="E40" t="s">
        <v>52</v>
      </c>
      <c r="F40">
        <v>99</v>
      </c>
      <c r="G40">
        <v>170</v>
      </c>
      <c r="H40">
        <v>184.72</v>
      </c>
      <c r="I40">
        <v>187.13</v>
      </c>
      <c r="J40">
        <v>190</v>
      </c>
      <c r="K40">
        <v>190</v>
      </c>
      <c r="O40" s="1">
        <f t="shared" si="1"/>
        <v>3.8669371178839356</v>
      </c>
      <c r="P40" s="1">
        <f t="shared" si="2"/>
        <v>3.87</v>
      </c>
      <c r="R40" t="s">
        <v>52</v>
      </c>
      <c r="S40">
        <v>99</v>
      </c>
      <c r="T40">
        <v>180</v>
      </c>
      <c r="U40">
        <v>184.72</v>
      </c>
      <c r="V40">
        <v>187.13</v>
      </c>
      <c r="W40">
        <v>190</v>
      </c>
      <c r="X40">
        <v>190</v>
      </c>
    </row>
    <row r="41" spans="2:24" x14ac:dyDescent="0.3">
      <c r="B41">
        <v>6.287215069271042</v>
      </c>
      <c r="C41" s="1">
        <f t="shared" si="0"/>
        <v>6.29</v>
      </c>
      <c r="E41" t="s">
        <v>53</v>
      </c>
      <c r="F41">
        <v>109</v>
      </c>
      <c r="G41">
        <v>190</v>
      </c>
      <c r="H41">
        <v>190</v>
      </c>
      <c r="I41">
        <v>194.88</v>
      </c>
      <c r="J41">
        <v>200</v>
      </c>
      <c r="K41">
        <v>200</v>
      </c>
      <c r="O41" s="1">
        <f t="shared" si="1"/>
        <v>6.287215069271042</v>
      </c>
      <c r="P41" s="1">
        <f t="shared" si="2"/>
        <v>6.29</v>
      </c>
      <c r="R41" t="s">
        <v>53</v>
      </c>
      <c r="S41">
        <v>109</v>
      </c>
      <c r="T41">
        <v>190</v>
      </c>
      <c r="U41">
        <v>190</v>
      </c>
      <c r="V41">
        <v>194.88</v>
      </c>
      <c r="W41">
        <v>200</v>
      </c>
      <c r="X41">
        <v>200</v>
      </c>
    </row>
    <row r="42" spans="2:24" x14ac:dyDescent="0.3">
      <c r="B42">
        <v>4.6769490154401865</v>
      </c>
      <c r="C42" s="1">
        <f t="shared" si="0"/>
        <v>4.68</v>
      </c>
      <c r="E42" t="s">
        <v>54</v>
      </c>
      <c r="F42">
        <v>109</v>
      </c>
      <c r="G42">
        <v>190</v>
      </c>
      <c r="H42">
        <v>194.88</v>
      </c>
      <c r="I42">
        <v>198.27</v>
      </c>
      <c r="J42">
        <v>200</v>
      </c>
      <c r="K42">
        <v>200</v>
      </c>
      <c r="O42" s="1">
        <f t="shared" si="1"/>
        <v>4.6769490154401865</v>
      </c>
      <c r="P42" s="1">
        <f t="shared" si="2"/>
        <v>4.68</v>
      </c>
      <c r="R42" t="s">
        <v>54</v>
      </c>
      <c r="S42">
        <v>109</v>
      </c>
      <c r="T42">
        <v>190</v>
      </c>
      <c r="U42">
        <v>194.88</v>
      </c>
      <c r="V42">
        <v>198.27</v>
      </c>
      <c r="W42">
        <v>200</v>
      </c>
      <c r="X42">
        <v>200</v>
      </c>
    </row>
    <row r="43" spans="2:24" x14ac:dyDescent="0.3">
      <c r="B43">
        <v>4.2900738435419044</v>
      </c>
      <c r="C43" s="1">
        <f t="shared" si="0"/>
        <v>4.29</v>
      </c>
      <c r="E43" t="s">
        <v>55</v>
      </c>
      <c r="F43">
        <v>119</v>
      </c>
      <c r="G43">
        <v>190</v>
      </c>
      <c r="H43">
        <v>198.27</v>
      </c>
      <c r="I43">
        <v>202.14</v>
      </c>
      <c r="J43">
        <v>210</v>
      </c>
      <c r="K43">
        <v>210</v>
      </c>
      <c r="O43" s="1">
        <f t="shared" si="1"/>
        <v>4.2900738435419044</v>
      </c>
      <c r="P43" s="1">
        <f t="shared" si="2"/>
        <v>4.29</v>
      </c>
      <c r="R43" t="s">
        <v>55</v>
      </c>
      <c r="S43">
        <v>119</v>
      </c>
      <c r="T43">
        <v>200</v>
      </c>
      <c r="U43">
        <v>200</v>
      </c>
      <c r="V43">
        <v>203.87</v>
      </c>
      <c r="W43">
        <v>210</v>
      </c>
      <c r="X43">
        <v>210</v>
      </c>
    </row>
    <row r="44" spans="2:24" x14ac:dyDescent="0.3">
      <c r="B44">
        <v>3.1590762546256883</v>
      </c>
      <c r="C44" s="1">
        <f t="shared" si="0"/>
        <v>3.16</v>
      </c>
      <c r="E44" t="s">
        <v>56</v>
      </c>
      <c r="F44">
        <v>119</v>
      </c>
      <c r="G44">
        <v>190</v>
      </c>
      <c r="H44">
        <v>202.14</v>
      </c>
      <c r="I44">
        <v>208.43</v>
      </c>
      <c r="J44">
        <v>210</v>
      </c>
      <c r="K44">
        <v>210</v>
      </c>
      <c r="O44" s="1">
        <f t="shared" si="1"/>
        <v>3.1590762546256883</v>
      </c>
      <c r="P44" s="1">
        <f t="shared" si="2"/>
        <v>3.16</v>
      </c>
      <c r="R44" t="s">
        <v>56</v>
      </c>
      <c r="S44">
        <v>119</v>
      </c>
      <c r="T44">
        <v>200</v>
      </c>
      <c r="U44">
        <v>203.87</v>
      </c>
      <c r="V44">
        <v>210.16</v>
      </c>
      <c r="W44">
        <v>210.16</v>
      </c>
      <c r="X44">
        <v>210</v>
      </c>
    </row>
    <row r="45" spans="2:24" x14ac:dyDescent="0.3">
      <c r="B45">
        <v>6.1460910501336912</v>
      </c>
      <c r="C45" s="1">
        <f t="shared" si="0"/>
        <v>6.15</v>
      </c>
      <c r="E45" t="s">
        <v>57</v>
      </c>
      <c r="F45">
        <v>129</v>
      </c>
      <c r="G45">
        <v>210</v>
      </c>
      <c r="H45">
        <v>210</v>
      </c>
      <c r="I45">
        <v>214.68</v>
      </c>
      <c r="J45">
        <v>220</v>
      </c>
      <c r="K45">
        <v>220</v>
      </c>
      <c r="O45" s="1">
        <f t="shared" si="1"/>
        <v>6.1460910501336912</v>
      </c>
      <c r="P45" s="1">
        <f t="shared" si="2"/>
        <v>6.15</v>
      </c>
      <c r="R45" t="s">
        <v>57</v>
      </c>
      <c r="S45">
        <v>129</v>
      </c>
      <c r="T45">
        <v>210</v>
      </c>
      <c r="U45">
        <v>210.16</v>
      </c>
      <c r="V45">
        <v>214.84</v>
      </c>
      <c r="W45">
        <v>220</v>
      </c>
      <c r="X45">
        <v>220</v>
      </c>
    </row>
    <row r="46" spans="2:24" x14ac:dyDescent="0.3">
      <c r="B46">
        <v>1.2621624819003046</v>
      </c>
      <c r="C46" s="1">
        <f t="shared" si="0"/>
        <v>1.26</v>
      </c>
      <c r="E46" t="s">
        <v>58</v>
      </c>
      <c r="F46">
        <v>129</v>
      </c>
      <c r="G46">
        <v>210</v>
      </c>
      <c r="H46">
        <v>214.68</v>
      </c>
      <c r="I46">
        <v>218.97</v>
      </c>
      <c r="J46">
        <v>220</v>
      </c>
      <c r="K46">
        <v>220</v>
      </c>
      <c r="O46" s="1">
        <f t="shared" si="1"/>
        <v>1.2621624819003046</v>
      </c>
      <c r="P46" s="1">
        <f t="shared" si="2"/>
        <v>1.26</v>
      </c>
      <c r="R46" t="s">
        <v>58</v>
      </c>
      <c r="S46">
        <v>129</v>
      </c>
      <c r="T46">
        <v>210</v>
      </c>
      <c r="U46">
        <v>214.84</v>
      </c>
      <c r="V46">
        <v>219.13</v>
      </c>
      <c r="W46">
        <v>220</v>
      </c>
      <c r="X46">
        <v>220</v>
      </c>
    </row>
    <row r="47" spans="2:24" x14ac:dyDescent="0.3">
      <c r="B47">
        <v>5.9099339296080871</v>
      </c>
      <c r="C47" s="1">
        <f t="shared" si="0"/>
        <v>5.91</v>
      </c>
      <c r="E47" t="s">
        <v>59</v>
      </c>
      <c r="F47">
        <v>139</v>
      </c>
      <c r="G47">
        <v>210</v>
      </c>
      <c r="H47">
        <v>218.97</v>
      </c>
      <c r="I47">
        <v>222.13</v>
      </c>
      <c r="J47">
        <v>230</v>
      </c>
      <c r="K47">
        <v>230</v>
      </c>
      <c r="O47" s="1">
        <f t="shared" si="1"/>
        <v>5.9099339296080871</v>
      </c>
      <c r="P47" s="1">
        <f t="shared" si="2"/>
        <v>5.91</v>
      </c>
      <c r="R47" t="s">
        <v>59</v>
      </c>
      <c r="S47">
        <v>139</v>
      </c>
      <c r="T47">
        <v>220</v>
      </c>
      <c r="U47">
        <v>220</v>
      </c>
      <c r="V47">
        <v>223.16</v>
      </c>
      <c r="W47">
        <v>230</v>
      </c>
      <c r="X47">
        <v>230</v>
      </c>
    </row>
    <row r="48" spans="2:24" x14ac:dyDescent="0.3">
      <c r="B48">
        <v>4.9752592985823867</v>
      </c>
      <c r="C48" s="1">
        <f t="shared" si="0"/>
        <v>4.9800000000000004</v>
      </c>
      <c r="E48" t="s">
        <v>60</v>
      </c>
      <c r="F48">
        <v>139</v>
      </c>
      <c r="G48">
        <v>210</v>
      </c>
      <c r="H48">
        <v>222.13</v>
      </c>
      <c r="I48">
        <v>228.28</v>
      </c>
      <c r="J48">
        <v>230</v>
      </c>
      <c r="K48">
        <v>230</v>
      </c>
      <c r="O48" s="1">
        <f t="shared" si="1"/>
        <v>4.9752592985823867</v>
      </c>
      <c r="P48" s="1">
        <f t="shared" si="2"/>
        <v>4.9800000000000004</v>
      </c>
      <c r="R48" t="s">
        <v>60</v>
      </c>
      <c r="S48">
        <v>139</v>
      </c>
      <c r="T48">
        <v>220</v>
      </c>
      <c r="U48">
        <v>223.16</v>
      </c>
      <c r="V48">
        <v>229.31</v>
      </c>
      <c r="W48">
        <v>230</v>
      </c>
      <c r="X48">
        <v>230</v>
      </c>
    </row>
    <row r="49" spans="2:24" x14ac:dyDescent="0.3">
      <c r="B49">
        <v>6.9949258659034967</v>
      </c>
      <c r="C49" s="1">
        <f t="shared" si="0"/>
        <v>6.99</v>
      </c>
      <c r="E49" t="s">
        <v>61</v>
      </c>
      <c r="F49">
        <v>149</v>
      </c>
      <c r="G49">
        <v>230</v>
      </c>
      <c r="H49">
        <v>230</v>
      </c>
      <c r="I49">
        <v>231.26</v>
      </c>
      <c r="J49">
        <v>240</v>
      </c>
      <c r="K49">
        <v>240</v>
      </c>
      <c r="O49" s="1">
        <f t="shared" si="1"/>
        <v>6.9949258659034967</v>
      </c>
      <c r="P49" s="1">
        <f t="shared" si="2"/>
        <v>6.99</v>
      </c>
      <c r="R49" t="s">
        <v>61</v>
      </c>
      <c r="S49">
        <v>149</v>
      </c>
      <c r="T49">
        <v>230</v>
      </c>
      <c r="U49">
        <v>230</v>
      </c>
      <c r="V49">
        <v>231.26</v>
      </c>
      <c r="W49">
        <v>240</v>
      </c>
      <c r="X49">
        <v>240</v>
      </c>
    </row>
    <row r="50" spans="2:24" x14ac:dyDescent="0.3">
      <c r="B50">
        <v>2.2209245116682723</v>
      </c>
      <c r="C50" s="1">
        <f t="shared" si="0"/>
        <v>2.2200000000000002</v>
      </c>
      <c r="E50" t="s">
        <v>62</v>
      </c>
      <c r="F50">
        <v>149</v>
      </c>
      <c r="G50">
        <v>230</v>
      </c>
      <c r="H50">
        <v>231.26</v>
      </c>
      <c r="I50">
        <v>237.17</v>
      </c>
      <c r="J50">
        <v>240</v>
      </c>
      <c r="K50">
        <v>240</v>
      </c>
      <c r="O50" s="1">
        <f t="shared" si="1"/>
        <v>2.2209245116682723</v>
      </c>
      <c r="P50" s="1">
        <f t="shared" si="2"/>
        <v>2.2200000000000002</v>
      </c>
      <c r="R50" t="s">
        <v>62</v>
      </c>
      <c r="S50">
        <v>149</v>
      </c>
      <c r="T50">
        <v>230</v>
      </c>
      <c r="U50">
        <v>231.26</v>
      </c>
      <c r="V50">
        <v>237.17</v>
      </c>
      <c r="W50">
        <v>240</v>
      </c>
      <c r="X50">
        <v>240</v>
      </c>
    </row>
    <row r="51" spans="2:24" x14ac:dyDescent="0.3">
      <c r="B51">
        <v>3.0315162120969035</v>
      </c>
      <c r="C51" s="1">
        <f t="shared" si="0"/>
        <v>3.03</v>
      </c>
      <c r="E51" t="s">
        <v>63</v>
      </c>
      <c r="F51">
        <v>159</v>
      </c>
      <c r="G51">
        <v>230</v>
      </c>
      <c r="H51">
        <v>237.17</v>
      </c>
      <c r="I51">
        <v>242.15</v>
      </c>
      <c r="J51">
        <v>250</v>
      </c>
      <c r="K51">
        <v>250</v>
      </c>
      <c r="O51" s="1">
        <f t="shared" si="1"/>
        <v>3.0315162120969035</v>
      </c>
      <c r="P51" s="1">
        <f t="shared" si="2"/>
        <v>3.03</v>
      </c>
      <c r="R51" t="s">
        <v>63</v>
      </c>
      <c r="S51">
        <v>159</v>
      </c>
      <c r="T51">
        <v>240</v>
      </c>
      <c r="U51">
        <v>240</v>
      </c>
      <c r="V51">
        <v>244.98</v>
      </c>
      <c r="W51">
        <v>250</v>
      </c>
      <c r="X51">
        <v>250</v>
      </c>
    </row>
    <row r="52" spans="2:24" x14ac:dyDescent="0.3">
      <c r="B52">
        <v>6.3268053736392176</v>
      </c>
      <c r="C52" s="1">
        <f t="shared" si="0"/>
        <v>6.33</v>
      </c>
      <c r="E52" t="s">
        <v>64</v>
      </c>
      <c r="F52">
        <v>159</v>
      </c>
      <c r="G52">
        <v>230</v>
      </c>
      <c r="H52">
        <v>242.15</v>
      </c>
      <c r="I52">
        <v>249.14</v>
      </c>
      <c r="J52">
        <v>250</v>
      </c>
      <c r="K52">
        <v>250</v>
      </c>
      <c r="O52" s="1">
        <f t="shared" si="1"/>
        <v>6.3268053736392176</v>
      </c>
      <c r="P52" s="1">
        <f t="shared" si="2"/>
        <v>6.33</v>
      </c>
      <c r="R52" t="s">
        <v>64</v>
      </c>
      <c r="S52">
        <v>159</v>
      </c>
      <c r="T52">
        <v>240</v>
      </c>
      <c r="U52">
        <v>244.98</v>
      </c>
      <c r="V52">
        <v>251.97</v>
      </c>
      <c r="W52">
        <v>251.97</v>
      </c>
      <c r="X52">
        <v>250</v>
      </c>
    </row>
    <row r="53" spans="2:24" x14ac:dyDescent="0.3">
      <c r="B53">
        <v>2.9155829224619083</v>
      </c>
      <c r="C53" s="1">
        <f t="shared" si="0"/>
        <v>2.92</v>
      </c>
      <c r="E53" t="s">
        <v>65</v>
      </c>
      <c r="F53">
        <v>169</v>
      </c>
      <c r="G53">
        <v>250</v>
      </c>
      <c r="H53">
        <v>250</v>
      </c>
      <c r="I53">
        <v>252.22</v>
      </c>
      <c r="J53">
        <v>260</v>
      </c>
      <c r="K53">
        <v>260</v>
      </c>
      <c r="O53" s="1">
        <f t="shared" si="1"/>
        <v>2.9155829224619083</v>
      </c>
      <c r="P53" s="1">
        <f t="shared" si="2"/>
        <v>2.92</v>
      </c>
      <c r="R53" t="s">
        <v>65</v>
      </c>
      <c r="S53">
        <v>169</v>
      </c>
      <c r="T53">
        <v>250</v>
      </c>
      <c r="U53">
        <v>251.97</v>
      </c>
      <c r="V53">
        <v>254.19</v>
      </c>
      <c r="W53">
        <v>260</v>
      </c>
      <c r="X53">
        <v>260</v>
      </c>
    </row>
    <row r="54" spans="2:24" x14ac:dyDescent="0.3">
      <c r="B54">
        <v>2.4262292981729843</v>
      </c>
      <c r="C54" s="1">
        <f t="shared" si="0"/>
        <v>2.4300000000000002</v>
      </c>
      <c r="E54" t="s">
        <v>66</v>
      </c>
      <c r="F54">
        <v>169</v>
      </c>
      <c r="G54">
        <v>250</v>
      </c>
      <c r="H54">
        <v>252.22</v>
      </c>
      <c r="I54">
        <v>255.25</v>
      </c>
      <c r="J54">
        <v>260</v>
      </c>
      <c r="K54">
        <v>260</v>
      </c>
      <c r="O54" s="1">
        <f t="shared" si="1"/>
        <v>2.4262292981729843</v>
      </c>
      <c r="P54" s="1">
        <f t="shared" si="2"/>
        <v>2.4300000000000002</v>
      </c>
      <c r="R54" t="s">
        <v>66</v>
      </c>
      <c r="S54">
        <v>169</v>
      </c>
      <c r="T54">
        <v>250</v>
      </c>
      <c r="U54">
        <v>254.19</v>
      </c>
      <c r="V54">
        <v>257.22000000000003</v>
      </c>
      <c r="W54">
        <v>260</v>
      </c>
      <c r="X54">
        <v>260</v>
      </c>
    </row>
    <row r="55" spans="2:24" x14ac:dyDescent="0.3">
      <c r="B55">
        <v>5.0269487246550852</v>
      </c>
      <c r="C55" s="1">
        <f t="shared" si="0"/>
        <v>5.03</v>
      </c>
      <c r="E55" t="s">
        <v>67</v>
      </c>
      <c r="F55">
        <v>179</v>
      </c>
      <c r="G55">
        <v>250</v>
      </c>
      <c r="H55">
        <v>255.25</v>
      </c>
      <c r="I55">
        <v>261.58</v>
      </c>
      <c r="J55">
        <v>0</v>
      </c>
      <c r="K55">
        <v>270</v>
      </c>
      <c r="O55" s="1">
        <f t="shared" si="1"/>
        <v>5.0269487246550852</v>
      </c>
      <c r="P55" s="1">
        <f t="shared" si="2"/>
        <v>5.03</v>
      </c>
      <c r="R55" t="s">
        <v>67</v>
      </c>
      <c r="S55">
        <v>179</v>
      </c>
      <c r="T55">
        <v>260</v>
      </c>
      <c r="U55">
        <v>260</v>
      </c>
      <c r="V55">
        <v>266.33</v>
      </c>
      <c r="W55">
        <v>0</v>
      </c>
      <c r="X55">
        <v>270</v>
      </c>
    </row>
    <row r="56" spans="2:24" x14ac:dyDescent="0.3">
      <c r="B56">
        <v>6.3034188542515039</v>
      </c>
      <c r="C56" s="1">
        <f t="shared" si="0"/>
        <v>6.3</v>
      </c>
      <c r="E56" t="s">
        <v>68</v>
      </c>
      <c r="F56">
        <v>179</v>
      </c>
      <c r="G56">
        <v>250</v>
      </c>
      <c r="H56">
        <v>261.58</v>
      </c>
      <c r="I56">
        <v>264.5</v>
      </c>
      <c r="J56">
        <v>0</v>
      </c>
      <c r="K56">
        <v>270</v>
      </c>
      <c r="O56" s="1">
        <f t="shared" si="1"/>
        <v>6.3034188542515039</v>
      </c>
      <c r="P56" s="1">
        <f t="shared" si="2"/>
        <v>6.3</v>
      </c>
      <c r="R56" t="s">
        <v>68</v>
      </c>
      <c r="S56">
        <v>179</v>
      </c>
      <c r="T56">
        <v>260</v>
      </c>
      <c r="U56">
        <v>266.33</v>
      </c>
      <c r="V56">
        <v>269.25</v>
      </c>
      <c r="W56">
        <v>0</v>
      </c>
      <c r="X56">
        <v>270</v>
      </c>
    </row>
    <row r="57" spans="2:24" x14ac:dyDescent="0.3">
      <c r="B57">
        <v>6.2076081348932348</v>
      </c>
      <c r="C57" s="1">
        <f t="shared" si="0"/>
        <v>6.21</v>
      </c>
      <c r="E57" t="s">
        <v>69</v>
      </c>
      <c r="F57">
        <v>189</v>
      </c>
      <c r="G57">
        <v>0</v>
      </c>
      <c r="H57">
        <v>0</v>
      </c>
      <c r="I57">
        <v>0</v>
      </c>
      <c r="J57">
        <v>0</v>
      </c>
      <c r="K57">
        <v>280</v>
      </c>
      <c r="O57" s="1">
        <f t="shared" si="1"/>
        <v>6.2076081348932348</v>
      </c>
      <c r="P57" s="1">
        <f t="shared" si="2"/>
        <v>6.21</v>
      </c>
      <c r="R57" t="s">
        <v>69</v>
      </c>
      <c r="S57">
        <v>189</v>
      </c>
      <c r="T57">
        <v>0</v>
      </c>
      <c r="U57">
        <v>0</v>
      </c>
      <c r="V57">
        <v>0</v>
      </c>
      <c r="W57">
        <v>0</v>
      </c>
      <c r="X57">
        <v>280</v>
      </c>
    </row>
    <row r="58" spans="2:24" x14ac:dyDescent="0.3">
      <c r="B58">
        <v>5.9666318293166114</v>
      </c>
      <c r="C58" s="1">
        <f t="shared" si="0"/>
        <v>5.97</v>
      </c>
      <c r="E58" t="s">
        <v>70</v>
      </c>
      <c r="F58">
        <v>189</v>
      </c>
      <c r="G58">
        <v>0</v>
      </c>
      <c r="H58">
        <v>0</v>
      </c>
      <c r="I58">
        <v>0</v>
      </c>
      <c r="J58">
        <v>0</v>
      </c>
      <c r="K58">
        <v>280</v>
      </c>
      <c r="O58" s="1">
        <f t="shared" si="1"/>
        <v>5.9666318293166114</v>
      </c>
      <c r="P58" s="1">
        <f t="shared" si="2"/>
        <v>5.97</v>
      </c>
      <c r="R58" t="s">
        <v>70</v>
      </c>
      <c r="S58">
        <v>189</v>
      </c>
      <c r="T58">
        <v>0</v>
      </c>
      <c r="U58">
        <v>0</v>
      </c>
      <c r="V58">
        <v>0</v>
      </c>
      <c r="W58">
        <v>0</v>
      </c>
      <c r="X58">
        <v>280</v>
      </c>
    </row>
    <row r="59" spans="2:24" x14ac:dyDescent="0.3">
      <c r="B59">
        <v>3.7781044966250192</v>
      </c>
      <c r="C59" s="1">
        <f t="shared" si="0"/>
        <v>3.78</v>
      </c>
      <c r="E59" t="s">
        <v>71</v>
      </c>
      <c r="F59">
        <v>199</v>
      </c>
      <c r="G59">
        <v>0</v>
      </c>
      <c r="H59">
        <v>0</v>
      </c>
      <c r="I59">
        <v>0</v>
      </c>
      <c r="J59">
        <v>0</v>
      </c>
      <c r="K59">
        <v>290</v>
      </c>
      <c r="O59" s="1">
        <f t="shared" si="1"/>
        <v>3.7781044966250192</v>
      </c>
      <c r="P59" s="1">
        <f t="shared" si="2"/>
        <v>3.78</v>
      </c>
      <c r="R59" t="s">
        <v>71</v>
      </c>
      <c r="S59">
        <v>199</v>
      </c>
      <c r="T59">
        <v>0</v>
      </c>
      <c r="U59">
        <v>0</v>
      </c>
      <c r="V59">
        <v>0</v>
      </c>
      <c r="W59">
        <v>0</v>
      </c>
      <c r="X59">
        <v>290</v>
      </c>
    </row>
    <row r="60" spans="2:24" x14ac:dyDescent="0.3">
      <c r="B60">
        <v>5.9725628716405481</v>
      </c>
      <c r="C60" s="1">
        <f t="shared" si="0"/>
        <v>5.97</v>
      </c>
      <c r="E60" t="s">
        <v>72</v>
      </c>
      <c r="F60">
        <v>199</v>
      </c>
      <c r="G60">
        <v>0</v>
      </c>
      <c r="H60">
        <v>0</v>
      </c>
      <c r="I60">
        <v>0</v>
      </c>
      <c r="J60">
        <v>0</v>
      </c>
      <c r="K60">
        <v>290</v>
      </c>
      <c r="O60" s="1">
        <f t="shared" si="1"/>
        <v>5.9725628716405481</v>
      </c>
      <c r="P60" s="1">
        <f t="shared" si="2"/>
        <v>5.97</v>
      </c>
      <c r="R60" t="s">
        <v>72</v>
      </c>
      <c r="S60">
        <v>199</v>
      </c>
      <c r="T60">
        <v>0</v>
      </c>
      <c r="U60">
        <v>0</v>
      </c>
      <c r="V60">
        <v>0</v>
      </c>
      <c r="W60">
        <v>0</v>
      </c>
      <c r="X60">
        <v>290</v>
      </c>
    </row>
    <row r="61" spans="2:24" x14ac:dyDescent="0.3">
      <c r="B61">
        <v>5.2424478098982945</v>
      </c>
      <c r="C61" s="1">
        <f t="shared" si="0"/>
        <v>5.24</v>
      </c>
      <c r="E61" t="s">
        <v>73</v>
      </c>
      <c r="F61">
        <v>209</v>
      </c>
      <c r="G61">
        <v>0</v>
      </c>
      <c r="H61">
        <v>0</v>
      </c>
      <c r="I61">
        <v>0</v>
      </c>
      <c r="J61">
        <v>0</v>
      </c>
      <c r="K61">
        <v>300</v>
      </c>
      <c r="O61" s="1">
        <f t="shared" si="1"/>
        <v>5.2424478098982945</v>
      </c>
      <c r="P61" s="1">
        <f t="shared" si="2"/>
        <v>5.24</v>
      </c>
      <c r="R61" t="s">
        <v>73</v>
      </c>
      <c r="S61">
        <v>209</v>
      </c>
      <c r="T61">
        <v>0</v>
      </c>
      <c r="U61">
        <v>0</v>
      </c>
      <c r="V61">
        <v>0</v>
      </c>
      <c r="W61">
        <v>0</v>
      </c>
      <c r="X61">
        <v>300</v>
      </c>
    </row>
    <row r="62" spans="2:24" x14ac:dyDescent="0.3">
      <c r="B62">
        <v>4.4562180619250285</v>
      </c>
      <c r="C62" s="1">
        <f t="shared" si="0"/>
        <v>4.46</v>
      </c>
      <c r="E62" t="s">
        <v>74</v>
      </c>
      <c r="F62">
        <v>209</v>
      </c>
      <c r="G62">
        <v>0</v>
      </c>
      <c r="H62">
        <v>0</v>
      </c>
      <c r="I62">
        <v>0</v>
      </c>
      <c r="J62">
        <v>0</v>
      </c>
      <c r="K62">
        <v>300</v>
      </c>
      <c r="O62" s="1">
        <f t="shared" si="1"/>
        <v>4.4562180619250285</v>
      </c>
      <c r="P62" s="1">
        <f t="shared" si="2"/>
        <v>4.46</v>
      </c>
      <c r="R62" t="s">
        <v>74</v>
      </c>
      <c r="S62">
        <v>209</v>
      </c>
      <c r="T62">
        <v>0</v>
      </c>
      <c r="U62">
        <v>0</v>
      </c>
      <c r="V62">
        <v>0</v>
      </c>
      <c r="W62">
        <v>0</v>
      </c>
      <c r="X62">
        <v>300</v>
      </c>
    </row>
    <row r="63" spans="2:24" x14ac:dyDescent="0.3">
      <c r="B63">
        <v>5.2371340871031862</v>
      </c>
      <c r="C63" s="1">
        <f t="shared" si="0"/>
        <v>5.24</v>
      </c>
      <c r="E63" t="s">
        <v>75</v>
      </c>
      <c r="F63">
        <v>219</v>
      </c>
      <c r="G63">
        <v>0</v>
      </c>
      <c r="H63">
        <v>0</v>
      </c>
      <c r="I63">
        <v>0</v>
      </c>
      <c r="J63">
        <v>0</v>
      </c>
      <c r="K63">
        <v>310</v>
      </c>
      <c r="O63" s="1">
        <f t="shared" si="1"/>
        <v>5.2371340871031862</v>
      </c>
      <c r="P63" s="1">
        <f t="shared" si="2"/>
        <v>5.24</v>
      </c>
      <c r="R63" t="s">
        <v>75</v>
      </c>
      <c r="S63">
        <v>219</v>
      </c>
      <c r="T63">
        <v>0</v>
      </c>
      <c r="U63">
        <v>0</v>
      </c>
      <c r="V63">
        <v>0</v>
      </c>
      <c r="W63">
        <v>0</v>
      </c>
      <c r="X63">
        <v>310</v>
      </c>
    </row>
    <row r="64" spans="2:24" x14ac:dyDescent="0.3">
      <c r="B64">
        <v>5.7489772416302003</v>
      </c>
      <c r="C64" s="1">
        <f t="shared" si="0"/>
        <v>5.75</v>
      </c>
      <c r="E64" t="s">
        <v>76</v>
      </c>
      <c r="F64">
        <v>219</v>
      </c>
      <c r="G64">
        <v>0</v>
      </c>
      <c r="H64">
        <v>0</v>
      </c>
      <c r="I64">
        <v>0</v>
      </c>
      <c r="J64">
        <v>0</v>
      </c>
      <c r="K64">
        <v>310</v>
      </c>
      <c r="O64" s="1">
        <f t="shared" si="1"/>
        <v>5.7489772416302003</v>
      </c>
      <c r="P64" s="1">
        <f t="shared" si="2"/>
        <v>5.75</v>
      </c>
      <c r="R64" t="s">
        <v>76</v>
      </c>
      <c r="S64">
        <v>219</v>
      </c>
      <c r="T64">
        <v>0</v>
      </c>
      <c r="U64">
        <v>0</v>
      </c>
      <c r="V64">
        <v>0</v>
      </c>
      <c r="W64">
        <v>0</v>
      </c>
      <c r="X64">
        <v>310</v>
      </c>
    </row>
    <row r="65" spans="2:24" x14ac:dyDescent="0.3">
      <c r="B65">
        <v>3.9207274767177296</v>
      </c>
      <c r="C65" s="1">
        <f t="shared" si="0"/>
        <v>3.92</v>
      </c>
      <c r="E65" t="s">
        <v>77</v>
      </c>
      <c r="F65">
        <v>229</v>
      </c>
      <c r="G65">
        <v>0</v>
      </c>
      <c r="H65">
        <v>0</v>
      </c>
      <c r="I65">
        <v>0</v>
      </c>
      <c r="J65">
        <v>0</v>
      </c>
      <c r="K65">
        <v>320</v>
      </c>
      <c r="O65" s="1">
        <f t="shared" si="1"/>
        <v>3.9207274767177296</v>
      </c>
      <c r="P65" s="1">
        <f t="shared" si="2"/>
        <v>3.92</v>
      </c>
      <c r="R65" t="s">
        <v>77</v>
      </c>
      <c r="S65">
        <v>229</v>
      </c>
      <c r="T65">
        <v>0</v>
      </c>
      <c r="U65">
        <v>0</v>
      </c>
      <c r="V65">
        <v>0</v>
      </c>
      <c r="W65">
        <v>0</v>
      </c>
      <c r="X65">
        <v>320</v>
      </c>
    </row>
    <row r="66" spans="2:24" x14ac:dyDescent="0.3">
      <c r="B66">
        <v>4.6245859948539874</v>
      </c>
      <c r="C66" s="1">
        <f t="shared" si="0"/>
        <v>4.62</v>
      </c>
      <c r="E66" t="s">
        <v>78</v>
      </c>
      <c r="F66">
        <v>229</v>
      </c>
      <c r="G66">
        <v>0</v>
      </c>
      <c r="H66">
        <v>0</v>
      </c>
      <c r="I66">
        <v>0</v>
      </c>
      <c r="J66">
        <v>0</v>
      </c>
      <c r="K66">
        <v>320</v>
      </c>
      <c r="O66" s="1">
        <f t="shared" si="1"/>
        <v>4.6245859948539874</v>
      </c>
      <c r="P66" s="1">
        <f t="shared" si="2"/>
        <v>4.62</v>
      </c>
      <c r="R66" t="s">
        <v>78</v>
      </c>
      <c r="S66">
        <v>229</v>
      </c>
      <c r="T66">
        <v>0</v>
      </c>
      <c r="U66">
        <v>0</v>
      </c>
      <c r="V66">
        <v>0</v>
      </c>
      <c r="W66">
        <v>0</v>
      </c>
      <c r="X66">
        <v>320</v>
      </c>
    </row>
    <row r="67" spans="2:24" x14ac:dyDescent="0.3">
      <c r="B67">
        <v>4.6075534328265348</v>
      </c>
      <c r="C67" s="1">
        <f t="shared" ref="C67:C69" si="3">ROUND(B67,2)</f>
        <v>4.6100000000000003</v>
      </c>
      <c r="E67" t="s">
        <v>79</v>
      </c>
      <c r="F67">
        <v>239</v>
      </c>
      <c r="G67">
        <v>0</v>
      </c>
      <c r="H67">
        <v>0</v>
      </c>
      <c r="I67">
        <v>0</v>
      </c>
      <c r="J67">
        <v>0</v>
      </c>
      <c r="K67">
        <v>330</v>
      </c>
      <c r="O67" s="1">
        <f t="shared" ref="O67:O69" si="4">B67</f>
        <v>4.6075534328265348</v>
      </c>
      <c r="P67" s="1">
        <f t="shared" ref="P67:P69" si="5">ROUND(O67,2)</f>
        <v>4.6100000000000003</v>
      </c>
      <c r="R67" t="s">
        <v>79</v>
      </c>
      <c r="S67">
        <v>239</v>
      </c>
      <c r="T67">
        <v>0</v>
      </c>
      <c r="U67">
        <v>0</v>
      </c>
      <c r="V67">
        <v>0</v>
      </c>
      <c r="W67">
        <v>0</v>
      </c>
      <c r="X67">
        <v>330</v>
      </c>
    </row>
    <row r="68" spans="2:24" x14ac:dyDescent="0.3">
      <c r="B68">
        <v>3.2758451425179373</v>
      </c>
      <c r="C68" s="1">
        <f t="shared" si="3"/>
        <v>3.28</v>
      </c>
      <c r="E68" t="s">
        <v>80</v>
      </c>
      <c r="F68">
        <v>239</v>
      </c>
      <c r="G68">
        <v>0</v>
      </c>
      <c r="H68">
        <v>0</v>
      </c>
      <c r="I68">
        <v>0</v>
      </c>
      <c r="J68">
        <v>0</v>
      </c>
      <c r="K68">
        <v>330</v>
      </c>
      <c r="O68" s="1">
        <f t="shared" si="4"/>
        <v>3.2758451425179373</v>
      </c>
      <c r="P68" s="1">
        <f t="shared" si="5"/>
        <v>3.28</v>
      </c>
      <c r="R68" t="s">
        <v>80</v>
      </c>
      <c r="S68">
        <v>239</v>
      </c>
      <c r="T68">
        <v>0</v>
      </c>
      <c r="U68">
        <v>0</v>
      </c>
      <c r="V68">
        <v>0</v>
      </c>
      <c r="W68">
        <v>0</v>
      </c>
      <c r="X68">
        <v>330</v>
      </c>
    </row>
    <row r="69" spans="2:24" x14ac:dyDescent="0.3">
      <c r="B69">
        <v>5.6044153325201478</v>
      </c>
      <c r="C69" s="1">
        <f t="shared" si="3"/>
        <v>5.6</v>
      </c>
      <c r="E69" t="s">
        <v>81</v>
      </c>
      <c r="F69">
        <v>249</v>
      </c>
      <c r="G69">
        <v>0</v>
      </c>
      <c r="H69">
        <v>0</v>
      </c>
      <c r="I69">
        <v>0</v>
      </c>
      <c r="J69">
        <v>0</v>
      </c>
      <c r="K69">
        <v>340</v>
      </c>
      <c r="O69" s="1">
        <f t="shared" si="4"/>
        <v>5.6044153325201478</v>
      </c>
      <c r="P69" s="1">
        <f t="shared" si="5"/>
        <v>5.6</v>
      </c>
      <c r="R69" t="s">
        <v>81</v>
      </c>
      <c r="S69">
        <v>249</v>
      </c>
      <c r="T69">
        <v>0</v>
      </c>
      <c r="U69">
        <v>0</v>
      </c>
      <c r="V69">
        <v>0</v>
      </c>
      <c r="W69">
        <v>0</v>
      </c>
      <c r="X69">
        <v>340</v>
      </c>
    </row>
    <row r="70" spans="2:24" x14ac:dyDescent="0.3">
      <c r="B70"/>
      <c r="E70" t="s">
        <v>82</v>
      </c>
      <c r="F70">
        <v>249</v>
      </c>
      <c r="G70">
        <v>0</v>
      </c>
      <c r="H70">
        <v>0</v>
      </c>
      <c r="I70">
        <v>0</v>
      </c>
      <c r="J70">
        <v>0</v>
      </c>
      <c r="K70">
        <v>340</v>
      </c>
      <c r="O70" s="1">
        <f>B70</f>
        <v>0</v>
      </c>
      <c r="R70" t="s">
        <v>82</v>
      </c>
      <c r="S70">
        <v>249</v>
      </c>
      <c r="T70">
        <v>0</v>
      </c>
      <c r="U70">
        <v>0</v>
      </c>
      <c r="V70">
        <v>0</v>
      </c>
      <c r="W70">
        <v>0</v>
      </c>
      <c r="X70">
        <v>340</v>
      </c>
    </row>
    <row r="71" spans="2:24" x14ac:dyDescent="0.3">
      <c r="E71" t="s">
        <v>83</v>
      </c>
      <c r="F71">
        <v>259</v>
      </c>
      <c r="G71">
        <v>0</v>
      </c>
      <c r="H71">
        <v>0</v>
      </c>
      <c r="I71">
        <v>0</v>
      </c>
      <c r="J71">
        <v>0</v>
      </c>
      <c r="K71">
        <v>350</v>
      </c>
      <c r="R71" t="s">
        <v>83</v>
      </c>
      <c r="S71">
        <v>259</v>
      </c>
      <c r="T71">
        <v>0</v>
      </c>
      <c r="U71">
        <v>0</v>
      </c>
      <c r="V71">
        <v>0</v>
      </c>
      <c r="W71">
        <v>0</v>
      </c>
      <c r="X71">
        <v>350</v>
      </c>
    </row>
    <row r="72" spans="2:24" x14ac:dyDescent="0.3">
      <c r="E72" t="s">
        <v>84</v>
      </c>
      <c r="F72">
        <v>259</v>
      </c>
      <c r="G72">
        <v>0</v>
      </c>
      <c r="H72">
        <v>0</v>
      </c>
      <c r="I72">
        <v>0</v>
      </c>
      <c r="J72">
        <v>0</v>
      </c>
      <c r="K72">
        <v>350</v>
      </c>
      <c r="R72" t="s">
        <v>84</v>
      </c>
      <c r="S72">
        <v>259</v>
      </c>
      <c r="T72">
        <v>0</v>
      </c>
      <c r="U72">
        <v>0</v>
      </c>
      <c r="V72">
        <v>0</v>
      </c>
      <c r="W72">
        <v>0</v>
      </c>
      <c r="X72">
        <v>350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topLeftCell="T1" workbookViewId="0">
      <selection activeCell="AC12" sqref="AB12:AC12"/>
    </sheetView>
  </sheetViews>
  <sheetFormatPr baseColWidth="10" defaultRowHeight="14.4" x14ac:dyDescent="0.3"/>
  <cols>
    <col min="1" max="3" width="11.5546875" style="1"/>
    <col min="5" max="5" width="8.44140625" bestFit="1" customWidth="1"/>
    <col min="6" max="6" width="7.33203125" bestFit="1" customWidth="1"/>
    <col min="7" max="7" width="7.88671875" bestFit="1" customWidth="1"/>
    <col min="8" max="8" width="15.33203125" bestFit="1" customWidth="1"/>
    <col min="9" max="9" width="15.5546875" bestFit="1" customWidth="1"/>
    <col min="10" max="10" width="11" bestFit="1" customWidth="1"/>
    <col min="11" max="11" width="10.88671875" bestFit="1" customWidth="1"/>
    <col min="14" max="14" width="20.5546875" style="1" bestFit="1" customWidth="1"/>
    <col min="15" max="16" width="11.5546875" style="1"/>
    <col min="18" max="18" width="8.44140625" bestFit="1" customWidth="1"/>
    <col min="19" max="19" width="7.33203125" bestFit="1" customWidth="1"/>
    <col min="20" max="20" width="7.88671875" bestFit="1" customWidth="1"/>
    <col min="21" max="21" width="15.33203125" bestFit="1" customWidth="1"/>
    <col min="22" max="22" width="15.5546875" bestFit="1" customWidth="1"/>
    <col min="23" max="23" width="11" bestFit="1" customWidth="1"/>
    <col min="24" max="24" width="10.88671875" bestFit="1" customWidth="1"/>
  </cols>
  <sheetData>
    <row r="1" spans="1:29" x14ac:dyDescent="0.3">
      <c r="A1" s="1" t="s">
        <v>0</v>
      </c>
      <c r="B1" s="1" t="s">
        <v>0</v>
      </c>
      <c r="C1" s="1" t="s">
        <v>4</v>
      </c>
      <c r="E1" s="1"/>
      <c r="F1" t="s">
        <v>5</v>
      </c>
      <c r="G1" t="s">
        <v>6</v>
      </c>
      <c r="H1" t="s">
        <v>7</v>
      </c>
      <c r="I1" t="s">
        <v>8</v>
      </c>
      <c r="N1" s="1" t="s">
        <v>0</v>
      </c>
      <c r="O1" s="1" t="s">
        <v>0</v>
      </c>
      <c r="P1" s="1" t="s">
        <v>4</v>
      </c>
      <c r="R1" s="1"/>
      <c r="S1" t="s">
        <v>5</v>
      </c>
      <c r="T1" t="s">
        <v>6</v>
      </c>
      <c r="U1" t="s">
        <v>7</v>
      </c>
      <c r="V1" t="s">
        <v>8</v>
      </c>
      <c r="Z1" t="s">
        <v>174</v>
      </c>
      <c r="AA1" t="s">
        <v>173</v>
      </c>
    </row>
    <row r="2" spans="1:29" x14ac:dyDescent="0.3">
      <c r="A2" s="1" t="s">
        <v>1</v>
      </c>
      <c r="B2">
        <v>6.2020174709614366</v>
      </c>
      <c r="C2" s="1">
        <f>ROUND(B2,2)</f>
        <v>6.2</v>
      </c>
      <c r="D2" t="s">
        <v>10</v>
      </c>
      <c r="E2" t="s">
        <v>9</v>
      </c>
      <c r="F2">
        <v>185</v>
      </c>
      <c r="G2">
        <v>25</v>
      </c>
      <c r="H2">
        <v>180</v>
      </c>
      <c r="I2">
        <v>390</v>
      </c>
      <c r="N2" s="1" t="s">
        <v>1</v>
      </c>
      <c r="O2" s="1">
        <f>B2</f>
        <v>6.2020174709614366</v>
      </c>
      <c r="P2" s="1">
        <f>ROUND(O2,2)</f>
        <v>6.2</v>
      </c>
      <c r="Q2" t="s">
        <v>10</v>
      </c>
      <c r="R2" t="s">
        <v>9</v>
      </c>
      <c r="S2">
        <v>65</v>
      </c>
      <c r="T2">
        <v>0</v>
      </c>
      <c r="U2">
        <v>195</v>
      </c>
      <c r="V2">
        <v>260</v>
      </c>
      <c r="Z2">
        <v>0</v>
      </c>
      <c r="AA2">
        <v>390</v>
      </c>
    </row>
    <row r="3" spans="1:29" x14ac:dyDescent="0.3">
      <c r="A3" s="1" t="s">
        <v>171</v>
      </c>
      <c r="B3">
        <v>3.453698650439037</v>
      </c>
      <c r="C3" s="1">
        <f t="shared" ref="C3:C66" si="0">ROUND(B3,2)</f>
        <v>3.45</v>
      </c>
      <c r="N3" s="1" t="s">
        <v>171</v>
      </c>
      <c r="O3" s="1">
        <f t="shared" ref="O3:O66" si="1">B3</f>
        <v>3.453698650439037</v>
      </c>
      <c r="P3" s="1">
        <f t="shared" ref="P3:P66" si="2">ROUND(O3,2)</f>
        <v>3.45</v>
      </c>
      <c r="Z3">
        <v>0.1</v>
      </c>
      <c r="AA3">
        <v>340</v>
      </c>
    </row>
    <row r="4" spans="1:29" x14ac:dyDescent="0.3">
      <c r="A4" s="2" t="s">
        <v>2</v>
      </c>
      <c r="B4">
        <v>3.8322389855165966</v>
      </c>
      <c r="C4" s="1">
        <f t="shared" si="0"/>
        <v>3.83</v>
      </c>
      <c r="D4" t="s">
        <v>85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N4" s="2" t="s">
        <v>87</v>
      </c>
      <c r="O4" s="1">
        <f t="shared" si="1"/>
        <v>3.8322389855165966</v>
      </c>
      <c r="P4" s="1">
        <f t="shared" si="2"/>
        <v>3.83</v>
      </c>
      <c r="Q4" t="s">
        <v>85</v>
      </c>
      <c r="S4" t="s">
        <v>11</v>
      </c>
      <c r="T4" t="s">
        <v>12</v>
      </c>
      <c r="U4" t="s">
        <v>13</v>
      </c>
      <c r="V4" t="s">
        <v>14</v>
      </c>
      <c r="W4" t="s">
        <v>15</v>
      </c>
      <c r="X4" t="s">
        <v>16</v>
      </c>
      <c r="Z4">
        <v>0.2</v>
      </c>
      <c r="AA4">
        <v>340</v>
      </c>
    </row>
    <row r="5" spans="1:29" x14ac:dyDescent="0.3">
      <c r="A5" s="1" t="s">
        <v>86</v>
      </c>
      <c r="B5">
        <v>5.3273609637399204</v>
      </c>
      <c r="C5" s="1">
        <f t="shared" si="0"/>
        <v>5.33</v>
      </c>
      <c r="E5" t="s">
        <v>17</v>
      </c>
      <c r="F5">
        <v>0</v>
      </c>
      <c r="G5">
        <v>10</v>
      </c>
      <c r="H5">
        <v>10</v>
      </c>
      <c r="I5">
        <v>16.2</v>
      </c>
      <c r="J5">
        <v>20</v>
      </c>
      <c r="K5">
        <v>20</v>
      </c>
      <c r="N5" s="1" t="s">
        <v>88</v>
      </c>
      <c r="O5" s="1">
        <f t="shared" si="1"/>
        <v>5.3273609637399204</v>
      </c>
      <c r="P5" s="1">
        <f t="shared" si="2"/>
        <v>5.33</v>
      </c>
      <c r="R5" t="s">
        <v>17</v>
      </c>
      <c r="S5">
        <v>0</v>
      </c>
      <c r="T5">
        <v>10</v>
      </c>
      <c r="U5">
        <v>10</v>
      </c>
      <c r="V5">
        <v>16.2</v>
      </c>
      <c r="W5">
        <v>20</v>
      </c>
      <c r="X5">
        <v>20</v>
      </c>
      <c r="Z5">
        <v>0.3</v>
      </c>
      <c r="AA5">
        <v>340</v>
      </c>
    </row>
    <row r="6" spans="1:29" x14ac:dyDescent="0.3">
      <c r="B6">
        <v>1.2993489917716943</v>
      </c>
      <c r="C6" s="1">
        <f t="shared" si="0"/>
        <v>1.3</v>
      </c>
      <c r="E6" t="s">
        <v>18</v>
      </c>
      <c r="F6">
        <v>0</v>
      </c>
      <c r="G6">
        <v>10</v>
      </c>
      <c r="H6">
        <v>16.2</v>
      </c>
      <c r="I6">
        <v>19.66</v>
      </c>
      <c r="J6">
        <v>20</v>
      </c>
      <c r="K6">
        <v>20</v>
      </c>
      <c r="N6" s="1" t="s">
        <v>89</v>
      </c>
      <c r="O6" s="1">
        <f t="shared" si="1"/>
        <v>1.2993489917716943</v>
      </c>
      <c r="P6" s="1">
        <f t="shared" si="2"/>
        <v>1.3</v>
      </c>
      <c r="R6" t="s">
        <v>18</v>
      </c>
      <c r="S6">
        <v>0</v>
      </c>
      <c r="T6">
        <v>10</v>
      </c>
      <c r="U6">
        <v>16.2</v>
      </c>
      <c r="V6">
        <v>19.66</v>
      </c>
      <c r="W6">
        <v>20</v>
      </c>
      <c r="X6">
        <v>20</v>
      </c>
      <c r="Z6">
        <v>0.4</v>
      </c>
      <c r="AA6">
        <v>300</v>
      </c>
    </row>
    <row r="7" spans="1:29" x14ac:dyDescent="0.3">
      <c r="A7" s="1" t="s">
        <v>166</v>
      </c>
      <c r="B7">
        <v>4.8867871782858856</v>
      </c>
      <c r="C7" s="1">
        <f t="shared" si="0"/>
        <v>4.8899999999999997</v>
      </c>
      <c r="E7" t="s">
        <v>19</v>
      </c>
      <c r="F7">
        <v>0</v>
      </c>
      <c r="G7">
        <v>20</v>
      </c>
      <c r="H7">
        <v>20</v>
      </c>
      <c r="I7">
        <v>23.83</v>
      </c>
      <c r="J7">
        <v>30</v>
      </c>
      <c r="K7">
        <v>30</v>
      </c>
      <c r="O7" s="1">
        <f t="shared" si="1"/>
        <v>4.8867871782858856</v>
      </c>
      <c r="P7" s="1">
        <f t="shared" si="2"/>
        <v>4.8899999999999997</v>
      </c>
      <c r="R7" t="s">
        <v>19</v>
      </c>
      <c r="S7">
        <v>0</v>
      </c>
      <c r="T7">
        <v>20</v>
      </c>
      <c r="U7">
        <v>20</v>
      </c>
      <c r="V7">
        <v>23.83</v>
      </c>
      <c r="W7">
        <v>30</v>
      </c>
      <c r="X7">
        <v>30</v>
      </c>
      <c r="Z7">
        <v>0.5</v>
      </c>
      <c r="AA7">
        <v>260</v>
      </c>
    </row>
    <row r="8" spans="1:29" x14ac:dyDescent="0.3">
      <c r="A8" s="1">
        <f>SUM(B2:B69)</f>
        <v>306.83692975749727</v>
      </c>
      <c r="B8">
        <v>5.6282745617791079</v>
      </c>
      <c r="C8" s="1">
        <f t="shared" si="0"/>
        <v>5.63</v>
      </c>
      <c r="E8" t="s">
        <v>20</v>
      </c>
      <c r="F8">
        <v>0</v>
      </c>
      <c r="G8">
        <v>20</v>
      </c>
      <c r="H8">
        <v>23.83</v>
      </c>
      <c r="I8">
        <v>29.16</v>
      </c>
      <c r="J8">
        <v>30</v>
      </c>
      <c r="K8">
        <v>30</v>
      </c>
      <c r="O8" s="1">
        <f t="shared" si="1"/>
        <v>5.6282745617791079</v>
      </c>
      <c r="P8" s="1">
        <f t="shared" si="2"/>
        <v>5.63</v>
      </c>
      <c r="R8" t="s">
        <v>20</v>
      </c>
      <c r="S8">
        <v>0</v>
      </c>
      <c r="T8">
        <v>20</v>
      </c>
      <c r="U8">
        <v>23.83</v>
      </c>
      <c r="V8">
        <v>29.16</v>
      </c>
      <c r="W8">
        <v>30</v>
      </c>
      <c r="X8">
        <v>30</v>
      </c>
      <c r="Z8">
        <v>0.6</v>
      </c>
      <c r="AA8">
        <v>260</v>
      </c>
    </row>
    <row r="9" spans="1:29" x14ac:dyDescent="0.3">
      <c r="A9" s="1" t="s">
        <v>167</v>
      </c>
      <c r="B9">
        <v>3.9189638528041542</v>
      </c>
      <c r="C9" s="1">
        <f t="shared" si="0"/>
        <v>3.92</v>
      </c>
      <c r="E9" t="s">
        <v>21</v>
      </c>
      <c r="F9">
        <v>0</v>
      </c>
      <c r="G9">
        <v>30</v>
      </c>
      <c r="H9">
        <v>30</v>
      </c>
      <c r="I9">
        <v>31.3</v>
      </c>
      <c r="J9">
        <v>40</v>
      </c>
      <c r="K9">
        <v>40</v>
      </c>
      <c r="O9" s="1">
        <f t="shared" si="1"/>
        <v>3.9189638528041542</v>
      </c>
      <c r="P9" s="1">
        <f t="shared" si="2"/>
        <v>3.92</v>
      </c>
      <c r="R9" t="s">
        <v>21</v>
      </c>
      <c r="S9">
        <v>0</v>
      </c>
      <c r="T9">
        <v>30</v>
      </c>
      <c r="U9">
        <v>30</v>
      </c>
      <c r="V9">
        <v>31.3</v>
      </c>
      <c r="W9">
        <v>40</v>
      </c>
      <c r="X9">
        <v>40</v>
      </c>
      <c r="Z9">
        <v>0.7</v>
      </c>
      <c r="AA9">
        <v>260</v>
      </c>
    </row>
    <row r="10" spans="1:29" x14ac:dyDescent="0.3">
      <c r="A10" s="1">
        <f>68*4.5</f>
        <v>306</v>
      </c>
      <c r="B10">
        <v>3.5945580066181719</v>
      </c>
      <c r="C10" s="1">
        <f t="shared" si="0"/>
        <v>3.59</v>
      </c>
      <c r="E10" t="s">
        <v>22</v>
      </c>
      <c r="F10">
        <v>0</v>
      </c>
      <c r="G10">
        <v>30</v>
      </c>
      <c r="H10">
        <v>31.3</v>
      </c>
      <c r="I10">
        <v>36.19</v>
      </c>
      <c r="J10">
        <v>40</v>
      </c>
      <c r="K10">
        <v>40</v>
      </c>
      <c r="O10" s="1">
        <f t="shared" si="1"/>
        <v>3.5945580066181719</v>
      </c>
      <c r="P10" s="1">
        <f t="shared" si="2"/>
        <v>3.59</v>
      </c>
      <c r="R10" t="s">
        <v>22</v>
      </c>
      <c r="S10">
        <v>0</v>
      </c>
      <c r="T10">
        <v>30</v>
      </c>
      <c r="U10">
        <v>31.3</v>
      </c>
      <c r="V10">
        <v>36.19</v>
      </c>
      <c r="W10">
        <v>40</v>
      </c>
      <c r="X10">
        <v>40</v>
      </c>
      <c r="Z10">
        <v>0.8</v>
      </c>
      <c r="AA10">
        <v>260</v>
      </c>
    </row>
    <row r="11" spans="1:29" x14ac:dyDescent="0.3">
      <c r="B11">
        <v>2.3432520038040821</v>
      </c>
      <c r="C11" s="1">
        <f t="shared" si="0"/>
        <v>2.34</v>
      </c>
      <c r="E11" t="s">
        <v>23</v>
      </c>
      <c r="F11">
        <v>0</v>
      </c>
      <c r="G11">
        <v>40</v>
      </c>
      <c r="H11">
        <v>40</v>
      </c>
      <c r="I11">
        <v>45.63</v>
      </c>
      <c r="J11">
        <v>50</v>
      </c>
      <c r="K11">
        <v>50</v>
      </c>
      <c r="O11" s="1">
        <f t="shared" si="1"/>
        <v>2.3432520038040821</v>
      </c>
      <c r="P11" s="1">
        <f t="shared" si="2"/>
        <v>2.34</v>
      </c>
      <c r="R11" t="s">
        <v>23</v>
      </c>
      <c r="S11">
        <v>0</v>
      </c>
      <c r="T11">
        <v>40</v>
      </c>
      <c r="U11">
        <v>40</v>
      </c>
      <c r="V11">
        <v>45.63</v>
      </c>
      <c r="W11">
        <v>50</v>
      </c>
      <c r="X11">
        <v>50</v>
      </c>
      <c r="Z11">
        <v>0.9</v>
      </c>
      <c r="AA11">
        <v>260</v>
      </c>
    </row>
    <row r="12" spans="1:29" x14ac:dyDescent="0.3">
      <c r="B12">
        <v>6.5829193090321496</v>
      </c>
      <c r="C12" s="1">
        <f t="shared" si="0"/>
        <v>6.58</v>
      </c>
      <c r="E12" t="s">
        <v>24</v>
      </c>
      <c r="F12">
        <v>0</v>
      </c>
      <c r="G12">
        <v>40</v>
      </c>
      <c r="H12">
        <v>45.63</v>
      </c>
      <c r="I12">
        <v>49.55</v>
      </c>
      <c r="J12">
        <v>50</v>
      </c>
      <c r="K12">
        <v>50</v>
      </c>
      <c r="O12" s="1">
        <f t="shared" si="1"/>
        <v>6.5829193090321496</v>
      </c>
      <c r="P12" s="1">
        <f t="shared" si="2"/>
        <v>6.58</v>
      </c>
      <c r="R12" t="s">
        <v>24</v>
      </c>
      <c r="S12">
        <v>0</v>
      </c>
      <c r="T12">
        <v>40</v>
      </c>
      <c r="U12">
        <v>45.63</v>
      </c>
      <c r="V12">
        <v>49.55</v>
      </c>
      <c r="W12">
        <v>50</v>
      </c>
      <c r="X12">
        <v>50</v>
      </c>
      <c r="Z12">
        <v>1</v>
      </c>
      <c r="AA12">
        <v>260</v>
      </c>
      <c r="AB12" s="4">
        <f>AA12/AA2</f>
        <v>0.66666666666666663</v>
      </c>
      <c r="AC12" t="s">
        <v>175</v>
      </c>
    </row>
    <row r="13" spans="1:29" x14ac:dyDescent="0.3">
      <c r="B13">
        <v>4.4712895260017831</v>
      </c>
      <c r="C13" s="1">
        <f t="shared" si="0"/>
        <v>4.47</v>
      </c>
      <c r="E13" t="s">
        <v>25</v>
      </c>
      <c r="F13">
        <v>0</v>
      </c>
      <c r="G13">
        <v>50</v>
      </c>
      <c r="H13">
        <v>50</v>
      </c>
      <c r="I13">
        <v>53.59</v>
      </c>
      <c r="J13">
        <v>60</v>
      </c>
      <c r="K13">
        <v>60</v>
      </c>
      <c r="O13" s="1">
        <f t="shared" si="1"/>
        <v>4.4712895260017831</v>
      </c>
      <c r="P13" s="1">
        <f t="shared" si="2"/>
        <v>4.47</v>
      </c>
      <c r="R13" t="s">
        <v>25</v>
      </c>
      <c r="S13">
        <v>0</v>
      </c>
      <c r="T13">
        <v>50</v>
      </c>
      <c r="U13">
        <v>50</v>
      </c>
      <c r="V13">
        <v>53.59</v>
      </c>
      <c r="W13">
        <v>60</v>
      </c>
      <c r="X13">
        <v>60</v>
      </c>
    </row>
    <row r="14" spans="1:29" x14ac:dyDescent="0.3">
      <c r="B14">
        <v>1.9453612594516017</v>
      </c>
      <c r="C14" s="1">
        <f t="shared" si="0"/>
        <v>1.95</v>
      </c>
      <c r="E14" t="s">
        <v>26</v>
      </c>
      <c r="F14">
        <v>0</v>
      </c>
      <c r="G14">
        <v>50</v>
      </c>
      <c r="H14">
        <v>53.59</v>
      </c>
      <c r="I14">
        <v>55.94</v>
      </c>
      <c r="J14">
        <v>60</v>
      </c>
      <c r="K14">
        <v>60</v>
      </c>
      <c r="O14" s="1">
        <f t="shared" si="1"/>
        <v>1.9453612594516017</v>
      </c>
      <c r="P14" s="1">
        <f t="shared" si="2"/>
        <v>1.95</v>
      </c>
      <c r="R14" t="s">
        <v>26</v>
      </c>
      <c r="S14">
        <v>0</v>
      </c>
      <c r="T14">
        <v>50</v>
      </c>
      <c r="U14">
        <v>53.59</v>
      </c>
      <c r="V14">
        <v>55.94</v>
      </c>
      <c r="W14">
        <v>60</v>
      </c>
      <c r="X14">
        <v>60</v>
      </c>
    </row>
    <row r="15" spans="1:29" x14ac:dyDescent="0.3">
      <c r="B15">
        <v>2.2753905113786459</v>
      </c>
      <c r="C15" s="1">
        <f t="shared" si="0"/>
        <v>2.2799999999999998</v>
      </c>
      <c r="E15" t="s">
        <v>27</v>
      </c>
      <c r="F15">
        <v>0</v>
      </c>
      <c r="G15">
        <v>60</v>
      </c>
      <c r="H15">
        <v>60</v>
      </c>
      <c r="I15">
        <v>66.58</v>
      </c>
      <c r="J15">
        <v>70</v>
      </c>
      <c r="K15">
        <v>70</v>
      </c>
      <c r="O15" s="1">
        <f t="shared" si="1"/>
        <v>2.2753905113786459</v>
      </c>
      <c r="P15" s="1">
        <f t="shared" si="2"/>
        <v>2.2799999999999998</v>
      </c>
      <c r="R15" t="s">
        <v>27</v>
      </c>
      <c r="S15">
        <v>0</v>
      </c>
      <c r="T15">
        <v>60</v>
      </c>
      <c r="U15">
        <v>60</v>
      </c>
      <c r="V15">
        <v>66.58</v>
      </c>
      <c r="W15">
        <v>70</v>
      </c>
      <c r="X15">
        <v>70</v>
      </c>
    </row>
    <row r="16" spans="1:29" x14ac:dyDescent="0.3">
      <c r="B16">
        <v>6.7418480511987582</v>
      </c>
      <c r="C16" s="1">
        <f t="shared" si="0"/>
        <v>6.74</v>
      </c>
      <c r="E16" t="s">
        <v>28</v>
      </c>
      <c r="F16">
        <v>0</v>
      </c>
      <c r="G16">
        <v>60</v>
      </c>
      <c r="H16">
        <v>66.58</v>
      </c>
      <c r="I16">
        <v>71.05</v>
      </c>
      <c r="J16">
        <v>71.05</v>
      </c>
      <c r="K16">
        <v>70</v>
      </c>
      <c r="O16" s="1">
        <f t="shared" si="1"/>
        <v>6.7418480511987582</v>
      </c>
      <c r="P16" s="1">
        <f t="shared" si="2"/>
        <v>6.74</v>
      </c>
      <c r="R16" t="s">
        <v>28</v>
      </c>
      <c r="S16">
        <v>0</v>
      </c>
      <c r="T16">
        <v>60</v>
      </c>
      <c r="U16">
        <v>66.58</v>
      </c>
      <c r="V16">
        <v>71.05</v>
      </c>
      <c r="W16">
        <v>71.05</v>
      </c>
      <c r="X16">
        <v>70</v>
      </c>
    </row>
    <row r="17" spans="2:24" x14ac:dyDescent="0.3">
      <c r="B17">
        <v>5.6077331691922154</v>
      </c>
      <c r="C17" s="1">
        <f t="shared" si="0"/>
        <v>5.61</v>
      </c>
      <c r="E17" t="s">
        <v>29</v>
      </c>
      <c r="F17">
        <v>0</v>
      </c>
      <c r="G17">
        <v>70</v>
      </c>
      <c r="H17">
        <v>71.05</v>
      </c>
      <c r="I17">
        <v>73</v>
      </c>
      <c r="J17">
        <v>80</v>
      </c>
      <c r="K17">
        <v>80</v>
      </c>
      <c r="O17" s="1">
        <f t="shared" si="1"/>
        <v>5.6077331691922154</v>
      </c>
      <c r="P17" s="1">
        <f t="shared" si="2"/>
        <v>5.61</v>
      </c>
      <c r="R17" t="s">
        <v>29</v>
      </c>
      <c r="S17">
        <v>0</v>
      </c>
      <c r="T17">
        <v>70</v>
      </c>
      <c r="U17">
        <v>71.05</v>
      </c>
      <c r="V17">
        <v>73</v>
      </c>
      <c r="W17">
        <v>80</v>
      </c>
      <c r="X17">
        <v>80</v>
      </c>
    </row>
    <row r="18" spans="2:24" x14ac:dyDescent="0.3">
      <c r="B18">
        <v>5.3131530648824992</v>
      </c>
      <c r="C18" s="1">
        <f t="shared" si="0"/>
        <v>5.31</v>
      </c>
      <c r="E18" t="s">
        <v>30</v>
      </c>
      <c r="F18">
        <v>0</v>
      </c>
      <c r="G18">
        <v>70</v>
      </c>
      <c r="H18">
        <v>73</v>
      </c>
      <c r="I18">
        <v>75.27</v>
      </c>
      <c r="J18">
        <v>80</v>
      </c>
      <c r="K18">
        <v>80</v>
      </c>
      <c r="O18" s="1">
        <f t="shared" si="1"/>
        <v>5.3131530648824992</v>
      </c>
      <c r="P18" s="1">
        <f t="shared" si="2"/>
        <v>5.31</v>
      </c>
      <c r="R18" t="s">
        <v>30</v>
      </c>
      <c r="S18">
        <v>0</v>
      </c>
      <c r="T18">
        <v>70</v>
      </c>
      <c r="U18">
        <v>73</v>
      </c>
      <c r="V18">
        <v>75.27</v>
      </c>
      <c r="W18">
        <v>80</v>
      </c>
      <c r="X18">
        <v>80</v>
      </c>
    </row>
    <row r="19" spans="2:24" x14ac:dyDescent="0.3">
      <c r="B19">
        <v>6.5588990992109757</v>
      </c>
      <c r="C19" s="1">
        <f t="shared" si="0"/>
        <v>6.56</v>
      </c>
      <c r="E19" t="s">
        <v>31</v>
      </c>
      <c r="F19">
        <v>0</v>
      </c>
      <c r="G19">
        <v>80</v>
      </c>
      <c r="H19">
        <v>80</v>
      </c>
      <c r="I19">
        <v>86.74</v>
      </c>
      <c r="J19">
        <v>90</v>
      </c>
      <c r="K19">
        <v>90</v>
      </c>
      <c r="O19" s="1">
        <f t="shared" si="1"/>
        <v>6.5588990992109757</v>
      </c>
      <c r="P19" s="1">
        <f t="shared" si="2"/>
        <v>6.56</v>
      </c>
      <c r="R19" t="s">
        <v>31</v>
      </c>
      <c r="S19">
        <v>0</v>
      </c>
      <c r="T19">
        <v>80</v>
      </c>
      <c r="U19">
        <v>80</v>
      </c>
      <c r="V19">
        <v>86.74</v>
      </c>
      <c r="W19">
        <v>90</v>
      </c>
      <c r="X19">
        <v>90</v>
      </c>
    </row>
    <row r="20" spans="2:24" x14ac:dyDescent="0.3">
      <c r="B20">
        <v>4.4946999196254183</v>
      </c>
      <c r="C20" s="1">
        <f t="shared" si="0"/>
        <v>4.49</v>
      </c>
      <c r="E20" t="s">
        <v>32</v>
      </c>
      <c r="F20">
        <v>0</v>
      </c>
      <c r="G20">
        <v>80</v>
      </c>
      <c r="H20">
        <v>86.74</v>
      </c>
      <c r="I20">
        <v>92.35</v>
      </c>
      <c r="J20">
        <v>92.35</v>
      </c>
      <c r="K20">
        <v>90</v>
      </c>
      <c r="O20" s="1">
        <f t="shared" si="1"/>
        <v>4.4946999196254183</v>
      </c>
      <c r="P20" s="1">
        <f t="shared" si="2"/>
        <v>4.49</v>
      </c>
      <c r="R20" t="s">
        <v>32</v>
      </c>
      <c r="S20">
        <v>0</v>
      </c>
      <c r="T20">
        <v>80</v>
      </c>
      <c r="U20">
        <v>86.74</v>
      </c>
      <c r="V20">
        <v>92.35</v>
      </c>
      <c r="W20">
        <v>92.35</v>
      </c>
      <c r="X20">
        <v>90</v>
      </c>
    </row>
    <row r="21" spans="2:24" x14ac:dyDescent="0.3">
      <c r="B21">
        <v>4.5784432359068887</v>
      </c>
      <c r="C21" s="1">
        <f t="shared" si="0"/>
        <v>4.58</v>
      </c>
      <c r="E21" t="s">
        <v>33</v>
      </c>
      <c r="F21">
        <v>9</v>
      </c>
      <c r="G21">
        <v>90</v>
      </c>
      <c r="H21">
        <v>92.35</v>
      </c>
      <c r="I21">
        <v>97.66</v>
      </c>
      <c r="J21">
        <v>100</v>
      </c>
      <c r="K21">
        <v>100</v>
      </c>
      <c r="O21" s="1">
        <f t="shared" si="1"/>
        <v>4.5784432359068887</v>
      </c>
      <c r="P21" s="1">
        <f t="shared" si="2"/>
        <v>4.58</v>
      </c>
      <c r="R21" t="s">
        <v>33</v>
      </c>
      <c r="S21">
        <v>9</v>
      </c>
      <c r="T21">
        <v>90</v>
      </c>
      <c r="U21">
        <v>92.35</v>
      </c>
      <c r="V21">
        <v>97.66</v>
      </c>
      <c r="W21">
        <v>100</v>
      </c>
      <c r="X21">
        <v>100</v>
      </c>
    </row>
    <row r="22" spans="2:24" x14ac:dyDescent="0.3">
      <c r="B22">
        <v>4.8976451807830017</v>
      </c>
      <c r="C22" s="1">
        <f t="shared" si="0"/>
        <v>4.9000000000000004</v>
      </c>
      <c r="E22" t="s">
        <v>34</v>
      </c>
      <c r="F22">
        <v>9</v>
      </c>
      <c r="G22">
        <v>90</v>
      </c>
      <c r="H22">
        <v>97.66</v>
      </c>
      <c r="I22">
        <v>104.22</v>
      </c>
      <c r="J22">
        <v>104.22</v>
      </c>
      <c r="K22">
        <v>100</v>
      </c>
      <c r="O22" s="1">
        <f t="shared" si="1"/>
        <v>4.8976451807830017</v>
      </c>
      <c r="P22" s="1">
        <f t="shared" si="2"/>
        <v>4.9000000000000004</v>
      </c>
      <c r="R22" t="s">
        <v>34</v>
      </c>
      <c r="S22">
        <v>9</v>
      </c>
      <c r="T22">
        <v>90</v>
      </c>
      <c r="U22">
        <v>97.66</v>
      </c>
      <c r="V22">
        <v>104.22</v>
      </c>
      <c r="W22">
        <v>104.22</v>
      </c>
      <c r="X22">
        <v>100</v>
      </c>
    </row>
    <row r="23" spans="2:24" x14ac:dyDescent="0.3">
      <c r="B23">
        <v>1.9202319208416156</v>
      </c>
      <c r="C23" s="1">
        <f t="shared" si="0"/>
        <v>1.92</v>
      </c>
      <c r="E23" s="3" t="s">
        <v>35</v>
      </c>
      <c r="F23" s="3">
        <v>19</v>
      </c>
      <c r="G23" s="3">
        <v>100</v>
      </c>
      <c r="H23" s="3">
        <v>104.22</v>
      </c>
      <c r="I23" s="3">
        <v>108.72</v>
      </c>
      <c r="J23" s="3">
        <v>110</v>
      </c>
      <c r="K23" s="3">
        <v>110</v>
      </c>
      <c r="O23" s="1">
        <f t="shared" si="1"/>
        <v>1.9202319208416156</v>
      </c>
      <c r="P23" s="1">
        <f t="shared" si="2"/>
        <v>1.92</v>
      </c>
      <c r="R23" t="s">
        <v>35</v>
      </c>
      <c r="S23">
        <v>19</v>
      </c>
      <c r="T23">
        <v>100</v>
      </c>
      <c r="U23">
        <v>104.22</v>
      </c>
      <c r="V23">
        <v>108.72</v>
      </c>
      <c r="W23">
        <v>110</v>
      </c>
      <c r="X23">
        <v>110</v>
      </c>
    </row>
    <row r="24" spans="2:24" x14ac:dyDescent="0.3">
      <c r="B24">
        <v>5.9365632523549721</v>
      </c>
      <c r="C24" s="1">
        <f t="shared" si="0"/>
        <v>5.94</v>
      </c>
      <c r="E24" s="3" t="s">
        <v>36</v>
      </c>
      <c r="F24" s="3">
        <v>19</v>
      </c>
      <c r="G24" s="3">
        <v>100</v>
      </c>
      <c r="H24" s="3">
        <v>108.72</v>
      </c>
      <c r="I24" s="3">
        <v>113.29</v>
      </c>
      <c r="J24" s="3">
        <v>113.29</v>
      </c>
      <c r="K24" s="3">
        <v>110</v>
      </c>
      <c r="O24" s="1">
        <f t="shared" si="1"/>
        <v>5.9365632523549721</v>
      </c>
      <c r="P24" s="1">
        <f t="shared" si="2"/>
        <v>5.94</v>
      </c>
      <c r="R24" t="s">
        <v>36</v>
      </c>
      <c r="S24">
        <v>19</v>
      </c>
      <c r="T24">
        <v>100</v>
      </c>
      <c r="U24">
        <v>108.72</v>
      </c>
      <c r="V24">
        <v>113.29</v>
      </c>
      <c r="W24">
        <v>113.29</v>
      </c>
      <c r="X24">
        <v>110</v>
      </c>
    </row>
    <row r="25" spans="2:24" x14ac:dyDescent="0.3">
      <c r="B25">
        <v>6.030159806861775</v>
      </c>
      <c r="C25" s="1">
        <f t="shared" si="0"/>
        <v>6.03</v>
      </c>
      <c r="E25" s="3" t="s">
        <v>37</v>
      </c>
      <c r="F25" s="3">
        <v>29</v>
      </c>
      <c r="G25" s="3">
        <v>100</v>
      </c>
      <c r="H25" s="3">
        <v>113.29</v>
      </c>
      <c r="I25" s="3">
        <v>118.19</v>
      </c>
      <c r="J25" s="3">
        <v>120</v>
      </c>
      <c r="K25" s="3">
        <v>120</v>
      </c>
      <c r="O25" s="1">
        <f t="shared" si="1"/>
        <v>6.030159806861775</v>
      </c>
      <c r="P25" s="1">
        <f t="shared" si="2"/>
        <v>6.03</v>
      </c>
      <c r="R25" t="s">
        <v>37</v>
      </c>
      <c r="S25">
        <v>29</v>
      </c>
      <c r="T25">
        <v>110</v>
      </c>
      <c r="U25">
        <v>113.29</v>
      </c>
      <c r="V25">
        <v>118.19</v>
      </c>
      <c r="W25">
        <v>120</v>
      </c>
      <c r="X25">
        <v>120</v>
      </c>
    </row>
    <row r="26" spans="2:24" x14ac:dyDescent="0.3">
      <c r="B26">
        <v>5.8017570381634869</v>
      </c>
      <c r="C26" s="1">
        <f t="shared" si="0"/>
        <v>5.8</v>
      </c>
      <c r="E26" s="3" t="s">
        <v>38</v>
      </c>
      <c r="F26" s="3">
        <v>29</v>
      </c>
      <c r="G26" s="3">
        <v>100</v>
      </c>
      <c r="H26" s="3">
        <v>118.19</v>
      </c>
      <c r="I26" s="3">
        <v>120.11</v>
      </c>
      <c r="J26" s="3">
        <v>120.11</v>
      </c>
      <c r="K26" s="3">
        <v>120</v>
      </c>
      <c r="O26" s="1">
        <f t="shared" si="1"/>
        <v>5.8017570381634869</v>
      </c>
      <c r="P26" s="1">
        <f t="shared" si="2"/>
        <v>5.8</v>
      </c>
      <c r="R26" t="s">
        <v>38</v>
      </c>
      <c r="S26">
        <v>29</v>
      </c>
      <c r="T26">
        <v>110</v>
      </c>
      <c r="U26">
        <v>118.19</v>
      </c>
      <c r="V26">
        <v>120.11</v>
      </c>
      <c r="W26">
        <v>120.11</v>
      </c>
      <c r="X26">
        <v>120</v>
      </c>
    </row>
    <row r="27" spans="2:24" x14ac:dyDescent="0.3">
      <c r="B27">
        <v>8.4259721233975142</v>
      </c>
      <c r="C27" s="1">
        <f t="shared" si="0"/>
        <v>8.43</v>
      </c>
      <c r="E27" t="s">
        <v>39</v>
      </c>
      <c r="F27">
        <v>39</v>
      </c>
      <c r="G27">
        <v>110</v>
      </c>
      <c r="H27">
        <v>120.11</v>
      </c>
      <c r="I27">
        <v>126.05</v>
      </c>
      <c r="J27">
        <v>130</v>
      </c>
      <c r="K27">
        <v>130</v>
      </c>
      <c r="O27" s="1">
        <f t="shared" si="1"/>
        <v>8.4259721233975142</v>
      </c>
      <c r="P27" s="1">
        <f t="shared" si="2"/>
        <v>8.43</v>
      </c>
      <c r="R27" t="s">
        <v>39</v>
      </c>
      <c r="S27">
        <v>39</v>
      </c>
      <c r="T27">
        <v>120</v>
      </c>
      <c r="U27">
        <v>120.11</v>
      </c>
      <c r="V27">
        <v>126.05</v>
      </c>
      <c r="W27">
        <v>130</v>
      </c>
      <c r="X27">
        <v>130</v>
      </c>
    </row>
    <row r="28" spans="2:24" x14ac:dyDescent="0.3">
      <c r="B28">
        <v>2.2685802150517702</v>
      </c>
      <c r="C28" s="1">
        <f t="shared" si="0"/>
        <v>2.27</v>
      </c>
      <c r="E28" t="s">
        <v>40</v>
      </c>
      <c r="F28">
        <v>39</v>
      </c>
      <c r="G28">
        <v>110</v>
      </c>
      <c r="H28">
        <v>126.05</v>
      </c>
      <c r="I28">
        <v>132.08000000000001</v>
      </c>
      <c r="J28">
        <v>132.08000000000001</v>
      </c>
      <c r="K28">
        <v>130</v>
      </c>
      <c r="O28" s="1">
        <f t="shared" si="1"/>
        <v>2.2685802150517702</v>
      </c>
      <c r="P28" s="1">
        <f t="shared" si="2"/>
        <v>2.27</v>
      </c>
      <c r="R28" t="s">
        <v>40</v>
      </c>
      <c r="S28">
        <v>39</v>
      </c>
      <c r="T28">
        <v>120</v>
      </c>
      <c r="U28">
        <v>126.05</v>
      </c>
      <c r="V28">
        <v>132.08000000000001</v>
      </c>
      <c r="W28">
        <v>132.08000000000001</v>
      </c>
      <c r="X28">
        <v>130</v>
      </c>
    </row>
    <row r="29" spans="2:24" x14ac:dyDescent="0.3">
      <c r="B29">
        <v>4.8003979145432822</v>
      </c>
      <c r="C29" s="1">
        <f t="shared" si="0"/>
        <v>4.8</v>
      </c>
      <c r="E29" t="s">
        <v>41</v>
      </c>
      <c r="F29">
        <v>49</v>
      </c>
      <c r="G29">
        <v>120</v>
      </c>
      <c r="H29">
        <v>132.08000000000001</v>
      </c>
      <c r="I29">
        <v>137.88</v>
      </c>
      <c r="J29">
        <v>140</v>
      </c>
      <c r="K29">
        <v>140</v>
      </c>
      <c r="O29" s="1">
        <f t="shared" si="1"/>
        <v>4.8003979145432822</v>
      </c>
      <c r="P29" s="1">
        <f t="shared" si="2"/>
        <v>4.8</v>
      </c>
      <c r="R29" t="s">
        <v>41</v>
      </c>
      <c r="S29">
        <v>49</v>
      </c>
      <c r="T29">
        <v>130</v>
      </c>
      <c r="U29">
        <v>132.08000000000001</v>
      </c>
      <c r="V29">
        <v>137.88</v>
      </c>
      <c r="W29">
        <v>140</v>
      </c>
      <c r="X29">
        <v>140</v>
      </c>
    </row>
    <row r="30" spans="2:24" x14ac:dyDescent="0.3">
      <c r="B30">
        <v>5.4156124178844038</v>
      </c>
      <c r="C30" s="1">
        <f t="shared" si="0"/>
        <v>5.42</v>
      </c>
      <c r="E30" t="s">
        <v>42</v>
      </c>
      <c r="F30">
        <v>49</v>
      </c>
      <c r="G30">
        <v>120</v>
      </c>
      <c r="H30">
        <v>137.88</v>
      </c>
      <c r="I30">
        <v>146.31</v>
      </c>
      <c r="J30">
        <v>146.31</v>
      </c>
      <c r="K30">
        <v>140</v>
      </c>
      <c r="O30" s="1">
        <f t="shared" si="1"/>
        <v>5.4156124178844038</v>
      </c>
      <c r="P30" s="1">
        <f t="shared" si="2"/>
        <v>5.42</v>
      </c>
      <c r="R30" t="s">
        <v>42</v>
      </c>
      <c r="S30">
        <v>49</v>
      </c>
      <c r="T30">
        <v>130</v>
      </c>
      <c r="U30">
        <v>137.88</v>
      </c>
      <c r="V30">
        <v>146.31</v>
      </c>
      <c r="W30">
        <v>146.31</v>
      </c>
      <c r="X30">
        <v>140</v>
      </c>
    </row>
    <row r="31" spans="2:24" x14ac:dyDescent="0.3">
      <c r="B31">
        <v>3.8393153090437409</v>
      </c>
      <c r="C31" s="1">
        <f t="shared" si="0"/>
        <v>3.84</v>
      </c>
      <c r="E31" t="s">
        <v>43</v>
      </c>
      <c r="F31">
        <v>59</v>
      </c>
      <c r="G31">
        <v>130</v>
      </c>
      <c r="H31">
        <v>146.31</v>
      </c>
      <c r="I31">
        <v>148.58000000000001</v>
      </c>
      <c r="J31">
        <v>150</v>
      </c>
      <c r="K31">
        <v>150</v>
      </c>
      <c r="O31" s="1">
        <f t="shared" si="1"/>
        <v>3.8393153090437409</v>
      </c>
      <c r="P31" s="1">
        <f t="shared" si="2"/>
        <v>3.84</v>
      </c>
      <c r="R31" t="s">
        <v>43</v>
      </c>
      <c r="S31">
        <v>59</v>
      </c>
      <c r="T31">
        <v>140</v>
      </c>
      <c r="U31">
        <v>146.31</v>
      </c>
      <c r="V31">
        <v>148.58000000000001</v>
      </c>
      <c r="W31">
        <v>150</v>
      </c>
      <c r="X31">
        <v>150</v>
      </c>
    </row>
    <row r="32" spans="2:24" x14ac:dyDescent="0.3">
      <c r="B32">
        <v>1.5142907841363922</v>
      </c>
      <c r="C32" s="1">
        <f t="shared" si="0"/>
        <v>1.51</v>
      </c>
      <c r="E32" t="s">
        <v>44</v>
      </c>
      <c r="F32">
        <v>59</v>
      </c>
      <c r="G32">
        <v>130</v>
      </c>
      <c r="H32">
        <v>148.58000000000001</v>
      </c>
      <c r="I32">
        <v>153.38</v>
      </c>
      <c r="J32">
        <v>153.38</v>
      </c>
      <c r="K32">
        <v>150</v>
      </c>
      <c r="O32" s="1">
        <f t="shared" si="1"/>
        <v>1.5142907841363922</v>
      </c>
      <c r="P32" s="1">
        <f t="shared" si="2"/>
        <v>1.51</v>
      </c>
      <c r="R32" t="s">
        <v>44</v>
      </c>
      <c r="S32">
        <v>59</v>
      </c>
      <c r="T32">
        <v>140</v>
      </c>
      <c r="U32">
        <v>148.58000000000001</v>
      </c>
      <c r="V32">
        <v>153.38</v>
      </c>
      <c r="W32">
        <v>153.38</v>
      </c>
      <c r="X32">
        <v>150</v>
      </c>
    </row>
    <row r="33" spans="2:24" x14ac:dyDescent="0.3">
      <c r="B33">
        <v>8.1137953429715708</v>
      </c>
      <c r="C33" s="1">
        <f t="shared" si="0"/>
        <v>8.11</v>
      </c>
      <c r="E33" t="s">
        <v>45</v>
      </c>
      <c r="F33">
        <v>69</v>
      </c>
      <c r="G33">
        <v>140</v>
      </c>
      <c r="H33">
        <v>153.38</v>
      </c>
      <c r="I33">
        <v>158.79</v>
      </c>
      <c r="J33">
        <v>160</v>
      </c>
      <c r="K33">
        <v>160</v>
      </c>
      <c r="O33" s="1">
        <f t="shared" si="1"/>
        <v>8.1137953429715708</v>
      </c>
      <c r="P33" s="1">
        <f t="shared" si="2"/>
        <v>8.11</v>
      </c>
      <c r="R33" t="s">
        <v>45</v>
      </c>
      <c r="S33">
        <v>69</v>
      </c>
      <c r="T33">
        <v>150</v>
      </c>
      <c r="U33">
        <v>153.38</v>
      </c>
      <c r="V33">
        <v>158.79</v>
      </c>
      <c r="W33">
        <v>160</v>
      </c>
      <c r="X33">
        <v>160</v>
      </c>
    </row>
    <row r="34" spans="2:24" x14ac:dyDescent="0.3">
      <c r="B34">
        <v>4.7517722350603435</v>
      </c>
      <c r="C34" s="1">
        <f t="shared" si="0"/>
        <v>4.75</v>
      </c>
      <c r="E34" t="s">
        <v>46</v>
      </c>
      <c r="F34">
        <v>69</v>
      </c>
      <c r="G34">
        <v>140</v>
      </c>
      <c r="H34">
        <v>158.79</v>
      </c>
      <c r="I34">
        <v>162.63</v>
      </c>
      <c r="J34">
        <v>162.63</v>
      </c>
      <c r="K34">
        <v>160</v>
      </c>
      <c r="O34" s="1">
        <f t="shared" si="1"/>
        <v>4.7517722350603435</v>
      </c>
      <c r="P34" s="1">
        <f t="shared" si="2"/>
        <v>4.75</v>
      </c>
      <c r="R34" t="s">
        <v>46</v>
      </c>
      <c r="S34">
        <v>69</v>
      </c>
      <c r="T34">
        <v>150</v>
      </c>
      <c r="U34">
        <v>158.79</v>
      </c>
      <c r="V34">
        <v>162.63</v>
      </c>
      <c r="W34">
        <v>162.63</v>
      </c>
      <c r="X34">
        <v>160</v>
      </c>
    </row>
    <row r="35" spans="2:24" x14ac:dyDescent="0.3">
      <c r="B35">
        <v>2.0984210323076695</v>
      </c>
      <c r="C35" s="1">
        <f t="shared" si="0"/>
        <v>2.1</v>
      </c>
      <c r="E35" s="3" t="s">
        <v>47</v>
      </c>
      <c r="F35" s="3">
        <v>79</v>
      </c>
      <c r="G35" s="3">
        <v>150</v>
      </c>
      <c r="H35" s="3">
        <v>162.63</v>
      </c>
      <c r="I35" s="3">
        <v>164.15</v>
      </c>
      <c r="J35" s="3">
        <v>170</v>
      </c>
      <c r="K35" s="3">
        <v>170</v>
      </c>
      <c r="O35" s="1">
        <f t="shared" si="1"/>
        <v>2.0984210323076695</v>
      </c>
      <c r="P35" s="1">
        <f t="shared" si="2"/>
        <v>2.1</v>
      </c>
      <c r="R35" t="s">
        <v>47</v>
      </c>
      <c r="S35">
        <v>79</v>
      </c>
      <c r="T35">
        <v>160</v>
      </c>
      <c r="U35">
        <v>162.63</v>
      </c>
      <c r="V35">
        <v>164.15</v>
      </c>
      <c r="W35">
        <v>170</v>
      </c>
      <c r="X35">
        <v>170</v>
      </c>
    </row>
    <row r="36" spans="2:24" x14ac:dyDescent="0.3">
      <c r="B36">
        <v>1.9977972669876181</v>
      </c>
      <c r="C36" s="1">
        <f t="shared" si="0"/>
        <v>2</v>
      </c>
      <c r="E36" s="3" t="s">
        <v>48</v>
      </c>
      <c r="F36" s="3">
        <v>79</v>
      </c>
      <c r="G36" s="3">
        <v>150</v>
      </c>
      <c r="H36" s="3">
        <v>164.15</v>
      </c>
      <c r="I36" s="3">
        <v>172.26</v>
      </c>
      <c r="J36" s="3">
        <v>172.26</v>
      </c>
      <c r="K36" s="3">
        <v>170</v>
      </c>
      <c r="O36" s="1">
        <f t="shared" si="1"/>
        <v>1.9977972669876181</v>
      </c>
      <c r="P36" s="1">
        <f t="shared" si="2"/>
        <v>2</v>
      </c>
      <c r="R36" t="s">
        <v>48</v>
      </c>
      <c r="S36">
        <v>79</v>
      </c>
      <c r="T36">
        <v>160</v>
      </c>
      <c r="U36">
        <v>164.15</v>
      </c>
      <c r="V36">
        <v>172.26</v>
      </c>
      <c r="W36">
        <v>172.26</v>
      </c>
      <c r="X36">
        <v>170</v>
      </c>
    </row>
    <row r="37" spans="2:24" x14ac:dyDescent="0.3">
      <c r="B37">
        <v>4.9508792699198239</v>
      </c>
      <c r="C37" s="1">
        <f t="shared" si="0"/>
        <v>4.95</v>
      </c>
      <c r="E37" s="3" t="s">
        <v>49</v>
      </c>
      <c r="F37" s="3">
        <v>89</v>
      </c>
      <c r="G37" s="3">
        <v>150</v>
      </c>
      <c r="H37" s="3">
        <v>172.26</v>
      </c>
      <c r="I37" s="3">
        <v>177.01</v>
      </c>
      <c r="J37" s="3">
        <v>180</v>
      </c>
      <c r="K37" s="3">
        <v>180</v>
      </c>
      <c r="O37" s="1">
        <f t="shared" si="1"/>
        <v>4.9508792699198239</v>
      </c>
      <c r="P37" s="1">
        <f t="shared" si="2"/>
        <v>4.95</v>
      </c>
      <c r="R37" t="s">
        <v>49</v>
      </c>
      <c r="S37">
        <v>89</v>
      </c>
      <c r="T37">
        <v>170</v>
      </c>
      <c r="U37">
        <v>172.26</v>
      </c>
      <c r="V37">
        <v>177.01</v>
      </c>
      <c r="W37">
        <v>180</v>
      </c>
      <c r="X37">
        <v>180</v>
      </c>
    </row>
    <row r="38" spans="2:24" x14ac:dyDescent="0.3">
      <c r="B38">
        <v>3.1718121363082901</v>
      </c>
      <c r="C38" s="1">
        <f t="shared" si="0"/>
        <v>3.17</v>
      </c>
      <c r="E38" s="3" t="s">
        <v>50</v>
      </c>
      <c r="F38" s="3">
        <v>89</v>
      </c>
      <c r="G38" s="3">
        <v>150</v>
      </c>
      <c r="H38" s="3">
        <v>177.01</v>
      </c>
      <c r="I38" s="3">
        <v>179.11</v>
      </c>
      <c r="J38" s="3">
        <v>180</v>
      </c>
      <c r="K38" s="3">
        <v>180</v>
      </c>
      <c r="O38" s="1">
        <f t="shared" si="1"/>
        <v>3.1718121363082901</v>
      </c>
      <c r="P38" s="1">
        <f t="shared" si="2"/>
        <v>3.17</v>
      </c>
      <c r="R38" t="s">
        <v>50</v>
      </c>
      <c r="S38">
        <v>89</v>
      </c>
      <c r="T38">
        <v>170</v>
      </c>
      <c r="U38">
        <v>177.01</v>
      </c>
      <c r="V38">
        <v>179.11</v>
      </c>
      <c r="W38">
        <v>180</v>
      </c>
      <c r="X38">
        <v>180</v>
      </c>
    </row>
    <row r="39" spans="2:24" x14ac:dyDescent="0.3">
      <c r="B39">
        <v>3.7403245414607227</v>
      </c>
      <c r="C39" s="1">
        <f t="shared" si="0"/>
        <v>3.74</v>
      </c>
      <c r="E39" t="s">
        <v>51</v>
      </c>
      <c r="F39">
        <v>99</v>
      </c>
      <c r="G39">
        <v>160</v>
      </c>
      <c r="H39">
        <v>179.11</v>
      </c>
      <c r="I39">
        <v>181.11</v>
      </c>
      <c r="J39">
        <v>190</v>
      </c>
      <c r="K39">
        <v>190</v>
      </c>
      <c r="O39" s="1">
        <f t="shared" si="1"/>
        <v>3.7403245414607227</v>
      </c>
      <c r="P39" s="1">
        <f t="shared" si="2"/>
        <v>3.74</v>
      </c>
      <c r="R39" t="s">
        <v>51</v>
      </c>
      <c r="S39">
        <v>99</v>
      </c>
      <c r="T39">
        <v>180</v>
      </c>
      <c r="U39">
        <v>180</v>
      </c>
      <c r="V39">
        <v>182</v>
      </c>
      <c r="W39">
        <v>190</v>
      </c>
      <c r="X39">
        <v>190</v>
      </c>
    </row>
    <row r="40" spans="2:24" x14ac:dyDescent="0.3">
      <c r="B40">
        <v>6.6446580831252504</v>
      </c>
      <c r="C40" s="1">
        <f t="shared" si="0"/>
        <v>6.64</v>
      </c>
      <c r="E40" t="s">
        <v>52</v>
      </c>
      <c r="F40">
        <v>99</v>
      </c>
      <c r="G40">
        <v>160</v>
      </c>
      <c r="H40">
        <v>181.11</v>
      </c>
      <c r="I40">
        <v>186.06</v>
      </c>
      <c r="J40">
        <v>190</v>
      </c>
      <c r="K40">
        <v>190</v>
      </c>
      <c r="O40" s="1">
        <f t="shared" si="1"/>
        <v>6.6446580831252504</v>
      </c>
      <c r="P40" s="1">
        <f t="shared" si="2"/>
        <v>6.64</v>
      </c>
      <c r="R40" t="s">
        <v>52</v>
      </c>
      <c r="S40">
        <v>99</v>
      </c>
      <c r="T40">
        <v>180</v>
      </c>
      <c r="U40">
        <v>182</v>
      </c>
      <c r="V40">
        <v>186.95</v>
      </c>
      <c r="W40">
        <v>190</v>
      </c>
      <c r="X40">
        <v>190</v>
      </c>
    </row>
    <row r="41" spans="2:24" x14ac:dyDescent="0.3">
      <c r="B41">
        <v>4.7123388185282238</v>
      </c>
      <c r="C41" s="1">
        <f t="shared" si="0"/>
        <v>4.71</v>
      </c>
      <c r="E41" t="s">
        <v>53</v>
      </c>
      <c r="F41">
        <v>109</v>
      </c>
      <c r="G41">
        <v>180</v>
      </c>
      <c r="H41">
        <v>186.06</v>
      </c>
      <c r="I41">
        <v>189.23</v>
      </c>
      <c r="J41">
        <v>200</v>
      </c>
      <c r="K41">
        <v>200</v>
      </c>
      <c r="O41" s="1">
        <f t="shared" si="1"/>
        <v>4.7123388185282238</v>
      </c>
      <c r="P41" s="1">
        <f t="shared" si="2"/>
        <v>4.71</v>
      </c>
      <c r="R41" t="s">
        <v>53</v>
      </c>
      <c r="S41">
        <v>109</v>
      </c>
      <c r="T41">
        <v>190</v>
      </c>
      <c r="U41">
        <v>190</v>
      </c>
      <c r="V41">
        <v>193.17</v>
      </c>
      <c r="W41">
        <v>200</v>
      </c>
      <c r="X41">
        <v>200</v>
      </c>
    </row>
    <row r="42" spans="2:24" x14ac:dyDescent="0.3">
      <c r="B42">
        <v>4.2480886122502852</v>
      </c>
      <c r="C42" s="1">
        <f t="shared" si="0"/>
        <v>4.25</v>
      </c>
      <c r="E42" t="s">
        <v>54</v>
      </c>
      <c r="F42">
        <v>109</v>
      </c>
      <c r="G42">
        <v>180</v>
      </c>
      <c r="H42">
        <v>189.23</v>
      </c>
      <c r="I42">
        <v>192.97</v>
      </c>
      <c r="J42">
        <v>200</v>
      </c>
      <c r="K42">
        <v>200</v>
      </c>
      <c r="O42" s="1">
        <f t="shared" si="1"/>
        <v>4.2480886122502852</v>
      </c>
      <c r="P42" s="1">
        <f t="shared" si="2"/>
        <v>4.25</v>
      </c>
      <c r="R42" t="s">
        <v>54</v>
      </c>
      <c r="S42">
        <v>109</v>
      </c>
      <c r="T42">
        <v>190</v>
      </c>
      <c r="U42">
        <v>193.17</v>
      </c>
      <c r="V42">
        <v>196.91</v>
      </c>
      <c r="W42">
        <v>200</v>
      </c>
      <c r="X42">
        <v>200</v>
      </c>
    </row>
    <row r="43" spans="2:24" x14ac:dyDescent="0.3">
      <c r="B43">
        <v>2.890891505550826</v>
      </c>
      <c r="C43" s="1">
        <f t="shared" si="0"/>
        <v>2.89</v>
      </c>
      <c r="E43" t="s">
        <v>55</v>
      </c>
      <c r="F43">
        <v>119</v>
      </c>
      <c r="G43">
        <v>190</v>
      </c>
      <c r="H43">
        <v>192.97</v>
      </c>
      <c r="I43">
        <v>199.61</v>
      </c>
      <c r="J43">
        <v>210</v>
      </c>
      <c r="K43">
        <v>210</v>
      </c>
      <c r="O43" s="1">
        <f t="shared" si="1"/>
        <v>2.890891505550826</v>
      </c>
      <c r="P43" s="1">
        <f t="shared" si="2"/>
        <v>2.89</v>
      </c>
      <c r="R43" t="s">
        <v>55</v>
      </c>
      <c r="S43">
        <v>119</v>
      </c>
      <c r="T43">
        <v>200</v>
      </c>
      <c r="U43">
        <v>200</v>
      </c>
      <c r="V43">
        <v>206.64</v>
      </c>
      <c r="W43">
        <v>210</v>
      </c>
      <c r="X43">
        <v>210</v>
      </c>
    </row>
    <row r="44" spans="2:24" x14ac:dyDescent="0.3">
      <c r="B44">
        <v>6.4753092601604294</v>
      </c>
      <c r="C44" s="1">
        <f t="shared" si="0"/>
        <v>6.48</v>
      </c>
      <c r="E44" t="s">
        <v>56</v>
      </c>
      <c r="F44">
        <v>119</v>
      </c>
      <c r="G44">
        <v>190</v>
      </c>
      <c r="H44">
        <v>199.61</v>
      </c>
      <c r="I44">
        <v>204.33</v>
      </c>
      <c r="J44">
        <v>210</v>
      </c>
      <c r="K44">
        <v>210</v>
      </c>
      <c r="O44" s="1">
        <f t="shared" si="1"/>
        <v>6.4753092601604294</v>
      </c>
      <c r="P44" s="1">
        <f t="shared" si="2"/>
        <v>6.48</v>
      </c>
      <c r="R44" t="s">
        <v>56</v>
      </c>
      <c r="S44">
        <v>119</v>
      </c>
      <c r="T44">
        <v>200</v>
      </c>
      <c r="U44">
        <v>206.64</v>
      </c>
      <c r="V44">
        <v>211.36</v>
      </c>
      <c r="W44">
        <v>211.36</v>
      </c>
      <c r="X44">
        <v>210</v>
      </c>
    </row>
    <row r="45" spans="2:24" x14ac:dyDescent="0.3">
      <c r="B45">
        <v>0.61459497828036547</v>
      </c>
      <c r="C45" s="1">
        <f t="shared" si="0"/>
        <v>0.61</v>
      </c>
      <c r="E45" t="s">
        <v>57</v>
      </c>
      <c r="F45">
        <v>129</v>
      </c>
      <c r="G45">
        <v>200</v>
      </c>
      <c r="H45">
        <v>204.33</v>
      </c>
      <c r="I45">
        <v>208.58</v>
      </c>
      <c r="J45">
        <v>220</v>
      </c>
      <c r="K45">
        <v>220</v>
      </c>
      <c r="O45" s="1">
        <f t="shared" si="1"/>
        <v>0.61459497828036547</v>
      </c>
      <c r="P45" s="1">
        <f t="shared" si="2"/>
        <v>0.61</v>
      </c>
      <c r="R45" t="s">
        <v>57</v>
      </c>
      <c r="S45">
        <v>129</v>
      </c>
      <c r="T45">
        <v>210</v>
      </c>
      <c r="U45">
        <v>211.36</v>
      </c>
      <c r="V45">
        <v>215.61</v>
      </c>
      <c r="W45">
        <v>220</v>
      </c>
      <c r="X45">
        <v>220</v>
      </c>
    </row>
    <row r="46" spans="2:24" x14ac:dyDescent="0.3">
      <c r="B46">
        <v>6.1919207155297045</v>
      </c>
      <c r="C46" s="1">
        <f t="shared" si="0"/>
        <v>6.19</v>
      </c>
      <c r="E46" t="s">
        <v>58</v>
      </c>
      <c r="F46">
        <v>129</v>
      </c>
      <c r="G46">
        <v>200</v>
      </c>
      <c r="H46">
        <v>208.58</v>
      </c>
      <c r="I46">
        <v>211.47</v>
      </c>
      <c r="J46">
        <v>220</v>
      </c>
      <c r="K46">
        <v>220</v>
      </c>
      <c r="O46" s="1">
        <f t="shared" si="1"/>
        <v>6.1919207155297045</v>
      </c>
      <c r="P46" s="1">
        <f t="shared" si="2"/>
        <v>6.19</v>
      </c>
      <c r="R46" t="s">
        <v>58</v>
      </c>
      <c r="S46">
        <v>129</v>
      </c>
      <c r="T46">
        <v>210</v>
      </c>
      <c r="U46">
        <v>215.61</v>
      </c>
      <c r="V46">
        <v>218.5</v>
      </c>
      <c r="W46">
        <v>220</v>
      </c>
      <c r="X46">
        <v>220</v>
      </c>
    </row>
    <row r="47" spans="2:24" x14ac:dyDescent="0.3">
      <c r="B47">
        <v>5.070311158298864</v>
      </c>
      <c r="C47" s="1">
        <f t="shared" si="0"/>
        <v>5.07</v>
      </c>
      <c r="E47" t="s">
        <v>59</v>
      </c>
      <c r="F47">
        <v>139</v>
      </c>
      <c r="G47">
        <v>210</v>
      </c>
      <c r="H47">
        <v>211.47</v>
      </c>
      <c r="I47">
        <v>217.94</v>
      </c>
      <c r="J47">
        <v>230</v>
      </c>
      <c r="K47">
        <v>230</v>
      </c>
      <c r="O47" s="1">
        <f t="shared" si="1"/>
        <v>5.070311158298864</v>
      </c>
      <c r="P47" s="1">
        <f t="shared" si="2"/>
        <v>5.07</v>
      </c>
      <c r="R47" t="s">
        <v>59</v>
      </c>
      <c r="S47">
        <v>139</v>
      </c>
      <c r="T47">
        <v>220</v>
      </c>
      <c r="U47">
        <v>220</v>
      </c>
      <c r="V47">
        <v>226.48</v>
      </c>
      <c r="W47">
        <v>230</v>
      </c>
      <c r="X47">
        <v>230</v>
      </c>
    </row>
    <row r="48" spans="2:24" x14ac:dyDescent="0.3">
      <c r="B48">
        <v>7.4939110390841961</v>
      </c>
      <c r="C48" s="1">
        <f t="shared" si="0"/>
        <v>7.49</v>
      </c>
      <c r="E48" t="s">
        <v>60</v>
      </c>
      <c r="F48">
        <v>139</v>
      </c>
      <c r="G48">
        <v>210</v>
      </c>
      <c r="H48">
        <v>217.94</v>
      </c>
      <c r="I48">
        <v>218.56</v>
      </c>
      <c r="J48">
        <v>230</v>
      </c>
      <c r="K48">
        <v>230</v>
      </c>
      <c r="O48" s="1">
        <f t="shared" si="1"/>
        <v>7.4939110390841961</v>
      </c>
      <c r="P48" s="1">
        <f t="shared" si="2"/>
        <v>7.49</v>
      </c>
      <c r="R48" t="s">
        <v>60</v>
      </c>
      <c r="S48">
        <v>139</v>
      </c>
      <c r="T48">
        <v>220</v>
      </c>
      <c r="U48">
        <v>226.48</v>
      </c>
      <c r="V48">
        <v>227.09</v>
      </c>
      <c r="W48">
        <v>230</v>
      </c>
      <c r="X48">
        <v>230</v>
      </c>
    </row>
    <row r="49" spans="2:24" x14ac:dyDescent="0.3">
      <c r="B49">
        <v>1.7651094140019268</v>
      </c>
      <c r="C49" s="1">
        <f t="shared" si="0"/>
        <v>1.77</v>
      </c>
      <c r="E49" t="s">
        <v>61</v>
      </c>
      <c r="F49">
        <v>149</v>
      </c>
      <c r="G49">
        <v>230</v>
      </c>
      <c r="H49">
        <v>230</v>
      </c>
      <c r="I49">
        <v>236.19</v>
      </c>
      <c r="J49">
        <v>240</v>
      </c>
      <c r="K49">
        <v>240</v>
      </c>
      <c r="O49" s="1">
        <f t="shared" si="1"/>
        <v>1.7651094140019268</v>
      </c>
      <c r="P49" s="1">
        <f t="shared" si="2"/>
        <v>1.77</v>
      </c>
      <c r="R49" t="s">
        <v>61</v>
      </c>
      <c r="S49">
        <v>149</v>
      </c>
      <c r="T49">
        <v>230</v>
      </c>
      <c r="U49">
        <v>230</v>
      </c>
      <c r="V49">
        <v>236.19</v>
      </c>
      <c r="W49">
        <v>240</v>
      </c>
      <c r="X49">
        <v>240</v>
      </c>
    </row>
    <row r="50" spans="2:24" x14ac:dyDescent="0.3">
      <c r="B50">
        <v>2.7378194545162842</v>
      </c>
      <c r="C50" s="1">
        <f t="shared" si="0"/>
        <v>2.74</v>
      </c>
      <c r="E50" t="s">
        <v>62</v>
      </c>
      <c r="F50">
        <v>149</v>
      </c>
      <c r="G50">
        <v>230</v>
      </c>
      <c r="H50">
        <v>236.19</v>
      </c>
      <c r="I50">
        <v>241.26</v>
      </c>
      <c r="J50">
        <v>241.26</v>
      </c>
      <c r="K50">
        <v>240</v>
      </c>
      <c r="O50" s="1">
        <f t="shared" si="1"/>
        <v>2.7378194545162842</v>
      </c>
      <c r="P50" s="1">
        <f t="shared" si="2"/>
        <v>2.74</v>
      </c>
      <c r="R50" t="s">
        <v>62</v>
      </c>
      <c r="S50">
        <v>149</v>
      </c>
      <c r="T50">
        <v>230</v>
      </c>
      <c r="U50">
        <v>236.19</v>
      </c>
      <c r="V50">
        <v>241.26</v>
      </c>
      <c r="W50">
        <v>241.26</v>
      </c>
      <c r="X50">
        <v>240</v>
      </c>
    </row>
    <row r="51" spans="2:24" x14ac:dyDescent="0.3">
      <c r="B51">
        <v>6.6921664483670611</v>
      </c>
      <c r="C51" s="1">
        <f t="shared" si="0"/>
        <v>6.69</v>
      </c>
      <c r="E51" t="s">
        <v>63</v>
      </c>
      <c r="F51">
        <v>159</v>
      </c>
      <c r="G51">
        <v>240</v>
      </c>
      <c r="H51">
        <v>241.26</v>
      </c>
      <c r="I51">
        <v>248.76</v>
      </c>
      <c r="J51">
        <v>250</v>
      </c>
      <c r="K51">
        <v>250</v>
      </c>
      <c r="O51" s="1">
        <f t="shared" si="1"/>
        <v>6.6921664483670611</v>
      </c>
      <c r="P51" s="1">
        <f t="shared" si="2"/>
        <v>6.69</v>
      </c>
      <c r="R51" t="s">
        <v>63</v>
      </c>
      <c r="S51">
        <v>159</v>
      </c>
      <c r="T51">
        <v>240</v>
      </c>
      <c r="U51">
        <v>241.26</v>
      </c>
      <c r="V51">
        <v>248.76</v>
      </c>
      <c r="W51">
        <v>250</v>
      </c>
      <c r="X51">
        <v>250</v>
      </c>
    </row>
    <row r="52" spans="2:24" x14ac:dyDescent="0.3">
      <c r="B52">
        <v>2.59869950695429</v>
      </c>
      <c r="C52" s="1">
        <f t="shared" si="0"/>
        <v>2.6</v>
      </c>
      <c r="E52" t="s">
        <v>64</v>
      </c>
      <c r="F52">
        <v>159</v>
      </c>
      <c r="G52">
        <v>240</v>
      </c>
      <c r="H52">
        <v>248.76</v>
      </c>
      <c r="I52">
        <v>250.52</v>
      </c>
      <c r="J52">
        <v>250.52</v>
      </c>
      <c r="K52">
        <v>250</v>
      </c>
      <c r="O52" s="1">
        <f t="shared" si="1"/>
        <v>2.59869950695429</v>
      </c>
      <c r="P52" s="1">
        <f t="shared" si="2"/>
        <v>2.6</v>
      </c>
      <c r="R52" t="s">
        <v>64</v>
      </c>
      <c r="S52">
        <v>159</v>
      </c>
      <c r="T52">
        <v>240</v>
      </c>
      <c r="U52">
        <v>248.76</v>
      </c>
      <c r="V52">
        <v>250.52</v>
      </c>
      <c r="W52">
        <v>250.52</v>
      </c>
      <c r="X52">
        <v>250</v>
      </c>
    </row>
    <row r="53" spans="2:24" x14ac:dyDescent="0.3">
      <c r="B53">
        <v>2.0114751578075811</v>
      </c>
      <c r="C53" s="1">
        <f t="shared" si="0"/>
        <v>2.0099999999999998</v>
      </c>
      <c r="E53" s="3" t="s">
        <v>65</v>
      </c>
      <c r="F53" s="3">
        <v>169</v>
      </c>
      <c r="G53" s="3">
        <v>250</v>
      </c>
      <c r="H53" s="3">
        <v>250.52</v>
      </c>
      <c r="I53" s="3">
        <v>253.26</v>
      </c>
      <c r="J53" s="3">
        <v>260</v>
      </c>
      <c r="K53" s="3">
        <v>260</v>
      </c>
      <c r="O53" s="1">
        <f t="shared" si="1"/>
        <v>2.0114751578075811</v>
      </c>
      <c r="P53" s="1">
        <f t="shared" si="2"/>
        <v>2.0099999999999998</v>
      </c>
      <c r="R53" t="s">
        <v>65</v>
      </c>
      <c r="S53">
        <v>169</v>
      </c>
      <c r="T53">
        <v>250</v>
      </c>
      <c r="U53">
        <v>250.52</v>
      </c>
      <c r="V53">
        <v>253.26</v>
      </c>
      <c r="W53">
        <v>260</v>
      </c>
      <c r="X53">
        <v>260</v>
      </c>
    </row>
    <row r="54" spans="2:24" x14ac:dyDescent="0.3">
      <c r="B54">
        <v>5.1323384695861023</v>
      </c>
      <c r="C54" s="1">
        <f t="shared" si="0"/>
        <v>5.13</v>
      </c>
      <c r="E54" s="3" t="s">
        <v>66</v>
      </c>
      <c r="F54" s="3">
        <v>169</v>
      </c>
      <c r="G54" s="3">
        <v>250</v>
      </c>
      <c r="H54" s="3">
        <v>253.26</v>
      </c>
      <c r="I54" s="3">
        <v>259.95</v>
      </c>
      <c r="J54" s="3">
        <v>260</v>
      </c>
      <c r="K54" s="3">
        <v>260</v>
      </c>
      <c r="O54" s="1">
        <f t="shared" si="1"/>
        <v>5.1323384695861023</v>
      </c>
      <c r="P54" s="1">
        <f t="shared" si="2"/>
        <v>5.13</v>
      </c>
      <c r="R54" t="s">
        <v>66</v>
      </c>
      <c r="S54">
        <v>169</v>
      </c>
      <c r="T54">
        <v>250</v>
      </c>
      <c r="U54">
        <v>253.26</v>
      </c>
      <c r="V54">
        <v>259.95</v>
      </c>
      <c r="W54">
        <v>260</v>
      </c>
      <c r="X54">
        <v>260</v>
      </c>
    </row>
    <row r="55" spans="2:24" x14ac:dyDescent="0.3">
      <c r="B55">
        <v>6.6641026251018047</v>
      </c>
      <c r="C55" s="1">
        <f t="shared" si="0"/>
        <v>6.66</v>
      </c>
      <c r="E55" s="3" t="s">
        <v>67</v>
      </c>
      <c r="F55" s="3">
        <v>179</v>
      </c>
      <c r="G55" s="3">
        <v>250</v>
      </c>
      <c r="H55" s="3">
        <v>259.95</v>
      </c>
      <c r="I55" s="3">
        <v>262.55</v>
      </c>
      <c r="J55" s="3">
        <v>0</v>
      </c>
      <c r="K55" s="3">
        <v>270</v>
      </c>
      <c r="O55" s="1">
        <f t="shared" si="1"/>
        <v>6.6641026251018047</v>
      </c>
      <c r="P55" s="1">
        <f t="shared" si="2"/>
        <v>6.66</v>
      </c>
      <c r="R55" t="s">
        <v>67</v>
      </c>
      <c r="S55">
        <v>179</v>
      </c>
      <c r="T55">
        <v>260</v>
      </c>
      <c r="U55">
        <v>260</v>
      </c>
      <c r="V55">
        <v>262.60000000000002</v>
      </c>
      <c r="W55">
        <v>0</v>
      </c>
      <c r="X55">
        <v>270</v>
      </c>
    </row>
    <row r="56" spans="2:24" x14ac:dyDescent="0.3">
      <c r="B56">
        <v>6.5491297618718818</v>
      </c>
      <c r="C56" s="1">
        <f t="shared" si="0"/>
        <v>6.55</v>
      </c>
      <c r="E56" s="3" t="s">
        <v>68</v>
      </c>
      <c r="F56" s="3">
        <v>179</v>
      </c>
      <c r="G56" s="3">
        <v>250</v>
      </c>
      <c r="H56" s="3">
        <v>262.55</v>
      </c>
      <c r="I56" s="3">
        <v>264.56</v>
      </c>
      <c r="J56" s="3">
        <v>0</v>
      </c>
      <c r="K56" s="3">
        <v>270</v>
      </c>
      <c r="O56" s="1">
        <f t="shared" si="1"/>
        <v>6.5491297618718818</v>
      </c>
      <c r="P56" s="1">
        <f t="shared" si="2"/>
        <v>6.55</v>
      </c>
      <c r="R56" t="s">
        <v>68</v>
      </c>
      <c r="S56">
        <v>179</v>
      </c>
      <c r="T56">
        <v>260</v>
      </c>
      <c r="U56">
        <v>262.60000000000002</v>
      </c>
      <c r="V56">
        <v>264.61</v>
      </c>
      <c r="W56">
        <v>0</v>
      </c>
      <c r="X56">
        <v>270</v>
      </c>
    </row>
    <row r="57" spans="2:24" x14ac:dyDescent="0.3">
      <c r="B57">
        <v>6.2599581951799337</v>
      </c>
      <c r="C57" s="1">
        <f t="shared" si="0"/>
        <v>6.26</v>
      </c>
      <c r="E57" t="s">
        <v>69</v>
      </c>
      <c r="F57">
        <v>189</v>
      </c>
      <c r="G57">
        <v>0</v>
      </c>
      <c r="H57">
        <v>0</v>
      </c>
      <c r="I57">
        <v>0</v>
      </c>
      <c r="J57">
        <v>0</v>
      </c>
      <c r="K57">
        <v>280</v>
      </c>
      <c r="O57" s="1">
        <f t="shared" si="1"/>
        <v>6.2599581951799337</v>
      </c>
      <c r="P57" s="1">
        <f t="shared" si="2"/>
        <v>6.26</v>
      </c>
      <c r="R57" t="s">
        <v>69</v>
      </c>
      <c r="S57">
        <v>189</v>
      </c>
      <c r="T57">
        <v>0</v>
      </c>
      <c r="U57">
        <v>0</v>
      </c>
      <c r="V57">
        <v>0</v>
      </c>
      <c r="W57">
        <v>0</v>
      </c>
      <c r="X57">
        <v>280</v>
      </c>
    </row>
    <row r="58" spans="2:24" x14ac:dyDescent="0.3">
      <c r="B58">
        <v>3.6337253959500231</v>
      </c>
      <c r="C58" s="1">
        <f t="shared" si="0"/>
        <v>3.63</v>
      </c>
      <c r="E58" t="s">
        <v>70</v>
      </c>
      <c r="F58">
        <v>189</v>
      </c>
      <c r="G58">
        <v>0</v>
      </c>
      <c r="H58">
        <v>0</v>
      </c>
      <c r="I58">
        <v>0</v>
      </c>
      <c r="J58">
        <v>0</v>
      </c>
      <c r="K58">
        <v>280</v>
      </c>
      <c r="O58" s="1">
        <f t="shared" si="1"/>
        <v>3.6337253959500231</v>
      </c>
      <c r="P58" s="1">
        <f t="shared" si="2"/>
        <v>3.63</v>
      </c>
      <c r="R58" t="s">
        <v>70</v>
      </c>
      <c r="S58">
        <v>189</v>
      </c>
      <c r="T58">
        <v>0</v>
      </c>
      <c r="U58">
        <v>0</v>
      </c>
      <c r="V58">
        <v>0</v>
      </c>
      <c r="W58">
        <v>0</v>
      </c>
      <c r="X58">
        <v>280</v>
      </c>
    </row>
    <row r="59" spans="2:24" x14ac:dyDescent="0.3">
      <c r="B59">
        <v>6.2670754459686577</v>
      </c>
      <c r="C59" s="1">
        <f t="shared" si="0"/>
        <v>6.27</v>
      </c>
      <c r="E59" t="s">
        <v>71</v>
      </c>
      <c r="F59">
        <v>199</v>
      </c>
      <c r="G59">
        <v>0</v>
      </c>
      <c r="H59">
        <v>0</v>
      </c>
      <c r="I59">
        <v>0</v>
      </c>
      <c r="J59">
        <v>0</v>
      </c>
      <c r="K59">
        <v>290</v>
      </c>
      <c r="O59" s="1">
        <f t="shared" si="1"/>
        <v>6.2670754459686577</v>
      </c>
      <c r="P59" s="1">
        <f t="shared" si="2"/>
        <v>6.27</v>
      </c>
      <c r="R59" t="s">
        <v>71</v>
      </c>
      <c r="S59">
        <v>199</v>
      </c>
      <c r="T59">
        <v>0</v>
      </c>
      <c r="U59">
        <v>0</v>
      </c>
      <c r="V59">
        <v>0</v>
      </c>
      <c r="W59">
        <v>0</v>
      </c>
      <c r="X59">
        <v>290</v>
      </c>
    </row>
    <row r="60" spans="2:24" x14ac:dyDescent="0.3">
      <c r="B60">
        <v>5.3909373718779534</v>
      </c>
      <c r="C60" s="1">
        <f t="shared" si="0"/>
        <v>5.39</v>
      </c>
      <c r="E60" t="s">
        <v>72</v>
      </c>
      <c r="F60">
        <v>199</v>
      </c>
      <c r="G60">
        <v>0</v>
      </c>
      <c r="H60">
        <v>0</v>
      </c>
      <c r="I60">
        <v>0</v>
      </c>
      <c r="J60">
        <v>0</v>
      </c>
      <c r="K60">
        <v>290</v>
      </c>
      <c r="O60" s="1">
        <f t="shared" si="1"/>
        <v>5.3909373718779534</v>
      </c>
      <c r="P60" s="1">
        <f t="shared" si="2"/>
        <v>5.39</v>
      </c>
      <c r="R60" t="s">
        <v>72</v>
      </c>
      <c r="S60">
        <v>199</v>
      </c>
      <c r="T60">
        <v>0</v>
      </c>
      <c r="U60">
        <v>0</v>
      </c>
      <c r="V60">
        <v>0</v>
      </c>
      <c r="W60">
        <v>0</v>
      </c>
      <c r="X60">
        <v>290</v>
      </c>
    </row>
    <row r="61" spans="2:24" x14ac:dyDescent="0.3">
      <c r="B61">
        <v>4.4474616743100341</v>
      </c>
      <c r="C61" s="1">
        <f t="shared" si="0"/>
        <v>4.45</v>
      </c>
      <c r="E61" t="s">
        <v>73</v>
      </c>
      <c r="F61">
        <v>209</v>
      </c>
      <c r="G61">
        <v>0</v>
      </c>
      <c r="H61">
        <v>0</v>
      </c>
      <c r="I61">
        <v>0</v>
      </c>
      <c r="J61">
        <v>0</v>
      </c>
      <c r="K61">
        <v>300</v>
      </c>
      <c r="O61" s="1">
        <f t="shared" si="1"/>
        <v>4.4474616743100341</v>
      </c>
      <c r="P61" s="1">
        <f t="shared" si="2"/>
        <v>4.45</v>
      </c>
      <c r="R61" t="s">
        <v>73</v>
      </c>
      <c r="S61">
        <v>209</v>
      </c>
      <c r="T61">
        <v>0</v>
      </c>
      <c r="U61">
        <v>0</v>
      </c>
      <c r="V61">
        <v>0</v>
      </c>
      <c r="W61">
        <v>0</v>
      </c>
      <c r="X61">
        <v>300</v>
      </c>
    </row>
    <row r="62" spans="2:24" x14ac:dyDescent="0.3">
      <c r="B62">
        <v>5.3845609045238234</v>
      </c>
      <c r="C62" s="1">
        <f t="shared" si="0"/>
        <v>5.38</v>
      </c>
      <c r="E62" t="s">
        <v>74</v>
      </c>
      <c r="F62">
        <v>209</v>
      </c>
      <c r="G62">
        <v>0</v>
      </c>
      <c r="H62">
        <v>0</v>
      </c>
      <c r="I62">
        <v>0</v>
      </c>
      <c r="J62">
        <v>0</v>
      </c>
      <c r="K62">
        <v>300</v>
      </c>
      <c r="O62" s="1">
        <f t="shared" si="1"/>
        <v>5.3845609045238234</v>
      </c>
      <c r="P62" s="1">
        <f t="shared" si="2"/>
        <v>5.38</v>
      </c>
      <c r="R62" t="s">
        <v>74</v>
      </c>
      <c r="S62">
        <v>209</v>
      </c>
      <c r="T62">
        <v>0</v>
      </c>
      <c r="U62">
        <v>0</v>
      </c>
      <c r="V62">
        <v>0</v>
      </c>
      <c r="W62">
        <v>0</v>
      </c>
      <c r="X62">
        <v>300</v>
      </c>
    </row>
    <row r="63" spans="2:24" x14ac:dyDescent="0.3">
      <c r="B63">
        <v>5.9987726899562404</v>
      </c>
      <c r="C63" s="1">
        <f t="shared" si="0"/>
        <v>6</v>
      </c>
      <c r="E63" t="s">
        <v>75</v>
      </c>
      <c r="F63">
        <v>219</v>
      </c>
      <c r="G63">
        <v>0</v>
      </c>
      <c r="H63">
        <v>0</v>
      </c>
      <c r="I63">
        <v>0</v>
      </c>
      <c r="J63">
        <v>0</v>
      </c>
      <c r="K63">
        <v>310</v>
      </c>
      <c r="O63" s="1">
        <f t="shared" si="1"/>
        <v>5.9987726899562404</v>
      </c>
      <c r="P63" s="1">
        <f t="shared" si="2"/>
        <v>6</v>
      </c>
      <c r="R63" t="s">
        <v>75</v>
      </c>
      <c r="S63">
        <v>219</v>
      </c>
      <c r="T63">
        <v>0</v>
      </c>
      <c r="U63">
        <v>0</v>
      </c>
      <c r="V63">
        <v>0</v>
      </c>
      <c r="W63">
        <v>0</v>
      </c>
      <c r="X63">
        <v>310</v>
      </c>
    </row>
    <row r="64" spans="2:24" x14ac:dyDescent="0.3">
      <c r="B64">
        <v>3.8048729720612755</v>
      </c>
      <c r="C64" s="1">
        <f t="shared" si="0"/>
        <v>3.8</v>
      </c>
      <c r="E64" t="s">
        <v>76</v>
      </c>
      <c r="F64">
        <v>219</v>
      </c>
      <c r="G64">
        <v>0</v>
      </c>
      <c r="H64">
        <v>0</v>
      </c>
      <c r="I64">
        <v>0</v>
      </c>
      <c r="J64">
        <v>0</v>
      </c>
      <c r="K64">
        <v>310</v>
      </c>
      <c r="O64" s="1">
        <f t="shared" si="1"/>
        <v>3.8048729720612755</v>
      </c>
      <c r="P64" s="1">
        <f t="shared" si="2"/>
        <v>3.8</v>
      </c>
      <c r="R64" t="s">
        <v>76</v>
      </c>
      <c r="S64">
        <v>219</v>
      </c>
      <c r="T64">
        <v>0</v>
      </c>
      <c r="U64">
        <v>0</v>
      </c>
      <c r="V64">
        <v>0</v>
      </c>
      <c r="W64">
        <v>0</v>
      </c>
      <c r="X64">
        <v>310</v>
      </c>
    </row>
    <row r="65" spans="2:24" x14ac:dyDescent="0.3">
      <c r="B65">
        <v>4.6495031938247848</v>
      </c>
      <c r="C65" s="1">
        <f t="shared" si="0"/>
        <v>4.6500000000000004</v>
      </c>
      <c r="E65" t="s">
        <v>77</v>
      </c>
      <c r="F65">
        <v>229</v>
      </c>
      <c r="G65">
        <v>0</v>
      </c>
      <c r="H65">
        <v>0</v>
      </c>
      <c r="I65">
        <v>0</v>
      </c>
      <c r="J65">
        <v>0</v>
      </c>
      <c r="K65">
        <v>320</v>
      </c>
      <c r="O65" s="1">
        <f t="shared" si="1"/>
        <v>4.6495031938247848</v>
      </c>
      <c r="P65" s="1">
        <f t="shared" si="2"/>
        <v>4.6500000000000004</v>
      </c>
      <c r="R65" t="s">
        <v>77</v>
      </c>
      <c r="S65">
        <v>229</v>
      </c>
      <c r="T65">
        <v>0</v>
      </c>
      <c r="U65">
        <v>0</v>
      </c>
      <c r="V65">
        <v>0</v>
      </c>
      <c r="W65">
        <v>0</v>
      </c>
      <c r="X65">
        <v>320</v>
      </c>
    </row>
    <row r="66" spans="2:24" x14ac:dyDescent="0.3">
      <c r="B66">
        <v>4.6290641193918418</v>
      </c>
      <c r="C66" s="1">
        <f t="shared" si="0"/>
        <v>4.63</v>
      </c>
      <c r="E66" t="s">
        <v>78</v>
      </c>
      <c r="F66">
        <v>229</v>
      </c>
      <c r="G66">
        <v>0</v>
      </c>
      <c r="H66">
        <v>0</v>
      </c>
      <c r="I66">
        <v>0</v>
      </c>
      <c r="J66">
        <v>0</v>
      </c>
      <c r="K66">
        <v>320</v>
      </c>
      <c r="O66" s="1">
        <f t="shared" si="1"/>
        <v>4.6290641193918418</v>
      </c>
      <c r="P66" s="1">
        <f t="shared" si="2"/>
        <v>4.63</v>
      </c>
      <c r="R66" t="s">
        <v>78</v>
      </c>
      <c r="S66">
        <v>229</v>
      </c>
      <c r="T66">
        <v>0</v>
      </c>
      <c r="U66">
        <v>0</v>
      </c>
      <c r="V66">
        <v>0</v>
      </c>
      <c r="W66">
        <v>0</v>
      </c>
      <c r="X66">
        <v>320</v>
      </c>
    </row>
    <row r="67" spans="2:24" x14ac:dyDescent="0.3">
      <c r="B67">
        <v>3.0310141710215248</v>
      </c>
      <c r="C67" s="1">
        <f t="shared" ref="C67:C69" si="3">ROUND(B67,2)</f>
        <v>3.03</v>
      </c>
      <c r="E67" t="s">
        <v>79</v>
      </c>
      <c r="F67">
        <v>239</v>
      </c>
      <c r="G67">
        <v>0</v>
      </c>
      <c r="H67">
        <v>0</v>
      </c>
      <c r="I67">
        <v>0</v>
      </c>
      <c r="J67">
        <v>0</v>
      </c>
      <c r="K67">
        <v>330</v>
      </c>
      <c r="O67" s="1">
        <f t="shared" ref="O67:O69" si="4">B67</f>
        <v>3.0310141710215248</v>
      </c>
      <c r="P67" s="1">
        <f t="shared" ref="P67:P69" si="5">ROUND(O67,2)</f>
        <v>3.03</v>
      </c>
      <c r="R67" t="s">
        <v>79</v>
      </c>
      <c r="S67">
        <v>239</v>
      </c>
      <c r="T67">
        <v>0</v>
      </c>
      <c r="U67">
        <v>0</v>
      </c>
      <c r="V67">
        <v>0</v>
      </c>
      <c r="W67">
        <v>0</v>
      </c>
      <c r="X67">
        <v>330</v>
      </c>
    </row>
    <row r="68" spans="2:24" x14ac:dyDescent="0.3">
      <c r="B68">
        <v>5.8252983990241773</v>
      </c>
      <c r="C68" s="1">
        <f t="shared" si="3"/>
        <v>5.83</v>
      </c>
      <c r="E68" t="s">
        <v>80</v>
      </c>
      <c r="F68">
        <v>239</v>
      </c>
      <c r="G68">
        <v>0</v>
      </c>
      <c r="H68">
        <v>0</v>
      </c>
      <c r="I68">
        <v>0</v>
      </c>
      <c r="J68">
        <v>0</v>
      </c>
      <c r="K68">
        <v>330</v>
      </c>
      <c r="O68" s="1">
        <f t="shared" si="4"/>
        <v>5.8252983990241773</v>
      </c>
      <c r="P68" s="1">
        <f t="shared" si="5"/>
        <v>5.83</v>
      </c>
      <c r="R68" t="s">
        <v>80</v>
      </c>
      <c r="S68">
        <v>239</v>
      </c>
      <c r="T68">
        <v>0</v>
      </c>
      <c r="U68">
        <v>0</v>
      </c>
      <c r="V68">
        <v>0</v>
      </c>
      <c r="W68">
        <v>0</v>
      </c>
      <c r="X68">
        <v>330</v>
      </c>
    </row>
    <row r="69" spans="2:24" x14ac:dyDescent="0.3">
      <c r="B69">
        <v>0.29025461571291089</v>
      </c>
      <c r="C69" s="1">
        <f t="shared" si="3"/>
        <v>0.28999999999999998</v>
      </c>
      <c r="E69" t="s">
        <v>81</v>
      </c>
      <c r="F69">
        <v>249</v>
      </c>
      <c r="G69">
        <v>0</v>
      </c>
      <c r="H69">
        <v>0</v>
      </c>
      <c r="I69">
        <v>0</v>
      </c>
      <c r="J69">
        <v>0</v>
      </c>
      <c r="K69">
        <v>340</v>
      </c>
      <c r="O69" s="1">
        <f t="shared" si="4"/>
        <v>0.29025461571291089</v>
      </c>
      <c r="P69" s="1">
        <f t="shared" si="5"/>
        <v>0.28999999999999998</v>
      </c>
      <c r="R69" t="s">
        <v>81</v>
      </c>
      <c r="S69">
        <v>249</v>
      </c>
      <c r="T69">
        <v>0</v>
      </c>
      <c r="U69">
        <v>0</v>
      </c>
      <c r="V69">
        <v>0</v>
      </c>
      <c r="W69">
        <v>0</v>
      </c>
      <c r="X69">
        <v>340</v>
      </c>
    </row>
    <row r="70" spans="2:24" x14ac:dyDescent="0.3">
      <c r="B70"/>
      <c r="E70" t="s">
        <v>82</v>
      </c>
      <c r="F70">
        <v>249</v>
      </c>
      <c r="G70">
        <v>0</v>
      </c>
      <c r="H70">
        <v>0</v>
      </c>
      <c r="I70">
        <v>0</v>
      </c>
      <c r="J70">
        <v>0</v>
      </c>
      <c r="K70">
        <v>340</v>
      </c>
      <c r="O70" s="1">
        <f>B70</f>
        <v>0</v>
      </c>
      <c r="R70" t="s">
        <v>82</v>
      </c>
      <c r="S70">
        <v>249</v>
      </c>
      <c r="T70">
        <v>0</v>
      </c>
      <c r="U70">
        <v>0</v>
      </c>
      <c r="V70">
        <v>0</v>
      </c>
      <c r="W70">
        <v>0</v>
      </c>
      <c r="X70">
        <v>340</v>
      </c>
    </row>
    <row r="71" spans="2:24" x14ac:dyDescent="0.3">
      <c r="E71" t="s">
        <v>83</v>
      </c>
      <c r="F71">
        <v>259</v>
      </c>
      <c r="G71">
        <v>0</v>
      </c>
      <c r="H71">
        <v>0</v>
      </c>
      <c r="I71">
        <v>0</v>
      </c>
      <c r="J71">
        <v>0</v>
      </c>
      <c r="K71">
        <v>350</v>
      </c>
      <c r="R71" t="s">
        <v>83</v>
      </c>
      <c r="S71">
        <v>259</v>
      </c>
      <c r="T71">
        <v>0</v>
      </c>
      <c r="U71">
        <v>0</v>
      </c>
      <c r="V71">
        <v>0</v>
      </c>
      <c r="W71">
        <v>0</v>
      </c>
      <c r="X71">
        <v>350</v>
      </c>
    </row>
    <row r="72" spans="2:24" x14ac:dyDescent="0.3">
      <c r="E72" t="s">
        <v>84</v>
      </c>
      <c r="F72">
        <v>259</v>
      </c>
      <c r="G72">
        <v>0</v>
      </c>
      <c r="H72">
        <v>0</v>
      </c>
      <c r="I72">
        <v>0</v>
      </c>
      <c r="J72">
        <v>0</v>
      </c>
      <c r="K72">
        <v>350</v>
      </c>
      <c r="R72" t="s">
        <v>84</v>
      </c>
      <c r="S72">
        <v>259</v>
      </c>
      <c r="T72">
        <v>0</v>
      </c>
      <c r="U72">
        <v>0</v>
      </c>
      <c r="V72">
        <v>0</v>
      </c>
      <c r="W72">
        <v>0</v>
      </c>
      <c r="X72">
        <v>350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9"/>
  <sheetViews>
    <sheetView topLeftCell="X1" workbookViewId="0">
      <selection activeCell="AE1" sqref="AE1:AH12"/>
    </sheetView>
  </sheetViews>
  <sheetFormatPr baseColWidth="10" defaultRowHeight="14.4" x14ac:dyDescent="0.3"/>
  <sheetData>
    <row r="1" spans="1:29" x14ac:dyDescent="0.3">
      <c r="A1" s="3" t="s">
        <v>168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s="3" t="s">
        <v>95</v>
      </c>
      <c r="I1" t="s">
        <v>96</v>
      </c>
      <c r="K1" s="3" t="s">
        <v>169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s="3" t="s">
        <v>95</v>
      </c>
      <c r="S1" t="s">
        <v>96</v>
      </c>
      <c r="U1" s="3" t="s">
        <v>172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s="3" t="s">
        <v>95</v>
      </c>
      <c r="AC1" t="s">
        <v>96</v>
      </c>
    </row>
    <row r="2" spans="1:29" x14ac:dyDescent="0.3">
      <c r="B2" t="s">
        <v>97</v>
      </c>
      <c r="C2">
        <v>0</v>
      </c>
      <c r="D2" t="s">
        <v>98</v>
      </c>
      <c r="E2">
        <v>1</v>
      </c>
      <c r="F2">
        <v>1</v>
      </c>
      <c r="G2">
        <v>20</v>
      </c>
      <c r="H2">
        <v>1.5052158460021019</v>
      </c>
      <c r="I2">
        <v>1</v>
      </c>
      <c r="L2" t="s">
        <v>97</v>
      </c>
      <c r="M2">
        <v>0</v>
      </c>
      <c r="N2" t="s">
        <v>98</v>
      </c>
      <c r="O2">
        <v>1</v>
      </c>
      <c r="P2">
        <v>1</v>
      </c>
      <c r="Q2">
        <v>20</v>
      </c>
      <c r="R2">
        <v>0.30162693746387959</v>
      </c>
      <c r="S2">
        <v>1</v>
      </c>
      <c r="V2" t="s">
        <v>97</v>
      </c>
      <c r="W2">
        <v>0</v>
      </c>
      <c r="X2" t="s">
        <v>98</v>
      </c>
      <c r="Y2">
        <v>1</v>
      </c>
      <c r="Z2">
        <v>1</v>
      </c>
      <c r="AA2">
        <v>20</v>
      </c>
      <c r="AB2" s="1">
        <v>6.2020174709614366</v>
      </c>
      <c r="AC2">
        <v>1</v>
      </c>
    </row>
    <row r="3" spans="1:29" x14ac:dyDescent="0.3">
      <c r="B3" t="s">
        <v>99</v>
      </c>
      <c r="C3">
        <v>0</v>
      </c>
      <c r="D3" t="s">
        <v>98</v>
      </c>
      <c r="E3">
        <v>2</v>
      </c>
      <c r="F3">
        <v>1</v>
      </c>
      <c r="G3">
        <v>20</v>
      </c>
      <c r="H3">
        <v>5.7352370504231658</v>
      </c>
      <c r="I3">
        <v>2</v>
      </c>
      <c r="L3" t="s">
        <v>99</v>
      </c>
      <c r="M3">
        <v>0</v>
      </c>
      <c r="N3" t="s">
        <v>98</v>
      </c>
      <c r="O3">
        <v>2</v>
      </c>
      <c r="P3">
        <v>1</v>
      </c>
      <c r="Q3">
        <v>20</v>
      </c>
      <c r="R3">
        <v>5.9183478924678639</v>
      </c>
      <c r="S3">
        <v>2</v>
      </c>
      <c r="V3" t="s">
        <v>99</v>
      </c>
      <c r="W3">
        <v>0</v>
      </c>
      <c r="X3" t="s">
        <v>98</v>
      </c>
      <c r="Y3">
        <v>2</v>
      </c>
      <c r="Z3">
        <v>1</v>
      </c>
      <c r="AA3">
        <v>20</v>
      </c>
      <c r="AB3" s="1">
        <v>3.453698650439037</v>
      </c>
      <c r="AC3">
        <v>2</v>
      </c>
    </row>
    <row r="4" spans="1:29" x14ac:dyDescent="0.3">
      <c r="B4" t="s">
        <v>100</v>
      </c>
      <c r="C4">
        <v>0</v>
      </c>
      <c r="D4" t="s">
        <v>98</v>
      </c>
      <c r="E4">
        <v>3</v>
      </c>
      <c r="F4">
        <v>1</v>
      </c>
      <c r="G4">
        <v>30</v>
      </c>
      <c r="H4">
        <v>5.13868810684653</v>
      </c>
      <c r="I4">
        <v>3</v>
      </c>
      <c r="L4" t="s">
        <v>100</v>
      </c>
      <c r="M4">
        <v>0</v>
      </c>
      <c r="N4" t="s">
        <v>98</v>
      </c>
      <c r="O4">
        <v>3</v>
      </c>
      <c r="P4">
        <v>1</v>
      </c>
      <c r="Q4">
        <v>30</v>
      </c>
      <c r="R4">
        <v>3.6280822086991975</v>
      </c>
      <c r="S4">
        <v>3</v>
      </c>
      <c r="V4" t="s">
        <v>100</v>
      </c>
      <c r="W4">
        <v>0</v>
      </c>
      <c r="X4" t="s">
        <v>98</v>
      </c>
      <c r="Y4">
        <v>3</v>
      </c>
      <c r="Z4">
        <v>1</v>
      </c>
      <c r="AA4">
        <v>30</v>
      </c>
      <c r="AB4" s="1">
        <v>3.8322389855165966</v>
      </c>
      <c r="AC4">
        <v>3</v>
      </c>
    </row>
    <row r="5" spans="1:29" x14ac:dyDescent="0.3">
      <c r="B5" t="s">
        <v>101</v>
      </c>
      <c r="C5">
        <v>0</v>
      </c>
      <c r="D5" t="s">
        <v>98</v>
      </c>
      <c r="E5">
        <v>4</v>
      </c>
      <c r="F5">
        <v>1</v>
      </c>
      <c r="G5">
        <v>30</v>
      </c>
      <c r="H5">
        <v>4.6081889422493987</v>
      </c>
      <c r="I5">
        <v>4</v>
      </c>
      <c r="L5" t="s">
        <v>101</v>
      </c>
      <c r="M5">
        <v>0</v>
      </c>
      <c r="N5" t="s">
        <v>98</v>
      </c>
      <c r="O5">
        <v>4</v>
      </c>
      <c r="P5">
        <v>1</v>
      </c>
      <c r="Q5">
        <v>30</v>
      </c>
      <c r="R5">
        <v>3.9435324879304972</v>
      </c>
      <c r="S5">
        <v>4</v>
      </c>
      <c r="V5" t="s">
        <v>101</v>
      </c>
      <c r="W5">
        <v>0</v>
      </c>
      <c r="X5" t="s">
        <v>98</v>
      </c>
      <c r="Y5">
        <v>4</v>
      </c>
      <c r="Z5">
        <v>1</v>
      </c>
      <c r="AA5">
        <v>30</v>
      </c>
      <c r="AB5" s="1">
        <v>5.3273609637399204</v>
      </c>
      <c r="AC5">
        <v>4</v>
      </c>
    </row>
    <row r="6" spans="1:29" x14ac:dyDescent="0.3">
      <c r="B6" t="s">
        <v>102</v>
      </c>
      <c r="C6">
        <v>0</v>
      </c>
      <c r="D6" t="s">
        <v>98</v>
      </c>
      <c r="E6">
        <v>5</v>
      </c>
      <c r="F6">
        <v>1</v>
      </c>
      <c r="G6">
        <v>40</v>
      </c>
      <c r="H6">
        <v>5.7804571269953158</v>
      </c>
      <c r="I6">
        <v>5</v>
      </c>
      <c r="L6" t="s">
        <v>102</v>
      </c>
      <c r="M6">
        <v>0</v>
      </c>
      <c r="N6" t="s">
        <v>98</v>
      </c>
      <c r="O6">
        <v>5</v>
      </c>
      <c r="P6">
        <v>1</v>
      </c>
      <c r="Q6">
        <v>40</v>
      </c>
      <c r="R6">
        <v>5.189467469783267</v>
      </c>
      <c r="S6">
        <v>5</v>
      </c>
      <c r="V6" t="s">
        <v>102</v>
      </c>
      <c r="W6">
        <v>0</v>
      </c>
      <c r="X6" t="s">
        <v>98</v>
      </c>
      <c r="Y6">
        <v>5</v>
      </c>
      <c r="Z6">
        <v>1</v>
      </c>
      <c r="AA6">
        <v>40</v>
      </c>
      <c r="AB6" s="1">
        <v>1.2993489917716943</v>
      </c>
      <c r="AC6">
        <v>5</v>
      </c>
    </row>
    <row r="7" spans="1:29" x14ac:dyDescent="0.3">
      <c r="B7" t="s">
        <v>103</v>
      </c>
      <c r="C7">
        <v>0</v>
      </c>
      <c r="D7" t="s">
        <v>98</v>
      </c>
      <c r="E7">
        <v>6</v>
      </c>
      <c r="F7">
        <v>1</v>
      </c>
      <c r="G7">
        <v>40</v>
      </c>
      <c r="H7">
        <v>4.7525416675780434</v>
      </c>
      <c r="I7">
        <v>6</v>
      </c>
      <c r="L7" t="s">
        <v>103</v>
      </c>
      <c r="M7">
        <v>0</v>
      </c>
      <c r="N7" t="s">
        <v>98</v>
      </c>
      <c r="O7">
        <v>6</v>
      </c>
      <c r="P7">
        <v>1</v>
      </c>
      <c r="Q7">
        <v>40</v>
      </c>
      <c r="R7">
        <v>1.8327908264764119</v>
      </c>
      <c r="S7">
        <v>6</v>
      </c>
      <c r="V7" t="s">
        <v>103</v>
      </c>
      <c r="W7">
        <v>0</v>
      </c>
      <c r="X7" t="s">
        <v>98</v>
      </c>
      <c r="Y7">
        <v>6</v>
      </c>
      <c r="Z7">
        <v>1</v>
      </c>
      <c r="AA7">
        <v>40</v>
      </c>
      <c r="AB7" s="1">
        <v>4.8867871782858856</v>
      </c>
      <c r="AC7">
        <v>6</v>
      </c>
    </row>
    <row r="8" spans="1:29" x14ac:dyDescent="0.3">
      <c r="B8" t="s">
        <v>104</v>
      </c>
      <c r="C8">
        <v>0</v>
      </c>
      <c r="D8" t="s">
        <v>98</v>
      </c>
      <c r="E8">
        <v>7</v>
      </c>
      <c r="F8">
        <v>1</v>
      </c>
      <c r="G8">
        <v>50</v>
      </c>
      <c r="H8">
        <v>4.3623661667807028</v>
      </c>
      <c r="I8">
        <v>7</v>
      </c>
      <c r="L8" t="s">
        <v>104</v>
      </c>
      <c r="M8">
        <v>0</v>
      </c>
      <c r="N8" t="s">
        <v>98</v>
      </c>
      <c r="O8">
        <v>7</v>
      </c>
      <c r="P8">
        <v>1</v>
      </c>
      <c r="Q8">
        <v>50</v>
      </c>
      <c r="R8">
        <v>4.8223226485715713</v>
      </c>
      <c r="S8">
        <v>7</v>
      </c>
      <c r="V8" t="s">
        <v>104</v>
      </c>
      <c r="W8">
        <v>0</v>
      </c>
      <c r="X8" t="s">
        <v>98</v>
      </c>
      <c r="Y8">
        <v>7</v>
      </c>
      <c r="Z8">
        <v>1</v>
      </c>
      <c r="AA8">
        <v>50</v>
      </c>
      <c r="AB8" s="1">
        <v>5.6282745617791079</v>
      </c>
      <c r="AC8">
        <v>7</v>
      </c>
    </row>
    <row r="9" spans="1:29" x14ac:dyDescent="0.3">
      <c r="B9" t="s">
        <v>105</v>
      </c>
      <c r="C9">
        <v>0</v>
      </c>
      <c r="D9" t="s">
        <v>98</v>
      </c>
      <c r="E9">
        <v>8</v>
      </c>
      <c r="F9">
        <v>1</v>
      </c>
      <c r="G9">
        <v>50</v>
      </c>
      <c r="H9">
        <v>5.3655615602037869</v>
      </c>
      <c r="I9">
        <v>8</v>
      </c>
      <c r="L9" t="s">
        <v>105</v>
      </c>
      <c r="M9">
        <v>0</v>
      </c>
      <c r="N9" t="s">
        <v>98</v>
      </c>
      <c r="O9">
        <v>8</v>
      </c>
      <c r="P9">
        <v>1</v>
      </c>
      <c r="Q9">
        <v>50</v>
      </c>
      <c r="R9">
        <v>5.4402288014825899</v>
      </c>
      <c r="S9">
        <v>8</v>
      </c>
      <c r="V9" t="s">
        <v>105</v>
      </c>
      <c r="W9">
        <v>0</v>
      </c>
      <c r="X9" t="s">
        <v>98</v>
      </c>
      <c r="Y9">
        <v>8</v>
      </c>
      <c r="Z9">
        <v>1</v>
      </c>
      <c r="AA9">
        <v>50</v>
      </c>
      <c r="AB9" s="1">
        <v>3.9189638528041542</v>
      </c>
      <c r="AC9">
        <v>8</v>
      </c>
    </row>
    <row r="10" spans="1:29" x14ac:dyDescent="0.3">
      <c r="B10" t="s">
        <v>106</v>
      </c>
      <c r="C10">
        <v>0</v>
      </c>
      <c r="D10" t="s">
        <v>98</v>
      </c>
      <c r="E10">
        <v>9</v>
      </c>
      <c r="F10">
        <v>1</v>
      </c>
      <c r="G10">
        <v>60</v>
      </c>
      <c r="H10">
        <v>4.0509574546304066</v>
      </c>
      <c r="I10">
        <v>9</v>
      </c>
      <c r="L10" t="s">
        <v>106</v>
      </c>
      <c r="M10">
        <v>0</v>
      </c>
      <c r="N10" t="s">
        <v>98</v>
      </c>
      <c r="O10">
        <v>9</v>
      </c>
      <c r="P10">
        <v>1</v>
      </c>
      <c r="Q10">
        <v>60</v>
      </c>
      <c r="R10">
        <v>4.0158032106701285</v>
      </c>
      <c r="S10">
        <v>9</v>
      </c>
      <c r="V10" t="s">
        <v>106</v>
      </c>
      <c r="W10">
        <v>0</v>
      </c>
      <c r="X10" t="s">
        <v>98</v>
      </c>
      <c r="Y10">
        <v>9</v>
      </c>
      <c r="Z10">
        <v>1</v>
      </c>
      <c r="AA10">
        <v>60</v>
      </c>
      <c r="AB10" s="1">
        <v>3.5945580066181719</v>
      </c>
      <c r="AC10">
        <v>9</v>
      </c>
    </row>
    <row r="11" spans="1:29" x14ac:dyDescent="0.3">
      <c r="B11" t="s">
        <v>107</v>
      </c>
      <c r="C11">
        <v>0</v>
      </c>
      <c r="D11" t="s">
        <v>98</v>
      </c>
      <c r="E11">
        <v>10</v>
      </c>
      <c r="F11">
        <v>1</v>
      </c>
      <c r="G11">
        <v>60</v>
      </c>
      <c r="H11">
        <v>4.6483761025156127</v>
      </c>
      <c r="I11">
        <v>10</v>
      </c>
      <c r="L11" t="s">
        <v>107</v>
      </c>
      <c r="M11">
        <v>0</v>
      </c>
      <c r="N11" t="s">
        <v>98</v>
      </c>
      <c r="O11">
        <v>10</v>
      </c>
      <c r="P11">
        <v>1</v>
      </c>
      <c r="Q11">
        <v>60</v>
      </c>
      <c r="R11">
        <v>3.7454650055151433</v>
      </c>
      <c r="S11">
        <v>10</v>
      </c>
      <c r="V11" t="s">
        <v>107</v>
      </c>
      <c r="W11">
        <v>0</v>
      </c>
      <c r="X11" t="s">
        <v>98</v>
      </c>
      <c r="Y11">
        <v>10</v>
      </c>
      <c r="Z11">
        <v>1</v>
      </c>
      <c r="AA11">
        <v>60</v>
      </c>
      <c r="AB11" s="1">
        <v>2.3432520038040821</v>
      </c>
      <c r="AC11">
        <v>10</v>
      </c>
    </row>
    <row r="12" spans="1:29" x14ac:dyDescent="0.3">
      <c r="B12" t="s">
        <v>108</v>
      </c>
      <c r="C12">
        <v>0</v>
      </c>
      <c r="D12" t="s">
        <v>98</v>
      </c>
      <c r="E12">
        <v>11</v>
      </c>
      <c r="F12">
        <v>1</v>
      </c>
      <c r="G12">
        <v>70</v>
      </c>
      <c r="H12">
        <v>3.544218839117093</v>
      </c>
      <c r="I12">
        <v>11</v>
      </c>
      <c r="L12" t="s">
        <v>108</v>
      </c>
      <c r="M12">
        <v>0</v>
      </c>
      <c r="N12" t="s">
        <v>98</v>
      </c>
      <c r="O12">
        <v>11</v>
      </c>
      <c r="P12">
        <v>1</v>
      </c>
      <c r="Q12">
        <v>70</v>
      </c>
      <c r="R12">
        <v>2.7027100031700684</v>
      </c>
      <c r="S12">
        <v>11</v>
      </c>
      <c r="V12" t="s">
        <v>108</v>
      </c>
      <c r="W12">
        <v>0</v>
      </c>
      <c r="X12" t="s">
        <v>98</v>
      </c>
      <c r="Y12">
        <v>11</v>
      </c>
      <c r="Z12">
        <v>1</v>
      </c>
      <c r="AA12">
        <v>70</v>
      </c>
      <c r="AB12" s="1">
        <v>6.5829193090321496</v>
      </c>
      <c r="AC12">
        <v>11</v>
      </c>
    </row>
    <row r="13" spans="1:29" x14ac:dyDescent="0.3">
      <c r="B13" t="s">
        <v>109</v>
      </c>
      <c r="C13">
        <v>0</v>
      </c>
      <c r="D13" t="s">
        <v>98</v>
      </c>
      <c r="E13">
        <v>12</v>
      </c>
      <c r="F13">
        <v>1</v>
      </c>
      <c r="G13">
        <v>70</v>
      </c>
      <c r="H13">
        <v>5.5816074791364372</v>
      </c>
      <c r="I13">
        <v>12</v>
      </c>
      <c r="L13" t="s">
        <v>109</v>
      </c>
      <c r="M13">
        <v>0</v>
      </c>
      <c r="N13" t="s">
        <v>98</v>
      </c>
      <c r="O13">
        <v>12</v>
      </c>
      <c r="P13">
        <v>1</v>
      </c>
      <c r="Q13">
        <v>70</v>
      </c>
      <c r="R13">
        <v>6.2357660908601247</v>
      </c>
      <c r="S13">
        <v>12</v>
      </c>
      <c r="V13" t="s">
        <v>109</v>
      </c>
      <c r="W13">
        <v>0</v>
      </c>
      <c r="X13" t="s">
        <v>98</v>
      </c>
      <c r="Y13">
        <v>12</v>
      </c>
      <c r="Z13">
        <v>1</v>
      </c>
      <c r="AA13">
        <v>70</v>
      </c>
      <c r="AB13" s="1">
        <v>4.4712895260017831</v>
      </c>
      <c r="AC13">
        <v>12</v>
      </c>
    </row>
    <row r="14" spans="1:29" x14ac:dyDescent="0.3">
      <c r="B14" t="s">
        <v>110</v>
      </c>
      <c r="C14">
        <v>0</v>
      </c>
      <c r="D14" t="s">
        <v>98</v>
      </c>
      <c r="E14">
        <v>13</v>
      </c>
      <c r="F14">
        <v>1</v>
      </c>
      <c r="G14">
        <v>80</v>
      </c>
      <c r="H14">
        <v>4.2105544480291428</v>
      </c>
      <c r="I14">
        <v>13</v>
      </c>
      <c r="L14" t="s">
        <v>110</v>
      </c>
      <c r="M14">
        <v>0</v>
      </c>
      <c r="N14" t="s">
        <v>98</v>
      </c>
      <c r="O14">
        <v>13</v>
      </c>
      <c r="P14">
        <v>1</v>
      </c>
      <c r="Q14">
        <v>80</v>
      </c>
      <c r="R14">
        <v>4.4760746050014859</v>
      </c>
      <c r="S14">
        <v>13</v>
      </c>
      <c r="V14" t="s">
        <v>110</v>
      </c>
      <c r="W14">
        <v>0</v>
      </c>
      <c r="X14" t="s">
        <v>98</v>
      </c>
      <c r="Y14">
        <v>13</v>
      </c>
      <c r="Z14">
        <v>1</v>
      </c>
      <c r="AA14">
        <v>80</v>
      </c>
      <c r="AB14" s="1">
        <v>1.9453612594516017</v>
      </c>
      <c r="AC14">
        <v>13</v>
      </c>
    </row>
    <row r="15" spans="1:29" x14ac:dyDescent="0.3">
      <c r="B15" t="s">
        <v>111</v>
      </c>
      <c r="C15">
        <v>0</v>
      </c>
      <c r="D15" t="s">
        <v>98</v>
      </c>
      <c r="E15">
        <v>14</v>
      </c>
      <c r="F15">
        <v>1</v>
      </c>
      <c r="G15">
        <v>80</v>
      </c>
      <c r="H15">
        <v>2.41411028127186</v>
      </c>
      <c r="I15">
        <v>14</v>
      </c>
      <c r="L15" t="s">
        <v>111</v>
      </c>
      <c r="M15">
        <v>0</v>
      </c>
      <c r="N15" t="s">
        <v>98</v>
      </c>
      <c r="O15">
        <v>14</v>
      </c>
      <c r="P15">
        <v>1</v>
      </c>
      <c r="Q15">
        <v>80</v>
      </c>
      <c r="R15">
        <v>2.3711343828763347</v>
      </c>
      <c r="S15">
        <v>14</v>
      </c>
      <c r="V15" t="s">
        <v>111</v>
      </c>
      <c r="W15">
        <v>0</v>
      </c>
      <c r="X15" t="s">
        <v>98</v>
      </c>
      <c r="Y15">
        <v>14</v>
      </c>
      <c r="Z15">
        <v>1</v>
      </c>
      <c r="AA15">
        <v>80</v>
      </c>
      <c r="AB15" s="1">
        <v>2.2753905113786459</v>
      </c>
      <c r="AC15">
        <v>14</v>
      </c>
    </row>
    <row r="16" spans="1:29" x14ac:dyDescent="0.3">
      <c r="B16" t="s">
        <v>112</v>
      </c>
      <c r="C16">
        <v>0</v>
      </c>
      <c r="D16" t="s">
        <v>98</v>
      </c>
      <c r="E16">
        <v>15</v>
      </c>
      <c r="F16">
        <v>1</v>
      </c>
      <c r="G16">
        <v>90</v>
      </c>
      <c r="H16">
        <v>6.5805327949346974</v>
      </c>
      <c r="I16">
        <v>15</v>
      </c>
      <c r="L16" t="s">
        <v>112</v>
      </c>
      <c r="M16">
        <v>0</v>
      </c>
      <c r="N16" t="s">
        <v>98</v>
      </c>
      <c r="O16">
        <v>15</v>
      </c>
      <c r="P16">
        <v>1</v>
      </c>
      <c r="Q16">
        <v>90</v>
      </c>
      <c r="R16">
        <v>2.6461587594822049</v>
      </c>
      <c r="S16">
        <v>15</v>
      </c>
      <c r="V16" t="s">
        <v>112</v>
      </c>
      <c r="W16">
        <v>0</v>
      </c>
      <c r="X16" t="s">
        <v>98</v>
      </c>
      <c r="Y16">
        <v>15</v>
      </c>
      <c r="Z16">
        <v>1</v>
      </c>
      <c r="AA16">
        <v>90</v>
      </c>
      <c r="AB16" s="1">
        <v>6.7418480511987582</v>
      </c>
      <c r="AC16">
        <v>15</v>
      </c>
    </row>
    <row r="17" spans="2:29" x14ac:dyDescent="0.3">
      <c r="B17" t="s">
        <v>113</v>
      </c>
      <c r="C17">
        <v>0</v>
      </c>
      <c r="D17" t="s">
        <v>98</v>
      </c>
      <c r="E17">
        <v>16</v>
      </c>
      <c r="F17">
        <v>1</v>
      </c>
      <c r="G17">
        <v>90</v>
      </c>
      <c r="H17">
        <v>4.6108048763853731</v>
      </c>
      <c r="I17">
        <v>16</v>
      </c>
      <c r="L17" t="s">
        <v>113</v>
      </c>
      <c r="M17">
        <v>0</v>
      </c>
      <c r="N17" t="s">
        <v>98</v>
      </c>
      <c r="O17">
        <v>16</v>
      </c>
      <c r="P17">
        <v>1</v>
      </c>
      <c r="Q17">
        <v>90</v>
      </c>
      <c r="R17">
        <v>6.3682067093322985</v>
      </c>
      <c r="S17">
        <v>16</v>
      </c>
      <c r="V17" t="s">
        <v>113</v>
      </c>
      <c r="W17">
        <v>0</v>
      </c>
      <c r="X17" t="s">
        <v>98</v>
      </c>
      <c r="Y17">
        <v>16</v>
      </c>
      <c r="Z17">
        <v>1</v>
      </c>
      <c r="AA17">
        <v>90</v>
      </c>
      <c r="AB17" s="1">
        <v>5.6077331691922154</v>
      </c>
      <c r="AC17">
        <v>16</v>
      </c>
    </row>
    <row r="18" spans="2:29" x14ac:dyDescent="0.3">
      <c r="B18" t="s">
        <v>114</v>
      </c>
      <c r="C18">
        <v>9</v>
      </c>
      <c r="D18" t="s">
        <v>98</v>
      </c>
      <c r="E18">
        <v>17</v>
      </c>
      <c r="F18">
        <v>1</v>
      </c>
      <c r="G18">
        <v>100</v>
      </c>
      <c r="H18">
        <v>5.8398221199167892</v>
      </c>
      <c r="I18">
        <v>17</v>
      </c>
      <c r="L18" t="s">
        <v>114</v>
      </c>
      <c r="M18">
        <v>9</v>
      </c>
      <c r="N18" t="s">
        <v>98</v>
      </c>
      <c r="O18">
        <v>17</v>
      </c>
      <c r="P18">
        <v>1</v>
      </c>
      <c r="Q18">
        <v>100</v>
      </c>
      <c r="R18">
        <v>5.4231109743268462</v>
      </c>
      <c r="S18">
        <v>17</v>
      </c>
      <c r="V18" t="s">
        <v>114</v>
      </c>
      <c r="W18">
        <v>9</v>
      </c>
      <c r="X18" t="s">
        <v>98</v>
      </c>
      <c r="Y18">
        <v>17</v>
      </c>
      <c r="Z18">
        <v>1</v>
      </c>
      <c r="AA18">
        <v>100</v>
      </c>
      <c r="AB18" s="1">
        <v>5.3131530648824992</v>
      </c>
      <c r="AC18">
        <v>17</v>
      </c>
    </row>
    <row r="19" spans="2:29" x14ac:dyDescent="0.3">
      <c r="B19" t="s">
        <v>115</v>
      </c>
      <c r="C19">
        <v>9</v>
      </c>
      <c r="D19" t="s">
        <v>98</v>
      </c>
      <c r="E19">
        <v>18</v>
      </c>
      <c r="F19">
        <v>1</v>
      </c>
      <c r="G19">
        <v>100</v>
      </c>
      <c r="H19">
        <v>5.9520446711685508</v>
      </c>
      <c r="I19">
        <v>18</v>
      </c>
      <c r="L19" t="s">
        <v>115</v>
      </c>
      <c r="M19">
        <v>9</v>
      </c>
      <c r="N19" t="s">
        <v>98</v>
      </c>
      <c r="O19">
        <v>18</v>
      </c>
      <c r="P19">
        <v>1</v>
      </c>
      <c r="Q19">
        <v>100</v>
      </c>
      <c r="R19">
        <v>5.1776275540687493</v>
      </c>
      <c r="S19">
        <v>18</v>
      </c>
      <c r="V19" t="s">
        <v>115</v>
      </c>
      <c r="W19">
        <v>9</v>
      </c>
      <c r="X19" t="s">
        <v>98</v>
      </c>
      <c r="Y19">
        <v>18</v>
      </c>
      <c r="Z19">
        <v>1</v>
      </c>
      <c r="AA19">
        <v>100</v>
      </c>
      <c r="AB19" s="1">
        <v>6.5588990992109757</v>
      </c>
      <c r="AC19">
        <v>18</v>
      </c>
    </row>
    <row r="20" spans="2:29" x14ac:dyDescent="0.3">
      <c r="B20" t="s">
        <v>116</v>
      </c>
      <c r="C20">
        <v>19</v>
      </c>
      <c r="D20" t="s">
        <v>98</v>
      </c>
      <c r="E20">
        <v>19</v>
      </c>
      <c r="F20">
        <v>1</v>
      </c>
      <c r="G20">
        <v>110</v>
      </c>
      <c r="H20">
        <v>3.6697268342250027</v>
      </c>
      <c r="I20">
        <v>19</v>
      </c>
      <c r="L20" t="s">
        <v>116</v>
      </c>
      <c r="M20">
        <v>19</v>
      </c>
      <c r="N20" t="s">
        <v>98</v>
      </c>
      <c r="O20">
        <v>19</v>
      </c>
      <c r="P20">
        <v>1</v>
      </c>
      <c r="Q20">
        <v>110</v>
      </c>
      <c r="R20">
        <v>6.2157492493424797</v>
      </c>
      <c r="S20">
        <v>19</v>
      </c>
      <c r="V20" t="s">
        <v>116</v>
      </c>
      <c r="W20">
        <v>19</v>
      </c>
      <c r="X20" t="s">
        <v>98</v>
      </c>
      <c r="Y20">
        <v>19</v>
      </c>
      <c r="Z20">
        <v>1</v>
      </c>
      <c r="AA20">
        <v>110</v>
      </c>
      <c r="AB20" s="1">
        <v>4.4946999196254183</v>
      </c>
      <c r="AC20">
        <v>19</v>
      </c>
    </row>
    <row r="21" spans="2:29" x14ac:dyDescent="0.3">
      <c r="B21" t="s">
        <v>117</v>
      </c>
      <c r="C21">
        <v>19</v>
      </c>
      <c r="D21" t="s">
        <v>98</v>
      </c>
      <c r="E21">
        <v>20</v>
      </c>
      <c r="F21">
        <v>1</v>
      </c>
      <c r="G21">
        <v>110</v>
      </c>
      <c r="H21">
        <v>5.6944371181016322</v>
      </c>
      <c r="I21">
        <v>20</v>
      </c>
      <c r="L21" t="s">
        <v>117</v>
      </c>
      <c r="M21">
        <v>19</v>
      </c>
      <c r="N21" t="s">
        <v>98</v>
      </c>
      <c r="O21">
        <v>20</v>
      </c>
      <c r="P21">
        <v>1</v>
      </c>
      <c r="Q21">
        <v>110</v>
      </c>
      <c r="R21">
        <v>4.4955832663545152</v>
      </c>
      <c r="S21">
        <v>20</v>
      </c>
      <c r="V21" t="s">
        <v>117</v>
      </c>
      <c r="W21">
        <v>19</v>
      </c>
      <c r="X21" t="s">
        <v>98</v>
      </c>
      <c r="Y21">
        <v>20</v>
      </c>
      <c r="Z21">
        <v>1</v>
      </c>
      <c r="AA21">
        <v>110</v>
      </c>
      <c r="AB21" s="1">
        <v>4.5784432359068887</v>
      </c>
      <c r="AC21">
        <v>20</v>
      </c>
    </row>
    <row r="22" spans="2:29" x14ac:dyDescent="0.3">
      <c r="B22" t="s">
        <v>118</v>
      </c>
      <c r="C22">
        <v>29</v>
      </c>
      <c r="D22" t="s">
        <v>98</v>
      </c>
      <c r="E22">
        <v>21</v>
      </c>
      <c r="F22">
        <v>1</v>
      </c>
      <c r="G22">
        <v>120</v>
      </c>
      <c r="H22">
        <v>4.079044924757909</v>
      </c>
      <c r="I22">
        <v>21</v>
      </c>
      <c r="L22" t="s">
        <v>118</v>
      </c>
      <c r="M22">
        <v>29</v>
      </c>
      <c r="N22" t="s">
        <v>98</v>
      </c>
      <c r="O22">
        <v>21</v>
      </c>
      <c r="P22">
        <v>1</v>
      </c>
      <c r="Q22">
        <v>120</v>
      </c>
      <c r="R22">
        <v>4.5653693632557406</v>
      </c>
      <c r="S22">
        <v>21</v>
      </c>
      <c r="V22" t="s">
        <v>118</v>
      </c>
      <c r="W22">
        <v>29</v>
      </c>
      <c r="X22" t="s">
        <v>98</v>
      </c>
      <c r="Y22">
        <v>21</v>
      </c>
      <c r="Z22">
        <v>1</v>
      </c>
      <c r="AA22">
        <v>120</v>
      </c>
      <c r="AB22" s="1">
        <v>4.8976451807830017</v>
      </c>
      <c r="AC22">
        <v>21</v>
      </c>
    </row>
    <row r="23" spans="2:29" x14ac:dyDescent="0.3">
      <c r="B23" t="s">
        <v>119</v>
      </c>
      <c r="C23">
        <v>29</v>
      </c>
      <c r="D23" t="s">
        <v>98</v>
      </c>
      <c r="E23">
        <v>22</v>
      </c>
      <c r="F23">
        <v>1</v>
      </c>
      <c r="G23">
        <v>120</v>
      </c>
      <c r="H23">
        <v>5.8927319741924293</v>
      </c>
      <c r="I23">
        <v>22</v>
      </c>
      <c r="L23" t="s">
        <v>119</v>
      </c>
      <c r="M23">
        <v>29</v>
      </c>
      <c r="N23" t="s">
        <v>98</v>
      </c>
      <c r="O23">
        <v>22</v>
      </c>
      <c r="P23">
        <v>1</v>
      </c>
      <c r="Q23">
        <v>120</v>
      </c>
      <c r="R23">
        <v>4.8313709839858348</v>
      </c>
      <c r="S23">
        <v>22</v>
      </c>
      <c r="V23" t="s">
        <v>119</v>
      </c>
      <c r="W23">
        <v>29</v>
      </c>
      <c r="X23" t="s">
        <v>98</v>
      </c>
      <c r="Y23">
        <v>22</v>
      </c>
      <c r="Z23">
        <v>1</v>
      </c>
      <c r="AA23">
        <v>120</v>
      </c>
      <c r="AB23" s="1">
        <v>1.9202319208416156</v>
      </c>
      <c r="AC23">
        <v>22</v>
      </c>
    </row>
    <row r="24" spans="2:29" x14ac:dyDescent="0.3">
      <c r="B24" t="s">
        <v>120</v>
      </c>
      <c r="C24">
        <v>39</v>
      </c>
      <c r="D24" t="s">
        <v>98</v>
      </c>
      <c r="E24">
        <v>23</v>
      </c>
      <c r="F24">
        <v>1</v>
      </c>
      <c r="G24">
        <v>130</v>
      </c>
      <c r="H24">
        <v>4.69503886505845</v>
      </c>
      <c r="I24">
        <v>23</v>
      </c>
      <c r="L24" t="s">
        <v>120</v>
      </c>
      <c r="M24">
        <v>39</v>
      </c>
      <c r="N24" t="s">
        <v>98</v>
      </c>
      <c r="O24">
        <v>23</v>
      </c>
      <c r="P24">
        <v>1</v>
      </c>
      <c r="Q24">
        <v>130</v>
      </c>
      <c r="R24">
        <v>2.350193267368013</v>
      </c>
      <c r="S24">
        <v>23</v>
      </c>
      <c r="V24" t="s">
        <v>120</v>
      </c>
      <c r="W24">
        <v>39</v>
      </c>
      <c r="X24" t="s">
        <v>98</v>
      </c>
      <c r="Y24">
        <v>23</v>
      </c>
      <c r="Z24">
        <v>1</v>
      </c>
      <c r="AA24">
        <v>130</v>
      </c>
      <c r="AB24" s="1">
        <v>5.9365632523549721</v>
      </c>
      <c r="AC24">
        <v>23</v>
      </c>
    </row>
    <row r="25" spans="2:29" x14ac:dyDescent="0.3">
      <c r="B25" t="s">
        <v>121</v>
      </c>
      <c r="C25">
        <v>39</v>
      </c>
      <c r="D25" t="s">
        <v>98</v>
      </c>
      <c r="E25">
        <v>24</v>
      </c>
      <c r="F25">
        <v>1</v>
      </c>
      <c r="G25">
        <v>130</v>
      </c>
      <c r="H25">
        <v>3.7234984347305726</v>
      </c>
      <c r="I25">
        <v>24</v>
      </c>
      <c r="L25" t="s">
        <v>121</v>
      </c>
      <c r="M25">
        <v>39</v>
      </c>
      <c r="N25" t="s">
        <v>98</v>
      </c>
      <c r="O25">
        <v>24</v>
      </c>
      <c r="P25">
        <v>1</v>
      </c>
      <c r="Q25">
        <v>130</v>
      </c>
      <c r="R25">
        <v>5.6971360436291434</v>
      </c>
      <c r="S25">
        <v>24</v>
      </c>
      <c r="V25" t="s">
        <v>121</v>
      </c>
      <c r="W25">
        <v>39</v>
      </c>
      <c r="X25" t="s">
        <v>98</v>
      </c>
      <c r="Y25">
        <v>24</v>
      </c>
      <c r="Z25">
        <v>1</v>
      </c>
      <c r="AA25">
        <v>130</v>
      </c>
      <c r="AB25" s="1">
        <v>6.030159806861775</v>
      </c>
      <c r="AC25">
        <v>24</v>
      </c>
    </row>
    <row r="26" spans="2:29" x14ac:dyDescent="0.3">
      <c r="B26" t="s">
        <v>122</v>
      </c>
      <c r="C26">
        <v>49</v>
      </c>
      <c r="D26" t="s">
        <v>98</v>
      </c>
      <c r="E26">
        <v>25</v>
      </c>
      <c r="F26">
        <v>1</v>
      </c>
      <c r="G26">
        <v>140</v>
      </c>
      <c r="H26">
        <v>4.3858845629001735</v>
      </c>
      <c r="I26">
        <v>25</v>
      </c>
      <c r="L26" t="s">
        <v>122</v>
      </c>
      <c r="M26">
        <v>49</v>
      </c>
      <c r="N26" t="s">
        <v>98</v>
      </c>
      <c r="O26">
        <v>25</v>
      </c>
      <c r="P26">
        <v>1</v>
      </c>
      <c r="Q26">
        <v>140</v>
      </c>
      <c r="R26">
        <v>5.7751331723848125</v>
      </c>
      <c r="S26">
        <v>25</v>
      </c>
      <c r="V26" t="s">
        <v>122</v>
      </c>
      <c r="W26">
        <v>49</v>
      </c>
      <c r="X26" t="s">
        <v>98</v>
      </c>
      <c r="Y26">
        <v>25</v>
      </c>
      <c r="Z26">
        <v>1</v>
      </c>
      <c r="AA26">
        <v>140</v>
      </c>
      <c r="AB26" s="1">
        <v>5.8017570381634869</v>
      </c>
      <c r="AC26">
        <v>25</v>
      </c>
    </row>
    <row r="27" spans="2:29" x14ac:dyDescent="0.3">
      <c r="B27" t="s">
        <v>123</v>
      </c>
      <c r="C27">
        <v>49</v>
      </c>
      <c r="D27" t="s">
        <v>98</v>
      </c>
      <c r="E27">
        <v>26</v>
      </c>
      <c r="F27">
        <v>1</v>
      </c>
      <c r="G27">
        <v>140</v>
      </c>
      <c r="H27">
        <v>5.0690935722668655</v>
      </c>
      <c r="I27">
        <v>26</v>
      </c>
      <c r="L27" t="s">
        <v>123</v>
      </c>
      <c r="M27">
        <v>49</v>
      </c>
      <c r="N27" t="s">
        <v>98</v>
      </c>
      <c r="O27">
        <v>26</v>
      </c>
      <c r="P27">
        <v>1</v>
      </c>
      <c r="Q27">
        <v>140</v>
      </c>
      <c r="R27">
        <v>5.5847975318029057</v>
      </c>
      <c r="S27">
        <v>26</v>
      </c>
      <c r="V27" t="s">
        <v>123</v>
      </c>
      <c r="W27">
        <v>49</v>
      </c>
      <c r="X27" t="s">
        <v>98</v>
      </c>
      <c r="Y27">
        <v>26</v>
      </c>
      <c r="Z27">
        <v>1</v>
      </c>
      <c r="AA27">
        <v>140</v>
      </c>
      <c r="AB27" s="1">
        <v>8.4259721233975142</v>
      </c>
      <c r="AC27">
        <v>26</v>
      </c>
    </row>
    <row r="28" spans="2:29" x14ac:dyDescent="0.3">
      <c r="B28" t="s">
        <v>124</v>
      </c>
      <c r="C28">
        <v>59</v>
      </c>
      <c r="D28" t="s">
        <v>98</v>
      </c>
      <c r="E28">
        <v>27</v>
      </c>
      <c r="F28">
        <v>1</v>
      </c>
      <c r="G28">
        <v>150</v>
      </c>
      <c r="H28">
        <v>3.5920468917465769</v>
      </c>
      <c r="I28">
        <v>27</v>
      </c>
      <c r="L28" t="s">
        <v>124</v>
      </c>
      <c r="M28">
        <v>59</v>
      </c>
      <c r="N28" t="s">
        <v>98</v>
      </c>
      <c r="O28">
        <v>27</v>
      </c>
      <c r="P28">
        <v>1</v>
      </c>
      <c r="Q28">
        <v>150</v>
      </c>
      <c r="R28">
        <v>7.7716434361645952</v>
      </c>
      <c r="S28">
        <v>27</v>
      </c>
      <c r="V28" t="s">
        <v>124</v>
      </c>
      <c r="W28">
        <v>59</v>
      </c>
      <c r="X28" t="s">
        <v>98</v>
      </c>
      <c r="Y28">
        <v>27</v>
      </c>
      <c r="Z28">
        <v>1</v>
      </c>
      <c r="AA28">
        <v>150</v>
      </c>
      <c r="AB28" s="1">
        <v>2.2685802150517702</v>
      </c>
      <c r="AC28">
        <v>27</v>
      </c>
    </row>
    <row r="29" spans="2:29" x14ac:dyDescent="0.3">
      <c r="B29" t="s">
        <v>125</v>
      </c>
      <c r="C29">
        <v>59</v>
      </c>
      <c r="D29" t="s">
        <v>98</v>
      </c>
      <c r="E29">
        <v>28</v>
      </c>
      <c r="F29">
        <v>1</v>
      </c>
      <c r="G29">
        <v>150</v>
      </c>
      <c r="H29">
        <v>3.0532031132606789</v>
      </c>
      <c r="I29">
        <v>28</v>
      </c>
      <c r="L29" t="s">
        <v>125</v>
      </c>
      <c r="M29">
        <v>59</v>
      </c>
      <c r="N29" t="s">
        <v>98</v>
      </c>
      <c r="O29">
        <v>28</v>
      </c>
      <c r="P29">
        <v>1</v>
      </c>
      <c r="Q29">
        <v>150</v>
      </c>
      <c r="R29">
        <v>2.6404835125431418</v>
      </c>
      <c r="S29">
        <v>28</v>
      </c>
      <c r="V29" t="s">
        <v>125</v>
      </c>
      <c r="W29">
        <v>59</v>
      </c>
      <c r="X29" t="s">
        <v>98</v>
      </c>
      <c r="Y29">
        <v>28</v>
      </c>
      <c r="Z29">
        <v>1</v>
      </c>
      <c r="AA29">
        <v>150</v>
      </c>
      <c r="AB29" s="1">
        <v>4.8003979145432822</v>
      </c>
      <c r="AC29">
        <v>28</v>
      </c>
    </row>
    <row r="30" spans="2:29" x14ac:dyDescent="0.3">
      <c r="B30" t="s">
        <v>126</v>
      </c>
      <c r="C30">
        <v>69</v>
      </c>
      <c r="D30" t="s">
        <v>98</v>
      </c>
      <c r="E30">
        <v>29</v>
      </c>
      <c r="F30">
        <v>1</v>
      </c>
      <c r="G30">
        <v>160</v>
      </c>
      <c r="H30">
        <v>5.8209182725404389</v>
      </c>
      <c r="I30">
        <v>29</v>
      </c>
      <c r="L30" t="s">
        <v>126</v>
      </c>
      <c r="M30">
        <v>69</v>
      </c>
      <c r="N30" t="s">
        <v>98</v>
      </c>
      <c r="O30">
        <v>29</v>
      </c>
      <c r="P30">
        <v>1</v>
      </c>
      <c r="Q30">
        <v>160</v>
      </c>
      <c r="R30">
        <v>4.7503315954527352</v>
      </c>
      <c r="S30">
        <v>29</v>
      </c>
      <c r="V30" t="s">
        <v>126</v>
      </c>
      <c r="W30">
        <v>69</v>
      </c>
      <c r="X30" t="s">
        <v>98</v>
      </c>
      <c r="Y30">
        <v>29</v>
      </c>
      <c r="Z30">
        <v>1</v>
      </c>
      <c r="AA30">
        <v>160</v>
      </c>
      <c r="AB30" s="1">
        <v>5.4156124178844038</v>
      </c>
      <c r="AC30">
        <v>29</v>
      </c>
    </row>
    <row r="31" spans="2:29" x14ac:dyDescent="0.3">
      <c r="B31" t="s">
        <v>127</v>
      </c>
      <c r="C31">
        <v>69</v>
      </c>
      <c r="D31" t="s">
        <v>98</v>
      </c>
      <c r="E31">
        <v>30</v>
      </c>
      <c r="F31">
        <v>1</v>
      </c>
      <c r="G31">
        <v>160</v>
      </c>
      <c r="H31">
        <v>3.7586981534259394</v>
      </c>
      <c r="I31">
        <v>30</v>
      </c>
      <c r="L31" t="s">
        <v>127</v>
      </c>
      <c r="M31">
        <v>69</v>
      </c>
      <c r="N31" t="s">
        <v>98</v>
      </c>
      <c r="O31">
        <v>30</v>
      </c>
      <c r="P31">
        <v>1</v>
      </c>
      <c r="Q31">
        <v>160</v>
      </c>
      <c r="R31">
        <v>5.2630103482370032</v>
      </c>
      <c r="S31">
        <v>30</v>
      </c>
      <c r="V31" t="s">
        <v>127</v>
      </c>
      <c r="W31">
        <v>69</v>
      </c>
      <c r="X31" t="s">
        <v>98</v>
      </c>
      <c r="Y31">
        <v>30</v>
      </c>
      <c r="Z31">
        <v>1</v>
      </c>
      <c r="AA31">
        <v>160</v>
      </c>
      <c r="AB31" s="1">
        <v>3.8393153090437409</v>
      </c>
      <c r="AC31">
        <v>30</v>
      </c>
    </row>
    <row r="32" spans="2:29" x14ac:dyDescent="0.3">
      <c r="B32" t="s">
        <v>128</v>
      </c>
      <c r="C32">
        <v>79</v>
      </c>
      <c r="D32" t="s">
        <v>98</v>
      </c>
      <c r="E32">
        <v>31</v>
      </c>
      <c r="F32">
        <v>1</v>
      </c>
      <c r="G32">
        <v>170</v>
      </c>
      <c r="H32">
        <v>3.8499204720137641</v>
      </c>
      <c r="I32">
        <v>31</v>
      </c>
      <c r="L32" t="s">
        <v>128</v>
      </c>
      <c r="M32">
        <v>79</v>
      </c>
      <c r="N32" t="s">
        <v>98</v>
      </c>
      <c r="O32">
        <v>31</v>
      </c>
      <c r="P32">
        <v>1</v>
      </c>
      <c r="Q32">
        <v>170</v>
      </c>
      <c r="R32">
        <v>3.9494294242031174</v>
      </c>
      <c r="S32">
        <v>31</v>
      </c>
      <c r="V32" t="s">
        <v>128</v>
      </c>
      <c r="W32">
        <v>79</v>
      </c>
      <c r="X32" t="s">
        <v>98</v>
      </c>
      <c r="Y32">
        <v>31</v>
      </c>
      <c r="Z32">
        <v>1</v>
      </c>
      <c r="AA32">
        <v>170</v>
      </c>
      <c r="AB32" s="1">
        <v>1.5142907841363922</v>
      </c>
      <c r="AC32">
        <v>31</v>
      </c>
    </row>
    <row r="33" spans="2:29" x14ac:dyDescent="0.3">
      <c r="B33" t="s">
        <v>129</v>
      </c>
      <c r="C33">
        <v>79</v>
      </c>
      <c r="D33" t="s">
        <v>98</v>
      </c>
      <c r="E33">
        <v>32</v>
      </c>
      <c r="F33">
        <v>1</v>
      </c>
      <c r="G33">
        <v>170</v>
      </c>
      <c r="H33">
        <v>3.9987126683554379</v>
      </c>
      <c r="I33">
        <v>32</v>
      </c>
      <c r="L33" t="s">
        <v>129</v>
      </c>
      <c r="M33">
        <v>79</v>
      </c>
      <c r="N33" t="s">
        <v>98</v>
      </c>
      <c r="O33">
        <v>32</v>
      </c>
      <c r="P33">
        <v>1</v>
      </c>
      <c r="Q33">
        <v>170</v>
      </c>
      <c r="R33">
        <v>2.0119089867803268</v>
      </c>
      <c r="S33">
        <v>32</v>
      </c>
      <c r="V33" t="s">
        <v>129</v>
      </c>
      <c r="W33">
        <v>79</v>
      </c>
      <c r="X33" t="s">
        <v>98</v>
      </c>
      <c r="Y33">
        <v>32</v>
      </c>
      <c r="Z33">
        <v>1</v>
      </c>
      <c r="AA33">
        <v>170</v>
      </c>
      <c r="AB33" s="1">
        <v>8.1137953429715708</v>
      </c>
      <c r="AC33">
        <v>32</v>
      </c>
    </row>
    <row r="34" spans="2:29" x14ac:dyDescent="0.3">
      <c r="B34" t="s">
        <v>130</v>
      </c>
      <c r="C34">
        <v>89</v>
      </c>
      <c r="D34" t="s">
        <v>98</v>
      </c>
      <c r="E34">
        <v>33</v>
      </c>
      <c r="F34">
        <v>1</v>
      </c>
      <c r="G34">
        <v>180</v>
      </c>
      <c r="H34">
        <v>5.6549400369403884</v>
      </c>
      <c r="I34">
        <v>33</v>
      </c>
      <c r="L34" t="s">
        <v>130</v>
      </c>
      <c r="M34">
        <v>89</v>
      </c>
      <c r="N34" t="s">
        <v>98</v>
      </c>
      <c r="O34">
        <v>33</v>
      </c>
      <c r="P34">
        <v>1</v>
      </c>
      <c r="Q34">
        <v>180</v>
      </c>
      <c r="R34">
        <v>7.5114961191429757</v>
      </c>
      <c r="S34">
        <v>33</v>
      </c>
      <c r="V34" t="s">
        <v>130</v>
      </c>
      <c r="W34">
        <v>89</v>
      </c>
      <c r="X34" t="s">
        <v>98</v>
      </c>
      <c r="Y34">
        <v>33</v>
      </c>
      <c r="Z34">
        <v>1</v>
      </c>
      <c r="AA34">
        <v>180</v>
      </c>
      <c r="AB34" s="1">
        <v>4.7517722350603435</v>
      </c>
      <c r="AC34">
        <v>33</v>
      </c>
    </row>
    <row r="35" spans="2:29" x14ac:dyDescent="0.3">
      <c r="B35" t="s">
        <v>131</v>
      </c>
      <c r="C35">
        <v>89</v>
      </c>
      <c r="D35" t="s">
        <v>98</v>
      </c>
      <c r="E35">
        <v>34</v>
      </c>
      <c r="F35">
        <v>1</v>
      </c>
      <c r="G35">
        <v>180</v>
      </c>
      <c r="H35">
        <v>3.406091605022084</v>
      </c>
      <c r="I35">
        <v>34</v>
      </c>
      <c r="L35" t="s">
        <v>131</v>
      </c>
      <c r="M35">
        <v>89</v>
      </c>
      <c r="N35" t="s">
        <v>98</v>
      </c>
      <c r="O35">
        <v>34</v>
      </c>
      <c r="P35">
        <v>1</v>
      </c>
      <c r="Q35">
        <v>180</v>
      </c>
      <c r="R35">
        <v>4.7098101958836196</v>
      </c>
      <c r="S35">
        <v>34</v>
      </c>
      <c r="V35" t="s">
        <v>131</v>
      </c>
      <c r="W35">
        <v>89</v>
      </c>
      <c r="X35" t="s">
        <v>98</v>
      </c>
      <c r="Y35">
        <v>34</v>
      </c>
      <c r="Z35">
        <v>1</v>
      </c>
      <c r="AA35">
        <v>180</v>
      </c>
      <c r="AB35" s="1">
        <v>2.0984210323076695</v>
      </c>
      <c r="AC35">
        <v>34</v>
      </c>
    </row>
    <row r="36" spans="2:29" x14ac:dyDescent="0.3">
      <c r="B36" t="s">
        <v>132</v>
      </c>
      <c r="C36">
        <v>99</v>
      </c>
      <c r="D36" t="s">
        <v>98</v>
      </c>
      <c r="E36">
        <v>35</v>
      </c>
      <c r="F36">
        <v>1</v>
      </c>
      <c r="G36">
        <v>190</v>
      </c>
      <c r="H36">
        <v>4.748516016654321</v>
      </c>
      <c r="I36">
        <v>35</v>
      </c>
      <c r="L36" t="s">
        <v>132</v>
      </c>
      <c r="M36">
        <v>99</v>
      </c>
      <c r="N36" t="s">
        <v>98</v>
      </c>
      <c r="O36">
        <v>35</v>
      </c>
      <c r="P36">
        <v>1</v>
      </c>
      <c r="Q36">
        <v>190</v>
      </c>
      <c r="R36">
        <v>2.4986841935897246</v>
      </c>
      <c r="S36">
        <v>35</v>
      </c>
      <c r="V36" t="s">
        <v>132</v>
      </c>
      <c r="W36">
        <v>99</v>
      </c>
      <c r="X36" t="s">
        <v>98</v>
      </c>
      <c r="Y36">
        <v>35</v>
      </c>
      <c r="Z36">
        <v>1</v>
      </c>
      <c r="AA36">
        <v>190</v>
      </c>
      <c r="AB36" s="1">
        <v>1.9977972669876181</v>
      </c>
      <c r="AC36">
        <v>35</v>
      </c>
    </row>
    <row r="37" spans="2:29" x14ac:dyDescent="0.3">
      <c r="B37" t="s">
        <v>133</v>
      </c>
      <c r="C37">
        <v>99</v>
      </c>
      <c r="D37" t="s">
        <v>98</v>
      </c>
      <c r="E37">
        <v>36</v>
      </c>
      <c r="F37">
        <v>1</v>
      </c>
      <c r="G37">
        <v>190</v>
      </c>
      <c r="H37">
        <v>4.6694479578873143</v>
      </c>
      <c r="I37">
        <v>36</v>
      </c>
      <c r="L37" t="s">
        <v>133</v>
      </c>
      <c r="M37">
        <v>99</v>
      </c>
      <c r="N37" t="s">
        <v>98</v>
      </c>
      <c r="O37">
        <v>36</v>
      </c>
      <c r="P37">
        <v>1</v>
      </c>
      <c r="Q37">
        <v>190</v>
      </c>
      <c r="R37">
        <v>2.414831055823015</v>
      </c>
      <c r="S37">
        <v>36</v>
      </c>
      <c r="V37" t="s">
        <v>133</v>
      </c>
      <c r="W37">
        <v>99</v>
      </c>
      <c r="X37" t="s">
        <v>98</v>
      </c>
      <c r="Y37">
        <v>36</v>
      </c>
      <c r="Z37">
        <v>1</v>
      </c>
      <c r="AA37">
        <v>190</v>
      </c>
      <c r="AB37" s="1">
        <v>4.9508792699198239</v>
      </c>
      <c r="AC37">
        <v>36</v>
      </c>
    </row>
    <row r="38" spans="2:29" x14ac:dyDescent="0.3">
      <c r="B38" t="s">
        <v>134</v>
      </c>
      <c r="C38">
        <v>109</v>
      </c>
      <c r="D38" t="s">
        <v>98</v>
      </c>
      <c r="E38">
        <v>37</v>
      </c>
      <c r="F38">
        <v>1</v>
      </c>
      <c r="G38">
        <v>200</v>
      </c>
      <c r="H38">
        <v>5.5197004485235084</v>
      </c>
      <c r="I38">
        <v>37</v>
      </c>
      <c r="L38" t="s">
        <v>134</v>
      </c>
      <c r="M38">
        <v>109</v>
      </c>
      <c r="N38" t="s">
        <v>98</v>
      </c>
      <c r="O38">
        <v>37</v>
      </c>
      <c r="P38">
        <v>1</v>
      </c>
      <c r="Q38">
        <v>200</v>
      </c>
      <c r="R38">
        <v>4.8757327249331865</v>
      </c>
      <c r="S38">
        <v>37</v>
      </c>
      <c r="V38" t="s">
        <v>134</v>
      </c>
      <c r="W38">
        <v>109</v>
      </c>
      <c r="X38" t="s">
        <v>98</v>
      </c>
      <c r="Y38">
        <v>37</v>
      </c>
      <c r="Z38">
        <v>1</v>
      </c>
      <c r="AA38">
        <v>200</v>
      </c>
      <c r="AB38" s="1">
        <v>3.1718121363082901</v>
      </c>
      <c r="AC38">
        <v>37</v>
      </c>
    </row>
    <row r="39" spans="2:29" x14ac:dyDescent="0.3">
      <c r="B39" t="s">
        <v>135</v>
      </c>
      <c r="C39">
        <v>109</v>
      </c>
      <c r="D39" t="s">
        <v>98</v>
      </c>
      <c r="E39">
        <v>38</v>
      </c>
      <c r="F39">
        <v>1</v>
      </c>
      <c r="G39">
        <v>200</v>
      </c>
      <c r="H39">
        <v>3.7281436789198779</v>
      </c>
      <c r="I39">
        <v>38</v>
      </c>
      <c r="L39" t="s">
        <v>135</v>
      </c>
      <c r="M39">
        <v>109</v>
      </c>
      <c r="N39" t="s">
        <v>98</v>
      </c>
      <c r="O39">
        <v>38</v>
      </c>
      <c r="P39">
        <v>1</v>
      </c>
      <c r="Q39">
        <v>200</v>
      </c>
      <c r="R39">
        <v>3.3931767802569084</v>
      </c>
      <c r="S39">
        <v>38</v>
      </c>
      <c r="V39" t="s">
        <v>135</v>
      </c>
      <c r="W39">
        <v>109</v>
      </c>
      <c r="X39" t="s">
        <v>98</v>
      </c>
      <c r="Y39">
        <v>38</v>
      </c>
      <c r="Z39">
        <v>1</v>
      </c>
      <c r="AA39">
        <v>200</v>
      </c>
      <c r="AB39" s="1">
        <v>3.7403245414607227</v>
      </c>
      <c r="AC39">
        <v>38</v>
      </c>
    </row>
    <row r="40" spans="2:29" x14ac:dyDescent="0.3">
      <c r="B40" t="s">
        <v>136</v>
      </c>
      <c r="C40">
        <v>119</v>
      </c>
      <c r="D40" t="s">
        <v>98</v>
      </c>
      <c r="E40">
        <v>39</v>
      </c>
      <c r="F40">
        <v>1</v>
      </c>
      <c r="G40">
        <v>210</v>
      </c>
      <c r="H40">
        <v>4.911446308135055</v>
      </c>
      <c r="I40">
        <v>39</v>
      </c>
      <c r="L40" t="s">
        <v>136</v>
      </c>
      <c r="M40">
        <v>119</v>
      </c>
      <c r="N40" t="s">
        <v>98</v>
      </c>
      <c r="O40">
        <v>39</v>
      </c>
      <c r="P40">
        <v>1</v>
      </c>
      <c r="Q40">
        <v>210</v>
      </c>
      <c r="R40">
        <v>3.8669371178839356</v>
      </c>
      <c r="S40">
        <v>39</v>
      </c>
      <c r="V40" t="s">
        <v>136</v>
      </c>
      <c r="W40">
        <v>119</v>
      </c>
      <c r="X40" t="s">
        <v>98</v>
      </c>
      <c r="Y40">
        <v>39</v>
      </c>
      <c r="Z40">
        <v>1</v>
      </c>
      <c r="AA40">
        <v>210</v>
      </c>
      <c r="AB40" s="1">
        <v>6.6446580831252504</v>
      </c>
      <c r="AC40">
        <v>39</v>
      </c>
    </row>
    <row r="41" spans="2:29" x14ac:dyDescent="0.3">
      <c r="B41" t="s">
        <v>137</v>
      </c>
      <c r="C41">
        <v>119</v>
      </c>
      <c r="D41" t="s">
        <v>98</v>
      </c>
      <c r="E41">
        <v>40</v>
      </c>
      <c r="F41">
        <v>1</v>
      </c>
      <c r="G41">
        <v>210</v>
      </c>
      <c r="H41">
        <v>4.6953503669938073</v>
      </c>
      <c r="I41">
        <v>40</v>
      </c>
      <c r="L41" t="s">
        <v>137</v>
      </c>
      <c r="M41">
        <v>119</v>
      </c>
      <c r="N41" t="s">
        <v>98</v>
      </c>
      <c r="O41">
        <v>40</v>
      </c>
      <c r="P41">
        <v>1</v>
      </c>
      <c r="Q41">
        <v>210</v>
      </c>
      <c r="R41">
        <v>6.287215069271042</v>
      </c>
      <c r="S41">
        <v>40</v>
      </c>
      <c r="V41" t="s">
        <v>137</v>
      </c>
      <c r="W41">
        <v>119</v>
      </c>
      <c r="X41" t="s">
        <v>98</v>
      </c>
      <c r="Y41">
        <v>40</v>
      </c>
      <c r="Z41">
        <v>1</v>
      </c>
      <c r="AA41">
        <v>210</v>
      </c>
      <c r="AB41" s="1">
        <v>4.7123388185282238</v>
      </c>
      <c r="AC41">
        <v>40</v>
      </c>
    </row>
    <row r="42" spans="2:29" x14ac:dyDescent="0.3">
      <c r="B42" t="s">
        <v>138</v>
      </c>
      <c r="C42">
        <v>129</v>
      </c>
      <c r="D42" t="s">
        <v>98</v>
      </c>
      <c r="E42">
        <v>41</v>
      </c>
      <c r="F42">
        <v>1</v>
      </c>
      <c r="G42">
        <v>220</v>
      </c>
      <c r="H42">
        <v>5.5393250704510137</v>
      </c>
      <c r="I42">
        <v>41</v>
      </c>
      <c r="L42" t="s">
        <v>138</v>
      </c>
      <c r="M42">
        <v>129</v>
      </c>
      <c r="N42" t="s">
        <v>98</v>
      </c>
      <c r="O42">
        <v>41</v>
      </c>
      <c r="P42">
        <v>1</v>
      </c>
      <c r="Q42">
        <v>220</v>
      </c>
      <c r="R42">
        <v>4.6769490154401865</v>
      </c>
      <c r="S42">
        <v>41</v>
      </c>
      <c r="V42" t="s">
        <v>138</v>
      </c>
      <c r="W42">
        <v>129</v>
      </c>
      <c r="X42" t="s">
        <v>98</v>
      </c>
      <c r="Y42">
        <v>41</v>
      </c>
      <c r="Z42">
        <v>1</v>
      </c>
      <c r="AA42">
        <v>220</v>
      </c>
      <c r="AB42" s="1">
        <v>4.2480886122502852</v>
      </c>
      <c r="AC42">
        <v>41</v>
      </c>
    </row>
    <row r="43" spans="2:29" x14ac:dyDescent="0.3">
      <c r="B43" t="s">
        <v>139</v>
      </c>
      <c r="C43">
        <v>129</v>
      </c>
      <c r="D43" t="s">
        <v>98</v>
      </c>
      <c r="E43">
        <v>42</v>
      </c>
      <c r="F43">
        <v>1</v>
      </c>
      <c r="G43">
        <v>220</v>
      </c>
      <c r="H43">
        <v>3.8046435520227533</v>
      </c>
      <c r="I43">
        <v>42</v>
      </c>
      <c r="L43" t="s">
        <v>139</v>
      </c>
      <c r="M43">
        <v>129</v>
      </c>
      <c r="N43" t="s">
        <v>98</v>
      </c>
      <c r="O43">
        <v>42</v>
      </c>
      <c r="P43">
        <v>1</v>
      </c>
      <c r="Q43">
        <v>220</v>
      </c>
      <c r="R43">
        <v>4.2900738435419044</v>
      </c>
      <c r="S43">
        <v>42</v>
      </c>
      <c r="V43" t="s">
        <v>139</v>
      </c>
      <c r="W43">
        <v>129</v>
      </c>
      <c r="X43" t="s">
        <v>98</v>
      </c>
      <c r="Y43">
        <v>42</v>
      </c>
      <c r="Z43">
        <v>1</v>
      </c>
      <c r="AA43">
        <v>220</v>
      </c>
      <c r="AB43" s="1">
        <v>2.890891505550826</v>
      </c>
      <c r="AC43">
        <v>42</v>
      </c>
    </row>
    <row r="44" spans="2:29" x14ac:dyDescent="0.3">
      <c r="B44" t="s">
        <v>140</v>
      </c>
      <c r="C44">
        <v>139</v>
      </c>
      <c r="D44" t="s">
        <v>98</v>
      </c>
      <c r="E44">
        <v>43</v>
      </c>
      <c r="F44">
        <v>1</v>
      </c>
      <c r="G44">
        <v>230</v>
      </c>
      <c r="H44">
        <v>2.8597626851405948</v>
      </c>
      <c r="I44">
        <v>43</v>
      </c>
      <c r="L44" t="s">
        <v>140</v>
      </c>
      <c r="M44">
        <v>139</v>
      </c>
      <c r="N44" t="s">
        <v>98</v>
      </c>
      <c r="O44">
        <v>43</v>
      </c>
      <c r="P44">
        <v>1</v>
      </c>
      <c r="Q44">
        <v>230</v>
      </c>
      <c r="R44">
        <v>3.1590762546256883</v>
      </c>
      <c r="S44">
        <v>43</v>
      </c>
      <c r="V44" t="s">
        <v>140</v>
      </c>
      <c r="W44">
        <v>139</v>
      </c>
      <c r="X44" t="s">
        <v>98</v>
      </c>
      <c r="Y44">
        <v>43</v>
      </c>
      <c r="Z44">
        <v>1</v>
      </c>
      <c r="AA44">
        <v>230</v>
      </c>
      <c r="AB44" s="1">
        <v>6.4753092601604294</v>
      </c>
      <c r="AC44">
        <v>43</v>
      </c>
    </row>
    <row r="45" spans="2:29" x14ac:dyDescent="0.3">
      <c r="B45" t="s">
        <v>141</v>
      </c>
      <c r="C45">
        <v>139</v>
      </c>
      <c r="D45" t="s">
        <v>98</v>
      </c>
      <c r="E45">
        <v>44</v>
      </c>
      <c r="F45">
        <v>1</v>
      </c>
      <c r="G45">
        <v>230</v>
      </c>
      <c r="H45">
        <v>3.9914992385020014</v>
      </c>
      <c r="I45">
        <v>44</v>
      </c>
      <c r="L45" t="s">
        <v>141</v>
      </c>
      <c r="M45">
        <v>139</v>
      </c>
      <c r="N45" t="s">
        <v>98</v>
      </c>
      <c r="O45">
        <v>44</v>
      </c>
      <c r="P45">
        <v>1</v>
      </c>
      <c r="Q45">
        <v>230</v>
      </c>
      <c r="R45">
        <v>6.1460910501336912</v>
      </c>
      <c r="S45">
        <v>44</v>
      </c>
      <c r="V45" t="s">
        <v>141</v>
      </c>
      <c r="W45">
        <v>139</v>
      </c>
      <c r="X45" t="s">
        <v>98</v>
      </c>
      <c r="Y45">
        <v>44</v>
      </c>
      <c r="Z45">
        <v>1</v>
      </c>
      <c r="AA45">
        <v>230</v>
      </c>
      <c r="AB45" s="1">
        <v>0.61459497828036547</v>
      </c>
      <c r="AC45">
        <v>44</v>
      </c>
    </row>
    <row r="46" spans="2:29" x14ac:dyDescent="0.3">
      <c r="B46" t="s">
        <v>142</v>
      </c>
      <c r="C46">
        <v>149</v>
      </c>
      <c r="D46" t="s">
        <v>98</v>
      </c>
      <c r="E46">
        <v>45</v>
      </c>
      <c r="F46">
        <v>1</v>
      </c>
      <c r="G46">
        <v>240</v>
      </c>
      <c r="H46">
        <v>3.2966157277696766</v>
      </c>
      <c r="I46">
        <v>45</v>
      </c>
      <c r="L46" t="s">
        <v>142</v>
      </c>
      <c r="M46">
        <v>149</v>
      </c>
      <c r="N46" t="s">
        <v>98</v>
      </c>
      <c r="O46">
        <v>45</v>
      </c>
      <c r="P46">
        <v>1</v>
      </c>
      <c r="Q46">
        <v>240</v>
      </c>
      <c r="R46">
        <v>1.2621624819003046</v>
      </c>
      <c r="S46">
        <v>45</v>
      </c>
      <c r="V46" t="s">
        <v>142</v>
      </c>
      <c r="W46">
        <v>149</v>
      </c>
      <c r="X46" t="s">
        <v>98</v>
      </c>
      <c r="Y46">
        <v>45</v>
      </c>
      <c r="Z46">
        <v>1</v>
      </c>
      <c r="AA46">
        <v>240</v>
      </c>
      <c r="AB46" s="1">
        <v>6.1919207155297045</v>
      </c>
      <c r="AC46">
        <v>45</v>
      </c>
    </row>
    <row r="47" spans="2:29" x14ac:dyDescent="0.3">
      <c r="B47" t="s">
        <v>143</v>
      </c>
      <c r="C47">
        <v>149</v>
      </c>
      <c r="D47" t="s">
        <v>98</v>
      </c>
      <c r="E47">
        <v>46</v>
      </c>
      <c r="F47">
        <v>1</v>
      </c>
      <c r="G47">
        <v>240</v>
      </c>
      <c r="H47">
        <v>4.9029675437777769</v>
      </c>
      <c r="I47">
        <v>46</v>
      </c>
      <c r="L47" t="s">
        <v>143</v>
      </c>
      <c r="M47">
        <v>149</v>
      </c>
      <c r="N47" t="s">
        <v>98</v>
      </c>
      <c r="O47">
        <v>46</v>
      </c>
      <c r="P47">
        <v>1</v>
      </c>
      <c r="Q47">
        <v>240</v>
      </c>
      <c r="R47">
        <v>5.9099339296080871</v>
      </c>
      <c r="S47">
        <v>46</v>
      </c>
      <c r="V47" t="s">
        <v>143</v>
      </c>
      <c r="W47">
        <v>149</v>
      </c>
      <c r="X47" t="s">
        <v>98</v>
      </c>
      <c r="Y47">
        <v>46</v>
      </c>
      <c r="Z47">
        <v>1</v>
      </c>
      <c r="AA47">
        <v>240</v>
      </c>
      <c r="AB47" s="1">
        <v>5.070311158298864</v>
      </c>
      <c r="AC47">
        <v>46</v>
      </c>
    </row>
    <row r="48" spans="2:29" x14ac:dyDescent="0.3">
      <c r="B48" t="s">
        <v>144</v>
      </c>
      <c r="C48">
        <v>159</v>
      </c>
      <c r="D48" t="s">
        <v>98</v>
      </c>
      <c r="E48">
        <v>47</v>
      </c>
      <c r="F48">
        <v>1</v>
      </c>
      <c r="G48">
        <v>250</v>
      </c>
      <c r="H48">
        <v>4.6294517915084725</v>
      </c>
      <c r="I48">
        <v>47</v>
      </c>
      <c r="L48" t="s">
        <v>144</v>
      </c>
      <c r="M48">
        <v>159</v>
      </c>
      <c r="N48" t="s">
        <v>98</v>
      </c>
      <c r="O48">
        <v>47</v>
      </c>
      <c r="P48">
        <v>1</v>
      </c>
      <c r="Q48">
        <v>250</v>
      </c>
      <c r="R48">
        <v>4.9752592985823867</v>
      </c>
      <c r="S48">
        <v>47</v>
      </c>
      <c r="V48" t="s">
        <v>144</v>
      </c>
      <c r="W48">
        <v>159</v>
      </c>
      <c r="X48" t="s">
        <v>98</v>
      </c>
      <c r="Y48">
        <v>47</v>
      </c>
      <c r="Z48">
        <v>1</v>
      </c>
      <c r="AA48">
        <v>250</v>
      </c>
      <c r="AB48" s="1">
        <v>7.4939110390841961</v>
      </c>
      <c r="AC48">
        <v>47</v>
      </c>
    </row>
    <row r="49" spans="2:29" x14ac:dyDescent="0.3">
      <c r="B49" t="s">
        <v>145</v>
      </c>
      <c r="C49">
        <v>159</v>
      </c>
      <c r="D49" t="s">
        <v>98</v>
      </c>
      <c r="E49">
        <v>48</v>
      </c>
      <c r="F49">
        <v>1</v>
      </c>
      <c r="G49">
        <v>250</v>
      </c>
      <c r="H49">
        <v>4.5532304511580151</v>
      </c>
      <c r="I49">
        <v>48</v>
      </c>
      <c r="L49" t="s">
        <v>145</v>
      </c>
      <c r="M49">
        <v>159</v>
      </c>
      <c r="N49" t="s">
        <v>98</v>
      </c>
      <c r="O49">
        <v>48</v>
      </c>
      <c r="P49">
        <v>1</v>
      </c>
      <c r="Q49">
        <v>250</v>
      </c>
      <c r="R49">
        <v>6.9949258659034967</v>
      </c>
      <c r="S49">
        <v>48</v>
      </c>
      <c r="V49" t="s">
        <v>145</v>
      </c>
      <c r="W49">
        <v>159</v>
      </c>
      <c r="X49" t="s">
        <v>98</v>
      </c>
      <c r="Y49">
        <v>48</v>
      </c>
      <c r="Z49">
        <v>1</v>
      </c>
      <c r="AA49">
        <v>250</v>
      </c>
      <c r="AB49" s="1">
        <v>1.7651094140019268</v>
      </c>
      <c r="AC49">
        <v>48</v>
      </c>
    </row>
    <row r="50" spans="2:29" x14ac:dyDescent="0.3">
      <c r="B50" t="s">
        <v>146</v>
      </c>
      <c r="C50">
        <v>169</v>
      </c>
      <c r="D50" t="s">
        <v>98</v>
      </c>
      <c r="E50">
        <v>49</v>
      </c>
      <c r="F50">
        <v>1</v>
      </c>
      <c r="G50">
        <v>260</v>
      </c>
      <c r="H50">
        <v>4.4828253294253955</v>
      </c>
      <c r="I50">
        <v>49</v>
      </c>
      <c r="L50" t="s">
        <v>146</v>
      </c>
      <c r="M50">
        <v>169</v>
      </c>
      <c r="N50" t="s">
        <v>98</v>
      </c>
      <c r="O50">
        <v>49</v>
      </c>
      <c r="P50">
        <v>1</v>
      </c>
      <c r="Q50">
        <v>260</v>
      </c>
      <c r="R50">
        <v>2.2209245116682723</v>
      </c>
      <c r="S50">
        <v>49</v>
      </c>
      <c r="V50" t="s">
        <v>146</v>
      </c>
      <c r="W50">
        <v>169</v>
      </c>
      <c r="X50" t="s">
        <v>98</v>
      </c>
      <c r="Y50">
        <v>49</v>
      </c>
      <c r="Z50">
        <v>1</v>
      </c>
      <c r="AA50">
        <v>260</v>
      </c>
      <c r="AB50" s="1">
        <v>2.7378194545162842</v>
      </c>
      <c r="AC50">
        <v>49</v>
      </c>
    </row>
    <row r="51" spans="2:29" x14ac:dyDescent="0.3">
      <c r="B51" t="s">
        <v>147</v>
      </c>
      <c r="C51">
        <v>169</v>
      </c>
      <c r="D51" t="s">
        <v>98</v>
      </c>
      <c r="E51">
        <v>50</v>
      </c>
      <c r="F51">
        <v>1</v>
      </c>
      <c r="G51">
        <v>260</v>
      </c>
      <c r="H51">
        <v>5.7725104170385748</v>
      </c>
      <c r="I51">
        <v>50</v>
      </c>
      <c r="L51" t="s">
        <v>147</v>
      </c>
      <c r="M51">
        <v>169</v>
      </c>
      <c r="N51" t="s">
        <v>98</v>
      </c>
      <c r="O51">
        <v>50</v>
      </c>
      <c r="P51">
        <v>1</v>
      </c>
      <c r="Q51">
        <v>260</v>
      </c>
      <c r="R51">
        <v>3.0315162120969035</v>
      </c>
      <c r="S51">
        <v>50</v>
      </c>
      <c r="V51" t="s">
        <v>147</v>
      </c>
      <c r="W51">
        <v>169</v>
      </c>
      <c r="X51" t="s">
        <v>98</v>
      </c>
      <c r="Y51">
        <v>50</v>
      </c>
      <c r="Z51">
        <v>1</v>
      </c>
      <c r="AA51">
        <v>260</v>
      </c>
      <c r="AB51" s="1">
        <v>6.6921664483670611</v>
      </c>
      <c r="AC51">
        <v>50</v>
      </c>
    </row>
    <row r="52" spans="2:29" x14ac:dyDescent="0.3">
      <c r="B52" t="s">
        <v>148</v>
      </c>
      <c r="C52">
        <v>179</v>
      </c>
      <c r="D52" t="s">
        <v>98</v>
      </c>
      <c r="E52">
        <v>51</v>
      </c>
      <c r="F52">
        <v>1</v>
      </c>
      <c r="G52">
        <v>270</v>
      </c>
      <c r="H52">
        <v>4.0503662830742542</v>
      </c>
      <c r="I52">
        <v>51</v>
      </c>
      <c r="L52" t="s">
        <v>148</v>
      </c>
      <c r="M52">
        <v>179</v>
      </c>
      <c r="N52" t="s">
        <v>98</v>
      </c>
      <c r="O52">
        <v>51</v>
      </c>
      <c r="P52">
        <v>1</v>
      </c>
      <c r="Q52">
        <v>270</v>
      </c>
      <c r="R52">
        <v>6.3268053736392176</v>
      </c>
      <c r="S52">
        <v>51</v>
      </c>
      <c r="V52" t="s">
        <v>148</v>
      </c>
      <c r="W52">
        <v>179</v>
      </c>
      <c r="X52" t="s">
        <v>98</v>
      </c>
      <c r="Y52">
        <v>51</v>
      </c>
      <c r="Z52">
        <v>1</v>
      </c>
      <c r="AA52">
        <v>270</v>
      </c>
      <c r="AB52" s="1">
        <v>2.59869950695429</v>
      </c>
      <c r="AC52">
        <v>51</v>
      </c>
    </row>
    <row r="53" spans="2:29" x14ac:dyDescent="0.3">
      <c r="B53" t="s">
        <v>149</v>
      </c>
      <c r="C53">
        <v>179</v>
      </c>
      <c r="D53" t="s">
        <v>98</v>
      </c>
      <c r="E53">
        <v>52</v>
      </c>
      <c r="F53">
        <v>1</v>
      </c>
      <c r="G53">
        <v>270</v>
      </c>
      <c r="H53">
        <v>5.3062170309131034</v>
      </c>
      <c r="I53">
        <v>52</v>
      </c>
      <c r="L53" t="s">
        <v>149</v>
      </c>
      <c r="M53">
        <v>179</v>
      </c>
      <c r="N53" t="s">
        <v>98</v>
      </c>
      <c r="O53">
        <v>52</v>
      </c>
      <c r="P53">
        <v>1</v>
      </c>
      <c r="Q53">
        <v>270</v>
      </c>
      <c r="R53">
        <v>2.9155829224619083</v>
      </c>
      <c r="S53">
        <v>52</v>
      </c>
      <c r="V53" t="s">
        <v>149</v>
      </c>
      <c r="W53">
        <v>179</v>
      </c>
      <c r="X53" t="s">
        <v>98</v>
      </c>
      <c r="Y53">
        <v>52</v>
      </c>
      <c r="Z53">
        <v>1</v>
      </c>
      <c r="AA53">
        <v>270</v>
      </c>
      <c r="AB53" s="1">
        <v>2.0114751578075811</v>
      </c>
      <c r="AC53">
        <v>52</v>
      </c>
    </row>
    <row r="54" spans="2:29" x14ac:dyDescent="0.3">
      <c r="B54" t="s">
        <v>150</v>
      </c>
      <c r="C54">
        <v>189</v>
      </c>
      <c r="D54" t="s">
        <v>98</v>
      </c>
      <c r="E54">
        <v>53</v>
      </c>
      <c r="F54">
        <v>1</v>
      </c>
      <c r="G54">
        <v>280</v>
      </c>
      <c r="H54">
        <v>4.802393345918972</v>
      </c>
      <c r="I54">
        <v>53</v>
      </c>
      <c r="L54" t="s">
        <v>150</v>
      </c>
      <c r="M54">
        <v>189</v>
      </c>
      <c r="N54" t="s">
        <v>98</v>
      </c>
      <c r="O54">
        <v>53</v>
      </c>
      <c r="P54">
        <v>1</v>
      </c>
      <c r="Q54">
        <v>280</v>
      </c>
      <c r="R54">
        <v>2.4262292981729843</v>
      </c>
      <c r="S54">
        <v>53</v>
      </c>
      <c r="V54" t="s">
        <v>150</v>
      </c>
      <c r="W54">
        <v>189</v>
      </c>
      <c r="X54" t="s">
        <v>98</v>
      </c>
      <c r="Y54">
        <v>53</v>
      </c>
      <c r="Z54">
        <v>1</v>
      </c>
      <c r="AA54">
        <v>280</v>
      </c>
      <c r="AB54" s="1">
        <v>5.1323384695861023</v>
      </c>
      <c r="AC54">
        <v>53</v>
      </c>
    </row>
    <row r="55" spans="2:29" x14ac:dyDescent="0.3">
      <c r="B55" t="s">
        <v>151</v>
      </c>
      <c r="C55">
        <v>189</v>
      </c>
      <c r="D55" t="s">
        <v>98</v>
      </c>
      <c r="E55">
        <v>54</v>
      </c>
      <c r="F55">
        <v>1</v>
      </c>
      <c r="G55">
        <v>280</v>
      </c>
      <c r="H55">
        <v>4.7202864379796665</v>
      </c>
      <c r="I55">
        <v>54</v>
      </c>
      <c r="L55" t="s">
        <v>151</v>
      </c>
      <c r="M55">
        <v>189</v>
      </c>
      <c r="N55" t="s">
        <v>98</v>
      </c>
      <c r="O55">
        <v>54</v>
      </c>
      <c r="P55">
        <v>1</v>
      </c>
      <c r="Q55">
        <v>280</v>
      </c>
      <c r="R55">
        <v>5.0269487246550852</v>
      </c>
      <c r="S55">
        <v>54</v>
      </c>
      <c r="V55" t="s">
        <v>151</v>
      </c>
      <c r="W55">
        <v>189</v>
      </c>
      <c r="X55" t="s">
        <v>98</v>
      </c>
      <c r="Y55">
        <v>54</v>
      </c>
      <c r="Z55">
        <v>1</v>
      </c>
      <c r="AA55">
        <v>280</v>
      </c>
      <c r="AB55" s="1">
        <v>6.6641026251018047</v>
      </c>
      <c r="AC55">
        <v>54</v>
      </c>
    </row>
    <row r="56" spans="2:29" x14ac:dyDescent="0.3">
      <c r="B56" t="s">
        <v>152</v>
      </c>
      <c r="C56">
        <v>199</v>
      </c>
      <c r="D56" t="s">
        <v>98</v>
      </c>
      <c r="E56">
        <v>55</v>
      </c>
      <c r="F56">
        <v>1</v>
      </c>
      <c r="G56">
        <v>290</v>
      </c>
      <c r="H56">
        <v>4.446617208479438</v>
      </c>
      <c r="I56">
        <v>55</v>
      </c>
      <c r="L56" t="s">
        <v>152</v>
      </c>
      <c r="M56">
        <v>199</v>
      </c>
      <c r="N56" t="s">
        <v>98</v>
      </c>
      <c r="O56">
        <v>55</v>
      </c>
      <c r="P56">
        <v>1</v>
      </c>
      <c r="Q56">
        <v>290</v>
      </c>
      <c r="R56">
        <v>6.3034188542515039</v>
      </c>
      <c r="S56">
        <v>55</v>
      </c>
      <c r="V56" t="s">
        <v>152</v>
      </c>
      <c r="W56">
        <v>199</v>
      </c>
      <c r="X56" t="s">
        <v>98</v>
      </c>
      <c r="Y56">
        <v>55</v>
      </c>
      <c r="Z56">
        <v>1</v>
      </c>
      <c r="AA56">
        <v>290</v>
      </c>
      <c r="AB56" s="1">
        <v>6.5491297618718818</v>
      </c>
      <c r="AC56">
        <v>55</v>
      </c>
    </row>
    <row r="57" spans="2:29" x14ac:dyDescent="0.3">
      <c r="B57" t="s">
        <v>153</v>
      </c>
      <c r="C57">
        <v>199</v>
      </c>
      <c r="D57" t="s">
        <v>98</v>
      </c>
      <c r="E57">
        <v>56</v>
      </c>
      <c r="F57">
        <v>1</v>
      </c>
      <c r="G57">
        <v>290</v>
      </c>
      <c r="H57">
        <v>4.3220084762579063</v>
      </c>
      <c r="I57">
        <v>56</v>
      </c>
      <c r="L57" t="s">
        <v>153</v>
      </c>
      <c r="M57">
        <v>199</v>
      </c>
      <c r="N57" t="s">
        <v>98</v>
      </c>
      <c r="O57">
        <v>56</v>
      </c>
      <c r="P57">
        <v>1</v>
      </c>
      <c r="Q57">
        <v>290</v>
      </c>
      <c r="R57">
        <v>6.2076081348932348</v>
      </c>
      <c r="S57">
        <v>56</v>
      </c>
      <c r="V57" t="s">
        <v>153</v>
      </c>
      <c r="W57">
        <v>199</v>
      </c>
      <c r="X57" t="s">
        <v>98</v>
      </c>
      <c r="Y57">
        <v>56</v>
      </c>
      <c r="Z57">
        <v>1</v>
      </c>
      <c r="AA57">
        <v>290</v>
      </c>
      <c r="AB57" s="1">
        <v>6.2599581951799337</v>
      </c>
      <c r="AC57">
        <v>56</v>
      </c>
    </row>
    <row r="58" spans="2:29" x14ac:dyDescent="0.3">
      <c r="B58" t="s">
        <v>154</v>
      </c>
      <c r="C58">
        <v>209</v>
      </c>
      <c r="D58" t="s">
        <v>98</v>
      </c>
      <c r="E58">
        <v>57</v>
      </c>
      <c r="F58">
        <v>1</v>
      </c>
      <c r="G58">
        <v>300</v>
      </c>
      <c r="H58">
        <v>3.4897742125322111</v>
      </c>
      <c r="I58">
        <v>57</v>
      </c>
      <c r="L58" t="s">
        <v>154</v>
      </c>
      <c r="M58">
        <v>209</v>
      </c>
      <c r="N58" t="s">
        <v>98</v>
      </c>
      <c r="O58">
        <v>57</v>
      </c>
      <c r="P58">
        <v>1</v>
      </c>
      <c r="Q58">
        <v>300</v>
      </c>
      <c r="R58">
        <v>5.9666318293166114</v>
      </c>
      <c r="S58">
        <v>57</v>
      </c>
      <c r="V58" t="s">
        <v>154</v>
      </c>
      <c r="W58">
        <v>209</v>
      </c>
      <c r="X58" t="s">
        <v>98</v>
      </c>
      <c r="Y58">
        <v>57</v>
      </c>
      <c r="Z58">
        <v>1</v>
      </c>
      <c r="AA58">
        <v>300</v>
      </c>
      <c r="AB58" s="1">
        <v>3.6337253959500231</v>
      </c>
      <c r="AC58">
        <v>57</v>
      </c>
    </row>
    <row r="59" spans="2:29" x14ac:dyDescent="0.3">
      <c r="B59" t="s">
        <v>155</v>
      </c>
      <c r="C59">
        <v>209</v>
      </c>
      <c r="D59" t="s">
        <v>98</v>
      </c>
      <c r="E59">
        <v>58</v>
      </c>
      <c r="F59">
        <v>1</v>
      </c>
      <c r="G59">
        <v>300</v>
      </c>
      <c r="H59">
        <v>4.1829194515157724</v>
      </c>
      <c r="I59">
        <v>58</v>
      </c>
      <c r="L59" t="s">
        <v>155</v>
      </c>
      <c r="M59">
        <v>209</v>
      </c>
      <c r="N59" t="s">
        <v>98</v>
      </c>
      <c r="O59">
        <v>58</v>
      </c>
      <c r="P59">
        <v>1</v>
      </c>
      <c r="Q59">
        <v>300</v>
      </c>
      <c r="R59">
        <v>3.7781044966250192</v>
      </c>
      <c r="S59">
        <v>58</v>
      </c>
      <c r="V59" t="s">
        <v>155</v>
      </c>
      <c r="W59">
        <v>209</v>
      </c>
      <c r="X59" t="s">
        <v>98</v>
      </c>
      <c r="Y59">
        <v>58</v>
      </c>
      <c r="Z59">
        <v>1</v>
      </c>
      <c r="AA59">
        <v>300</v>
      </c>
      <c r="AB59" s="1">
        <v>6.2670754459686577</v>
      </c>
      <c r="AC59">
        <v>58</v>
      </c>
    </row>
    <row r="60" spans="2:29" x14ac:dyDescent="0.3">
      <c r="B60" t="s">
        <v>156</v>
      </c>
      <c r="C60">
        <v>219</v>
      </c>
      <c r="D60" t="s">
        <v>98</v>
      </c>
      <c r="E60">
        <v>59</v>
      </c>
      <c r="F60">
        <v>1</v>
      </c>
      <c r="G60">
        <v>310</v>
      </c>
      <c r="H60">
        <v>4.7770229912130162</v>
      </c>
      <c r="I60">
        <v>59</v>
      </c>
      <c r="L60" t="s">
        <v>156</v>
      </c>
      <c r="M60">
        <v>219</v>
      </c>
      <c r="N60" t="s">
        <v>98</v>
      </c>
      <c r="O60">
        <v>59</v>
      </c>
      <c r="P60">
        <v>1</v>
      </c>
      <c r="Q60">
        <v>310</v>
      </c>
      <c r="R60">
        <v>5.9725628716405481</v>
      </c>
      <c r="S60">
        <v>59</v>
      </c>
      <c r="V60" t="s">
        <v>156</v>
      </c>
      <c r="W60">
        <v>219</v>
      </c>
      <c r="X60" t="s">
        <v>98</v>
      </c>
      <c r="Y60">
        <v>59</v>
      </c>
      <c r="Z60">
        <v>1</v>
      </c>
      <c r="AA60">
        <v>310</v>
      </c>
      <c r="AB60" s="1">
        <v>5.3909373718779534</v>
      </c>
      <c r="AC60">
        <v>59</v>
      </c>
    </row>
    <row r="61" spans="2:29" x14ac:dyDescent="0.3">
      <c r="B61" t="s">
        <v>157</v>
      </c>
      <c r="C61">
        <v>219</v>
      </c>
      <c r="D61" t="s">
        <v>98</v>
      </c>
      <c r="E61">
        <v>60</v>
      </c>
      <c r="F61">
        <v>1</v>
      </c>
      <c r="G61">
        <v>310</v>
      </c>
      <c r="H61">
        <v>4.3985038018872729</v>
      </c>
      <c r="I61">
        <v>60</v>
      </c>
      <c r="L61" t="s">
        <v>157</v>
      </c>
      <c r="M61">
        <v>219</v>
      </c>
      <c r="N61" t="s">
        <v>98</v>
      </c>
      <c r="O61">
        <v>60</v>
      </c>
      <c r="P61">
        <v>1</v>
      </c>
      <c r="Q61">
        <v>310</v>
      </c>
      <c r="R61">
        <v>5.2424478098982945</v>
      </c>
      <c r="S61">
        <v>60</v>
      </c>
      <c r="V61" t="s">
        <v>157</v>
      </c>
      <c r="W61">
        <v>219</v>
      </c>
      <c r="X61" t="s">
        <v>98</v>
      </c>
      <c r="Y61">
        <v>60</v>
      </c>
      <c r="Z61">
        <v>1</v>
      </c>
      <c r="AA61">
        <v>310</v>
      </c>
      <c r="AB61" s="1">
        <v>4.4474616743100341</v>
      </c>
      <c r="AC61">
        <v>60</v>
      </c>
    </row>
    <row r="62" spans="2:29" x14ac:dyDescent="0.3">
      <c r="B62" t="s">
        <v>158</v>
      </c>
      <c r="C62">
        <v>229</v>
      </c>
      <c r="D62" t="s">
        <v>98</v>
      </c>
      <c r="E62">
        <v>61</v>
      </c>
      <c r="F62">
        <v>1</v>
      </c>
      <c r="G62">
        <v>320</v>
      </c>
      <c r="H62">
        <v>3.0731756169116125</v>
      </c>
      <c r="I62">
        <v>61</v>
      </c>
      <c r="L62" t="s">
        <v>158</v>
      </c>
      <c r="M62">
        <v>229</v>
      </c>
      <c r="N62" t="s">
        <v>98</v>
      </c>
      <c r="O62">
        <v>61</v>
      </c>
      <c r="P62">
        <v>1</v>
      </c>
      <c r="Q62">
        <v>320</v>
      </c>
      <c r="R62">
        <v>4.4562180619250285</v>
      </c>
      <c r="S62">
        <v>61</v>
      </c>
      <c r="V62" t="s">
        <v>158</v>
      </c>
      <c r="W62">
        <v>229</v>
      </c>
      <c r="X62" t="s">
        <v>98</v>
      </c>
      <c r="Y62">
        <v>61</v>
      </c>
      <c r="Z62">
        <v>1</v>
      </c>
      <c r="AA62">
        <v>320</v>
      </c>
      <c r="AB62" s="1">
        <v>5.3845609045238234</v>
      </c>
      <c r="AC62">
        <v>61</v>
      </c>
    </row>
    <row r="63" spans="2:29" x14ac:dyDescent="0.3">
      <c r="B63" t="s">
        <v>159</v>
      </c>
      <c r="C63">
        <v>229</v>
      </c>
      <c r="D63" t="s">
        <v>98</v>
      </c>
      <c r="E63">
        <v>62</v>
      </c>
      <c r="F63">
        <v>1</v>
      </c>
      <c r="G63">
        <v>320</v>
      </c>
      <c r="H63">
        <v>5.1867128377052722</v>
      </c>
      <c r="I63">
        <v>62</v>
      </c>
      <c r="L63" t="s">
        <v>159</v>
      </c>
      <c r="M63">
        <v>229</v>
      </c>
      <c r="N63" t="s">
        <v>98</v>
      </c>
      <c r="O63">
        <v>62</v>
      </c>
      <c r="P63">
        <v>1</v>
      </c>
      <c r="Q63">
        <v>320</v>
      </c>
      <c r="R63">
        <v>5.2371340871031862</v>
      </c>
      <c r="S63">
        <v>62</v>
      </c>
      <c r="V63" t="s">
        <v>159</v>
      </c>
      <c r="W63">
        <v>229</v>
      </c>
      <c r="X63" t="s">
        <v>98</v>
      </c>
      <c r="Y63">
        <v>62</v>
      </c>
      <c r="Z63">
        <v>1</v>
      </c>
      <c r="AA63">
        <v>320</v>
      </c>
      <c r="AB63" s="1">
        <v>5.9987726899562404</v>
      </c>
      <c r="AC63">
        <v>62</v>
      </c>
    </row>
    <row r="64" spans="2:29" x14ac:dyDescent="0.3">
      <c r="B64" t="s">
        <v>160</v>
      </c>
      <c r="C64">
        <v>239</v>
      </c>
      <c r="D64" t="s">
        <v>98</v>
      </c>
      <c r="E64">
        <v>63</v>
      </c>
      <c r="F64">
        <v>1</v>
      </c>
      <c r="G64">
        <v>330</v>
      </c>
      <c r="H64">
        <v>4.5818295120552648</v>
      </c>
      <c r="I64">
        <v>63</v>
      </c>
      <c r="L64" t="s">
        <v>160</v>
      </c>
      <c r="M64">
        <v>239</v>
      </c>
      <c r="N64" t="s">
        <v>98</v>
      </c>
      <c r="O64">
        <v>63</v>
      </c>
      <c r="P64">
        <v>1</v>
      </c>
      <c r="Q64">
        <v>330</v>
      </c>
      <c r="R64">
        <v>5.7489772416302003</v>
      </c>
      <c r="S64">
        <v>63</v>
      </c>
      <c r="V64" t="s">
        <v>160</v>
      </c>
      <c r="W64">
        <v>239</v>
      </c>
      <c r="X64" t="s">
        <v>98</v>
      </c>
      <c r="Y64">
        <v>63</v>
      </c>
      <c r="Z64">
        <v>1</v>
      </c>
      <c r="AA64">
        <v>330</v>
      </c>
      <c r="AB64" s="1">
        <v>3.8048729720612755</v>
      </c>
      <c r="AC64">
        <v>63</v>
      </c>
    </row>
    <row r="65" spans="2:29" x14ac:dyDescent="0.3">
      <c r="B65" t="s">
        <v>161</v>
      </c>
      <c r="C65">
        <v>239</v>
      </c>
      <c r="D65" t="s">
        <v>98</v>
      </c>
      <c r="E65">
        <v>64</v>
      </c>
      <c r="F65">
        <v>1</v>
      </c>
      <c r="G65">
        <v>330</v>
      </c>
      <c r="H65">
        <v>3.086595211236272</v>
      </c>
      <c r="I65">
        <v>64</v>
      </c>
      <c r="L65" t="s">
        <v>161</v>
      </c>
      <c r="M65">
        <v>239</v>
      </c>
      <c r="N65" t="s">
        <v>98</v>
      </c>
      <c r="O65">
        <v>64</v>
      </c>
      <c r="P65">
        <v>1</v>
      </c>
      <c r="Q65">
        <v>330</v>
      </c>
      <c r="R65">
        <v>3.9207274767177296</v>
      </c>
      <c r="S65">
        <v>64</v>
      </c>
      <c r="V65" t="s">
        <v>161</v>
      </c>
      <c r="W65">
        <v>239</v>
      </c>
      <c r="X65" t="s">
        <v>98</v>
      </c>
      <c r="Y65">
        <v>64</v>
      </c>
      <c r="Z65">
        <v>1</v>
      </c>
      <c r="AA65">
        <v>330</v>
      </c>
      <c r="AB65" s="1">
        <v>4.6495031938247848</v>
      </c>
      <c r="AC65">
        <v>64</v>
      </c>
    </row>
    <row r="66" spans="2:29" x14ac:dyDescent="0.3">
      <c r="B66" t="s">
        <v>162</v>
      </c>
      <c r="C66">
        <v>249</v>
      </c>
      <c r="D66" t="s">
        <v>98</v>
      </c>
      <c r="E66">
        <v>65</v>
      </c>
      <c r="F66">
        <v>1</v>
      </c>
      <c r="G66">
        <v>340</v>
      </c>
      <c r="H66">
        <v>4.1330348039919045</v>
      </c>
      <c r="I66">
        <v>65</v>
      </c>
      <c r="L66" t="s">
        <v>162</v>
      </c>
      <c r="M66">
        <v>249</v>
      </c>
      <c r="N66" t="s">
        <v>98</v>
      </c>
      <c r="O66">
        <v>65</v>
      </c>
      <c r="P66">
        <v>1</v>
      </c>
      <c r="Q66">
        <v>340</v>
      </c>
      <c r="R66">
        <v>4.6245859948539874</v>
      </c>
      <c r="S66">
        <v>65</v>
      </c>
      <c r="V66" t="s">
        <v>162</v>
      </c>
      <c r="W66">
        <v>249</v>
      </c>
      <c r="X66" t="s">
        <v>98</v>
      </c>
      <c r="Y66">
        <v>65</v>
      </c>
      <c r="Z66">
        <v>1</v>
      </c>
      <c r="AA66">
        <v>340</v>
      </c>
      <c r="AB66" s="1">
        <v>4.6290641193918418</v>
      </c>
      <c r="AC66">
        <v>65</v>
      </c>
    </row>
    <row r="67" spans="2:29" x14ac:dyDescent="0.3">
      <c r="B67" t="s">
        <v>163</v>
      </c>
      <c r="C67">
        <v>249</v>
      </c>
      <c r="D67" t="s">
        <v>98</v>
      </c>
      <c r="E67">
        <v>66</v>
      </c>
      <c r="F67">
        <v>1</v>
      </c>
      <c r="G67">
        <v>340</v>
      </c>
      <c r="H67">
        <v>4.7046385816356633</v>
      </c>
      <c r="I67">
        <v>66</v>
      </c>
      <c r="L67" t="s">
        <v>163</v>
      </c>
      <c r="M67">
        <v>249</v>
      </c>
      <c r="N67" t="s">
        <v>98</v>
      </c>
      <c r="O67">
        <v>66</v>
      </c>
      <c r="P67">
        <v>1</v>
      </c>
      <c r="Q67">
        <v>340</v>
      </c>
      <c r="R67">
        <v>4.6075534328265348</v>
      </c>
      <c r="S67">
        <v>66</v>
      </c>
      <c r="V67" t="s">
        <v>163</v>
      </c>
      <c r="W67">
        <v>249</v>
      </c>
      <c r="X67" t="s">
        <v>98</v>
      </c>
      <c r="Y67">
        <v>66</v>
      </c>
      <c r="Z67">
        <v>1</v>
      </c>
      <c r="AA67">
        <v>340</v>
      </c>
      <c r="AB67" s="1">
        <v>3.0310141710215248</v>
      </c>
      <c r="AC67">
        <v>66</v>
      </c>
    </row>
    <row r="68" spans="2:29" x14ac:dyDescent="0.3">
      <c r="B68" t="s">
        <v>164</v>
      </c>
      <c r="C68">
        <v>259</v>
      </c>
      <c r="D68" t="s">
        <v>98</v>
      </c>
      <c r="E68">
        <v>67</v>
      </c>
      <c r="F68">
        <v>1</v>
      </c>
      <c r="G68">
        <v>350</v>
      </c>
      <c r="H68">
        <v>5.3746087587496731</v>
      </c>
      <c r="I68">
        <v>67</v>
      </c>
      <c r="L68" t="s">
        <v>164</v>
      </c>
      <c r="M68">
        <v>259</v>
      </c>
      <c r="N68" t="s">
        <v>98</v>
      </c>
      <c r="O68">
        <v>67</v>
      </c>
      <c r="P68">
        <v>1</v>
      </c>
      <c r="Q68">
        <v>350</v>
      </c>
      <c r="R68">
        <v>3.2758451425179373</v>
      </c>
      <c r="S68">
        <v>67</v>
      </c>
      <c r="V68" t="s">
        <v>164</v>
      </c>
      <c r="W68">
        <v>259</v>
      </c>
      <c r="X68" t="s">
        <v>98</v>
      </c>
      <c r="Y68">
        <v>67</v>
      </c>
      <c r="Z68">
        <v>1</v>
      </c>
      <c r="AA68">
        <v>350</v>
      </c>
      <c r="AB68" s="1">
        <v>5.8252983990241773</v>
      </c>
      <c r="AC68">
        <v>67</v>
      </c>
    </row>
    <row r="69" spans="2:29" x14ac:dyDescent="0.3">
      <c r="B69" t="s">
        <v>165</v>
      </c>
      <c r="C69">
        <v>259</v>
      </c>
      <c r="D69" t="s">
        <v>98</v>
      </c>
      <c r="E69">
        <v>68</v>
      </c>
      <c r="F69">
        <v>1</v>
      </c>
      <c r="G69">
        <v>350</v>
      </c>
      <c r="H69">
        <v>5.0120728019392118</v>
      </c>
      <c r="I69">
        <v>68</v>
      </c>
      <c r="L69" t="s">
        <v>165</v>
      </c>
      <c r="M69">
        <v>259</v>
      </c>
      <c r="N69" t="s">
        <v>98</v>
      </c>
      <c r="O69">
        <v>68</v>
      </c>
      <c r="P69">
        <v>1</v>
      </c>
      <c r="Q69">
        <v>350</v>
      </c>
      <c r="R69">
        <v>5.6044153325201478</v>
      </c>
      <c r="S69">
        <v>68</v>
      </c>
      <c r="V69" t="s">
        <v>165</v>
      </c>
      <c r="W69">
        <v>259</v>
      </c>
      <c r="X69" t="s">
        <v>98</v>
      </c>
      <c r="Y69">
        <v>68</v>
      </c>
      <c r="Z69">
        <v>1</v>
      </c>
      <c r="AA69">
        <v>350</v>
      </c>
      <c r="AB69" s="1">
        <v>0.29025461571291089</v>
      </c>
      <c r="AC69">
        <v>68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STBW 1</vt:lpstr>
      <vt:lpstr>STBW 1,5</vt:lpstr>
      <vt:lpstr>STBW 1.8</vt:lpstr>
      <vt:lpstr>Source flexsim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2017-02-10T09:45:03Z</dcterms:created>
  <dcterms:modified xsi:type="dcterms:W3CDTF">2017-02-22T17:09:34Z</dcterms:modified>
</cp:coreProperties>
</file>