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12" windowWidth="21792" windowHeight="9444"/>
  </bookViews>
  <sheets>
    <sheet name="Tabelle1" sheetId="1" r:id="rId1"/>
    <sheet name="Tabelle2" sheetId="2" r:id="rId2"/>
    <sheet name="Tabelle3" sheetId="3" r:id="rId3"/>
  </sheets>
  <definedNames>
    <definedName name="BAZ">Tabelle1!$E$2:$E$77</definedName>
    <definedName name="bo">Tabelle1!$K$84:$AN$84</definedName>
    <definedName name="Capacity">Tabelle1!$AP$2:$BT$2</definedName>
    <definedName name="cf">Tabelle1!$K$82:$AN$82</definedName>
    <definedName name="cw">Tabelle1!$K$83:$AN$83</definedName>
    <definedName name="d">Tabelle1!$K$6:$AN$81</definedName>
    <definedName name="Re">Tabelle1!$AR$14:$BU$81</definedName>
  </definedNames>
  <calcPr calcId="145621"/>
</workbook>
</file>

<file path=xl/calcChain.xml><?xml version="1.0" encoding="utf-8"?>
<calcChain xmlns="http://schemas.openxmlformats.org/spreadsheetml/2006/main">
  <c r="AR11" i="1" l="1"/>
  <c r="AQ11" i="1" l="1"/>
  <c r="AQ10" i="1"/>
  <c r="AR10" i="1" s="1"/>
  <c r="AR12" i="1" s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K3" i="1"/>
  <c r="E67" i="2"/>
  <c r="E38" i="2"/>
  <c r="E30" i="2"/>
  <c r="E27" i="2"/>
  <c r="E17" i="2"/>
  <c r="E15" i="2"/>
  <c r="AP11" i="2"/>
  <c r="AP10" i="2"/>
  <c r="AP12" i="2" s="1"/>
  <c r="G3" i="2"/>
  <c r="F3" i="2"/>
  <c r="F4" i="2" s="1"/>
  <c r="G2" i="2"/>
  <c r="AQ12" i="1" l="1"/>
  <c r="F5" i="2"/>
  <c r="G4" i="2"/>
  <c r="G3" i="1"/>
  <c r="G4" i="1" s="1"/>
  <c r="G5" i="2" l="1"/>
  <c r="F6" i="2"/>
  <c r="G5" i="1"/>
  <c r="F7" i="2" l="1"/>
  <c r="G6" i="2"/>
  <c r="G6" i="1"/>
  <c r="F8" i="2" l="1"/>
  <c r="G7" i="2"/>
  <c r="G7" i="1"/>
  <c r="F9" i="2" l="1"/>
  <c r="G8" i="2"/>
  <c r="G8" i="1"/>
  <c r="G9" i="2" l="1"/>
  <c r="F10" i="2"/>
  <c r="G9" i="1"/>
  <c r="F11" i="2" l="1"/>
  <c r="G10" i="2"/>
  <c r="G10" i="1"/>
  <c r="F12" i="2" l="1"/>
  <c r="G11" i="2"/>
  <c r="G11" i="1"/>
  <c r="F13" i="2" l="1"/>
  <c r="G12" i="2"/>
  <c r="G12" i="1"/>
  <c r="G13" i="2" l="1"/>
  <c r="F14" i="2"/>
  <c r="G13" i="1"/>
  <c r="F15" i="2" l="1"/>
  <c r="G14" i="2"/>
  <c r="G14" i="1"/>
  <c r="F16" i="2" l="1"/>
  <c r="G15" i="2"/>
  <c r="G15" i="1"/>
  <c r="F17" i="2" l="1"/>
  <c r="G16" i="2"/>
  <c r="G16" i="1"/>
  <c r="F18" i="2" l="1"/>
  <c r="G17" i="2"/>
  <c r="G17" i="1"/>
  <c r="G18" i="2" l="1"/>
  <c r="F19" i="2"/>
  <c r="G18" i="1"/>
  <c r="F20" i="2" l="1"/>
  <c r="G19" i="2"/>
  <c r="G19" i="1"/>
  <c r="G20" i="2" l="1"/>
  <c r="F21" i="2"/>
  <c r="G20" i="1"/>
  <c r="F22" i="2" l="1"/>
  <c r="G21" i="2"/>
  <c r="G21" i="1"/>
  <c r="G22" i="2" l="1"/>
  <c r="F23" i="2"/>
  <c r="G22" i="1"/>
  <c r="F24" i="2" l="1"/>
  <c r="G23" i="2"/>
  <c r="G23" i="1"/>
  <c r="G24" i="2" l="1"/>
  <c r="F25" i="2"/>
  <c r="G24" i="1"/>
  <c r="F26" i="2" l="1"/>
  <c r="G25" i="2"/>
  <c r="G25" i="1"/>
  <c r="G26" i="2" l="1"/>
  <c r="F27" i="2"/>
  <c r="G26" i="1"/>
  <c r="F28" i="2" l="1"/>
  <c r="G27" i="2"/>
  <c r="G27" i="1"/>
  <c r="F29" i="2" l="1"/>
  <c r="G28" i="2"/>
  <c r="G28" i="1"/>
  <c r="F30" i="2" l="1"/>
  <c r="G29" i="2"/>
  <c r="G29" i="1"/>
  <c r="F31" i="2" l="1"/>
  <c r="G30" i="2"/>
  <c r="G30" i="1"/>
  <c r="G31" i="2" l="1"/>
  <c r="F32" i="2"/>
  <c r="G31" i="1"/>
  <c r="F33" i="2" l="1"/>
  <c r="G32" i="2"/>
  <c r="G32" i="1"/>
  <c r="G33" i="2" l="1"/>
  <c r="F34" i="2"/>
  <c r="G33" i="1"/>
  <c r="F35" i="2" l="1"/>
  <c r="G34" i="2"/>
  <c r="G34" i="1"/>
  <c r="G35" i="2" l="1"/>
  <c r="F36" i="2"/>
  <c r="G35" i="1"/>
  <c r="F37" i="2" l="1"/>
  <c r="G36" i="2"/>
  <c r="G36" i="1"/>
  <c r="G37" i="2" l="1"/>
  <c r="F38" i="2"/>
  <c r="G37" i="1"/>
  <c r="F39" i="2" l="1"/>
  <c r="G38" i="2"/>
  <c r="G38" i="1"/>
  <c r="F40" i="2" l="1"/>
  <c r="G39" i="2"/>
  <c r="G39" i="1"/>
  <c r="F41" i="2" l="1"/>
  <c r="G40" i="2"/>
  <c r="G40" i="1"/>
  <c r="F42" i="2" l="1"/>
  <c r="G41" i="2"/>
  <c r="G41" i="1"/>
  <c r="F43" i="2" l="1"/>
  <c r="G42" i="2"/>
  <c r="G42" i="1"/>
  <c r="F44" i="2" l="1"/>
  <c r="G43" i="2"/>
  <c r="G43" i="1"/>
  <c r="F45" i="2" l="1"/>
  <c r="G44" i="2"/>
  <c r="G44" i="1"/>
  <c r="F46" i="2" l="1"/>
  <c r="G45" i="2"/>
  <c r="G45" i="1"/>
  <c r="F47" i="2" l="1"/>
  <c r="G46" i="2"/>
  <c r="G46" i="1"/>
  <c r="F48" i="2" l="1"/>
  <c r="G47" i="2"/>
  <c r="G47" i="1"/>
  <c r="F49" i="2" l="1"/>
  <c r="G48" i="2"/>
  <c r="G48" i="1"/>
  <c r="F50" i="2" l="1"/>
  <c r="G49" i="2"/>
  <c r="G49" i="1"/>
  <c r="F51" i="2" l="1"/>
  <c r="G50" i="2"/>
  <c r="G50" i="1"/>
  <c r="F52" i="2" l="1"/>
  <c r="G51" i="2"/>
  <c r="G51" i="1"/>
  <c r="F53" i="2" l="1"/>
  <c r="G52" i="2"/>
  <c r="G52" i="1"/>
  <c r="F54" i="2" l="1"/>
  <c r="G53" i="2"/>
  <c r="G53" i="1"/>
  <c r="F55" i="2" l="1"/>
  <c r="G54" i="2"/>
  <c r="G54" i="1"/>
  <c r="F56" i="2" l="1"/>
  <c r="G55" i="2"/>
  <c r="G55" i="1"/>
  <c r="F57" i="2" l="1"/>
  <c r="G56" i="2"/>
  <c r="G56" i="1"/>
  <c r="F58" i="2" l="1"/>
  <c r="G57" i="2"/>
  <c r="G57" i="1"/>
  <c r="F59" i="2" l="1"/>
  <c r="G58" i="2"/>
  <c r="G58" i="1"/>
  <c r="F60" i="2" l="1"/>
  <c r="G59" i="2"/>
  <c r="G59" i="1"/>
  <c r="F61" i="2" l="1"/>
  <c r="G60" i="2"/>
  <c r="G60" i="1"/>
  <c r="F62" i="2" l="1"/>
  <c r="G61" i="2"/>
  <c r="G61" i="1"/>
  <c r="F63" i="2" l="1"/>
  <c r="G62" i="2"/>
  <c r="G62" i="1"/>
  <c r="F64" i="2" l="1"/>
  <c r="G63" i="2"/>
  <c r="G63" i="1"/>
  <c r="F65" i="2" l="1"/>
  <c r="G64" i="2"/>
  <c r="G64" i="1"/>
  <c r="F66" i="2" l="1"/>
  <c r="G65" i="2"/>
  <c r="G65" i="1"/>
  <c r="G66" i="2" l="1"/>
  <c r="F67" i="2"/>
  <c r="G66" i="1"/>
  <c r="F68" i="2" l="1"/>
  <c r="G67" i="2"/>
  <c r="G67" i="1"/>
  <c r="G68" i="2" l="1"/>
  <c r="F69" i="2"/>
  <c r="G68" i="1"/>
  <c r="F70" i="2" l="1"/>
  <c r="G70" i="2" s="1"/>
  <c r="G69" i="2"/>
  <c r="G69" i="1"/>
  <c r="G70" i="1" l="1"/>
</calcChain>
</file>

<file path=xl/sharedStrings.xml><?xml version="1.0" encoding="utf-8"?>
<sst xmlns="http://schemas.openxmlformats.org/spreadsheetml/2006/main" count="58" uniqueCount="27">
  <si>
    <t>Auftragsnummer</t>
  </si>
  <si>
    <t>Ankunftszeitpunkt</t>
  </si>
  <si>
    <t>Lieferzpkt</t>
  </si>
  <si>
    <t>d</t>
  </si>
  <si>
    <t>Perioden</t>
  </si>
  <si>
    <t>Produkte</t>
  </si>
  <si>
    <t>Periods</t>
  </si>
  <si>
    <t>Capacity</t>
  </si>
  <si>
    <t>Reparatur</t>
  </si>
  <si>
    <t>Dauer</t>
  </si>
  <si>
    <t>Ausfallzeit</t>
  </si>
  <si>
    <t>cf</t>
  </si>
  <si>
    <t>cw</t>
  </si>
  <si>
    <t>bo</t>
  </si>
  <si>
    <t>Summe C</t>
  </si>
  <si>
    <t>Summe BAZ</t>
  </si>
  <si>
    <t>BAZ</t>
  </si>
  <si>
    <t>BAZ960</t>
  </si>
  <si>
    <t>A141</t>
  </si>
  <si>
    <t>A161</t>
  </si>
  <si>
    <t>A261</t>
  </si>
  <si>
    <t>A291</t>
  </si>
  <si>
    <t>A371</t>
  </si>
  <si>
    <t>A661</t>
  </si>
  <si>
    <t>org</t>
  </si>
  <si>
    <t>A292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</si>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</sst>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2" fillId="2" borderId="2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right" wrapText="1"/>
    </xf>
    <xf numFmtId="0" fontId="2" fillId="3" borderId="1" xfId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right" wrapText="1"/>
    </xf>
    <xf numFmtId="0" fontId="2" fillId="2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right" wrapText="1"/>
    </xf>
    <xf numFmtId="0" fontId="2" fillId="3" borderId="0" xfId="1" applyFont="1" applyFill="1" applyBorder="1" applyAlignment="1">
      <alignment horizontal="right" wrapText="1"/>
    </xf>
    <xf numFmtId="0" fontId="0" fillId="0" borderId="0" xfId="0" applyFill="1"/>
    <xf numFmtId="0" fontId="2" fillId="2" borderId="5" xfId="3" applyFont="1" applyFill="1" applyBorder="1" applyAlignment="1">
      <alignment horizontal="center"/>
    </xf>
    <xf numFmtId="0" fontId="2" fillId="2" borderId="2" xfId="3" applyFont="1" applyFill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0" fontId="2" fillId="2" borderId="0" xfId="1" applyFont="1" applyFill="1" applyBorder="1" applyAlignment="1">
      <alignment horizontal="center"/>
    </xf>
  </cellXfs>
  <cellStyles count="4">
    <cellStyle name="Standard" xfId="0" builtinId="0"/>
    <cellStyle name="Standard_EXVERT D SLauf2" xfId="3"/>
    <cellStyle name="Standard_Tabelle1" xfId="1"/>
    <cellStyle name="Standard_Tabelle1_1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4"/>
  <sheetViews>
    <sheetView tabSelected="1" topLeftCell="F1" workbookViewId="0">
      <selection activeCell="K12" sqref="K12"/>
    </sheetView>
  </sheetViews>
  <sheetFormatPr baseColWidth="10" defaultRowHeight="14.4" x14ac:dyDescent="0.3"/>
  <cols>
    <col min="1" max="1" width="14.5546875" bestFit="1" customWidth="1"/>
    <col min="2" max="2" width="15.5546875" bestFit="1" customWidth="1"/>
    <col min="3" max="3" width="9" bestFit="1" customWidth="1"/>
    <col min="4" max="4" width="9" customWidth="1"/>
    <col min="5" max="5" width="11" bestFit="1" customWidth="1"/>
    <col min="6" max="6" width="11" customWidth="1"/>
    <col min="7" max="9" width="11.5546875" customWidth="1"/>
    <col min="10" max="10" width="8.33203125" bestFit="1" customWidth="1"/>
    <col min="11" max="24" width="3" bestFit="1" customWidth="1"/>
    <col min="25" max="25" width="8.21875" bestFit="1" customWidth="1"/>
    <col min="26" max="40" width="3" bestFit="1" customWidth="1"/>
    <col min="42" max="42" width="9.33203125" bestFit="1" customWidth="1"/>
    <col min="43" max="43" width="9.109375" bestFit="1" customWidth="1"/>
    <col min="44" max="44" width="8.5546875" bestFit="1" customWidth="1"/>
    <col min="45" max="72" width="6.44140625" bestFit="1" customWidth="1"/>
    <col min="73" max="73" width="3" bestFit="1" customWidth="1"/>
  </cols>
  <sheetData>
    <row r="1" spans="1:73" x14ac:dyDescent="0.3">
      <c r="A1" s="2" t="s">
        <v>0</v>
      </c>
      <c r="B1" s="2" t="s">
        <v>1</v>
      </c>
      <c r="C1" s="2" t="s">
        <v>2</v>
      </c>
      <c r="D1" s="2" t="s">
        <v>24</v>
      </c>
      <c r="E1" s="2" t="s">
        <v>16</v>
      </c>
      <c r="F1" s="16" t="s">
        <v>17</v>
      </c>
      <c r="J1" s="6" t="s">
        <v>3</v>
      </c>
      <c r="K1">
        <v>9</v>
      </c>
      <c r="L1">
        <v>2</v>
      </c>
      <c r="M1">
        <v>2</v>
      </c>
      <c r="N1">
        <v>1</v>
      </c>
      <c r="O1">
        <v>3</v>
      </c>
      <c r="P1">
        <v>1</v>
      </c>
      <c r="Q1">
        <v>0</v>
      </c>
      <c r="R1">
        <v>6</v>
      </c>
      <c r="S1">
        <v>0</v>
      </c>
      <c r="T1">
        <v>2</v>
      </c>
      <c r="U1">
        <v>0</v>
      </c>
      <c r="V1">
        <v>5</v>
      </c>
      <c r="W1">
        <v>2</v>
      </c>
      <c r="X1">
        <v>1</v>
      </c>
      <c r="Y1">
        <v>0</v>
      </c>
      <c r="Z1">
        <v>0</v>
      </c>
      <c r="AA1">
        <v>0</v>
      </c>
      <c r="AB1">
        <v>2</v>
      </c>
      <c r="AC1">
        <v>0</v>
      </c>
      <c r="AD1">
        <v>1</v>
      </c>
      <c r="AE1">
        <v>3</v>
      </c>
      <c r="AF1">
        <v>1</v>
      </c>
      <c r="AG1">
        <v>0</v>
      </c>
      <c r="AH1">
        <v>2</v>
      </c>
      <c r="AI1">
        <v>6</v>
      </c>
      <c r="AJ1">
        <v>4</v>
      </c>
      <c r="AK1">
        <v>7</v>
      </c>
      <c r="AL1">
        <v>1</v>
      </c>
      <c r="AM1">
        <v>6</v>
      </c>
      <c r="AN1">
        <v>2</v>
      </c>
      <c r="AP1" t="s">
        <v>6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  <c r="AZ1">
        <v>10</v>
      </c>
      <c r="BA1">
        <v>11</v>
      </c>
      <c r="BB1">
        <v>12</v>
      </c>
      <c r="BC1">
        <v>13</v>
      </c>
      <c r="BD1">
        <v>14</v>
      </c>
      <c r="BE1">
        <v>15</v>
      </c>
      <c r="BF1">
        <v>16</v>
      </c>
      <c r="BG1">
        <v>17</v>
      </c>
      <c r="BH1">
        <v>18</v>
      </c>
      <c r="BI1">
        <v>19</v>
      </c>
      <c r="BJ1">
        <v>20</v>
      </c>
      <c r="BK1">
        <v>21</v>
      </c>
      <c r="BL1">
        <v>22</v>
      </c>
      <c r="BM1">
        <v>23</v>
      </c>
      <c r="BN1">
        <v>24</v>
      </c>
      <c r="BO1">
        <v>25</v>
      </c>
      <c r="BP1">
        <v>26</v>
      </c>
      <c r="BQ1">
        <v>27</v>
      </c>
      <c r="BR1">
        <v>28</v>
      </c>
      <c r="BS1">
        <v>29</v>
      </c>
      <c r="BT1">
        <v>30</v>
      </c>
    </row>
    <row r="2" spans="1:73" x14ac:dyDescent="0.3">
      <c r="A2" s="4">
        <v>1</v>
      </c>
      <c r="B2" s="4">
        <v>0</v>
      </c>
      <c r="C2" s="4">
        <v>0</v>
      </c>
      <c r="D2">
        <v>252</v>
      </c>
      <c r="E2">
        <v>252</v>
      </c>
      <c r="G2" s="7">
        <v>960</v>
      </c>
      <c r="H2" s="8">
        <f>G2/960+1</f>
        <v>2</v>
      </c>
      <c r="I2" s="8"/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  <c r="AP2" t="s">
        <v>7</v>
      </c>
      <c r="AQ2" s="14">
        <v>9600</v>
      </c>
      <c r="AR2" s="14">
        <v>960</v>
      </c>
      <c r="AS2" s="14">
        <v>782</v>
      </c>
      <c r="AT2" s="14">
        <v>960</v>
      </c>
      <c r="AU2" s="14">
        <v>960</v>
      </c>
      <c r="AV2" s="14">
        <v>960</v>
      </c>
      <c r="AW2" s="14">
        <v>960</v>
      </c>
      <c r="AX2" s="14">
        <v>960</v>
      </c>
      <c r="AY2" s="14">
        <v>960</v>
      </c>
      <c r="AZ2" s="14">
        <v>960</v>
      </c>
      <c r="BA2" s="14">
        <v>960</v>
      </c>
      <c r="BB2" s="14">
        <v>960</v>
      </c>
      <c r="BC2" s="14">
        <v>960</v>
      </c>
      <c r="BD2" s="14">
        <v>281.95</v>
      </c>
      <c r="BE2" s="14">
        <v>960</v>
      </c>
      <c r="BF2" s="14">
        <v>960</v>
      </c>
      <c r="BG2" s="14">
        <v>960</v>
      </c>
      <c r="BH2" s="14">
        <v>960</v>
      </c>
      <c r="BI2" s="14">
        <v>960</v>
      </c>
      <c r="BJ2" s="14">
        <v>960</v>
      </c>
      <c r="BK2" s="14">
        <v>960</v>
      </c>
      <c r="BL2" s="14">
        <v>749.14</v>
      </c>
      <c r="BM2" s="14">
        <v>691.58</v>
      </c>
      <c r="BN2" s="14">
        <v>960</v>
      </c>
      <c r="BO2" s="14">
        <v>960</v>
      </c>
      <c r="BP2" s="14">
        <v>960</v>
      </c>
      <c r="BQ2" s="14">
        <v>960</v>
      </c>
      <c r="BR2" s="14">
        <v>960</v>
      </c>
      <c r="BS2" s="14">
        <v>960</v>
      </c>
      <c r="BT2" s="14">
        <v>960</v>
      </c>
    </row>
    <row r="3" spans="1:73" x14ac:dyDescent="0.3">
      <c r="A3" s="4">
        <v>2</v>
      </c>
      <c r="B3" s="4">
        <v>0</v>
      </c>
      <c r="C3" s="4">
        <v>0</v>
      </c>
      <c r="D3">
        <v>70</v>
      </c>
      <c r="E3">
        <v>70</v>
      </c>
      <c r="G3">
        <f>G2+960</f>
        <v>1920</v>
      </c>
      <c r="H3" s="8">
        <f t="shared" ref="H3:H66" si="0">G3/960+1</f>
        <v>3</v>
      </c>
      <c r="I3" s="8"/>
      <c r="K3">
        <f>SUM(K6:K81)</f>
        <v>9</v>
      </c>
      <c r="L3">
        <f t="shared" ref="L3:AN3" si="1">SUM(L6:L81)</f>
        <v>2</v>
      </c>
      <c r="M3">
        <f t="shared" si="1"/>
        <v>2</v>
      </c>
      <c r="N3">
        <f t="shared" si="1"/>
        <v>2</v>
      </c>
      <c r="O3">
        <f t="shared" si="1"/>
        <v>4</v>
      </c>
      <c r="P3">
        <f t="shared" si="1"/>
        <v>1</v>
      </c>
      <c r="Q3">
        <f t="shared" si="1"/>
        <v>0</v>
      </c>
      <c r="R3">
        <f t="shared" si="1"/>
        <v>6</v>
      </c>
      <c r="S3">
        <f t="shared" si="1"/>
        <v>0</v>
      </c>
      <c r="T3">
        <f t="shared" si="1"/>
        <v>3</v>
      </c>
      <c r="U3">
        <f t="shared" si="1"/>
        <v>0</v>
      </c>
      <c r="V3">
        <f t="shared" si="1"/>
        <v>7</v>
      </c>
      <c r="W3">
        <f t="shared" si="1"/>
        <v>2</v>
      </c>
      <c r="X3">
        <f t="shared" si="1"/>
        <v>1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2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1</v>
      </c>
      <c r="AG3">
        <f t="shared" si="1"/>
        <v>0</v>
      </c>
      <c r="AH3">
        <f t="shared" si="1"/>
        <v>2</v>
      </c>
      <c r="AI3">
        <f t="shared" si="1"/>
        <v>6</v>
      </c>
      <c r="AJ3">
        <f t="shared" si="1"/>
        <v>4</v>
      </c>
      <c r="AK3">
        <f t="shared" si="1"/>
        <v>7</v>
      </c>
      <c r="AL3">
        <f t="shared" si="1"/>
        <v>1</v>
      </c>
      <c r="AM3">
        <f t="shared" si="1"/>
        <v>7</v>
      </c>
      <c r="AN3">
        <f t="shared" si="1"/>
        <v>2</v>
      </c>
    </row>
    <row r="4" spans="1:73" x14ac:dyDescent="0.3">
      <c r="A4" s="4">
        <v>3</v>
      </c>
      <c r="B4" s="4">
        <v>0</v>
      </c>
      <c r="C4" s="4">
        <v>0</v>
      </c>
      <c r="D4">
        <v>848</v>
      </c>
      <c r="E4">
        <v>848</v>
      </c>
      <c r="G4">
        <f t="shared" ref="G4:G67" si="2">G3+960</f>
        <v>2880</v>
      </c>
      <c r="H4" s="8">
        <f t="shared" si="0"/>
        <v>4</v>
      </c>
      <c r="I4" s="8"/>
      <c r="Y4" t="s">
        <v>4</v>
      </c>
    </row>
    <row r="5" spans="1:73" x14ac:dyDescent="0.3">
      <c r="A5" s="4">
        <v>4</v>
      </c>
      <c r="B5" s="4">
        <v>0</v>
      </c>
      <c r="C5" s="4">
        <v>0</v>
      </c>
      <c r="D5">
        <v>621</v>
      </c>
      <c r="E5">
        <v>621</v>
      </c>
      <c r="G5">
        <f t="shared" si="2"/>
        <v>3840</v>
      </c>
      <c r="H5" s="8">
        <f t="shared" si="0"/>
        <v>5</v>
      </c>
      <c r="I5" s="8"/>
      <c r="J5" t="s">
        <v>5</v>
      </c>
      <c r="K5">
        <v>1</v>
      </c>
      <c r="L5">
        <v>2</v>
      </c>
      <c r="M5">
        <v>3</v>
      </c>
      <c r="N5">
        <v>4</v>
      </c>
      <c r="O5">
        <v>5</v>
      </c>
      <c r="P5">
        <v>6</v>
      </c>
      <c r="Q5">
        <v>7</v>
      </c>
      <c r="R5">
        <v>8</v>
      </c>
      <c r="S5">
        <v>9</v>
      </c>
      <c r="T5">
        <v>10</v>
      </c>
      <c r="U5">
        <v>11</v>
      </c>
      <c r="V5">
        <v>12</v>
      </c>
      <c r="W5">
        <v>13</v>
      </c>
      <c r="X5">
        <v>14</v>
      </c>
      <c r="Y5">
        <v>15</v>
      </c>
      <c r="Z5">
        <v>16</v>
      </c>
      <c r="AA5">
        <v>17</v>
      </c>
      <c r="AB5">
        <v>18</v>
      </c>
      <c r="AC5">
        <v>19</v>
      </c>
      <c r="AD5">
        <v>20</v>
      </c>
      <c r="AE5">
        <v>21</v>
      </c>
      <c r="AF5">
        <v>22</v>
      </c>
      <c r="AG5">
        <v>23</v>
      </c>
      <c r="AH5">
        <v>24</v>
      </c>
      <c r="AI5">
        <v>25</v>
      </c>
      <c r="AJ5">
        <v>26</v>
      </c>
      <c r="AK5">
        <v>27</v>
      </c>
      <c r="AL5">
        <v>28</v>
      </c>
      <c r="AM5">
        <v>29</v>
      </c>
      <c r="AN5">
        <v>30</v>
      </c>
      <c r="AP5" s="10" t="s">
        <v>10</v>
      </c>
      <c r="AQ5" s="11" t="s">
        <v>8</v>
      </c>
      <c r="AR5" s="12" t="s">
        <v>9</v>
      </c>
    </row>
    <row r="6" spans="1:73" s="9" customFormat="1" x14ac:dyDescent="0.3">
      <c r="A6" s="4">
        <v>5</v>
      </c>
      <c r="B6" s="4">
        <v>0</v>
      </c>
      <c r="C6" s="4">
        <v>0</v>
      </c>
      <c r="D6">
        <v>695</v>
      </c>
      <c r="E6">
        <v>695</v>
      </c>
      <c r="F6"/>
      <c r="G6">
        <f t="shared" si="2"/>
        <v>4800</v>
      </c>
      <c r="H6" s="8">
        <f t="shared" si="0"/>
        <v>6</v>
      </c>
      <c r="I6" s="8"/>
      <c r="J6" s="8">
        <v>1</v>
      </c>
      <c r="K6" s="3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P6">
        <v>2444.66</v>
      </c>
      <c r="AQ6">
        <v>2622.66</v>
      </c>
      <c r="AR6">
        <v>178</v>
      </c>
    </row>
    <row r="7" spans="1:73" s="9" customFormat="1" x14ac:dyDescent="0.3">
      <c r="A7" s="4">
        <v>6</v>
      </c>
      <c r="B7" s="4">
        <v>0</v>
      </c>
      <c r="C7" s="4">
        <v>0</v>
      </c>
      <c r="D7">
        <v>69</v>
      </c>
      <c r="E7">
        <v>69</v>
      </c>
      <c r="F7"/>
      <c r="G7">
        <f t="shared" si="2"/>
        <v>5760</v>
      </c>
      <c r="H7" s="8">
        <f t="shared" si="0"/>
        <v>7</v>
      </c>
      <c r="I7" s="8"/>
      <c r="J7" s="8">
        <v>2</v>
      </c>
      <c r="K7" s="3">
        <v>1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P7">
        <v>12548</v>
      </c>
      <c r="AQ7">
        <v>13226.05</v>
      </c>
      <c r="AR7">
        <v>678.04999999999927</v>
      </c>
    </row>
    <row r="8" spans="1:73" s="9" customFormat="1" x14ac:dyDescent="0.3">
      <c r="A8" s="4">
        <v>7</v>
      </c>
      <c r="B8" s="4">
        <v>0</v>
      </c>
      <c r="C8" s="4">
        <v>0</v>
      </c>
      <c r="D8">
        <v>857</v>
      </c>
      <c r="E8">
        <v>857</v>
      </c>
      <c r="F8"/>
      <c r="G8">
        <f t="shared" si="2"/>
        <v>6720</v>
      </c>
      <c r="H8" s="8">
        <f t="shared" si="0"/>
        <v>8</v>
      </c>
      <c r="I8" s="8"/>
      <c r="J8" s="8">
        <v>3</v>
      </c>
      <c r="K8" s="3">
        <v>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P8" s="13">
        <v>20909.14</v>
      </c>
      <c r="AQ8">
        <v>21388.42</v>
      </c>
      <c r="AR8">
        <v>479.27999999999884</v>
      </c>
    </row>
    <row r="9" spans="1:73" s="9" customFormat="1" x14ac:dyDescent="0.3">
      <c r="A9" s="4">
        <v>8</v>
      </c>
      <c r="B9" s="4">
        <v>0</v>
      </c>
      <c r="C9" s="4">
        <v>0</v>
      </c>
      <c r="D9">
        <v>847</v>
      </c>
      <c r="E9">
        <v>847</v>
      </c>
      <c r="F9"/>
      <c r="G9">
        <f t="shared" si="2"/>
        <v>7680</v>
      </c>
      <c r="H9" s="8">
        <f t="shared" si="0"/>
        <v>9</v>
      </c>
      <c r="I9" s="8"/>
      <c r="J9" s="8">
        <v>4</v>
      </c>
      <c r="K9" s="3">
        <v>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</row>
    <row r="10" spans="1:73" s="9" customFormat="1" x14ac:dyDescent="0.3">
      <c r="A10" s="4">
        <v>9</v>
      </c>
      <c r="B10" s="4">
        <v>0</v>
      </c>
      <c r="C10" s="4">
        <v>0</v>
      </c>
      <c r="D10">
        <v>161</v>
      </c>
      <c r="E10">
        <v>161</v>
      </c>
      <c r="F10"/>
      <c r="G10">
        <f t="shared" si="2"/>
        <v>8640</v>
      </c>
      <c r="H10" s="8">
        <f t="shared" si="0"/>
        <v>10</v>
      </c>
      <c r="I10" s="8"/>
      <c r="J10" s="8">
        <v>5</v>
      </c>
      <c r="K10" s="3">
        <v>1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P10" s="9" t="s">
        <v>14</v>
      </c>
      <c r="AQ10" s="15">
        <f>SUM(AQ2:BT2)</f>
        <v>36104.67</v>
      </c>
      <c r="AR10" s="15">
        <f>AQ10</f>
        <v>36104.67</v>
      </c>
    </row>
    <row r="11" spans="1:73" s="9" customFormat="1" x14ac:dyDescent="0.3">
      <c r="A11" s="4">
        <v>10</v>
      </c>
      <c r="B11" s="4">
        <v>0</v>
      </c>
      <c r="C11" s="4">
        <v>960</v>
      </c>
      <c r="D11">
        <v>929</v>
      </c>
      <c r="E11">
        <v>929</v>
      </c>
      <c r="F11"/>
      <c r="G11">
        <f t="shared" si="2"/>
        <v>9600</v>
      </c>
      <c r="H11" s="8">
        <f t="shared" si="0"/>
        <v>11</v>
      </c>
      <c r="I11" s="8"/>
      <c r="J11" s="8">
        <v>6</v>
      </c>
      <c r="K11" s="3">
        <v>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P11" s="9" t="s">
        <v>15</v>
      </c>
      <c r="AQ11" s="9">
        <f>SUM(E2:E77)</f>
        <v>29757</v>
      </c>
      <c r="AR11" s="9">
        <f>SUM(E7:E77)</f>
        <v>27271</v>
      </c>
    </row>
    <row r="12" spans="1:73" s="9" customFormat="1" x14ac:dyDescent="0.3">
      <c r="A12" s="4">
        <v>11</v>
      </c>
      <c r="B12" s="4">
        <v>0</v>
      </c>
      <c r="C12" s="4">
        <v>960</v>
      </c>
      <c r="D12">
        <v>805</v>
      </c>
      <c r="E12">
        <v>805</v>
      </c>
      <c r="F12"/>
      <c r="G12">
        <f t="shared" si="2"/>
        <v>10560</v>
      </c>
      <c r="H12" s="8">
        <f t="shared" si="0"/>
        <v>12</v>
      </c>
      <c r="I12" s="8"/>
      <c r="J12" s="8">
        <v>7</v>
      </c>
      <c r="K12" s="3">
        <v>1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Q12" s="15">
        <f>AQ10-AQ11</f>
        <v>6347.6699999999983</v>
      </c>
      <c r="AR12" s="15">
        <f>AR10-AR11</f>
        <v>8833.6699999999983</v>
      </c>
    </row>
    <row r="13" spans="1:73" s="9" customFormat="1" x14ac:dyDescent="0.3">
      <c r="A13" s="4">
        <v>12</v>
      </c>
      <c r="B13" s="4">
        <v>0</v>
      </c>
      <c r="C13" s="4">
        <v>1920</v>
      </c>
      <c r="D13">
        <v>611</v>
      </c>
      <c r="E13">
        <v>611</v>
      </c>
      <c r="F13"/>
      <c r="G13">
        <f t="shared" si="2"/>
        <v>11520</v>
      </c>
      <c r="H13" s="8">
        <f t="shared" si="0"/>
        <v>13</v>
      </c>
      <c r="I13" s="8"/>
      <c r="J13" s="8">
        <v>8</v>
      </c>
      <c r="K13" s="3">
        <v>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R13">
        <v>1</v>
      </c>
      <c r="AS13">
        <v>2</v>
      </c>
      <c r="AT13">
        <v>3</v>
      </c>
      <c r="AU13">
        <v>4</v>
      </c>
      <c r="AV13">
        <v>5</v>
      </c>
      <c r="AW13">
        <v>6</v>
      </c>
      <c r="AX13">
        <v>7</v>
      </c>
      <c r="AY13">
        <v>8</v>
      </c>
      <c r="AZ13">
        <v>9</v>
      </c>
      <c r="BA13">
        <v>10</v>
      </c>
      <c r="BB13">
        <v>11</v>
      </c>
      <c r="BC13">
        <v>12</v>
      </c>
      <c r="BD13">
        <v>13</v>
      </c>
      <c r="BE13">
        <v>14</v>
      </c>
      <c r="BF13">
        <v>15</v>
      </c>
      <c r="BG13">
        <v>16</v>
      </c>
      <c r="BH13">
        <v>17</v>
      </c>
      <c r="BI13">
        <v>18</v>
      </c>
      <c r="BJ13">
        <v>19</v>
      </c>
      <c r="BK13">
        <v>20</v>
      </c>
      <c r="BL13">
        <v>21</v>
      </c>
      <c r="BM13">
        <v>22</v>
      </c>
      <c r="BN13">
        <v>23</v>
      </c>
      <c r="BO13">
        <v>24</v>
      </c>
      <c r="BP13">
        <v>25</v>
      </c>
      <c r="BQ13">
        <v>26</v>
      </c>
      <c r="BR13">
        <v>27</v>
      </c>
      <c r="BS13">
        <v>28</v>
      </c>
      <c r="BT13">
        <v>29</v>
      </c>
      <c r="BU13">
        <v>30</v>
      </c>
    </row>
    <row r="14" spans="1:73" s="9" customFormat="1" x14ac:dyDescent="0.3">
      <c r="A14" s="4">
        <v>13</v>
      </c>
      <c r="B14" s="4">
        <v>0</v>
      </c>
      <c r="C14" s="4">
        <v>1920</v>
      </c>
      <c r="D14">
        <v>908</v>
      </c>
      <c r="E14">
        <v>908</v>
      </c>
      <c r="F14"/>
      <c r="G14">
        <f t="shared" si="2"/>
        <v>12480</v>
      </c>
      <c r="H14" s="8">
        <f t="shared" si="0"/>
        <v>14</v>
      </c>
      <c r="I14" s="8"/>
      <c r="J14" s="8">
        <v>9</v>
      </c>
      <c r="K14" s="3">
        <v>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P14" s="9" t="s">
        <v>26</v>
      </c>
      <c r="AQ14" s="8">
        <v>9</v>
      </c>
      <c r="AR14" s="3">
        <v>1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</row>
    <row r="15" spans="1:73" s="9" customFormat="1" x14ac:dyDescent="0.3">
      <c r="A15" s="4">
        <v>14</v>
      </c>
      <c r="B15" s="4">
        <v>0</v>
      </c>
      <c r="C15" s="4">
        <v>2880</v>
      </c>
      <c r="D15">
        <v>1364</v>
      </c>
      <c r="E15">
        <v>960</v>
      </c>
      <c r="F15">
        <v>404</v>
      </c>
      <c r="G15">
        <f t="shared" si="2"/>
        <v>13440</v>
      </c>
      <c r="H15" s="8">
        <f t="shared" si="0"/>
        <v>15</v>
      </c>
      <c r="I15" s="8"/>
      <c r="J15" s="8">
        <v>10</v>
      </c>
      <c r="K15" s="3">
        <v>0</v>
      </c>
      <c r="L15" s="9">
        <v>1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Q15" s="8">
        <v>10</v>
      </c>
      <c r="AR15" s="3">
        <v>1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</row>
    <row r="16" spans="1:73" s="9" customFormat="1" x14ac:dyDescent="0.3">
      <c r="A16" s="4">
        <v>15</v>
      </c>
      <c r="B16" s="4">
        <v>0</v>
      </c>
      <c r="C16" s="4">
        <v>3840</v>
      </c>
      <c r="D16">
        <v>828</v>
      </c>
      <c r="E16">
        <v>828</v>
      </c>
      <c r="F16" t="s">
        <v>18</v>
      </c>
      <c r="G16">
        <f t="shared" si="2"/>
        <v>14400</v>
      </c>
      <c r="H16" s="8">
        <f t="shared" si="0"/>
        <v>16</v>
      </c>
      <c r="I16" s="8"/>
      <c r="J16" s="8">
        <v>11</v>
      </c>
      <c r="K16" s="3">
        <v>0</v>
      </c>
      <c r="L16" s="9">
        <v>1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Q16" s="8">
        <v>11</v>
      </c>
      <c r="AR16" s="3">
        <v>1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</row>
    <row r="17" spans="1:73" s="9" customFormat="1" x14ac:dyDescent="0.3">
      <c r="A17" s="4">
        <v>16</v>
      </c>
      <c r="B17" s="4">
        <v>0</v>
      </c>
      <c r="C17" s="4">
        <v>3840</v>
      </c>
      <c r="D17">
        <v>998</v>
      </c>
      <c r="E17">
        <v>960</v>
      </c>
      <c r="F17">
        <v>38</v>
      </c>
      <c r="G17">
        <f t="shared" si="2"/>
        <v>15360</v>
      </c>
      <c r="H17" s="8">
        <f t="shared" si="0"/>
        <v>17</v>
      </c>
      <c r="I17" s="8"/>
      <c r="J17" s="8">
        <v>12</v>
      </c>
      <c r="K17" s="3">
        <v>0</v>
      </c>
      <c r="L17" s="3">
        <v>0</v>
      </c>
      <c r="M17" s="9">
        <v>1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Q17" s="8">
        <v>12</v>
      </c>
      <c r="AR17" s="3">
        <v>1</v>
      </c>
      <c r="AS17" s="3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</row>
    <row r="18" spans="1:73" s="9" customFormat="1" x14ac:dyDescent="0.3">
      <c r="A18" s="4">
        <v>17</v>
      </c>
      <c r="B18" s="4">
        <v>0</v>
      </c>
      <c r="C18" s="4">
        <v>3840</v>
      </c>
      <c r="D18">
        <v>181</v>
      </c>
      <c r="E18">
        <v>181</v>
      </c>
      <c r="F18" t="s">
        <v>19</v>
      </c>
      <c r="G18">
        <f t="shared" si="2"/>
        <v>16320</v>
      </c>
      <c r="H18" s="8">
        <f t="shared" si="0"/>
        <v>18</v>
      </c>
      <c r="I18" s="8"/>
      <c r="J18" s="8">
        <v>13</v>
      </c>
      <c r="K18" s="3">
        <v>0</v>
      </c>
      <c r="L18" s="3">
        <v>0</v>
      </c>
      <c r="M18" s="9">
        <v>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Q18" s="8">
        <v>13</v>
      </c>
      <c r="AR18" s="3">
        <v>1</v>
      </c>
      <c r="AS18" s="3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</row>
    <row r="19" spans="1:73" s="9" customFormat="1" x14ac:dyDescent="0.3">
      <c r="A19" s="4">
        <v>18</v>
      </c>
      <c r="B19" s="4">
        <v>0</v>
      </c>
      <c r="C19" s="4">
        <v>4800</v>
      </c>
      <c r="D19">
        <v>334</v>
      </c>
      <c r="E19">
        <v>334</v>
      </c>
      <c r="F19"/>
      <c r="G19">
        <f t="shared" si="2"/>
        <v>17280</v>
      </c>
      <c r="H19" s="8">
        <f t="shared" si="0"/>
        <v>19</v>
      </c>
      <c r="I19" s="8"/>
      <c r="J19" s="8">
        <v>14</v>
      </c>
      <c r="K19" s="3">
        <v>0</v>
      </c>
      <c r="L19" s="3">
        <v>0</v>
      </c>
      <c r="M19" s="9">
        <v>0</v>
      </c>
      <c r="N19" s="9">
        <v>1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Q19" s="8">
        <v>14</v>
      </c>
      <c r="AR19" s="3">
        <v>1</v>
      </c>
      <c r="AS19" s="3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</row>
    <row r="20" spans="1:73" s="9" customFormat="1" x14ac:dyDescent="0.3">
      <c r="A20" s="1">
        <v>19</v>
      </c>
      <c r="B20" s="1">
        <v>6719</v>
      </c>
      <c r="C20" s="1">
        <v>6720</v>
      </c>
      <c r="D20">
        <v>117</v>
      </c>
      <c r="E20">
        <v>117</v>
      </c>
      <c r="F20"/>
      <c r="G20">
        <f t="shared" si="2"/>
        <v>18240</v>
      </c>
      <c r="H20" s="8">
        <f t="shared" si="0"/>
        <v>20</v>
      </c>
      <c r="I20" s="8"/>
      <c r="J20" s="8">
        <v>15</v>
      </c>
      <c r="K20" s="3">
        <v>0</v>
      </c>
      <c r="L20" s="3">
        <v>0</v>
      </c>
      <c r="M20" s="9">
        <v>0</v>
      </c>
      <c r="N20" s="9">
        <v>0</v>
      </c>
      <c r="O20" s="9">
        <v>1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Q20" s="8">
        <v>15</v>
      </c>
      <c r="AR20" s="3">
        <v>1</v>
      </c>
      <c r="AS20" s="3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</row>
    <row r="21" spans="1:73" s="9" customFormat="1" x14ac:dyDescent="0.3">
      <c r="A21" s="1">
        <v>20</v>
      </c>
      <c r="B21" s="1">
        <v>6719</v>
      </c>
      <c r="C21" s="1">
        <v>6720</v>
      </c>
      <c r="D21">
        <v>211</v>
      </c>
      <c r="E21">
        <v>211</v>
      </c>
      <c r="F21"/>
      <c r="G21">
        <f t="shared" si="2"/>
        <v>19200</v>
      </c>
      <c r="H21" s="8">
        <f t="shared" si="0"/>
        <v>21</v>
      </c>
      <c r="I21" s="8"/>
      <c r="J21" s="8">
        <v>16</v>
      </c>
      <c r="K21" s="3">
        <v>0</v>
      </c>
      <c r="L21" s="3">
        <v>0</v>
      </c>
      <c r="M21" s="9">
        <v>0</v>
      </c>
      <c r="N21" s="9">
        <v>0</v>
      </c>
      <c r="O21" s="9">
        <v>1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Q21" s="8">
        <v>16</v>
      </c>
      <c r="AR21" s="3">
        <v>1</v>
      </c>
      <c r="AS21" s="3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</row>
    <row r="22" spans="1:73" s="9" customFormat="1" x14ac:dyDescent="0.3">
      <c r="A22" s="1">
        <v>21</v>
      </c>
      <c r="B22" s="1">
        <v>6719</v>
      </c>
      <c r="C22" s="1">
        <v>6720</v>
      </c>
      <c r="D22">
        <v>666</v>
      </c>
      <c r="E22">
        <v>666</v>
      </c>
      <c r="F22"/>
      <c r="G22">
        <f t="shared" si="2"/>
        <v>20160</v>
      </c>
      <c r="H22" s="8">
        <f t="shared" si="0"/>
        <v>22</v>
      </c>
      <c r="I22" s="8"/>
      <c r="J22" s="8">
        <v>17</v>
      </c>
      <c r="K22" s="3">
        <v>0</v>
      </c>
      <c r="L22" s="3">
        <v>0</v>
      </c>
      <c r="M22" s="9">
        <v>0</v>
      </c>
      <c r="N22" s="9">
        <v>0</v>
      </c>
      <c r="O22" s="9">
        <v>1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Q22" s="8">
        <v>17</v>
      </c>
      <c r="AR22" s="3">
        <v>1</v>
      </c>
      <c r="AS22" s="3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</row>
    <row r="23" spans="1:73" s="9" customFormat="1" x14ac:dyDescent="0.3">
      <c r="A23" s="1">
        <v>22</v>
      </c>
      <c r="B23" s="1">
        <v>6719</v>
      </c>
      <c r="C23" s="1">
        <v>6720</v>
      </c>
      <c r="D23">
        <v>174</v>
      </c>
      <c r="E23">
        <v>174</v>
      </c>
      <c r="F23"/>
      <c r="G23">
        <f t="shared" si="2"/>
        <v>21120</v>
      </c>
      <c r="H23" s="8">
        <f t="shared" si="0"/>
        <v>23</v>
      </c>
      <c r="I23" s="8"/>
      <c r="J23" s="8">
        <v>18</v>
      </c>
      <c r="K23" s="3">
        <v>0</v>
      </c>
      <c r="L23" s="3">
        <v>0</v>
      </c>
      <c r="M23" s="9">
        <v>0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Q23" s="8">
        <v>18</v>
      </c>
      <c r="AR23" s="3">
        <v>0</v>
      </c>
      <c r="AS23" s="3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</row>
    <row r="24" spans="1:73" s="9" customFormat="1" x14ac:dyDescent="0.3">
      <c r="A24" s="1">
        <v>23</v>
      </c>
      <c r="B24" s="1">
        <v>6719</v>
      </c>
      <c r="C24" s="1">
        <v>6720</v>
      </c>
      <c r="D24">
        <v>168</v>
      </c>
      <c r="E24">
        <v>168</v>
      </c>
      <c r="F24"/>
      <c r="G24">
        <f t="shared" si="2"/>
        <v>22080</v>
      </c>
      <c r="H24" s="8">
        <f t="shared" si="0"/>
        <v>24</v>
      </c>
      <c r="I24" s="8"/>
      <c r="J24" s="8">
        <v>19</v>
      </c>
      <c r="K24" s="3">
        <v>0</v>
      </c>
      <c r="L24" s="3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1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Q24" s="8">
        <v>19</v>
      </c>
      <c r="AR24" s="3">
        <v>0</v>
      </c>
      <c r="AS24" s="3">
        <v>1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</row>
    <row r="25" spans="1:73" s="9" customFormat="1" x14ac:dyDescent="0.3">
      <c r="A25" s="1">
        <v>24</v>
      </c>
      <c r="B25" s="1">
        <v>6719</v>
      </c>
      <c r="C25" s="1">
        <v>6720</v>
      </c>
      <c r="D25">
        <v>104</v>
      </c>
      <c r="E25">
        <v>104</v>
      </c>
      <c r="F25"/>
      <c r="G25">
        <f t="shared" si="2"/>
        <v>23040</v>
      </c>
      <c r="H25" s="8">
        <f t="shared" si="0"/>
        <v>25</v>
      </c>
      <c r="I25" s="8"/>
      <c r="J25" s="8">
        <v>20</v>
      </c>
      <c r="K25" s="3">
        <v>0</v>
      </c>
      <c r="L25" s="3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1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Q25" s="8">
        <v>20</v>
      </c>
      <c r="AR25" s="3">
        <v>0</v>
      </c>
      <c r="AS25" s="3">
        <v>0</v>
      </c>
      <c r="AT25" s="9">
        <v>1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</row>
    <row r="26" spans="1:73" s="9" customFormat="1" x14ac:dyDescent="0.3">
      <c r="A26" s="1">
        <v>25</v>
      </c>
      <c r="B26" s="1">
        <v>6719</v>
      </c>
      <c r="C26" s="1">
        <v>8640</v>
      </c>
      <c r="D26">
        <v>367</v>
      </c>
      <c r="E26">
        <v>367</v>
      </c>
      <c r="F26"/>
      <c r="G26">
        <f t="shared" si="2"/>
        <v>24000</v>
      </c>
      <c r="H26" s="8">
        <f t="shared" si="0"/>
        <v>26</v>
      </c>
      <c r="I26" s="8"/>
      <c r="J26" s="8">
        <v>21</v>
      </c>
      <c r="K26" s="3">
        <v>0</v>
      </c>
      <c r="L26" s="3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1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Q26" s="8">
        <v>21</v>
      </c>
      <c r="AR26" s="3">
        <v>0</v>
      </c>
      <c r="AS26" s="3">
        <v>0.170704845814978</v>
      </c>
      <c r="AT26" s="9">
        <v>0.18832599118942733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</row>
    <row r="27" spans="1:73" s="9" customFormat="1" x14ac:dyDescent="0.3">
      <c r="A27" s="1">
        <v>26</v>
      </c>
      <c r="B27" s="1">
        <v>6719</v>
      </c>
      <c r="C27" s="1">
        <v>8640</v>
      </c>
      <c r="D27">
        <v>1751</v>
      </c>
      <c r="E27">
        <v>960</v>
      </c>
      <c r="F27">
        <v>791</v>
      </c>
      <c r="G27">
        <f t="shared" si="2"/>
        <v>24960</v>
      </c>
      <c r="H27" s="8">
        <f t="shared" si="0"/>
        <v>27</v>
      </c>
      <c r="I27" s="8"/>
      <c r="J27" s="8">
        <v>22</v>
      </c>
      <c r="K27" s="3">
        <v>0</v>
      </c>
      <c r="L27" s="3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1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Q27" s="8">
        <v>22</v>
      </c>
      <c r="AR27" s="3">
        <v>0</v>
      </c>
      <c r="AS27" s="3">
        <v>0</v>
      </c>
      <c r="AT27" s="9">
        <v>0</v>
      </c>
      <c r="AU27" s="9">
        <v>0.48854166666666665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</row>
    <row r="28" spans="1:73" s="9" customFormat="1" x14ac:dyDescent="0.3">
      <c r="A28" s="1">
        <v>27</v>
      </c>
      <c r="B28" s="1">
        <v>6719</v>
      </c>
      <c r="C28" s="1">
        <v>10560</v>
      </c>
      <c r="D28">
        <v>316</v>
      </c>
      <c r="E28">
        <v>316</v>
      </c>
      <c r="F28" t="s">
        <v>20</v>
      </c>
      <c r="G28">
        <f t="shared" si="2"/>
        <v>25920</v>
      </c>
      <c r="H28" s="8">
        <f t="shared" si="0"/>
        <v>28</v>
      </c>
      <c r="I28" s="8"/>
      <c r="J28" s="8">
        <v>23</v>
      </c>
      <c r="K28" s="3">
        <v>0</v>
      </c>
      <c r="L28" s="3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1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Q28" s="8">
        <v>23</v>
      </c>
      <c r="AR28" s="3">
        <v>0</v>
      </c>
      <c r="AS28" s="3">
        <v>0</v>
      </c>
      <c r="AT28" s="9">
        <v>0</v>
      </c>
      <c r="AU28" s="9">
        <v>0.10507246376811596</v>
      </c>
      <c r="AV28" s="9">
        <v>0.89492753623188404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</row>
    <row r="29" spans="1:73" s="9" customFormat="1" x14ac:dyDescent="0.3">
      <c r="A29" s="1">
        <v>28</v>
      </c>
      <c r="B29" s="1">
        <v>6719</v>
      </c>
      <c r="C29" s="1">
        <v>10560</v>
      </c>
      <c r="D29">
        <v>279</v>
      </c>
      <c r="E29">
        <v>279</v>
      </c>
      <c r="F29"/>
      <c r="G29">
        <f t="shared" si="2"/>
        <v>26880</v>
      </c>
      <c r="H29" s="8">
        <f t="shared" si="0"/>
        <v>29</v>
      </c>
      <c r="I29" s="8"/>
      <c r="J29" s="8">
        <v>24</v>
      </c>
      <c r="K29" s="3">
        <v>0</v>
      </c>
      <c r="L29" s="3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1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Q29" s="8">
        <v>24</v>
      </c>
      <c r="AR29" s="3">
        <v>0</v>
      </c>
      <c r="AS29" s="3">
        <v>0</v>
      </c>
      <c r="AT29" s="9">
        <v>0</v>
      </c>
      <c r="AU29" s="9">
        <v>0</v>
      </c>
      <c r="AV29" s="9">
        <v>0</v>
      </c>
      <c r="AW29" s="9">
        <v>0.32703124999999988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</row>
    <row r="30" spans="1:73" s="9" customFormat="1" x14ac:dyDescent="0.3">
      <c r="A30" s="1">
        <v>29</v>
      </c>
      <c r="B30" s="1">
        <v>6719</v>
      </c>
      <c r="C30" s="1">
        <v>10560</v>
      </c>
      <c r="D30">
        <v>2051</v>
      </c>
      <c r="E30">
        <v>960</v>
      </c>
      <c r="F30">
        <v>1091</v>
      </c>
      <c r="G30">
        <f t="shared" si="2"/>
        <v>27840</v>
      </c>
      <c r="H30" s="8">
        <f t="shared" si="0"/>
        <v>30</v>
      </c>
      <c r="I30" s="8"/>
      <c r="J30" s="8">
        <v>25</v>
      </c>
      <c r="K30" s="3">
        <v>0</v>
      </c>
      <c r="L30" s="3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Q30" s="8">
        <v>25</v>
      </c>
      <c r="AR30" s="3">
        <v>0</v>
      </c>
      <c r="AS30" s="3">
        <v>0</v>
      </c>
      <c r="AT30" s="9">
        <v>0</v>
      </c>
      <c r="AU30" s="9">
        <v>0</v>
      </c>
      <c r="AV30" s="9">
        <v>1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</row>
    <row r="31" spans="1:73" s="9" customFormat="1" x14ac:dyDescent="0.3">
      <c r="A31" s="1">
        <v>30</v>
      </c>
      <c r="B31" s="1">
        <v>6719</v>
      </c>
      <c r="C31" s="1">
        <v>10560</v>
      </c>
      <c r="D31">
        <v>311</v>
      </c>
      <c r="E31">
        <v>311</v>
      </c>
      <c r="F31" s="9" t="s">
        <v>21</v>
      </c>
      <c r="G31">
        <f t="shared" si="2"/>
        <v>28800</v>
      </c>
      <c r="H31" s="8">
        <f t="shared" si="0"/>
        <v>31</v>
      </c>
      <c r="I31" s="8"/>
      <c r="J31" s="8">
        <v>26</v>
      </c>
      <c r="K31" s="3">
        <v>0</v>
      </c>
      <c r="L31" s="3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1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Q31" s="8">
        <v>26</v>
      </c>
      <c r="AR31" s="3">
        <v>0</v>
      </c>
      <c r="AS31" s="3">
        <v>0</v>
      </c>
      <c r="AT31" s="9">
        <v>0</v>
      </c>
      <c r="AU31" s="9">
        <v>0</v>
      </c>
      <c r="AV31" s="9">
        <v>0</v>
      </c>
      <c r="AW31" s="9">
        <v>1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</row>
    <row r="32" spans="1:73" s="9" customFormat="1" x14ac:dyDescent="0.3">
      <c r="A32" s="1">
        <v>31</v>
      </c>
      <c r="B32" s="1">
        <v>6719</v>
      </c>
      <c r="C32" s="1">
        <v>10560</v>
      </c>
      <c r="D32">
        <v>166</v>
      </c>
      <c r="E32">
        <v>166</v>
      </c>
      <c r="F32" s="9">
        <v>131</v>
      </c>
      <c r="G32">
        <f t="shared" si="2"/>
        <v>29760</v>
      </c>
      <c r="H32" s="8">
        <f t="shared" si="0"/>
        <v>32</v>
      </c>
      <c r="I32" s="8"/>
      <c r="J32" s="8">
        <v>27</v>
      </c>
      <c r="K32" s="3">
        <v>0</v>
      </c>
      <c r="L32" s="3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1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Q32" s="8">
        <v>27</v>
      </c>
      <c r="AR32" s="3">
        <v>0</v>
      </c>
      <c r="AS32" s="3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1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</row>
    <row r="33" spans="1:73" s="9" customFormat="1" x14ac:dyDescent="0.3">
      <c r="A33" s="1">
        <v>32</v>
      </c>
      <c r="B33" s="1">
        <v>6719</v>
      </c>
      <c r="C33" s="1">
        <v>11520</v>
      </c>
      <c r="D33">
        <v>416</v>
      </c>
      <c r="E33">
        <v>416</v>
      </c>
      <c r="F33" t="s">
        <v>25</v>
      </c>
      <c r="G33">
        <f t="shared" si="2"/>
        <v>30720</v>
      </c>
      <c r="H33" s="8">
        <f t="shared" si="0"/>
        <v>33</v>
      </c>
      <c r="I33" s="8"/>
      <c r="J33" s="8">
        <v>28</v>
      </c>
      <c r="K33" s="3">
        <v>0</v>
      </c>
      <c r="L33" s="3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1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Q33" s="8">
        <v>28</v>
      </c>
      <c r="AR33" s="3">
        <v>0</v>
      </c>
      <c r="AS33" s="3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1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</row>
    <row r="34" spans="1:73" s="9" customFormat="1" x14ac:dyDescent="0.3">
      <c r="A34" s="1">
        <v>33</v>
      </c>
      <c r="B34" s="1">
        <v>6719</v>
      </c>
      <c r="C34" s="1">
        <v>11520</v>
      </c>
      <c r="D34">
        <v>81</v>
      </c>
      <c r="E34">
        <v>81</v>
      </c>
      <c r="F34"/>
      <c r="G34">
        <f t="shared" si="2"/>
        <v>31680</v>
      </c>
      <c r="H34" s="8">
        <f t="shared" si="0"/>
        <v>34</v>
      </c>
      <c r="I34" s="8"/>
      <c r="J34" s="8">
        <v>29</v>
      </c>
      <c r="K34" s="3">
        <v>0</v>
      </c>
      <c r="L34" s="3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1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Q34" s="8">
        <v>29</v>
      </c>
      <c r="AR34" s="3">
        <v>0</v>
      </c>
      <c r="AS34" s="3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0.72072072072072069</v>
      </c>
      <c r="AY34" s="9">
        <v>0.27927927927927926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</row>
    <row r="35" spans="1:73" s="9" customFormat="1" x14ac:dyDescent="0.3">
      <c r="A35" s="1">
        <v>34</v>
      </c>
      <c r="B35" s="1">
        <v>6719</v>
      </c>
      <c r="C35" s="1">
        <v>12480</v>
      </c>
      <c r="D35">
        <v>136</v>
      </c>
      <c r="E35">
        <v>136</v>
      </c>
      <c r="F35"/>
      <c r="G35">
        <f t="shared" si="2"/>
        <v>32640</v>
      </c>
      <c r="H35" s="8">
        <f t="shared" si="0"/>
        <v>35</v>
      </c>
      <c r="I35" s="8"/>
      <c r="J35" s="8">
        <v>30</v>
      </c>
      <c r="K35" s="3">
        <v>0</v>
      </c>
      <c r="L35" s="3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1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Q35" s="8">
        <v>30</v>
      </c>
      <c r="AR35" s="3">
        <v>0</v>
      </c>
      <c r="AS35" s="3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1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</row>
    <row r="36" spans="1:73" s="9" customFormat="1" x14ac:dyDescent="0.3">
      <c r="A36" s="1">
        <v>35</v>
      </c>
      <c r="B36" s="1">
        <v>7417</v>
      </c>
      <c r="C36" s="1">
        <v>16320</v>
      </c>
      <c r="D36">
        <v>106</v>
      </c>
      <c r="E36">
        <v>106</v>
      </c>
      <c r="F36"/>
      <c r="G36">
        <f t="shared" si="2"/>
        <v>33600</v>
      </c>
      <c r="H36" s="8">
        <f t="shared" si="0"/>
        <v>36</v>
      </c>
      <c r="I36" s="8"/>
      <c r="J36" s="8">
        <v>31</v>
      </c>
      <c r="K36" s="3">
        <v>0</v>
      </c>
      <c r="L36" s="3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1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Q36" s="8">
        <v>31</v>
      </c>
      <c r="AR36" s="3">
        <v>0</v>
      </c>
      <c r="AS36" s="3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1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</row>
    <row r="37" spans="1:73" s="9" customFormat="1" x14ac:dyDescent="0.3">
      <c r="A37" s="1">
        <v>36</v>
      </c>
      <c r="B37" s="1">
        <v>7659</v>
      </c>
      <c r="C37" s="1">
        <v>16320</v>
      </c>
      <c r="D37">
        <v>506</v>
      </c>
      <c r="E37">
        <v>506</v>
      </c>
      <c r="F37"/>
      <c r="G37">
        <f t="shared" si="2"/>
        <v>34560</v>
      </c>
      <c r="H37" s="8">
        <f t="shared" si="0"/>
        <v>37</v>
      </c>
      <c r="I37" s="8"/>
      <c r="J37" s="8">
        <v>32</v>
      </c>
      <c r="K37" s="3">
        <v>0</v>
      </c>
      <c r="L37" s="3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1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Q37" s="8">
        <v>32</v>
      </c>
      <c r="AR37" s="3">
        <v>0</v>
      </c>
      <c r="AS37" s="3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1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</row>
    <row r="38" spans="1:73" s="9" customFormat="1" x14ac:dyDescent="0.3">
      <c r="A38" s="1">
        <v>37</v>
      </c>
      <c r="B38" s="1">
        <v>8984</v>
      </c>
      <c r="C38" s="1">
        <v>18240</v>
      </c>
      <c r="D38">
        <v>1037</v>
      </c>
      <c r="E38">
        <v>960</v>
      </c>
      <c r="F38">
        <v>77</v>
      </c>
      <c r="G38">
        <f t="shared" si="2"/>
        <v>35520</v>
      </c>
      <c r="H38" s="8">
        <f t="shared" si="0"/>
        <v>38</v>
      </c>
      <c r="I38" s="8"/>
      <c r="J38" s="8">
        <v>33</v>
      </c>
      <c r="K38" s="3">
        <v>0</v>
      </c>
      <c r="L38" s="3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1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Q38" s="8">
        <v>33</v>
      </c>
      <c r="AR38" s="3">
        <v>0</v>
      </c>
      <c r="AS38" s="3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1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</row>
    <row r="39" spans="1:73" s="9" customFormat="1" x14ac:dyDescent="0.3">
      <c r="A39" s="1">
        <v>38</v>
      </c>
      <c r="B39" s="1">
        <v>10184</v>
      </c>
      <c r="C39" s="1">
        <v>19200</v>
      </c>
      <c r="D39">
        <v>512</v>
      </c>
      <c r="E39">
        <v>512</v>
      </c>
      <c r="F39" t="s">
        <v>22</v>
      </c>
      <c r="G39">
        <f t="shared" si="2"/>
        <v>36480</v>
      </c>
      <c r="H39" s="8">
        <f t="shared" si="0"/>
        <v>39</v>
      </c>
      <c r="I39" s="8"/>
      <c r="J39" s="8">
        <v>34</v>
      </c>
      <c r="K39" s="3">
        <v>0</v>
      </c>
      <c r="L39" s="3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1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Q39" s="8">
        <v>34</v>
      </c>
      <c r="AR39" s="3">
        <v>0</v>
      </c>
      <c r="AS39" s="3">
        <v>0</v>
      </c>
      <c r="AT39" s="9">
        <v>0</v>
      </c>
      <c r="AU39" s="9">
        <v>0</v>
      </c>
      <c r="AV39" s="9">
        <v>0</v>
      </c>
      <c r="AW39" s="9">
        <v>0.32505208333333346</v>
      </c>
      <c r="AX39" s="9">
        <v>0.5</v>
      </c>
      <c r="AY39" s="9">
        <v>0</v>
      </c>
      <c r="AZ39" s="9">
        <v>0.17494791666666654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</row>
    <row r="40" spans="1:73" s="9" customFormat="1" x14ac:dyDescent="0.3">
      <c r="A40" s="1">
        <v>39</v>
      </c>
      <c r="B40" s="1">
        <v>10222</v>
      </c>
      <c r="C40" s="1">
        <v>19200</v>
      </c>
      <c r="D40">
        <v>44</v>
      </c>
      <c r="E40">
        <v>44</v>
      </c>
      <c r="F40"/>
      <c r="G40">
        <f t="shared" si="2"/>
        <v>37440</v>
      </c>
      <c r="H40" s="8">
        <f t="shared" si="0"/>
        <v>40</v>
      </c>
      <c r="I40" s="8"/>
      <c r="J40" s="8">
        <v>35</v>
      </c>
      <c r="K40" s="3">
        <v>0</v>
      </c>
      <c r="L40" s="3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1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Q40" s="8">
        <v>35</v>
      </c>
      <c r="AR40" s="3">
        <v>0</v>
      </c>
      <c r="AS40" s="3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0.76898734177215189</v>
      </c>
      <c r="BC40" s="9">
        <v>0.23101265822784811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</row>
    <row r="41" spans="1:73" s="9" customFormat="1" x14ac:dyDescent="0.3">
      <c r="A41" s="1">
        <v>40</v>
      </c>
      <c r="B41" s="1">
        <v>10468</v>
      </c>
      <c r="C41" s="1">
        <v>19200</v>
      </c>
      <c r="D41">
        <v>30</v>
      </c>
      <c r="E41">
        <v>30</v>
      </c>
      <c r="F41"/>
      <c r="G41">
        <f t="shared" si="2"/>
        <v>38400</v>
      </c>
      <c r="H41" s="8">
        <f t="shared" si="0"/>
        <v>41</v>
      </c>
      <c r="I41" s="8"/>
      <c r="J41" s="8">
        <v>36</v>
      </c>
      <c r="K41" s="3">
        <v>0</v>
      </c>
      <c r="L41" s="3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1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Q41" s="8">
        <v>36</v>
      </c>
      <c r="AR41" s="3">
        <v>0</v>
      </c>
      <c r="AS41" s="3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1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</row>
    <row r="42" spans="1:73" s="9" customFormat="1" x14ac:dyDescent="0.3">
      <c r="A42" s="1">
        <v>41</v>
      </c>
      <c r="B42" s="1">
        <v>11385</v>
      </c>
      <c r="C42" s="1">
        <v>20160</v>
      </c>
      <c r="D42">
        <v>306</v>
      </c>
      <c r="E42">
        <v>306</v>
      </c>
      <c r="F42"/>
      <c r="G42">
        <f t="shared" si="2"/>
        <v>39360</v>
      </c>
      <c r="H42" s="8">
        <f t="shared" si="0"/>
        <v>42</v>
      </c>
      <c r="I42" s="8"/>
      <c r="J42" s="8">
        <v>37</v>
      </c>
      <c r="K42" s="3">
        <v>0</v>
      </c>
      <c r="L42" s="3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1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Q42" s="8">
        <v>37</v>
      </c>
      <c r="AR42" s="3">
        <v>0</v>
      </c>
      <c r="AS42" s="3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0.36567708333333337</v>
      </c>
      <c r="BA42" s="9">
        <v>0</v>
      </c>
      <c r="BB42" s="9">
        <v>0</v>
      </c>
      <c r="BC42" s="9">
        <v>0</v>
      </c>
      <c r="BD42" s="9">
        <v>0.48229166666666667</v>
      </c>
      <c r="BE42" s="9">
        <v>0.15203124999999998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</row>
    <row r="43" spans="1:73" s="9" customFormat="1" x14ac:dyDescent="0.3">
      <c r="A43" s="1">
        <v>42</v>
      </c>
      <c r="B43" s="1">
        <v>12547</v>
      </c>
      <c r="C43" s="1">
        <v>22080</v>
      </c>
      <c r="D43">
        <v>124</v>
      </c>
      <c r="E43">
        <v>124</v>
      </c>
      <c r="F43"/>
      <c r="G43">
        <f t="shared" si="2"/>
        <v>40320</v>
      </c>
      <c r="H43" s="8">
        <f t="shared" si="0"/>
        <v>43</v>
      </c>
      <c r="I43" s="8"/>
      <c r="J43" s="8">
        <v>38</v>
      </c>
      <c r="K43" s="3">
        <v>0</v>
      </c>
      <c r="L43" s="3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1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Q43" s="8">
        <v>38</v>
      </c>
      <c r="AR43" s="3">
        <v>0</v>
      </c>
      <c r="AS43" s="3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1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</row>
    <row r="44" spans="1:73" s="9" customFormat="1" x14ac:dyDescent="0.3">
      <c r="A44" s="1">
        <v>43</v>
      </c>
      <c r="B44" s="1">
        <v>13232</v>
      </c>
      <c r="C44" s="1">
        <v>22080</v>
      </c>
      <c r="D44">
        <v>483</v>
      </c>
      <c r="E44">
        <v>483</v>
      </c>
      <c r="F44"/>
      <c r="G44">
        <f t="shared" si="2"/>
        <v>41280</v>
      </c>
      <c r="H44" s="8">
        <f t="shared" si="0"/>
        <v>44</v>
      </c>
      <c r="I44" s="8"/>
      <c r="J44" s="8">
        <v>39</v>
      </c>
      <c r="K44" s="3">
        <v>0</v>
      </c>
      <c r="L44" s="3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1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Q44" s="8">
        <v>39</v>
      </c>
      <c r="AR44" s="3">
        <v>0</v>
      </c>
      <c r="AS44" s="3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1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</row>
    <row r="45" spans="1:73" s="9" customFormat="1" x14ac:dyDescent="0.3">
      <c r="A45" s="1">
        <v>44</v>
      </c>
      <c r="B45" s="1">
        <v>13518</v>
      </c>
      <c r="C45" s="1">
        <v>23040</v>
      </c>
      <c r="D45">
        <v>471</v>
      </c>
      <c r="E45">
        <v>471</v>
      </c>
      <c r="F45"/>
      <c r="G45">
        <f t="shared" si="2"/>
        <v>42240</v>
      </c>
      <c r="H45" s="8">
        <f t="shared" si="0"/>
        <v>45</v>
      </c>
      <c r="I45" s="8"/>
      <c r="J45" s="8">
        <v>40</v>
      </c>
      <c r="K45" s="3">
        <v>0</v>
      </c>
      <c r="L45" s="3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1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Q45" s="8">
        <v>40</v>
      </c>
      <c r="AR45" s="3">
        <v>0</v>
      </c>
      <c r="AS45" s="3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1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</row>
    <row r="46" spans="1:73" s="9" customFormat="1" x14ac:dyDescent="0.3">
      <c r="A46" s="1">
        <v>45</v>
      </c>
      <c r="B46" s="1">
        <v>13794</v>
      </c>
      <c r="C46" s="1">
        <v>23040</v>
      </c>
      <c r="D46">
        <v>190</v>
      </c>
      <c r="E46">
        <v>190</v>
      </c>
      <c r="F46"/>
      <c r="G46">
        <f t="shared" si="2"/>
        <v>43200</v>
      </c>
      <c r="H46" s="8">
        <f t="shared" si="0"/>
        <v>46</v>
      </c>
      <c r="I46" s="8"/>
      <c r="J46" s="8">
        <v>41</v>
      </c>
      <c r="K46" s="3">
        <v>0</v>
      </c>
      <c r="L46" s="3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1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Q46" s="8">
        <v>41</v>
      </c>
      <c r="AR46" s="3">
        <v>0</v>
      </c>
      <c r="AS46" s="3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1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</row>
    <row r="47" spans="1:73" s="9" customFormat="1" x14ac:dyDescent="0.3">
      <c r="A47" s="1">
        <v>46</v>
      </c>
      <c r="B47" s="1">
        <v>13870</v>
      </c>
      <c r="C47" s="1">
        <v>23040</v>
      </c>
      <c r="D47">
        <v>215</v>
      </c>
      <c r="E47">
        <v>215</v>
      </c>
      <c r="F47"/>
      <c r="G47">
        <f t="shared" si="2"/>
        <v>44160</v>
      </c>
      <c r="H47" s="8">
        <f t="shared" si="0"/>
        <v>47</v>
      </c>
      <c r="I47" s="8"/>
      <c r="J47" s="8">
        <v>42</v>
      </c>
      <c r="K47" s="3">
        <v>0</v>
      </c>
      <c r="L47" s="3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1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Q47" s="8">
        <v>42</v>
      </c>
      <c r="AR47" s="3">
        <v>0</v>
      </c>
      <c r="AS47" s="3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1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</row>
    <row r="48" spans="1:73" s="9" customFormat="1" x14ac:dyDescent="0.3">
      <c r="A48" s="1">
        <v>47</v>
      </c>
      <c r="B48" s="1">
        <v>13968</v>
      </c>
      <c r="C48" s="1">
        <v>23040</v>
      </c>
      <c r="D48">
        <v>331</v>
      </c>
      <c r="E48">
        <v>331</v>
      </c>
      <c r="F48"/>
      <c r="G48">
        <f t="shared" si="2"/>
        <v>45120</v>
      </c>
      <c r="H48" s="8">
        <f t="shared" si="0"/>
        <v>48</v>
      </c>
      <c r="I48" s="8"/>
      <c r="J48" s="8">
        <v>43</v>
      </c>
      <c r="K48" s="3">
        <v>0</v>
      </c>
      <c r="L48" s="3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1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Q48" s="8">
        <v>43</v>
      </c>
      <c r="AR48" s="3">
        <v>0</v>
      </c>
      <c r="AS48" s="3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1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</row>
    <row r="49" spans="1:73" s="9" customFormat="1" x14ac:dyDescent="0.3">
      <c r="A49" s="1">
        <v>48</v>
      </c>
      <c r="B49" s="1">
        <v>14241</v>
      </c>
      <c r="C49" s="1">
        <v>23040</v>
      </c>
      <c r="D49">
        <v>138</v>
      </c>
      <c r="E49">
        <v>138</v>
      </c>
      <c r="F49"/>
      <c r="G49">
        <f t="shared" si="2"/>
        <v>46080</v>
      </c>
      <c r="H49" s="8">
        <f t="shared" si="0"/>
        <v>49</v>
      </c>
      <c r="I49" s="8"/>
      <c r="J49" s="8">
        <v>44</v>
      </c>
      <c r="K49" s="3">
        <v>0</v>
      </c>
      <c r="L49" s="3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1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Q49" s="8">
        <v>44</v>
      </c>
      <c r="AR49" s="3">
        <v>0</v>
      </c>
      <c r="AS49" s="3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1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</row>
    <row r="50" spans="1:73" s="9" customFormat="1" x14ac:dyDescent="0.3">
      <c r="A50" s="1">
        <v>49</v>
      </c>
      <c r="B50" s="1">
        <v>14247</v>
      </c>
      <c r="C50" s="1">
        <v>23040</v>
      </c>
      <c r="D50">
        <v>284</v>
      </c>
      <c r="E50">
        <v>284</v>
      </c>
      <c r="F50"/>
      <c r="G50">
        <f t="shared" si="2"/>
        <v>47040</v>
      </c>
      <c r="H50" s="8">
        <f t="shared" si="0"/>
        <v>50</v>
      </c>
      <c r="I50" s="8"/>
      <c r="J50" s="8">
        <v>45</v>
      </c>
      <c r="K50" s="3">
        <v>0</v>
      </c>
      <c r="L50" s="3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1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Q50" s="8">
        <v>45</v>
      </c>
      <c r="AR50" s="3">
        <v>0</v>
      </c>
      <c r="AS50" s="3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8.0208333333333326E-2</v>
      </c>
      <c r="BK50" s="9">
        <v>0.91979166666666667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</row>
    <row r="51" spans="1:73" s="9" customFormat="1" x14ac:dyDescent="0.3">
      <c r="A51" s="1">
        <v>50</v>
      </c>
      <c r="B51" s="1">
        <v>14528</v>
      </c>
      <c r="C51" s="1">
        <v>24000</v>
      </c>
      <c r="D51">
        <v>155</v>
      </c>
      <c r="E51">
        <v>155</v>
      </c>
      <c r="F51"/>
      <c r="G51">
        <f t="shared" si="2"/>
        <v>48000</v>
      </c>
      <c r="H51" s="8">
        <f t="shared" si="0"/>
        <v>51</v>
      </c>
      <c r="I51" s="8"/>
      <c r="J51" s="8">
        <v>46</v>
      </c>
      <c r="K51" s="3">
        <v>0</v>
      </c>
      <c r="L51" s="3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1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Q51" s="8">
        <v>46</v>
      </c>
      <c r="AR51" s="3">
        <v>0</v>
      </c>
      <c r="AS51" s="3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1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</row>
    <row r="52" spans="1:73" s="9" customFormat="1" x14ac:dyDescent="0.3">
      <c r="A52" s="1">
        <v>51</v>
      </c>
      <c r="B52" s="1">
        <v>14839</v>
      </c>
      <c r="C52" s="1">
        <v>24000</v>
      </c>
      <c r="D52">
        <v>50</v>
      </c>
      <c r="E52">
        <v>50</v>
      </c>
      <c r="F52"/>
      <c r="G52">
        <f t="shared" si="2"/>
        <v>48960</v>
      </c>
      <c r="H52" s="8">
        <f t="shared" si="0"/>
        <v>52</v>
      </c>
      <c r="I52" s="8"/>
      <c r="J52" s="8">
        <v>47</v>
      </c>
      <c r="K52" s="3">
        <v>0</v>
      </c>
      <c r="L52" s="3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1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Q52" s="8">
        <v>47</v>
      </c>
      <c r="AR52" s="3">
        <v>0</v>
      </c>
      <c r="AS52" s="3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1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</row>
    <row r="53" spans="1:73" s="9" customFormat="1" x14ac:dyDescent="0.3">
      <c r="A53" s="1">
        <v>52</v>
      </c>
      <c r="B53" s="1">
        <v>15184</v>
      </c>
      <c r="C53" s="1">
        <v>24000</v>
      </c>
      <c r="D53">
        <v>66</v>
      </c>
      <c r="E53">
        <v>66</v>
      </c>
      <c r="F53"/>
      <c r="G53">
        <f t="shared" si="2"/>
        <v>49920</v>
      </c>
      <c r="H53" s="8">
        <f t="shared" si="0"/>
        <v>53</v>
      </c>
      <c r="I53" s="8"/>
      <c r="J53" s="8">
        <v>48</v>
      </c>
      <c r="K53" s="3">
        <v>0</v>
      </c>
      <c r="L53" s="3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1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Q53" s="8">
        <v>48</v>
      </c>
      <c r="AR53" s="3">
        <v>0</v>
      </c>
      <c r="AS53" s="3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1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</row>
    <row r="54" spans="1:73" s="9" customFormat="1" x14ac:dyDescent="0.3">
      <c r="A54" s="5">
        <v>53</v>
      </c>
      <c r="B54" s="5">
        <v>15348</v>
      </c>
      <c r="C54" s="5">
        <v>24000</v>
      </c>
      <c r="D54">
        <v>560</v>
      </c>
      <c r="E54">
        <v>560</v>
      </c>
      <c r="F54"/>
      <c r="G54">
        <f t="shared" si="2"/>
        <v>50880</v>
      </c>
      <c r="H54" s="8">
        <f t="shared" si="0"/>
        <v>54</v>
      </c>
      <c r="I54" s="8"/>
      <c r="J54" s="8">
        <v>49</v>
      </c>
      <c r="K54" s="3">
        <v>0</v>
      </c>
      <c r="L54" s="3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1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Q54" s="8">
        <v>49</v>
      </c>
      <c r="AR54" s="3">
        <v>0</v>
      </c>
      <c r="AS54" s="3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1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</row>
    <row r="55" spans="1:73" s="9" customFormat="1" x14ac:dyDescent="0.3">
      <c r="A55" s="5">
        <v>54</v>
      </c>
      <c r="B55" s="5">
        <v>15375</v>
      </c>
      <c r="C55" s="5">
        <v>24960</v>
      </c>
      <c r="D55">
        <v>336</v>
      </c>
      <c r="E55">
        <v>336</v>
      </c>
      <c r="F55"/>
      <c r="G55">
        <f t="shared" si="2"/>
        <v>51840</v>
      </c>
      <c r="H55" s="8">
        <f t="shared" si="0"/>
        <v>55</v>
      </c>
      <c r="I55" s="8"/>
      <c r="J55" s="8">
        <v>50</v>
      </c>
      <c r="K55" s="3">
        <v>0</v>
      </c>
      <c r="L55" s="3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1</v>
      </c>
      <c r="AK55" s="9">
        <v>0</v>
      </c>
      <c r="AL55" s="9">
        <v>0</v>
      </c>
      <c r="AM55" s="9">
        <v>0</v>
      </c>
      <c r="AN55" s="9">
        <v>0</v>
      </c>
      <c r="AQ55" s="8">
        <v>50</v>
      </c>
      <c r="AR55" s="3">
        <v>0</v>
      </c>
      <c r="AS55" s="3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1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</row>
    <row r="56" spans="1:73" s="9" customFormat="1" x14ac:dyDescent="0.3">
      <c r="A56" s="5">
        <v>55</v>
      </c>
      <c r="B56" s="5">
        <v>15697</v>
      </c>
      <c r="C56" s="5">
        <v>24960</v>
      </c>
      <c r="D56">
        <v>253</v>
      </c>
      <c r="E56">
        <v>253</v>
      </c>
      <c r="F56"/>
      <c r="G56">
        <f t="shared" si="2"/>
        <v>52800</v>
      </c>
      <c r="H56" s="8">
        <f t="shared" si="0"/>
        <v>56</v>
      </c>
      <c r="I56" s="8"/>
      <c r="J56" s="8">
        <v>51</v>
      </c>
      <c r="K56" s="3">
        <v>0</v>
      </c>
      <c r="L56" s="3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1</v>
      </c>
      <c r="AK56" s="9">
        <v>0</v>
      </c>
      <c r="AL56" s="9">
        <v>0</v>
      </c>
      <c r="AM56" s="9">
        <v>0</v>
      </c>
      <c r="AN56" s="9">
        <v>0</v>
      </c>
      <c r="AQ56" s="8">
        <v>51</v>
      </c>
      <c r="AR56" s="3">
        <v>0</v>
      </c>
      <c r="AS56" s="3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0.65424430641821951</v>
      </c>
      <c r="BO56" s="9">
        <v>0.34575569358178054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</row>
    <row r="57" spans="1:73" s="9" customFormat="1" x14ac:dyDescent="0.3">
      <c r="A57" s="5">
        <v>56</v>
      </c>
      <c r="B57" s="5">
        <v>15974</v>
      </c>
      <c r="C57" s="5">
        <v>24960</v>
      </c>
      <c r="D57">
        <v>9</v>
      </c>
      <c r="E57">
        <v>9</v>
      </c>
      <c r="F57"/>
      <c r="G57">
        <f t="shared" si="2"/>
        <v>53760</v>
      </c>
      <c r="H57" s="8">
        <f t="shared" si="0"/>
        <v>57</v>
      </c>
      <c r="I57" s="8"/>
      <c r="J57" s="8">
        <v>52</v>
      </c>
      <c r="K57" s="3">
        <v>0</v>
      </c>
      <c r="L57" s="3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1</v>
      </c>
      <c r="AK57" s="9">
        <v>0</v>
      </c>
      <c r="AL57" s="9">
        <v>0</v>
      </c>
      <c r="AM57" s="9">
        <v>0</v>
      </c>
      <c r="AN57" s="9">
        <v>0</v>
      </c>
      <c r="AQ57" s="8">
        <v>52</v>
      </c>
      <c r="AR57" s="3">
        <v>0</v>
      </c>
      <c r="AS57" s="3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1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</row>
    <row r="58" spans="1:73" s="9" customFormat="1" x14ac:dyDescent="0.3">
      <c r="A58" s="5">
        <v>57</v>
      </c>
      <c r="B58" s="5">
        <v>16049</v>
      </c>
      <c r="C58" s="5">
        <v>24960</v>
      </c>
      <c r="D58">
        <v>386</v>
      </c>
      <c r="E58">
        <v>386</v>
      </c>
      <c r="F58"/>
      <c r="G58">
        <f t="shared" si="2"/>
        <v>54720</v>
      </c>
      <c r="H58" s="8">
        <f t="shared" si="0"/>
        <v>58</v>
      </c>
      <c r="I58" s="8"/>
      <c r="J58" s="8">
        <v>53</v>
      </c>
      <c r="K58" s="3">
        <v>0</v>
      </c>
      <c r="L58" s="3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1</v>
      </c>
      <c r="AK58" s="9">
        <v>0</v>
      </c>
      <c r="AL58" s="9">
        <v>0</v>
      </c>
      <c r="AM58" s="9">
        <v>0</v>
      </c>
      <c r="AN58" s="9">
        <v>0</v>
      </c>
      <c r="AQ58" s="8">
        <v>53</v>
      </c>
      <c r="AR58" s="3">
        <v>0</v>
      </c>
      <c r="AS58" s="3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1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</row>
    <row r="59" spans="1:73" s="9" customFormat="1" x14ac:dyDescent="0.3">
      <c r="A59" s="5">
        <v>58</v>
      </c>
      <c r="B59" s="5">
        <v>16149</v>
      </c>
      <c r="C59" s="5">
        <v>24960</v>
      </c>
      <c r="D59">
        <v>851</v>
      </c>
      <c r="E59">
        <v>851</v>
      </c>
      <c r="F59"/>
      <c r="G59">
        <f t="shared" si="2"/>
        <v>55680</v>
      </c>
      <c r="H59" s="8">
        <f t="shared" si="0"/>
        <v>59</v>
      </c>
      <c r="I59" s="8"/>
      <c r="J59" s="8">
        <v>54</v>
      </c>
      <c r="K59" s="3">
        <v>0</v>
      </c>
      <c r="L59" s="3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1</v>
      </c>
      <c r="AL59" s="9">
        <v>0</v>
      </c>
      <c r="AM59" s="9">
        <v>0</v>
      </c>
      <c r="AN59" s="9">
        <v>0</v>
      </c>
      <c r="AQ59" s="8">
        <v>54</v>
      </c>
      <c r="AR59" s="3">
        <v>0</v>
      </c>
      <c r="AS59" s="3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1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</row>
    <row r="60" spans="1:73" s="9" customFormat="1" x14ac:dyDescent="0.3">
      <c r="A60" s="5">
        <v>59</v>
      </c>
      <c r="B60" s="5">
        <v>16162</v>
      </c>
      <c r="C60" s="5">
        <v>24960</v>
      </c>
      <c r="D60">
        <v>101</v>
      </c>
      <c r="E60">
        <v>101</v>
      </c>
      <c r="F60"/>
      <c r="G60">
        <f t="shared" si="2"/>
        <v>56640</v>
      </c>
      <c r="H60" s="8">
        <f t="shared" si="0"/>
        <v>60</v>
      </c>
      <c r="I60" s="8"/>
      <c r="J60" s="8">
        <v>55</v>
      </c>
      <c r="K60" s="3">
        <v>0</v>
      </c>
      <c r="L60" s="3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1</v>
      </c>
      <c r="AL60" s="9">
        <v>0</v>
      </c>
      <c r="AM60" s="9">
        <v>0</v>
      </c>
      <c r="AN60" s="9">
        <v>0</v>
      </c>
      <c r="AQ60" s="8">
        <v>55</v>
      </c>
      <c r="AR60" s="3">
        <v>0</v>
      </c>
      <c r="AS60" s="3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0.59818731117824775</v>
      </c>
      <c r="BP60" s="9">
        <v>0.40181268882175225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</row>
    <row r="61" spans="1:73" s="9" customFormat="1" x14ac:dyDescent="0.3">
      <c r="A61" s="5">
        <v>60</v>
      </c>
      <c r="B61" s="5">
        <v>23039</v>
      </c>
      <c r="C61" s="5">
        <v>24960</v>
      </c>
      <c r="D61">
        <v>289</v>
      </c>
      <c r="E61">
        <v>289</v>
      </c>
      <c r="F61"/>
      <c r="G61">
        <f t="shared" si="2"/>
        <v>57600</v>
      </c>
      <c r="H61" s="8">
        <f t="shared" si="0"/>
        <v>61</v>
      </c>
      <c r="I61" s="8"/>
      <c r="J61" s="8">
        <v>56</v>
      </c>
      <c r="K61" s="3">
        <v>0</v>
      </c>
      <c r="L61" s="3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1</v>
      </c>
      <c r="AL61" s="9">
        <v>0</v>
      </c>
      <c r="AM61" s="9">
        <v>0</v>
      </c>
      <c r="AN61" s="9">
        <v>0</v>
      </c>
      <c r="AQ61" s="8">
        <v>56</v>
      </c>
      <c r="AR61" s="3">
        <v>0</v>
      </c>
      <c r="AS61" s="3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1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</row>
    <row r="62" spans="1:73" s="9" customFormat="1" x14ac:dyDescent="0.3">
      <c r="A62" s="5">
        <v>61</v>
      </c>
      <c r="B62" s="5">
        <v>16796</v>
      </c>
      <c r="C62" s="5">
        <v>25920</v>
      </c>
      <c r="D62">
        <v>346</v>
      </c>
      <c r="E62">
        <v>346</v>
      </c>
      <c r="F62"/>
      <c r="G62">
        <f t="shared" si="2"/>
        <v>58560</v>
      </c>
      <c r="H62" s="8">
        <f t="shared" si="0"/>
        <v>62</v>
      </c>
      <c r="I62" s="8"/>
      <c r="J62" s="8">
        <v>57</v>
      </c>
      <c r="K62" s="3">
        <v>0</v>
      </c>
      <c r="L62" s="3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1</v>
      </c>
      <c r="AL62" s="9">
        <v>0</v>
      </c>
      <c r="AM62" s="9">
        <v>0</v>
      </c>
      <c r="AN62" s="9">
        <v>0</v>
      </c>
      <c r="AQ62" s="8">
        <v>57</v>
      </c>
      <c r="AR62" s="3">
        <v>0</v>
      </c>
      <c r="AS62" s="3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1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</row>
    <row r="63" spans="1:73" s="9" customFormat="1" x14ac:dyDescent="0.3">
      <c r="A63" s="5">
        <v>62</v>
      </c>
      <c r="B63" s="5">
        <v>17287</v>
      </c>
      <c r="C63" s="5">
        <v>26880</v>
      </c>
      <c r="D63">
        <v>192</v>
      </c>
      <c r="E63">
        <v>192</v>
      </c>
      <c r="F63"/>
      <c r="G63">
        <f t="shared" si="2"/>
        <v>59520</v>
      </c>
      <c r="H63" s="8">
        <f t="shared" si="0"/>
        <v>63</v>
      </c>
      <c r="I63" s="8"/>
      <c r="J63" s="8">
        <v>58</v>
      </c>
      <c r="K63" s="3">
        <v>0</v>
      </c>
      <c r="L63" s="3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1</v>
      </c>
      <c r="AL63" s="9">
        <v>0</v>
      </c>
      <c r="AM63" s="9">
        <v>0</v>
      </c>
      <c r="AN63" s="9">
        <v>0</v>
      </c>
      <c r="AQ63" s="8">
        <v>58</v>
      </c>
      <c r="AR63" s="3">
        <v>0</v>
      </c>
      <c r="AS63" s="3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1</v>
      </c>
      <c r="BR63" s="9">
        <v>0</v>
      </c>
      <c r="BS63" s="9">
        <v>0</v>
      </c>
      <c r="BT63" s="9">
        <v>0</v>
      </c>
      <c r="BU63" s="9">
        <v>0</v>
      </c>
    </row>
    <row r="64" spans="1:73" s="9" customFormat="1" x14ac:dyDescent="0.3">
      <c r="A64" s="5">
        <v>63</v>
      </c>
      <c r="B64" s="5">
        <v>17385</v>
      </c>
      <c r="C64" s="5">
        <v>26880</v>
      </c>
      <c r="D64">
        <v>290</v>
      </c>
      <c r="E64">
        <v>290</v>
      </c>
      <c r="F64"/>
      <c r="G64">
        <f t="shared" si="2"/>
        <v>60480</v>
      </c>
      <c r="H64" s="8">
        <f t="shared" si="0"/>
        <v>64</v>
      </c>
      <c r="I64" s="8"/>
      <c r="J64" s="8">
        <v>59</v>
      </c>
      <c r="K64" s="3">
        <v>0</v>
      </c>
      <c r="L64" s="3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1</v>
      </c>
      <c r="AL64" s="9">
        <v>0</v>
      </c>
      <c r="AM64" s="9">
        <v>0</v>
      </c>
      <c r="AN64" s="9">
        <v>0</v>
      </c>
      <c r="AQ64" s="8">
        <v>59</v>
      </c>
      <c r="AR64" s="3">
        <v>0</v>
      </c>
      <c r="AS64" s="3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1</v>
      </c>
      <c r="BR64" s="9">
        <v>0</v>
      </c>
      <c r="BS64" s="9">
        <v>0</v>
      </c>
      <c r="BT64" s="9">
        <v>0</v>
      </c>
      <c r="BU64" s="9">
        <v>0</v>
      </c>
    </row>
    <row r="65" spans="1:73" s="9" customFormat="1" x14ac:dyDescent="0.3">
      <c r="A65" s="5">
        <v>64</v>
      </c>
      <c r="B65" s="5">
        <v>17390</v>
      </c>
      <c r="C65" s="5">
        <v>26880</v>
      </c>
      <c r="D65">
        <v>6</v>
      </c>
      <c r="E65">
        <v>6</v>
      </c>
      <c r="F65"/>
      <c r="G65">
        <f t="shared" si="2"/>
        <v>61440</v>
      </c>
      <c r="H65" s="8">
        <f t="shared" si="0"/>
        <v>65</v>
      </c>
      <c r="I65" s="8"/>
      <c r="J65" s="8">
        <v>60</v>
      </c>
      <c r="K65" s="3">
        <v>0</v>
      </c>
      <c r="L65" s="3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1</v>
      </c>
      <c r="AL65" s="9">
        <v>0</v>
      </c>
      <c r="AM65" s="9">
        <v>0</v>
      </c>
      <c r="AN65" s="9">
        <v>0</v>
      </c>
      <c r="AQ65" s="8">
        <v>60</v>
      </c>
      <c r="AR65" s="3">
        <v>0</v>
      </c>
      <c r="AS65" s="3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1</v>
      </c>
      <c r="BR65" s="9">
        <v>0</v>
      </c>
      <c r="BS65" s="9">
        <v>0</v>
      </c>
      <c r="BT65" s="9">
        <v>0</v>
      </c>
      <c r="BU65" s="9">
        <v>0</v>
      </c>
    </row>
    <row r="66" spans="1:73" s="9" customFormat="1" x14ac:dyDescent="0.3">
      <c r="A66" s="5">
        <v>65</v>
      </c>
      <c r="B66" s="5">
        <v>17574</v>
      </c>
      <c r="C66" s="5">
        <v>26880</v>
      </c>
      <c r="D66">
        <v>100</v>
      </c>
      <c r="E66">
        <v>100</v>
      </c>
      <c r="F66"/>
      <c r="G66">
        <f t="shared" si="2"/>
        <v>62400</v>
      </c>
      <c r="H66" s="8">
        <f t="shared" si="0"/>
        <v>66</v>
      </c>
      <c r="I66" s="8"/>
      <c r="J66" s="8">
        <v>61</v>
      </c>
      <c r="K66" s="3">
        <v>0</v>
      </c>
      <c r="L66" s="3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1</v>
      </c>
      <c r="AM66" s="9">
        <v>0</v>
      </c>
      <c r="AN66" s="9">
        <v>0</v>
      </c>
      <c r="AQ66" s="8">
        <v>61</v>
      </c>
      <c r="AR66" s="3">
        <v>0</v>
      </c>
      <c r="AS66" s="3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0.5089285714285714</v>
      </c>
      <c r="BO66" s="9">
        <v>0</v>
      </c>
      <c r="BP66" s="9">
        <v>0</v>
      </c>
      <c r="BQ66" s="9">
        <v>0.49107142857142855</v>
      </c>
      <c r="BR66" s="9">
        <v>0</v>
      </c>
      <c r="BS66" s="9">
        <v>0</v>
      </c>
      <c r="BT66" s="9">
        <v>0</v>
      </c>
      <c r="BU66" s="9">
        <v>0</v>
      </c>
    </row>
    <row r="67" spans="1:73" s="9" customFormat="1" x14ac:dyDescent="0.3">
      <c r="A67" s="5">
        <v>66</v>
      </c>
      <c r="B67" s="5">
        <v>17694</v>
      </c>
      <c r="C67" s="5">
        <v>26880</v>
      </c>
      <c r="D67">
        <v>1132</v>
      </c>
      <c r="E67">
        <v>960</v>
      </c>
      <c r="F67">
        <v>172</v>
      </c>
      <c r="G67">
        <f t="shared" si="2"/>
        <v>63360</v>
      </c>
      <c r="H67" s="8">
        <f t="shared" ref="H67:H70" si="3">G67/960+1</f>
        <v>67</v>
      </c>
      <c r="I67" s="8"/>
      <c r="J67" s="8">
        <v>62</v>
      </c>
      <c r="K67" s="3">
        <v>0</v>
      </c>
      <c r="L67" s="3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1</v>
      </c>
      <c r="AN67" s="9">
        <v>0</v>
      </c>
      <c r="AQ67" s="8">
        <v>62</v>
      </c>
      <c r="AR67" s="3">
        <v>0</v>
      </c>
      <c r="AS67" s="3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8.333333333333337E-2</v>
      </c>
      <c r="BR67" s="9">
        <v>0.91666666666666663</v>
      </c>
      <c r="BS67" s="9">
        <v>0</v>
      </c>
      <c r="BT67" s="9">
        <v>0</v>
      </c>
      <c r="BU67" s="9">
        <v>0</v>
      </c>
    </row>
    <row r="68" spans="1:73" s="9" customFormat="1" x14ac:dyDescent="0.3">
      <c r="A68" s="5">
        <v>67</v>
      </c>
      <c r="B68" s="5">
        <v>18038</v>
      </c>
      <c r="C68" s="5">
        <v>26880</v>
      </c>
      <c r="D68">
        <v>675</v>
      </c>
      <c r="E68">
        <v>675</v>
      </c>
      <c r="F68" t="s">
        <v>23</v>
      </c>
      <c r="G68">
        <f t="shared" ref="G68:G70" si="4">G67+960</f>
        <v>64320</v>
      </c>
      <c r="H68" s="8">
        <f t="shared" si="3"/>
        <v>68</v>
      </c>
      <c r="I68" s="8"/>
      <c r="J68" s="8">
        <v>63</v>
      </c>
      <c r="K68" s="3">
        <v>0</v>
      </c>
      <c r="L68" s="3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1</v>
      </c>
      <c r="AN68" s="9">
        <v>0</v>
      </c>
      <c r="AQ68" s="8">
        <v>63</v>
      </c>
      <c r="AR68" s="3">
        <v>0</v>
      </c>
      <c r="AS68" s="3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1</v>
      </c>
      <c r="BS68" s="9">
        <v>0</v>
      </c>
      <c r="BT68" s="9">
        <v>0</v>
      </c>
      <c r="BU68" s="9">
        <v>0</v>
      </c>
    </row>
    <row r="69" spans="1:73" s="9" customFormat="1" x14ac:dyDescent="0.3">
      <c r="A69" s="5">
        <v>68</v>
      </c>
      <c r="B69" s="5">
        <v>18371</v>
      </c>
      <c r="C69" s="5">
        <v>27840</v>
      </c>
      <c r="D69">
        <v>50</v>
      </c>
      <c r="E69">
        <v>50</v>
      </c>
      <c r="F69"/>
      <c r="G69">
        <f t="shared" si="4"/>
        <v>65280</v>
      </c>
      <c r="H69" s="8">
        <f t="shared" si="3"/>
        <v>69</v>
      </c>
      <c r="I69" s="8"/>
      <c r="J69" s="8">
        <v>64</v>
      </c>
      <c r="K69" s="3">
        <v>0</v>
      </c>
      <c r="L69" s="3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1</v>
      </c>
      <c r="AN69" s="9">
        <v>0</v>
      </c>
      <c r="AQ69" s="8">
        <v>64</v>
      </c>
      <c r="AR69" s="3">
        <v>0</v>
      </c>
      <c r="AS69" s="3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1</v>
      </c>
      <c r="BS69" s="9">
        <v>0</v>
      </c>
      <c r="BT69" s="9">
        <v>0</v>
      </c>
      <c r="BU69" s="9">
        <v>0</v>
      </c>
    </row>
    <row r="70" spans="1:73" s="9" customFormat="1" x14ac:dyDescent="0.3">
      <c r="A70" s="5">
        <v>69</v>
      </c>
      <c r="B70" s="5">
        <v>18436</v>
      </c>
      <c r="C70" s="5">
        <v>27840</v>
      </c>
      <c r="D70">
        <v>441</v>
      </c>
      <c r="E70">
        <v>441</v>
      </c>
      <c r="F70"/>
      <c r="G70">
        <f t="shared" si="4"/>
        <v>66240</v>
      </c>
      <c r="H70" s="8">
        <f t="shared" si="3"/>
        <v>70</v>
      </c>
      <c r="I70" s="8"/>
      <c r="J70" s="8">
        <v>65</v>
      </c>
      <c r="K70" s="3">
        <v>0</v>
      </c>
      <c r="L70" s="3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1</v>
      </c>
      <c r="AN70" s="9">
        <v>0</v>
      </c>
      <c r="AQ70" s="8">
        <v>65</v>
      </c>
      <c r="AR70" s="3">
        <v>0</v>
      </c>
      <c r="AS70" s="3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1</v>
      </c>
      <c r="BR70" s="9">
        <v>0</v>
      </c>
      <c r="BS70" s="9">
        <v>0</v>
      </c>
      <c r="BT70" s="9">
        <v>0</v>
      </c>
      <c r="BU70" s="9">
        <v>0</v>
      </c>
    </row>
    <row r="71" spans="1:73" s="9" customFormat="1" x14ac:dyDescent="0.3">
      <c r="A71" s="5">
        <v>70</v>
      </c>
      <c r="B71"/>
      <c r="C71" s="4">
        <v>2880</v>
      </c>
      <c r="E71">
        <v>404</v>
      </c>
      <c r="F71"/>
      <c r="G71"/>
      <c r="H71"/>
      <c r="I71"/>
      <c r="J71" s="8">
        <v>66</v>
      </c>
      <c r="K71" s="3">
        <v>0</v>
      </c>
      <c r="L71" s="3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1</v>
      </c>
      <c r="AN71" s="9">
        <v>0</v>
      </c>
      <c r="AQ71" s="8">
        <v>66</v>
      </c>
      <c r="AR71" s="3">
        <v>0</v>
      </c>
      <c r="AS71" s="3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0.37283196239717986</v>
      </c>
      <c r="BM71" s="9">
        <v>0.52072855464159806</v>
      </c>
      <c r="BN71" s="9">
        <v>0.10643948296122213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</row>
    <row r="72" spans="1:73" s="9" customFormat="1" x14ac:dyDescent="0.3">
      <c r="A72" s="5">
        <v>71</v>
      </c>
      <c r="B72"/>
      <c r="C72" s="4">
        <v>3840</v>
      </c>
      <c r="E72">
        <v>38</v>
      </c>
      <c r="F72"/>
      <c r="G72"/>
      <c r="H72"/>
      <c r="I72"/>
      <c r="J72" s="8">
        <v>67</v>
      </c>
      <c r="K72" s="3">
        <v>0</v>
      </c>
      <c r="L72" s="3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1</v>
      </c>
      <c r="AN72" s="9">
        <v>0</v>
      </c>
      <c r="AQ72" s="8">
        <v>67</v>
      </c>
      <c r="AR72" s="3">
        <v>0</v>
      </c>
      <c r="AS72" s="3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1</v>
      </c>
      <c r="BS72" s="9">
        <v>0</v>
      </c>
      <c r="BT72" s="9">
        <v>0</v>
      </c>
      <c r="BU72" s="9">
        <v>0</v>
      </c>
    </row>
    <row r="73" spans="1:73" s="9" customFormat="1" x14ac:dyDescent="0.3">
      <c r="A73" s="5">
        <v>72</v>
      </c>
      <c r="B73"/>
      <c r="C73" s="1">
        <v>8640</v>
      </c>
      <c r="E73">
        <v>791</v>
      </c>
      <c r="F73"/>
      <c r="G73"/>
      <c r="H73"/>
      <c r="I73"/>
      <c r="J73" s="8">
        <v>68</v>
      </c>
      <c r="K73" s="3">
        <v>0</v>
      </c>
      <c r="L73" s="3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1</v>
      </c>
      <c r="AQ73" s="8">
        <v>68</v>
      </c>
      <c r="AR73" s="3">
        <v>0</v>
      </c>
      <c r="AS73" s="3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1</v>
      </c>
      <c r="BS73" s="9">
        <v>0</v>
      </c>
      <c r="BT73" s="9">
        <v>0</v>
      </c>
      <c r="BU73" s="9">
        <v>0</v>
      </c>
    </row>
    <row r="74" spans="1:73" s="9" customFormat="1" x14ac:dyDescent="0.3">
      <c r="A74" s="5">
        <v>73</v>
      </c>
      <c r="B74"/>
      <c r="C74" s="1">
        <v>10560</v>
      </c>
      <c r="E74">
        <v>960</v>
      </c>
      <c r="F74"/>
      <c r="G74"/>
      <c r="H74"/>
      <c r="I74"/>
      <c r="J74" s="8">
        <v>69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1</v>
      </c>
      <c r="AQ74" s="8">
        <v>69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1</v>
      </c>
      <c r="BT74" s="9">
        <v>0</v>
      </c>
      <c r="BU74" s="9">
        <v>0</v>
      </c>
    </row>
    <row r="75" spans="1:73" x14ac:dyDescent="0.3">
      <c r="A75" s="5">
        <v>74</v>
      </c>
      <c r="C75" s="1">
        <v>10560</v>
      </c>
      <c r="E75" s="9">
        <v>131</v>
      </c>
      <c r="I75" t="s">
        <v>18</v>
      </c>
      <c r="J75" s="8">
        <v>70</v>
      </c>
      <c r="K75" s="9">
        <v>0</v>
      </c>
      <c r="L75" s="9">
        <v>0</v>
      </c>
      <c r="M75" s="9">
        <v>0</v>
      </c>
      <c r="N75" s="9">
        <v>1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Q75" s="8">
        <v>70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v>0</v>
      </c>
      <c r="BQ75" s="9">
        <v>0</v>
      </c>
      <c r="BR75" s="9">
        <v>0</v>
      </c>
      <c r="BS75" s="9">
        <v>0</v>
      </c>
      <c r="BT75" s="9">
        <v>1</v>
      </c>
      <c r="BU75" s="9">
        <v>0</v>
      </c>
    </row>
    <row r="76" spans="1:73" x14ac:dyDescent="0.3">
      <c r="A76" s="5">
        <v>75</v>
      </c>
      <c r="C76" s="1">
        <v>18240</v>
      </c>
      <c r="E76">
        <v>77</v>
      </c>
      <c r="I76" t="s">
        <v>19</v>
      </c>
      <c r="J76" s="8">
        <v>71</v>
      </c>
      <c r="K76" s="9">
        <v>0</v>
      </c>
      <c r="L76" s="9">
        <v>0</v>
      </c>
      <c r="M76" s="9">
        <v>0</v>
      </c>
      <c r="N76" s="9">
        <v>0</v>
      </c>
      <c r="O76">
        <v>1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Q76" s="8">
        <v>71</v>
      </c>
      <c r="AR76" s="9">
        <v>0</v>
      </c>
      <c r="AS76" s="9">
        <v>0</v>
      </c>
      <c r="AT76" s="9">
        <v>0</v>
      </c>
      <c r="AU76" s="9">
        <v>0</v>
      </c>
      <c r="AV76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9">
        <v>0</v>
      </c>
      <c r="BS76" s="9">
        <v>0</v>
      </c>
      <c r="BT76" s="9">
        <v>1</v>
      </c>
      <c r="BU76" s="9">
        <v>0</v>
      </c>
    </row>
    <row r="77" spans="1:73" x14ac:dyDescent="0.3">
      <c r="A77" s="5">
        <v>76</v>
      </c>
      <c r="C77" s="5">
        <v>26880</v>
      </c>
      <c r="E77">
        <v>172</v>
      </c>
      <c r="I77" t="s">
        <v>20</v>
      </c>
      <c r="J77" s="8">
        <v>72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>
        <v>1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Q77" s="8">
        <v>72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0</v>
      </c>
      <c r="BR77" s="9">
        <v>0</v>
      </c>
      <c r="BS77" s="9">
        <v>0</v>
      </c>
      <c r="BT77" s="9">
        <v>1</v>
      </c>
      <c r="BU77" s="9">
        <v>0</v>
      </c>
    </row>
    <row r="78" spans="1:73" x14ac:dyDescent="0.3">
      <c r="A78" s="5"/>
      <c r="I78" t="s">
        <v>21</v>
      </c>
      <c r="J78" s="8">
        <v>73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>
        <v>1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Q78" s="8">
        <v>73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1</v>
      </c>
      <c r="BU78" s="9">
        <v>0</v>
      </c>
    </row>
    <row r="79" spans="1:73" x14ac:dyDescent="0.3">
      <c r="I79" t="s">
        <v>25</v>
      </c>
      <c r="J79" s="8">
        <v>74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>
        <v>1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Q79" s="8">
        <v>74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9">
        <v>0</v>
      </c>
      <c r="BS79" s="9">
        <v>0.14479166666666665</v>
      </c>
      <c r="BT79" s="9">
        <v>0</v>
      </c>
      <c r="BU79" s="9">
        <v>0.48854166666666665</v>
      </c>
    </row>
    <row r="80" spans="1:73" x14ac:dyDescent="0.3">
      <c r="I80" t="s">
        <v>22</v>
      </c>
      <c r="J80" s="8">
        <v>75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>
        <v>1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Q80" s="8">
        <v>75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0.70370370370370372</v>
      </c>
      <c r="BT80" s="9">
        <v>0.29629629629629628</v>
      </c>
      <c r="BU80" s="9">
        <v>0</v>
      </c>
    </row>
    <row r="81" spans="9:73" x14ac:dyDescent="0.3">
      <c r="I81" t="s">
        <v>23</v>
      </c>
      <c r="J81" s="8">
        <v>76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>
        <v>1</v>
      </c>
      <c r="AN81" s="9">
        <v>0</v>
      </c>
      <c r="AQ81" s="8">
        <v>76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>
        <v>0</v>
      </c>
      <c r="BU81" s="9">
        <v>1</v>
      </c>
    </row>
    <row r="82" spans="9:73" x14ac:dyDescent="0.3">
      <c r="J82" t="s">
        <v>11</v>
      </c>
      <c r="K82" s="3">
        <v>6</v>
      </c>
      <c r="L82" s="3">
        <v>6</v>
      </c>
      <c r="M82" s="3">
        <v>6</v>
      </c>
      <c r="N82" s="3">
        <v>6</v>
      </c>
      <c r="O82" s="3">
        <v>6</v>
      </c>
      <c r="P82" s="3">
        <v>6</v>
      </c>
      <c r="Q82" s="3">
        <v>6</v>
      </c>
      <c r="R82" s="3">
        <v>6</v>
      </c>
      <c r="S82" s="3">
        <v>6</v>
      </c>
      <c r="T82" s="3">
        <v>6</v>
      </c>
      <c r="U82" s="3">
        <v>6</v>
      </c>
      <c r="V82" s="3">
        <v>6</v>
      </c>
      <c r="W82" s="3">
        <v>6</v>
      </c>
      <c r="X82" s="3">
        <v>6</v>
      </c>
      <c r="Y82" s="3">
        <v>6</v>
      </c>
      <c r="Z82" s="3">
        <v>6</v>
      </c>
      <c r="AA82" s="3">
        <v>6</v>
      </c>
      <c r="AB82" s="3">
        <v>6</v>
      </c>
      <c r="AC82" s="3">
        <v>6</v>
      </c>
      <c r="AD82" s="3">
        <v>6</v>
      </c>
      <c r="AE82" s="3">
        <v>6</v>
      </c>
      <c r="AF82" s="3">
        <v>6</v>
      </c>
      <c r="AG82" s="3">
        <v>6</v>
      </c>
      <c r="AH82" s="3">
        <v>6</v>
      </c>
      <c r="AI82" s="3">
        <v>6</v>
      </c>
      <c r="AJ82" s="3">
        <v>6</v>
      </c>
      <c r="AK82" s="3">
        <v>6</v>
      </c>
      <c r="AL82" s="3">
        <v>6</v>
      </c>
      <c r="AM82" s="3">
        <v>6</v>
      </c>
      <c r="AN82" s="3">
        <v>6</v>
      </c>
    </row>
    <row r="83" spans="9:73" x14ac:dyDescent="0.3">
      <c r="J83" t="s">
        <v>12</v>
      </c>
      <c r="K83" s="3">
        <v>4</v>
      </c>
      <c r="L83" s="3">
        <v>4</v>
      </c>
      <c r="M83" s="3">
        <v>4</v>
      </c>
      <c r="N83" s="3">
        <v>4</v>
      </c>
      <c r="O83" s="3">
        <v>4</v>
      </c>
      <c r="P83" s="3">
        <v>4</v>
      </c>
      <c r="Q83" s="3">
        <v>4</v>
      </c>
      <c r="R83" s="3">
        <v>4</v>
      </c>
      <c r="S83" s="3">
        <v>4</v>
      </c>
      <c r="T83" s="3">
        <v>4</v>
      </c>
      <c r="U83" s="3">
        <v>4</v>
      </c>
      <c r="V83" s="3">
        <v>4</v>
      </c>
      <c r="W83" s="3">
        <v>4</v>
      </c>
      <c r="X83" s="3">
        <v>4</v>
      </c>
      <c r="Y83" s="3">
        <v>4</v>
      </c>
      <c r="Z83" s="3">
        <v>4</v>
      </c>
      <c r="AA83" s="3">
        <v>4</v>
      </c>
      <c r="AB83" s="3">
        <v>4</v>
      </c>
      <c r="AC83" s="3">
        <v>4</v>
      </c>
      <c r="AD83" s="3">
        <v>4</v>
      </c>
      <c r="AE83" s="3">
        <v>4</v>
      </c>
      <c r="AF83" s="3">
        <v>4</v>
      </c>
      <c r="AG83" s="3">
        <v>4</v>
      </c>
      <c r="AH83" s="3">
        <v>4</v>
      </c>
      <c r="AI83" s="3">
        <v>4</v>
      </c>
      <c r="AJ83" s="3">
        <v>4</v>
      </c>
      <c r="AK83" s="3">
        <v>4</v>
      </c>
      <c r="AL83" s="3">
        <v>4</v>
      </c>
      <c r="AM83" s="3">
        <v>4</v>
      </c>
      <c r="AN83" s="3">
        <v>4</v>
      </c>
    </row>
    <row r="84" spans="9:73" x14ac:dyDescent="0.3">
      <c r="J84" t="s">
        <v>13</v>
      </c>
      <c r="K84" s="3">
        <v>20</v>
      </c>
      <c r="L84" s="3">
        <v>20</v>
      </c>
      <c r="M84" s="3">
        <v>20</v>
      </c>
      <c r="N84" s="3">
        <v>20</v>
      </c>
      <c r="O84" s="3">
        <v>20</v>
      </c>
      <c r="P84" s="3">
        <v>20</v>
      </c>
      <c r="Q84" s="3">
        <v>20</v>
      </c>
      <c r="R84" s="3">
        <v>20</v>
      </c>
      <c r="S84" s="3">
        <v>20</v>
      </c>
      <c r="T84" s="3">
        <v>20</v>
      </c>
      <c r="U84" s="3">
        <v>20</v>
      </c>
      <c r="V84" s="3">
        <v>20</v>
      </c>
      <c r="W84" s="3">
        <v>20</v>
      </c>
      <c r="X84" s="3">
        <v>20</v>
      </c>
      <c r="Y84" s="3">
        <v>20</v>
      </c>
      <c r="Z84" s="3">
        <v>20</v>
      </c>
      <c r="AA84" s="3">
        <v>20</v>
      </c>
      <c r="AB84" s="3">
        <v>20</v>
      </c>
      <c r="AC84" s="3">
        <v>20</v>
      </c>
      <c r="AD84" s="3">
        <v>20</v>
      </c>
      <c r="AE84" s="3">
        <v>20</v>
      </c>
      <c r="AF84" s="3">
        <v>20</v>
      </c>
      <c r="AG84" s="3">
        <v>20</v>
      </c>
      <c r="AH84" s="3">
        <v>20</v>
      </c>
      <c r="AI84" s="3">
        <v>20</v>
      </c>
      <c r="AJ84" s="3">
        <v>20</v>
      </c>
      <c r="AK84" s="3">
        <v>20</v>
      </c>
      <c r="AL84" s="3">
        <v>20</v>
      </c>
      <c r="AM84" s="3">
        <v>20</v>
      </c>
      <c r="AN84" s="3">
        <v>20</v>
      </c>
    </row>
  </sheetData>
  <conditionalFormatting sqref="E2:E70">
    <cfRule type="cellIs" dxfId="2" priority="2" operator="greaterThan">
      <formula>960</formula>
    </cfRule>
  </conditionalFormatting>
  <conditionalFormatting sqref="D2:D70">
    <cfRule type="cellIs" dxfId="1" priority="1" operator="greaterThan">
      <formula>960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7"/>
  <sheetViews>
    <sheetView workbookViewId="0">
      <selection sqref="A1:XFD1048576"/>
    </sheetView>
  </sheetViews>
  <sheetFormatPr baseColWidth="10" defaultRowHeight="14.4" x14ac:dyDescent="0.3"/>
  <cols>
    <col min="1" max="1" width="14.5546875" bestFit="1" customWidth="1"/>
    <col min="2" max="2" width="15.5546875" bestFit="1" customWidth="1"/>
    <col min="3" max="3" width="9" bestFit="1" customWidth="1"/>
    <col min="4" max="4" width="11" bestFit="1" customWidth="1"/>
    <col min="5" max="5" width="11" customWidth="1"/>
    <col min="6" max="8" width="11.5546875" customWidth="1"/>
    <col min="9" max="9" width="8.33203125" bestFit="1" customWidth="1"/>
    <col min="10" max="23" width="3" bestFit="1" customWidth="1"/>
    <col min="24" max="24" width="8.21875" bestFit="1" customWidth="1"/>
    <col min="25" max="39" width="3" bestFit="1" customWidth="1"/>
    <col min="41" max="42" width="9.33203125" bestFit="1" customWidth="1"/>
    <col min="43" max="43" width="7.44140625" bestFit="1" customWidth="1"/>
    <col min="44" max="47" width="6.5546875" bestFit="1" customWidth="1"/>
    <col min="48" max="48" width="7.44140625" bestFit="1" customWidth="1"/>
    <col min="49" max="54" width="6.5546875" bestFit="1" customWidth="1"/>
    <col min="55" max="55" width="6.77734375" bestFit="1" customWidth="1"/>
    <col min="56" max="68" width="6.5546875" bestFit="1" customWidth="1"/>
    <col min="69" max="69" width="7.44140625" bestFit="1" customWidth="1"/>
    <col min="70" max="71" width="6.5546875" bestFit="1" customWidth="1"/>
  </cols>
  <sheetData>
    <row r="1" spans="1:71" x14ac:dyDescent="0.3">
      <c r="A1" s="2" t="s">
        <v>0</v>
      </c>
      <c r="B1" s="2" t="s">
        <v>1</v>
      </c>
      <c r="C1" s="2" t="s">
        <v>2</v>
      </c>
      <c r="D1" s="2" t="s">
        <v>16</v>
      </c>
      <c r="E1" s="16" t="s">
        <v>17</v>
      </c>
      <c r="I1" s="6" t="s">
        <v>3</v>
      </c>
      <c r="J1">
        <v>9</v>
      </c>
      <c r="K1">
        <v>2</v>
      </c>
      <c r="L1">
        <v>2</v>
      </c>
      <c r="M1">
        <v>1</v>
      </c>
      <c r="N1">
        <v>3</v>
      </c>
      <c r="O1">
        <v>0</v>
      </c>
      <c r="P1">
        <v>1</v>
      </c>
      <c r="Q1">
        <v>0</v>
      </c>
      <c r="R1">
        <v>6</v>
      </c>
      <c r="S1">
        <v>0</v>
      </c>
      <c r="T1">
        <v>2</v>
      </c>
      <c r="U1">
        <v>5</v>
      </c>
      <c r="V1">
        <v>2</v>
      </c>
      <c r="W1">
        <v>0</v>
      </c>
      <c r="X1">
        <v>0</v>
      </c>
      <c r="Y1">
        <v>0</v>
      </c>
      <c r="Z1">
        <v>1</v>
      </c>
      <c r="AA1">
        <v>0</v>
      </c>
      <c r="AB1">
        <v>2</v>
      </c>
      <c r="AC1">
        <v>1</v>
      </c>
      <c r="AD1">
        <v>3</v>
      </c>
      <c r="AE1">
        <v>0</v>
      </c>
      <c r="AF1">
        <v>1</v>
      </c>
      <c r="AG1">
        <v>2</v>
      </c>
      <c r="AH1">
        <v>6</v>
      </c>
      <c r="AI1">
        <v>4</v>
      </c>
      <c r="AJ1">
        <v>7</v>
      </c>
      <c r="AK1">
        <v>1</v>
      </c>
      <c r="AL1">
        <v>6</v>
      </c>
      <c r="AM1">
        <v>2</v>
      </c>
      <c r="AO1" t="s">
        <v>6</v>
      </c>
      <c r="AP1">
        <v>1</v>
      </c>
      <c r="AQ1">
        <v>2</v>
      </c>
      <c r="AR1">
        <v>3</v>
      </c>
      <c r="AS1">
        <v>4</v>
      </c>
      <c r="AT1">
        <v>5</v>
      </c>
      <c r="AU1">
        <v>6</v>
      </c>
      <c r="AV1">
        <v>7</v>
      </c>
      <c r="AW1">
        <v>8</v>
      </c>
      <c r="AX1">
        <v>9</v>
      </c>
      <c r="AY1">
        <v>10</v>
      </c>
      <c r="AZ1">
        <v>11</v>
      </c>
      <c r="BA1">
        <v>12</v>
      </c>
      <c r="BB1">
        <v>13</v>
      </c>
      <c r="BC1">
        <v>14</v>
      </c>
      <c r="BD1">
        <v>15</v>
      </c>
      <c r="BE1">
        <v>16</v>
      </c>
      <c r="BF1">
        <v>17</v>
      </c>
      <c r="BG1">
        <v>18</v>
      </c>
      <c r="BH1">
        <v>19</v>
      </c>
      <c r="BI1">
        <v>20</v>
      </c>
      <c r="BJ1">
        <v>21</v>
      </c>
      <c r="BK1">
        <v>22</v>
      </c>
      <c r="BL1">
        <v>23</v>
      </c>
      <c r="BM1">
        <v>24</v>
      </c>
      <c r="BN1">
        <v>25</v>
      </c>
      <c r="BO1">
        <v>26</v>
      </c>
      <c r="BP1">
        <v>27</v>
      </c>
      <c r="BQ1">
        <v>28</v>
      </c>
      <c r="BR1">
        <v>29</v>
      </c>
      <c r="BS1">
        <v>30</v>
      </c>
    </row>
    <row r="2" spans="1:71" x14ac:dyDescent="0.3">
      <c r="A2" s="4">
        <v>1</v>
      </c>
      <c r="B2" s="4">
        <v>0</v>
      </c>
      <c r="C2" s="4">
        <v>0</v>
      </c>
      <c r="D2">
        <v>252</v>
      </c>
      <c r="F2" s="7">
        <v>960</v>
      </c>
      <c r="G2" s="8">
        <f>F2/960</f>
        <v>1</v>
      </c>
      <c r="H2" s="8"/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24</v>
      </c>
      <c r="AH2">
        <v>25</v>
      </c>
      <c r="AI2">
        <v>26</v>
      </c>
      <c r="AJ2">
        <v>27</v>
      </c>
      <c r="AK2">
        <v>28</v>
      </c>
      <c r="AL2">
        <v>29</v>
      </c>
      <c r="AM2">
        <v>30</v>
      </c>
      <c r="AO2" t="s">
        <v>7</v>
      </c>
      <c r="AP2" s="14">
        <v>960</v>
      </c>
      <c r="AQ2" s="14">
        <v>9600</v>
      </c>
      <c r="AR2" s="14">
        <v>782</v>
      </c>
      <c r="AS2" s="14">
        <v>960</v>
      </c>
      <c r="AT2" s="14">
        <v>960</v>
      </c>
      <c r="AU2" s="14">
        <v>960</v>
      </c>
      <c r="AV2" s="14">
        <v>960</v>
      </c>
      <c r="AW2" s="14">
        <v>960</v>
      </c>
      <c r="AX2" s="14">
        <v>960</v>
      </c>
      <c r="AY2" s="14">
        <v>960</v>
      </c>
      <c r="AZ2" s="14">
        <v>960</v>
      </c>
      <c r="BA2" s="14">
        <v>960</v>
      </c>
      <c r="BB2" s="14">
        <v>960</v>
      </c>
      <c r="BC2" s="14">
        <v>281.95</v>
      </c>
      <c r="BD2" s="14">
        <v>960</v>
      </c>
      <c r="BE2" s="14">
        <v>960</v>
      </c>
      <c r="BF2" s="14">
        <v>960</v>
      </c>
      <c r="BG2" s="14">
        <v>960</v>
      </c>
      <c r="BH2" s="14">
        <v>960</v>
      </c>
      <c r="BI2" s="14">
        <v>960</v>
      </c>
      <c r="BJ2" s="14">
        <v>960</v>
      </c>
      <c r="BK2" s="14">
        <v>749.14</v>
      </c>
      <c r="BL2" s="14">
        <v>691.58</v>
      </c>
      <c r="BM2" s="14">
        <v>960</v>
      </c>
      <c r="BN2" s="14">
        <v>960</v>
      </c>
      <c r="BO2" s="14">
        <v>960</v>
      </c>
      <c r="BP2" s="14">
        <v>960</v>
      </c>
      <c r="BQ2" s="14">
        <v>9600</v>
      </c>
      <c r="BR2" s="14">
        <v>960</v>
      </c>
      <c r="BS2" s="14">
        <v>960</v>
      </c>
    </row>
    <row r="3" spans="1:71" x14ac:dyDescent="0.3">
      <c r="A3" s="4">
        <v>2</v>
      </c>
      <c r="B3" s="4">
        <v>0</v>
      </c>
      <c r="C3" s="4">
        <v>0</v>
      </c>
      <c r="D3">
        <v>70</v>
      </c>
      <c r="F3">
        <f>F2+960</f>
        <v>1920</v>
      </c>
      <c r="G3" s="8">
        <f t="shared" ref="G3:G66" si="0">F3/960</f>
        <v>2</v>
      </c>
      <c r="H3" s="8"/>
    </row>
    <row r="4" spans="1:71" x14ac:dyDescent="0.3">
      <c r="A4" s="4">
        <v>3</v>
      </c>
      <c r="B4" s="4">
        <v>0</v>
      </c>
      <c r="C4" s="4">
        <v>0</v>
      </c>
      <c r="D4">
        <v>848</v>
      </c>
      <c r="F4">
        <f t="shared" ref="F4:F67" si="1">F3+960</f>
        <v>2880</v>
      </c>
      <c r="G4" s="8">
        <f t="shared" si="0"/>
        <v>3</v>
      </c>
      <c r="H4" s="8"/>
      <c r="X4" t="s">
        <v>4</v>
      </c>
    </row>
    <row r="5" spans="1:71" x14ac:dyDescent="0.3">
      <c r="A5" s="4">
        <v>4</v>
      </c>
      <c r="B5" s="4">
        <v>0</v>
      </c>
      <c r="C5" s="4">
        <v>0</v>
      </c>
      <c r="D5">
        <v>621</v>
      </c>
      <c r="F5">
        <f t="shared" si="1"/>
        <v>3840</v>
      </c>
      <c r="G5" s="8">
        <f t="shared" si="0"/>
        <v>4</v>
      </c>
      <c r="H5" s="8"/>
      <c r="I5" t="s">
        <v>5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14</v>
      </c>
      <c r="X5">
        <v>15</v>
      </c>
      <c r="Y5">
        <v>16</v>
      </c>
      <c r="Z5">
        <v>17</v>
      </c>
      <c r="AA5">
        <v>18</v>
      </c>
      <c r="AB5">
        <v>19</v>
      </c>
      <c r="AC5">
        <v>20</v>
      </c>
      <c r="AD5">
        <v>21</v>
      </c>
      <c r="AE5">
        <v>22</v>
      </c>
      <c r="AF5">
        <v>23</v>
      </c>
      <c r="AG5">
        <v>24</v>
      </c>
      <c r="AH5">
        <v>25</v>
      </c>
      <c r="AI5">
        <v>26</v>
      </c>
      <c r="AJ5">
        <v>27</v>
      </c>
      <c r="AK5">
        <v>28</v>
      </c>
      <c r="AL5">
        <v>29</v>
      </c>
      <c r="AM5">
        <v>30</v>
      </c>
      <c r="AO5" s="10" t="s">
        <v>10</v>
      </c>
      <c r="AP5" s="11" t="s">
        <v>8</v>
      </c>
      <c r="AQ5" s="12" t="s">
        <v>9</v>
      </c>
    </row>
    <row r="6" spans="1:71" s="9" customFormat="1" x14ac:dyDescent="0.3">
      <c r="A6" s="4">
        <v>5</v>
      </c>
      <c r="B6" s="4">
        <v>0</v>
      </c>
      <c r="C6" s="4">
        <v>0</v>
      </c>
      <c r="D6">
        <v>695</v>
      </c>
      <c r="E6"/>
      <c r="F6">
        <f t="shared" si="1"/>
        <v>4800</v>
      </c>
      <c r="G6" s="8">
        <f t="shared" si="0"/>
        <v>5</v>
      </c>
      <c r="H6" s="8"/>
      <c r="I6" s="8">
        <v>1</v>
      </c>
      <c r="J6" s="3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O6">
        <v>2444.66</v>
      </c>
      <c r="AP6">
        <v>2622.66</v>
      </c>
      <c r="AQ6">
        <v>178</v>
      </c>
    </row>
    <row r="7" spans="1:71" s="9" customFormat="1" x14ac:dyDescent="0.3">
      <c r="A7" s="4">
        <v>6</v>
      </c>
      <c r="B7" s="4">
        <v>0</v>
      </c>
      <c r="C7" s="4">
        <v>0</v>
      </c>
      <c r="D7">
        <v>69</v>
      </c>
      <c r="E7"/>
      <c r="F7">
        <f t="shared" si="1"/>
        <v>5760</v>
      </c>
      <c r="G7" s="8">
        <f t="shared" si="0"/>
        <v>6</v>
      </c>
      <c r="H7" s="8"/>
      <c r="I7" s="8">
        <v>2</v>
      </c>
      <c r="J7" s="3">
        <v>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O7">
        <v>12548</v>
      </c>
      <c r="AP7">
        <v>13226.05</v>
      </c>
      <c r="AQ7">
        <v>678.04999999999927</v>
      </c>
    </row>
    <row r="8" spans="1:71" s="9" customFormat="1" x14ac:dyDescent="0.3">
      <c r="A8" s="4">
        <v>7</v>
      </c>
      <c r="B8" s="4">
        <v>0</v>
      </c>
      <c r="C8" s="4">
        <v>0</v>
      </c>
      <c r="D8">
        <v>857</v>
      </c>
      <c r="E8"/>
      <c r="F8">
        <f t="shared" si="1"/>
        <v>6720</v>
      </c>
      <c r="G8" s="8">
        <f t="shared" si="0"/>
        <v>7</v>
      </c>
      <c r="H8" s="8"/>
      <c r="I8" s="8">
        <v>3</v>
      </c>
      <c r="J8" s="3">
        <v>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O8" s="13">
        <v>20909.14</v>
      </c>
      <c r="AP8">
        <v>21388.42</v>
      </c>
      <c r="AQ8">
        <v>479.27999999999884</v>
      </c>
    </row>
    <row r="9" spans="1:71" s="9" customFormat="1" x14ac:dyDescent="0.3">
      <c r="A9" s="4">
        <v>8</v>
      </c>
      <c r="B9" s="4">
        <v>0</v>
      </c>
      <c r="C9" s="4">
        <v>0</v>
      </c>
      <c r="D9">
        <v>847</v>
      </c>
      <c r="E9"/>
      <c r="F9">
        <f t="shared" si="1"/>
        <v>7680</v>
      </c>
      <c r="G9" s="8">
        <f t="shared" si="0"/>
        <v>8</v>
      </c>
      <c r="H9" s="8"/>
      <c r="I9" s="8">
        <v>4</v>
      </c>
      <c r="J9" s="3">
        <v>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</row>
    <row r="10" spans="1:71" s="9" customFormat="1" x14ac:dyDescent="0.3">
      <c r="A10" s="4">
        <v>9</v>
      </c>
      <c r="B10" s="4">
        <v>0</v>
      </c>
      <c r="C10" s="4">
        <v>0</v>
      </c>
      <c r="D10">
        <v>161</v>
      </c>
      <c r="E10"/>
      <c r="F10">
        <f t="shared" si="1"/>
        <v>8640</v>
      </c>
      <c r="G10" s="8">
        <f t="shared" si="0"/>
        <v>9</v>
      </c>
      <c r="H10" s="8"/>
      <c r="I10" s="8">
        <v>5</v>
      </c>
      <c r="J10" s="3">
        <v>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O10" s="9" t="s">
        <v>14</v>
      </c>
      <c r="AP10" s="15">
        <f>SUM(AP2:BS2)</f>
        <v>44744.67</v>
      </c>
    </row>
    <row r="11" spans="1:71" s="9" customFormat="1" x14ac:dyDescent="0.3">
      <c r="A11" s="4">
        <v>10</v>
      </c>
      <c r="B11" s="4">
        <v>0</v>
      </c>
      <c r="C11" s="4">
        <v>960</v>
      </c>
      <c r="D11">
        <v>929</v>
      </c>
      <c r="E11"/>
      <c r="F11">
        <f t="shared" si="1"/>
        <v>9600</v>
      </c>
      <c r="G11" s="8">
        <f t="shared" si="0"/>
        <v>10</v>
      </c>
      <c r="H11" s="8"/>
      <c r="I11" s="8">
        <v>6</v>
      </c>
      <c r="J11" s="3">
        <v>1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O11" s="9" t="s">
        <v>15</v>
      </c>
      <c r="AP11" s="9">
        <f>SUM(D2:D70)</f>
        <v>29757</v>
      </c>
    </row>
    <row r="12" spans="1:71" s="9" customFormat="1" x14ac:dyDescent="0.3">
      <c r="A12" s="4">
        <v>11</v>
      </c>
      <c r="B12" s="4">
        <v>0</v>
      </c>
      <c r="C12" s="4">
        <v>960</v>
      </c>
      <c r="D12">
        <v>805</v>
      </c>
      <c r="E12"/>
      <c r="F12">
        <f t="shared" si="1"/>
        <v>10560</v>
      </c>
      <c r="G12" s="8">
        <f t="shared" si="0"/>
        <v>11</v>
      </c>
      <c r="H12" s="8"/>
      <c r="I12" s="8">
        <v>7</v>
      </c>
      <c r="J12" s="3">
        <v>1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P12" s="15">
        <f>AP10-AP11</f>
        <v>14987.669999999998</v>
      </c>
    </row>
    <row r="13" spans="1:71" s="9" customFormat="1" x14ac:dyDescent="0.3">
      <c r="A13" s="4">
        <v>12</v>
      </c>
      <c r="B13" s="4">
        <v>0</v>
      </c>
      <c r="C13" s="4">
        <v>1920</v>
      </c>
      <c r="D13">
        <v>611</v>
      </c>
      <c r="E13"/>
      <c r="F13">
        <f t="shared" si="1"/>
        <v>11520</v>
      </c>
      <c r="G13" s="8">
        <f t="shared" si="0"/>
        <v>12</v>
      </c>
      <c r="H13" s="8"/>
      <c r="I13" s="8">
        <v>8</v>
      </c>
      <c r="J13" s="3">
        <v>1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</row>
    <row r="14" spans="1:71" s="9" customFormat="1" x14ac:dyDescent="0.3">
      <c r="A14" s="4">
        <v>13</v>
      </c>
      <c r="B14" s="4">
        <v>0</v>
      </c>
      <c r="C14" s="4">
        <v>1920</v>
      </c>
      <c r="D14">
        <v>908</v>
      </c>
      <c r="E14"/>
      <c r="F14">
        <f t="shared" si="1"/>
        <v>12480</v>
      </c>
      <c r="G14" s="8">
        <f t="shared" si="0"/>
        <v>13</v>
      </c>
      <c r="H14" s="8"/>
      <c r="I14" s="8">
        <v>9</v>
      </c>
      <c r="J14" s="3">
        <v>1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</row>
    <row r="15" spans="1:71" s="9" customFormat="1" x14ac:dyDescent="0.3">
      <c r="A15" s="4">
        <v>14</v>
      </c>
      <c r="B15" s="4">
        <v>0</v>
      </c>
      <c r="C15" s="4">
        <v>2880</v>
      </c>
      <c r="D15">
        <v>1364</v>
      </c>
      <c r="E15">
        <f>D15-960</f>
        <v>404</v>
      </c>
      <c r="F15">
        <f t="shared" si="1"/>
        <v>13440</v>
      </c>
      <c r="G15" s="8">
        <f t="shared" si="0"/>
        <v>14</v>
      </c>
      <c r="H15" s="8"/>
      <c r="I15" s="8">
        <v>10</v>
      </c>
      <c r="J15" s="3">
        <v>0</v>
      </c>
      <c r="K15" s="9">
        <v>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</row>
    <row r="16" spans="1:71" s="9" customFormat="1" x14ac:dyDescent="0.3">
      <c r="A16" s="4">
        <v>15</v>
      </c>
      <c r="B16" s="4">
        <v>0</v>
      </c>
      <c r="C16" s="4">
        <v>3840</v>
      </c>
      <c r="D16">
        <v>828</v>
      </c>
      <c r="E16" t="s">
        <v>18</v>
      </c>
      <c r="F16">
        <f t="shared" si="1"/>
        <v>14400</v>
      </c>
      <c r="G16" s="8">
        <f t="shared" si="0"/>
        <v>15</v>
      </c>
      <c r="H16" s="8"/>
      <c r="I16" s="8">
        <v>11</v>
      </c>
      <c r="J16" s="3">
        <v>0</v>
      </c>
      <c r="K16" s="9">
        <v>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</row>
    <row r="17" spans="1:39" s="9" customFormat="1" x14ac:dyDescent="0.3">
      <c r="A17" s="4">
        <v>16</v>
      </c>
      <c r="B17" s="4">
        <v>0</v>
      </c>
      <c r="C17" s="4">
        <v>3840</v>
      </c>
      <c r="D17">
        <v>998</v>
      </c>
      <c r="E17">
        <f t="shared" ref="E17:E38" si="2">D17-960</f>
        <v>38</v>
      </c>
      <c r="F17">
        <f t="shared" si="1"/>
        <v>15360</v>
      </c>
      <c r="G17" s="8">
        <f t="shared" si="0"/>
        <v>16</v>
      </c>
      <c r="H17" s="8"/>
      <c r="I17" s="8">
        <v>12</v>
      </c>
      <c r="J17" s="3">
        <v>0</v>
      </c>
      <c r="K17" s="3">
        <v>0</v>
      </c>
      <c r="L17" s="9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</row>
    <row r="18" spans="1:39" s="9" customFormat="1" x14ac:dyDescent="0.3">
      <c r="A18" s="4">
        <v>17</v>
      </c>
      <c r="B18" s="4">
        <v>0</v>
      </c>
      <c r="C18" s="4">
        <v>3840</v>
      </c>
      <c r="D18">
        <v>181</v>
      </c>
      <c r="E18" t="s">
        <v>19</v>
      </c>
      <c r="F18">
        <f t="shared" si="1"/>
        <v>16320</v>
      </c>
      <c r="G18" s="8">
        <f t="shared" si="0"/>
        <v>17</v>
      </c>
      <c r="H18" s="8"/>
      <c r="I18" s="8">
        <v>13</v>
      </c>
      <c r="J18" s="3">
        <v>0</v>
      </c>
      <c r="K18" s="3">
        <v>0</v>
      </c>
      <c r="L18" s="9">
        <v>1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</row>
    <row r="19" spans="1:39" s="9" customFormat="1" x14ac:dyDescent="0.3">
      <c r="A19" s="4">
        <v>18</v>
      </c>
      <c r="B19" s="4">
        <v>0</v>
      </c>
      <c r="C19" s="4">
        <v>4800</v>
      </c>
      <c r="D19">
        <v>334</v>
      </c>
      <c r="E19"/>
      <c r="F19">
        <f t="shared" si="1"/>
        <v>17280</v>
      </c>
      <c r="G19" s="8">
        <f t="shared" si="0"/>
        <v>18</v>
      </c>
      <c r="H19" s="8"/>
      <c r="I19" s="8">
        <v>14</v>
      </c>
      <c r="J19" s="3">
        <v>0</v>
      </c>
      <c r="K19" s="3">
        <v>0</v>
      </c>
      <c r="L19" s="9">
        <v>0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</row>
    <row r="20" spans="1:39" s="9" customFormat="1" x14ac:dyDescent="0.3">
      <c r="A20" s="1">
        <v>19</v>
      </c>
      <c r="B20" s="1">
        <v>6719</v>
      </c>
      <c r="C20" s="1">
        <v>6720</v>
      </c>
      <c r="D20">
        <v>117</v>
      </c>
      <c r="E20"/>
      <c r="F20">
        <f t="shared" si="1"/>
        <v>18240</v>
      </c>
      <c r="G20" s="8">
        <f t="shared" si="0"/>
        <v>19</v>
      </c>
      <c r="H20" s="8"/>
      <c r="I20" s="8">
        <v>15</v>
      </c>
      <c r="J20" s="3">
        <v>0</v>
      </c>
      <c r="K20" s="3">
        <v>0</v>
      </c>
      <c r="L20" s="9">
        <v>0</v>
      </c>
      <c r="M20" s="9">
        <v>0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</row>
    <row r="21" spans="1:39" s="9" customFormat="1" x14ac:dyDescent="0.3">
      <c r="A21" s="1">
        <v>20</v>
      </c>
      <c r="B21" s="1">
        <v>6719</v>
      </c>
      <c r="C21" s="1">
        <v>6720</v>
      </c>
      <c r="D21">
        <v>211</v>
      </c>
      <c r="E21"/>
      <c r="F21">
        <f t="shared" si="1"/>
        <v>19200</v>
      </c>
      <c r="G21" s="8">
        <f t="shared" si="0"/>
        <v>20</v>
      </c>
      <c r="H21" s="8"/>
      <c r="I21" s="8">
        <v>16</v>
      </c>
      <c r="J21" s="3">
        <v>0</v>
      </c>
      <c r="K21" s="3">
        <v>0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</row>
    <row r="22" spans="1:39" s="9" customFormat="1" x14ac:dyDescent="0.3">
      <c r="A22" s="1">
        <v>21</v>
      </c>
      <c r="B22" s="1">
        <v>6719</v>
      </c>
      <c r="C22" s="1">
        <v>6720</v>
      </c>
      <c r="D22">
        <v>666</v>
      </c>
      <c r="E22"/>
      <c r="F22">
        <f t="shared" si="1"/>
        <v>20160</v>
      </c>
      <c r="G22" s="8">
        <f t="shared" si="0"/>
        <v>21</v>
      </c>
      <c r="H22" s="8"/>
      <c r="I22" s="8">
        <v>17</v>
      </c>
      <c r="J22" s="3">
        <v>0</v>
      </c>
      <c r="K22" s="3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</row>
    <row r="23" spans="1:39" s="9" customFormat="1" x14ac:dyDescent="0.3">
      <c r="A23" s="1">
        <v>22</v>
      </c>
      <c r="B23" s="1">
        <v>6719</v>
      </c>
      <c r="C23" s="1">
        <v>6720</v>
      </c>
      <c r="D23">
        <v>174</v>
      </c>
      <c r="E23"/>
      <c r="F23">
        <f t="shared" si="1"/>
        <v>21120</v>
      </c>
      <c r="G23" s="8">
        <f t="shared" si="0"/>
        <v>22</v>
      </c>
      <c r="H23" s="8"/>
      <c r="I23" s="8">
        <v>18</v>
      </c>
      <c r="J23" s="3">
        <v>0</v>
      </c>
      <c r="K23" s="3">
        <v>0</v>
      </c>
      <c r="L23" s="9">
        <v>0</v>
      </c>
      <c r="M23" s="9">
        <v>0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</row>
    <row r="24" spans="1:39" s="9" customFormat="1" x14ac:dyDescent="0.3">
      <c r="A24" s="1">
        <v>23</v>
      </c>
      <c r="B24" s="1">
        <v>6719</v>
      </c>
      <c r="C24" s="1">
        <v>6720</v>
      </c>
      <c r="D24">
        <v>168</v>
      </c>
      <c r="E24"/>
      <c r="F24">
        <f t="shared" si="1"/>
        <v>22080</v>
      </c>
      <c r="G24" s="8">
        <f t="shared" si="0"/>
        <v>23</v>
      </c>
      <c r="H24" s="8"/>
      <c r="I24" s="8">
        <v>19</v>
      </c>
      <c r="J24" s="3">
        <v>0</v>
      </c>
      <c r="K24" s="3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1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</row>
    <row r="25" spans="1:39" s="9" customFormat="1" x14ac:dyDescent="0.3">
      <c r="A25" s="1">
        <v>24</v>
      </c>
      <c r="B25" s="1">
        <v>6719</v>
      </c>
      <c r="C25" s="1">
        <v>6720</v>
      </c>
      <c r="D25">
        <v>104</v>
      </c>
      <c r="E25"/>
      <c r="F25">
        <f t="shared" si="1"/>
        <v>23040</v>
      </c>
      <c r="G25" s="8">
        <f t="shared" si="0"/>
        <v>24</v>
      </c>
      <c r="H25" s="8"/>
      <c r="I25" s="8">
        <v>20</v>
      </c>
      <c r="J25" s="3">
        <v>0</v>
      </c>
      <c r="K25" s="3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1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</row>
    <row r="26" spans="1:39" s="9" customFormat="1" x14ac:dyDescent="0.3">
      <c r="A26" s="1">
        <v>25</v>
      </c>
      <c r="B26" s="1">
        <v>6719</v>
      </c>
      <c r="C26" s="1">
        <v>8640</v>
      </c>
      <c r="D26">
        <v>367</v>
      </c>
      <c r="E26"/>
      <c r="F26">
        <f t="shared" si="1"/>
        <v>24000</v>
      </c>
      <c r="G26" s="8">
        <f t="shared" si="0"/>
        <v>25</v>
      </c>
      <c r="H26" s="8"/>
      <c r="I26" s="8">
        <v>21</v>
      </c>
      <c r="J26" s="3">
        <v>0</v>
      </c>
      <c r="K26" s="3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1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</row>
    <row r="27" spans="1:39" s="9" customFormat="1" x14ac:dyDescent="0.3">
      <c r="A27" s="1">
        <v>26</v>
      </c>
      <c r="B27" s="1">
        <v>6719</v>
      </c>
      <c r="C27" s="1">
        <v>8640</v>
      </c>
      <c r="D27">
        <v>1751</v>
      </c>
      <c r="E27">
        <f t="shared" si="2"/>
        <v>791</v>
      </c>
      <c r="F27">
        <f t="shared" si="1"/>
        <v>24960</v>
      </c>
      <c r="G27" s="8">
        <f t="shared" si="0"/>
        <v>26</v>
      </c>
      <c r="H27" s="8"/>
      <c r="I27" s="8">
        <v>22</v>
      </c>
      <c r="J27" s="3">
        <v>0</v>
      </c>
      <c r="K27" s="3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1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</row>
    <row r="28" spans="1:39" s="9" customFormat="1" x14ac:dyDescent="0.3">
      <c r="A28" s="1">
        <v>27</v>
      </c>
      <c r="B28" s="1">
        <v>6719</v>
      </c>
      <c r="C28" s="1">
        <v>10560</v>
      </c>
      <c r="D28">
        <v>316</v>
      </c>
      <c r="E28" t="s">
        <v>20</v>
      </c>
      <c r="F28">
        <f t="shared" si="1"/>
        <v>25920</v>
      </c>
      <c r="G28" s="8">
        <f t="shared" si="0"/>
        <v>27</v>
      </c>
      <c r="H28" s="8"/>
      <c r="I28" s="8">
        <v>23</v>
      </c>
      <c r="J28" s="3">
        <v>0</v>
      </c>
      <c r="K28" s="3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1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</row>
    <row r="29" spans="1:39" s="9" customFormat="1" x14ac:dyDescent="0.3">
      <c r="A29" s="1">
        <v>28</v>
      </c>
      <c r="B29" s="1">
        <v>6719</v>
      </c>
      <c r="C29" s="1">
        <v>10560</v>
      </c>
      <c r="D29">
        <v>279</v>
      </c>
      <c r="E29"/>
      <c r="F29">
        <f t="shared" si="1"/>
        <v>26880</v>
      </c>
      <c r="G29" s="8">
        <f t="shared" si="0"/>
        <v>28</v>
      </c>
      <c r="H29" s="8"/>
      <c r="I29" s="8">
        <v>24</v>
      </c>
      <c r="J29" s="3">
        <v>0</v>
      </c>
      <c r="K29" s="3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1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</row>
    <row r="30" spans="1:39" s="9" customFormat="1" x14ac:dyDescent="0.3">
      <c r="A30" s="1">
        <v>29</v>
      </c>
      <c r="B30" s="1">
        <v>6719</v>
      </c>
      <c r="C30" s="1">
        <v>10560</v>
      </c>
      <c r="D30">
        <v>2051</v>
      </c>
      <c r="E30">
        <f t="shared" si="2"/>
        <v>1091</v>
      </c>
      <c r="F30">
        <f t="shared" si="1"/>
        <v>27840</v>
      </c>
      <c r="G30" s="8">
        <f t="shared" si="0"/>
        <v>29</v>
      </c>
      <c r="H30" s="8"/>
      <c r="I30" s="8">
        <v>25</v>
      </c>
      <c r="J30" s="3">
        <v>0</v>
      </c>
      <c r="K30" s="3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</row>
    <row r="31" spans="1:39" s="9" customFormat="1" x14ac:dyDescent="0.3">
      <c r="A31" s="1">
        <v>30</v>
      </c>
      <c r="B31" s="1">
        <v>6719</v>
      </c>
      <c r="C31" s="1">
        <v>10560</v>
      </c>
      <c r="D31">
        <v>311</v>
      </c>
      <c r="E31" t="s">
        <v>21</v>
      </c>
      <c r="F31">
        <f t="shared" si="1"/>
        <v>28800</v>
      </c>
      <c r="G31" s="8">
        <f t="shared" si="0"/>
        <v>30</v>
      </c>
      <c r="H31" s="8"/>
      <c r="I31" s="8">
        <v>26</v>
      </c>
      <c r="J31" s="3">
        <v>0</v>
      </c>
      <c r="K31" s="3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1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</row>
    <row r="32" spans="1:39" s="9" customFormat="1" x14ac:dyDescent="0.3">
      <c r="A32" s="1">
        <v>31</v>
      </c>
      <c r="B32" s="1">
        <v>6719</v>
      </c>
      <c r="C32" s="1">
        <v>10560</v>
      </c>
      <c r="D32">
        <v>166</v>
      </c>
      <c r="E32"/>
      <c r="F32">
        <f t="shared" si="1"/>
        <v>29760</v>
      </c>
      <c r="G32" s="8">
        <f t="shared" si="0"/>
        <v>31</v>
      </c>
      <c r="H32" s="8"/>
      <c r="I32" s="8">
        <v>27</v>
      </c>
      <c r="J32" s="3">
        <v>0</v>
      </c>
      <c r="K32" s="3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1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</row>
    <row r="33" spans="1:39" s="9" customFormat="1" x14ac:dyDescent="0.3">
      <c r="A33" s="1">
        <v>32</v>
      </c>
      <c r="B33" s="1">
        <v>6719</v>
      </c>
      <c r="C33" s="1">
        <v>11520</v>
      </c>
      <c r="D33">
        <v>416</v>
      </c>
      <c r="E33"/>
      <c r="F33">
        <f t="shared" si="1"/>
        <v>30720</v>
      </c>
      <c r="G33" s="8">
        <f t="shared" si="0"/>
        <v>32</v>
      </c>
      <c r="H33" s="8"/>
      <c r="I33" s="8">
        <v>28</v>
      </c>
      <c r="J33" s="3">
        <v>0</v>
      </c>
      <c r="K33" s="3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1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</row>
    <row r="34" spans="1:39" s="9" customFormat="1" x14ac:dyDescent="0.3">
      <c r="A34" s="1">
        <v>33</v>
      </c>
      <c r="B34" s="1">
        <v>6719</v>
      </c>
      <c r="C34" s="1">
        <v>11520</v>
      </c>
      <c r="D34">
        <v>81</v>
      </c>
      <c r="E34"/>
      <c r="F34">
        <f t="shared" si="1"/>
        <v>31680</v>
      </c>
      <c r="G34" s="8">
        <f t="shared" si="0"/>
        <v>33</v>
      </c>
      <c r="H34" s="8"/>
      <c r="I34" s="8">
        <v>29</v>
      </c>
      <c r="J34" s="3">
        <v>0</v>
      </c>
      <c r="K34" s="3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1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</row>
    <row r="35" spans="1:39" s="9" customFormat="1" x14ac:dyDescent="0.3">
      <c r="A35" s="1">
        <v>34</v>
      </c>
      <c r="B35" s="1">
        <v>6719</v>
      </c>
      <c r="C35" s="1">
        <v>12480</v>
      </c>
      <c r="D35">
        <v>136</v>
      </c>
      <c r="E35"/>
      <c r="F35">
        <f t="shared" si="1"/>
        <v>32640</v>
      </c>
      <c r="G35" s="8">
        <f t="shared" si="0"/>
        <v>34</v>
      </c>
      <c r="H35" s="8"/>
      <c r="I35" s="8">
        <v>30</v>
      </c>
      <c r="J35" s="3">
        <v>0</v>
      </c>
      <c r="K35" s="3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1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</row>
    <row r="36" spans="1:39" s="9" customFormat="1" x14ac:dyDescent="0.3">
      <c r="A36" s="1">
        <v>35</v>
      </c>
      <c r="B36" s="1">
        <v>7417</v>
      </c>
      <c r="C36" s="1">
        <v>16320</v>
      </c>
      <c r="D36">
        <v>106</v>
      </c>
      <c r="E36"/>
      <c r="F36">
        <f t="shared" si="1"/>
        <v>33600</v>
      </c>
      <c r="G36" s="8">
        <f t="shared" si="0"/>
        <v>35</v>
      </c>
      <c r="H36" s="8"/>
      <c r="I36" s="8">
        <v>31</v>
      </c>
      <c r="J36" s="3">
        <v>0</v>
      </c>
      <c r="K36" s="3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1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</row>
    <row r="37" spans="1:39" s="9" customFormat="1" x14ac:dyDescent="0.3">
      <c r="A37" s="1">
        <v>36</v>
      </c>
      <c r="B37" s="1">
        <v>7659</v>
      </c>
      <c r="C37" s="1">
        <v>16320</v>
      </c>
      <c r="D37">
        <v>506</v>
      </c>
      <c r="E37"/>
      <c r="F37">
        <f t="shared" si="1"/>
        <v>34560</v>
      </c>
      <c r="G37" s="8">
        <f t="shared" si="0"/>
        <v>36</v>
      </c>
      <c r="H37" s="8"/>
      <c r="I37" s="8">
        <v>32</v>
      </c>
      <c r="J37" s="3">
        <v>0</v>
      </c>
      <c r="K37" s="3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1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</row>
    <row r="38" spans="1:39" s="9" customFormat="1" x14ac:dyDescent="0.3">
      <c r="A38" s="1">
        <v>37</v>
      </c>
      <c r="B38" s="1">
        <v>8984</v>
      </c>
      <c r="C38" s="1">
        <v>18240</v>
      </c>
      <c r="D38">
        <v>1037</v>
      </c>
      <c r="E38">
        <f t="shared" si="2"/>
        <v>77</v>
      </c>
      <c r="F38">
        <f t="shared" si="1"/>
        <v>35520</v>
      </c>
      <c r="G38" s="8">
        <f t="shared" si="0"/>
        <v>37</v>
      </c>
      <c r="H38" s="8"/>
      <c r="I38" s="8">
        <v>33</v>
      </c>
      <c r="J38" s="3">
        <v>0</v>
      </c>
      <c r="K38" s="3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</row>
    <row r="39" spans="1:39" s="9" customFormat="1" x14ac:dyDescent="0.3">
      <c r="A39" s="1">
        <v>38</v>
      </c>
      <c r="B39" s="1">
        <v>10184</v>
      </c>
      <c r="C39" s="1">
        <v>19200</v>
      </c>
      <c r="D39">
        <v>512</v>
      </c>
      <c r="E39" t="s">
        <v>22</v>
      </c>
      <c r="F39">
        <f t="shared" si="1"/>
        <v>36480</v>
      </c>
      <c r="G39" s="8">
        <f t="shared" si="0"/>
        <v>38</v>
      </c>
      <c r="H39" s="8"/>
      <c r="I39" s="8">
        <v>34</v>
      </c>
      <c r="J39" s="3">
        <v>0</v>
      </c>
      <c r="K39" s="3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</row>
    <row r="40" spans="1:39" s="9" customFormat="1" x14ac:dyDescent="0.3">
      <c r="A40" s="1">
        <v>39</v>
      </c>
      <c r="B40" s="1">
        <v>10222</v>
      </c>
      <c r="C40" s="1">
        <v>19200</v>
      </c>
      <c r="D40">
        <v>44</v>
      </c>
      <c r="E40"/>
      <c r="F40">
        <f t="shared" si="1"/>
        <v>37440</v>
      </c>
      <c r="G40" s="8">
        <f t="shared" si="0"/>
        <v>39</v>
      </c>
      <c r="H40" s="8"/>
      <c r="I40" s="8">
        <v>35</v>
      </c>
      <c r="J40" s="3">
        <v>0</v>
      </c>
      <c r="K40" s="3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1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</row>
    <row r="41" spans="1:39" s="9" customFormat="1" x14ac:dyDescent="0.3">
      <c r="A41" s="1">
        <v>40</v>
      </c>
      <c r="B41" s="1">
        <v>10468</v>
      </c>
      <c r="C41" s="1">
        <v>19200</v>
      </c>
      <c r="D41">
        <v>30</v>
      </c>
      <c r="E41"/>
      <c r="F41">
        <f t="shared" si="1"/>
        <v>38400</v>
      </c>
      <c r="G41" s="8">
        <f t="shared" si="0"/>
        <v>40</v>
      </c>
      <c r="H41" s="8"/>
      <c r="I41" s="8">
        <v>36</v>
      </c>
      <c r="J41" s="3">
        <v>0</v>
      </c>
      <c r="K41" s="3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1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</row>
    <row r="42" spans="1:39" s="9" customFormat="1" x14ac:dyDescent="0.3">
      <c r="A42" s="1">
        <v>41</v>
      </c>
      <c r="B42" s="1">
        <v>11385</v>
      </c>
      <c r="C42" s="1">
        <v>20160</v>
      </c>
      <c r="D42">
        <v>306</v>
      </c>
      <c r="E42"/>
      <c r="F42">
        <f t="shared" si="1"/>
        <v>39360</v>
      </c>
      <c r="G42" s="8">
        <f t="shared" si="0"/>
        <v>41</v>
      </c>
      <c r="H42" s="8"/>
      <c r="I42" s="8">
        <v>37</v>
      </c>
      <c r="J42" s="3">
        <v>0</v>
      </c>
      <c r="K42" s="3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1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</row>
    <row r="43" spans="1:39" s="9" customFormat="1" x14ac:dyDescent="0.3">
      <c r="A43" s="1">
        <v>42</v>
      </c>
      <c r="B43" s="1">
        <v>12547</v>
      </c>
      <c r="C43" s="1">
        <v>22080</v>
      </c>
      <c r="D43">
        <v>124</v>
      </c>
      <c r="E43"/>
      <c r="F43">
        <f t="shared" si="1"/>
        <v>40320</v>
      </c>
      <c r="G43" s="8">
        <f t="shared" si="0"/>
        <v>42</v>
      </c>
      <c r="H43" s="8"/>
      <c r="I43" s="8">
        <v>38</v>
      </c>
      <c r="J43" s="3">
        <v>0</v>
      </c>
      <c r="K43" s="3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1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</row>
    <row r="44" spans="1:39" s="9" customFormat="1" x14ac:dyDescent="0.3">
      <c r="A44" s="1">
        <v>43</v>
      </c>
      <c r="B44" s="1">
        <v>13232</v>
      </c>
      <c r="C44" s="1">
        <v>22080</v>
      </c>
      <c r="D44">
        <v>483</v>
      </c>
      <c r="E44"/>
      <c r="F44">
        <f t="shared" si="1"/>
        <v>41280</v>
      </c>
      <c r="G44" s="8">
        <f t="shared" si="0"/>
        <v>43</v>
      </c>
      <c r="H44" s="8"/>
      <c r="I44" s="8">
        <v>39</v>
      </c>
      <c r="J44" s="3">
        <v>0</v>
      </c>
      <c r="K44" s="3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1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</row>
    <row r="45" spans="1:39" s="9" customFormat="1" x14ac:dyDescent="0.3">
      <c r="A45" s="1">
        <v>44</v>
      </c>
      <c r="B45" s="1">
        <v>13518</v>
      </c>
      <c r="C45" s="1">
        <v>23040</v>
      </c>
      <c r="D45">
        <v>471</v>
      </c>
      <c r="E45"/>
      <c r="F45">
        <f t="shared" si="1"/>
        <v>42240</v>
      </c>
      <c r="G45" s="8">
        <f t="shared" si="0"/>
        <v>44</v>
      </c>
      <c r="H45" s="8"/>
      <c r="I45" s="8">
        <v>40</v>
      </c>
      <c r="J45" s="3">
        <v>0</v>
      </c>
      <c r="K45" s="3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1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</row>
    <row r="46" spans="1:39" s="9" customFormat="1" x14ac:dyDescent="0.3">
      <c r="A46" s="1">
        <v>45</v>
      </c>
      <c r="B46" s="1">
        <v>13794</v>
      </c>
      <c r="C46" s="1">
        <v>23040</v>
      </c>
      <c r="D46">
        <v>190</v>
      </c>
      <c r="E46"/>
      <c r="F46">
        <f t="shared" si="1"/>
        <v>43200</v>
      </c>
      <c r="G46" s="8">
        <f t="shared" si="0"/>
        <v>45</v>
      </c>
      <c r="H46" s="8"/>
      <c r="I46" s="8">
        <v>41</v>
      </c>
      <c r="J46" s="3">
        <v>0</v>
      </c>
      <c r="K46" s="3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1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</row>
    <row r="47" spans="1:39" s="9" customFormat="1" x14ac:dyDescent="0.3">
      <c r="A47" s="1">
        <v>46</v>
      </c>
      <c r="B47" s="1">
        <v>13870</v>
      </c>
      <c r="C47" s="1">
        <v>23040</v>
      </c>
      <c r="D47">
        <v>215</v>
      </c>
      <c r="E47"/>
      <c r="F47">
        <f t="shared" si="1"/>
        <v>44160</v>
      </c>
      <c r="G47" s="8">
        <f t="shared" si="0"/>
        <v>46</v>
      </c>
      <c r="H47" s="8"/>
      <c r="I47" s="8">
        <v>42</v>
      </c>
      <c r="J47" s="3">
        <v>0</v>
      </c>
      <c r="K47" s="3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1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</row>
    <row r="48" spans="1:39" s="9" customFormat="1" x14ac:dyDescent="0.3">
      <c r="A48" s="1">
        <v>47</v>
      </c>
      <c r="B48" s="1">
        <v>13968</v>
      </c>
      <c r="C48" s="1">
        <v>23040</v>
      </c>
      <c r="D48">
        <v>331</v>
      </c>
      <c r="E48"/>
      <c r="F48">
        <f t="shared" si="1"/>
        <v>45120</v>
      </c>
      <c r="G48" s="8">
        <f t="shared" si="0"/>
        <v>47</v>
      </c>
      <c r="H48" s="8"/>
      <c r="I48" s="8">
        <v>43</v>
      </c>
      <c r="J48" s="3">
        <v>0</v>
      </c>
      <c r="K48" s="3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1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</row>
    <row r="49" spans="1:39" s="9" customFormat="1" x14ac:dyDescent="0.3">
      <c r="A49" s="1">
        <v>48</v>
      </c>
      <c r="B49" s="1">
        <v>14241</v>
      </c>
      <c r="C49" s="1">
        <v>23040</v>
      </c>
      <c r="D49">
        <v>138</v>
      </c>
      <c r="E49"/>
      <c r="F49">
        <f t="shared" si="1"/>
        <v>46080</v>
      </c>
      <c r="G49" s="8">
        <f t="shared" si="0"/>
        <v>48</v>
      </c>
      <c r="H49" s="8"/>
      <c r="I49" s="8">
        <v>44</v>
      </c>
      <c r="J49" s="3">
        <v>0</v>
      </c>
      <c r="K49" s="3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1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</row>
    <row r="50" spans="1:39" s="9" customFormat="1" x14ac:dyDescent="0.3">
      <c r="A50" s="1">
        <v>49</v>
      </c>
      <c r="B50" s="1">
        <v>14247</v>
      </c>
      <c r="C50" s="1">
        <v>23040</v>
      </c>
      <c r="D50">
        <v>284</v>
      </c>
      <c r="E50"/>
      <c r="F50">
        <f t="shared" si="1"/>
        <v>47040</v>
      </c>
      <c r="G50" s="8">
        <f t="shared" si="0"/>
        <v>49</v>
      </c>
      <c r="H50" s="8"/>
      <c r="I50" s="8">
        <v>45</v>
      </c>
      <c r="J50" s="3">
        <v>0</v>
      </c>
      <c r="K50" s="3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1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</row>
    <row r="51" spans="1:39" s="9" customFormat="1" x14ac:dyDescent="0.3">
      <c r="A51" s="1">
        <v>50</v>
      </c>
      <c r="B51" s="1">
        <v>14528</v>
      </c>
      <c r="C51" s="1">
        <v>24000</v>
      </c>
      <c r="D51">
        <v>155</v>
      </c>
      <c r="E51"/>
      <c r="F51">
        <f t="shared" si="1"/>
        <v>48000</v>
      </c>
      <c r="G51" s="8">
        <f t="shared" si="0"/>
        <v>50</v>
      </c>
      <c r="H51" s="8"/>
      <c r="I51" s="8">
        <v>46</v>
      </c>
      <c r="J51" s="3">
        <v>0</v>
      </c>
      <c r="K51" s="3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1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</row>
    <row r="52" spans="1:39" s="9" customFormat="1" x14ac:dyDescent="0.3">
      <c r="A52" s="1">
        <v>51</v>
      </c>
      <c r="B52" s="1">
        <v>14839</v>
      </c>
      <c r="C52" s="1">
        <v>24000</v>
      </c>
      <c r="D52">
        <v>50</v>
      </c>
      <c r="E52"/>
      <c r="F52">
        <f t="shared" si="1"/>
        <v>48960</v>
      </c>
      <c r="G52" s="8">
        <f t="shared" si="0"/>
        <v>51</v>
      </c>
      <c r="H52" s="8"/>
      <c r="I52" s="8">
        <v>47</v>
      </c>
      <c r="J52" s="3">
        <v>0</v>
      </c>
      <c r="K52" s="3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1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</row>
    <row r="53" spans="1:39" s="9" customFormat="1" x14ac:dyDescent="0.3">
      <c r="A53" s="1">
        <v>52</v>
      </c>
      <c r="B53" s="1">
        <v>15184</v>
      </c>
      <c r="C53" s="1">
        <v>24000</v>
      </c>
      <c r="D53">
        <v>66</v>
      </c>
      <c r="E53"/>
      <c r="F53">
        <f t="shared" si="1"/>
        <v>49920</v>
      </c>
      <c r="G53" s="8">
        <f t="shared" si="0"/>
        <v>52</v>
      </c>
      <c r="H53" s="8"/>
      <c r="I53" s="8">
        <v>48</v>
      </c>
      <c r="J53" s="3">
        <v>0</v>
      </c>
      <c r="K53" s="3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1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</row>
    <row r="54" spans="1:39" s="9" customFormat="1" x14ac:dyDescent="0.3">
      <c r="A54" s="5">
        <v>53</v>
      </c>
      <c r="B54" s="5">
        <v>15348</v>
      </c>
      <c r="C54" s="5">
        <v>24000</v>
      </c>
      <c r="D54">
        <v>560</v>
      </c>
      <c r="E54"/>
      <c r="F54">
        <f t="shared" si="1"/>
        <v>50880</v>
      </c>
      <c r="G54" s="8">
        <f t="shared" si="0"/>
        <v>53</v>
      </c>
      <c r="H54" s="8"/>
      <c r="I54" s="8">
        <v>49</v>
      </c>
      <c r="J54" s="3">
        <v>0</v>
      </c>
      <c r="K54" s="3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1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</row>
    <row r="55" spans="1:39" s="9" customFormat="1" x14ac:dyDescent="0.3">
      <c r="A55" s="5">
        <v>54</v>
      </c>
      <c r="B55" s="5">
        <v>15375</v>
      </c>
      <c r="C55" s="5">
        <v>24960</v>
      </c>
      <c r="D55">
        <v>336</v>
      </c>
      <c r="E55"/>
      <c r="F55">
        <f t="shared" si="1"/>
        <v>51840</v>
      </c>
      <c r="G55" s="8">
        <f t="shared" si="0"/>
        <v>54</v>
      </c>
      <c r="H55" s="8"/>
      <c r="I55" s="8">
        <v>50</v>
      </c>
      <c r="J55" s="3">
        <v>0</v>
      </c>
      <c r="K55" s="3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1</v>
      </c>
      <c r="AJ55" s="9">
        <v>0</v>
      </c>
      <c r="AK55" s="9">
        <v>0</v>
      </c>
      <c r="AL55" s="9">
        <v>0</v>
      </c>
      <c r="AM55" s="9">
        <v>0</v>
      </c>
    </row>
    <row r="56" spans="1:39" s="9" customFormat="1" x14ac:dyDescent="0.3">
      <c r="A56" s="5">
        <v>55</v>
      </c>
      <c r="B56" s="5">
        <v>15697</v>
      </c>
      <c r="C56" s="5">
        <v>24960</v>
      </c>
      <c r="D56">
        <v>253</v>
      </c>
      <c r="E56"/>
      <c r="F56">
        <f t="shared" si="1"/>
        <v>52800</v>
      </c>
      <c r="G56" s="8">
        <f t="shared" si="0"/>
        <v>55</v>
      </c>
      <c r="H56" s="8"/>
      <c r="I56" s="8">
        <v>51</v>
      </c>
      <c r="J56" s="3">
        <v>0</v>
      </c>
      <c r="K56" s="3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1</v>
      </c>
      <c r="AJ56" s="9">
        <v>0</v>
      </c>
      <c r="AK56" s="9">
        <v>0</v>
      </c>
      <c r="AL56" s="9">
        <v>0</v>
      </c>
      <c r="AM56" s="9">
        <v>0</v>
      </c>
    </row>
    <row r="57" spans="1:39" s="9" customFormat="1" x14ac:dyDescent="0.3">
      <c r="A57" s="5">
        <v>56</v>
      </c>
      <c r="B57" s="5">
        <v>15974</v>
      </c>
      <c r="C57" s="5">
        <v>24960</v>
      </c>
      <c r="D57">
        <v>9</v>
      </c>
      <c r="E57"/>
      <c r="F57">
        <f t="shared" si="1"/>
        <v>53760</v>
      </c>
      <c r="G57" s="8">
        <f t="shared" si="0"/>
        <v>56</v>
      </c>
      <c r="H57" s="8"/>
      <c r="I57" s="8">
        <v>52</v>
      </c>
      <c r="J57" s="3">
        <v>0</v>
      </c>
      <c r="K57" s="3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1</v>
      </c>
      <c r="AJ57" s="9">
        <v>0</v>
      </c>
      <c r="AK57" s="9">
        <v>0</v>
      </c>
      <c r="AL57" s="9">
        <v>0</v>
      </c>
      <c r="AM57" s="9">
        <v>0</v>
      </c>
    </row>
    <row r="58" spans="1:39" s="9" customFormat="1" x14ac:dyDescent="0.3">
      <c r="A58" s="5">
        <v>57</v>
      </c>
      <c r="B58" s="5">
        <v>16049</v>
      </c>
      <c r="C58" s="5">
        <v>24960</v>
      </c>
      <c r="D58">
        <v>386</v>
      </c>
      <c r="E58"/>
      <c r="F58">
        <f t="shared" si="1"/>
        <v>54720</v>
      </c>
      <c r="G58" s="8">
        <f t="shared" si="0"/>
        <v>57</v>
      </c>
      <c r="H58" s="8"/>
      <c r="I58" s="8">
        <v>53</v>
      </c>
      <c r="J58" s="3">
        <v>0</v>
      </c>
      <c r="K58" s="3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1</v>
      </c>
      <c r="AJ58" s="9">
        <v>0</v>
      </c>
      <c r="AK58" s="9">
        <v>0</v>
      </c>
      <c r="AL58" s="9">
        <v>0</v>
      </c>
      <c r="AM58" s="9">
        <v>0</v>
      </c>
    </row>
    <row r="59" spans="1:39" s="9" customFormat="1" x14ac:dyDescent="0.3">
      <c r="A59" s="5">
        <v>58</v>
      </c>
      <c r="B59" s="5">
        <v>16149</v>
      </c>
      <c r="C59" s="5">
        <v>24960</v>
      </c>
      <c r="D59">
        <v>851</v>
      </c>
      <c r="E59"/>
      <c r="F59">
        <f t="shared" si="1"/>
        <v>55680</v>
      </c>
      <c r="G59" s="8">
        <f t="shared" si="0"/>
        <v>58</v>
      </c>
      <c r="H59" s="8"/>
      <c r="I59" s="8">
        <v>54</v>
      </c>
      <c r="J59" s="3">
        <v>0</v>
      </c>
      <c r="K59" s="3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1</v>
      </c>
      <c r="AK59" s="9">
        <v>0</v>
      </c>
      <c r="AL59" s="9">
        <v>0</v>
      </c>
      <c r="AM59" s="9">
        <v>0</v>
      </c>
    </row>
    <row r="60" spans="1:39" s="9" customFormat="1" x14ac:dyDescent="0.3">
      <c r="A60" s="5">
        <v>59</v>
      </c>
      <c r="B60" s="5">
        <v>16162</v>
      </c>
      <c r="C60" s="5">
        <v>24960</v>
      </c>
      <c r="D60">
        <v>101</v>
      </c>
      <c r="E60"/>
      <c r="F60">
        <f t="shared" si="1"/>
        <v>56640</v>
      </c>
      <c r="G60" s="8">
        <f t="shared" si="0"/>
        <v>59</v>
      </c>
      <c r="H60" s="8"/>
      <c r="I60" s="8">
        <v>55</v>
      </c>
      <c r="J60" s="3">
        <v>0</v>
      </c>
      <c r="K60" s="3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1</v>
      </c>
      <c r="AK60" s="9">
        <v>0</v>
      </c>
      <c r="AL60" s="9">
        <v>0</v>
      </c>
      <c r="AM60" s="9">
        <v>0</v>
      </c>
    </row>
    <row r="61" spans="1:39" s="9" customFormat="1" x14ac:dyDescent="0.3">
      <c r="A61" s="5">
        <v>60</v>
      </c>
      <c r="B61" s="5">
        <v>23039</v>
      </c>
      <c r="C61" s="5">
        <v>24960</v>
      </c>
      <c r="D61">
        <v>289</v>
      </c>
      <c r="E61"/>
      <c r="F61">
        <f t="shared" si="1"/>
        <v>57600</v>
      </c>
      <c r="G61" s="8">
        <f t="shared" si="0"/>
        <v>60</v>
      </c>
      <c r="H61" s="8"/>
      <c r="I61" s="8">
        <v>56</v>
      </c>
      <c r="J61" s="3">
        <v>0</v>
      </c>
      <c r="K61" s="3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1</v>
      </c>
      <c r="AK61" s="9">
        <v>0</v>
      </c>
      <c r="AL61" s="9">
        <v>0</v>
      </c>
      <c r="AM61" s="9">
        <v>0</v>
      </c>
    </row>
    <row r="62" spans="1:39" s="9" customFormat="1" x14ac:dyDescent="0.3">
      <c r="A62" s="5">
        <v>61</v>
      </c>
      <c r="B62" s="5">
        <v>16796</v>
      </c>
      <c r="C62" s="5">
        <v>25920</v>
      </c>
      <c r="D62">
        <v>346</v>
      </c>
      <c r="E62"/>
      <c r="F62">
        <f t="shared" si="1"/>
        <v>58560</v>
      </c>
      <c r="G62" s="8">
        <f t="shared" si="0"/>
        <v>61</v>
      </c>
      <c r="H62" s="8"/>
      <c r="I62" s="8">
        <v>57</v>
      </c>
      <c r="J62" s="3">
        <v>0</v>
      </c>
      <c r="K62" s="3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1</v>
      </c>
      <c r="AK62" s="9">
        <v>0</v>
      </c>
      <c r="AL62" s="9">
        <v>0</v>
      </c>
      <c r="AM62" s="9">
        <v>0</v>
      </c>
    </row>
    <row r="63" spans="1:39" s="9" customFormat="1" x14ac:dyDescent="0.3">
      <c r="A63" s="5">
        <v>62</v>
      </c>
      <c r="B63" s="5">
        <v>17287</v>
      </c>
      <c r="C63" s="5">
        <v>26880</v>
      </c>
      <c r="D63">
        <v>192</v>
      </c>
      <c r="E63"/>
      <c r="F63">
        <f t="shared" si="1"/>
        <v>59520</v>
      </c>
      <c r="G63" s="8">
        <f t="shared" si="0"/>
        <v>62</v>
      </c>
      <c r="H63" s="8"/>
      <c r="I63" s="8">
        <v>58</v>
      </c>
      <c r="J63" s="3">
        <v>0</v>
      </c>
      <c r="K63" s="3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1</v>
      </c>
      <c r="AK63" s="9">
        <v>0</v>
      </c>
      <c r="AL63" s="9">
        <v>0</v>
      </c>
      <c r="AM63" s="9">
        <v>0</v>
      </c>
    </row>
    <row r="64" spans="1:39" s="9" customFormat="1" x14ac:dyDescent="0.3">
      <c r="A64" s="5">
        <v>63</v>
      </c>
      <c r="B64" s="5">
        <v>17385</v>
      </c>
      <c r="C64" s="5">
        <v>26880</v>
      </c>
      <c r="D64">
        <v>290</v>
      </c>
      <c r="E64"/>
      <c r="F64">
        <f t="shared" si="1"/>
        <v>60480</v>
      </c>
      <c r="G64" s="8">
        <f t="shared" si="0"/>
        <v>63</v>
      </c>
      <c r="H64" s="8"/>
      <c r="I64" s="8">
        <v>59</v>
      </c>
      <c r="J64" s="3">
        <v>0</v>
      </c>
      <c r="K64" s="3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1</v>
      </c>
      <c r="AK64" s="9">
        <v>0</v>
      </c>
      <c r="AL64" s="9">
        <v>0</v>
      </c>
      <c r="AM64" s="9">
        <v>0</v>
      </c>
    </row>
    <row r="65" spans="1:39" s="9" customFormat="1" x14ac:dyDescent="0.3">
      <c r="A65" s="5">
        <v>64</v>
      </c>
      <c r="B65" s="5">
        <v>17390</v>
      </c>
      <c r="C65" s="5">
        <v>26880</v>
      </c>
      <c r="D65">
        <v>6</v>
      </c>
      <c r="E65"/>
      <c r="F65">
        <f t="shared" si="1"/>
        <v>61440</v>
      </c>
      <c r="G65" s="8">
        <f t="shared" si="0"/>
        <v>64</v>
      </c>
      <c r="H65" s="8"/>
      <c r="I65" s="8">
        <v>60</v>
      </c>
      <c r="J65" s="3">
        <v>0</v>
      </c>
      <c r="K65" s="3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1</v>
      </c>
      <c r="AK65" s="9">
        <v>0</v>
      </c>
      <c r="AL65" s="9">
        <v>0</v>
      </c>
      <c r="AM65" s="9">
        <v>0</v>
      </c>
    </row>
    <row r="66" spans="1:39" s="9" customFormat="1" x14ac:dyDescent="0.3">
      <c r="A66" s="5">
        <v>65</v>
      </c>
      <c r="B66" s="5">
        <v>17574</v>
      </c>
      <c r="C66" s="5">
        <v>26880</v>
      </c>
      <c r="D66">
        <v>100</v>
      </c>
      <c r="E66"/>
      <c r="F66">
        <f t="shared" si="1"/>
        <v>62400</v>
      </c>
      <c r="G66" s="8">
        <f t="shared" si="0"/>
        <v>65</v>
      </c>
      <c r="H66" s="8"/>
      <c r="I66" s="8">
        <v>61</v>
      </c>
      <c r="J66" s="3">
        <v>0</v>
      </c>
      <c r="K66" s="3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1</v>
      </c>
      <c r="AL66" s="9">
        <v>0</v>
      </c>
      <c r="AM66" s="9">
        <v>0</v>
      </c>
    </row>
    <row r="67" spans="1:39" s="9" customFormat="1" x14ac:dyDescent="0.3">
      <c r="A67" s="5">
        <v>66</v>
      </c>
      <c r="B67" s="5">
        <v>17694</v>
      </c>
      <c r="C67" s="5">
        <v>26880</v>
      </c>
      <c r="D67">
        <v>1132</v>
      </c>
      <c r="E67">
        <f>D67-960</f>
        <v>172</v>
      </c>
      <c r="F67">
        <f t="shared" si="1"/>
        <v>63360</v>
      </c>
      <c r="G67" s="8">
        <f t="shared" ref="G67:G70" si="3">F67/960</f>
        <v>66</v>
      </c>
      <c r="H67" s="8"/>
      <c r="I67" s="8">
        <v>62</v>
      </c>
      <c r="J67" s="3">
        <v>0</v>
      </c>
      <c r="K67" s="3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1</v>
      </c>
      <c r="AM67" s="9">
        <v>0</v>
      </c>
    </row>
    <row r="68" spans="1:39" s="9" customFormat="1" x14ac:dyDescent="0.3">
      <c r="A68" s="5">
        <v>67</v>
      </c>
      <c r="B68" s="5">
        <v>18038</v>
      </c>
      <c r="C68" s="5">
        <v>26880</v>
      </c>
      <c r="D68">
        <v>675</v>
      </c>
      <c r="E68" t="s">
        <v>23</v>
      </c>
      <c r="F68">
        <f t="shared" ref="F68:F70" si="4">F67+960</f>
        <v>64320</v>
      </c>
      <c r="G68" s="8">
        <f t="shared" si="3"/>
        <v>67</v>
      </c>
      <c r="H68" s="8"/>
      <c r="I68" s="8">
        <v>63</v>
      </c>
      <c r="J68" s="3">
        <v>0</v>
      </c>
      <c r="K68" s="3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1</v>
      </c>
      <c r="AM68" s="9">
        <v>0</v>
      </c>
    </row>
    <row r="69" spans="1:39" s="9" customFormat="1" x14ac:dyDescent="0.3">
      <c r="A69" s="5">
        <v>68</v>
      </c>
      <c r="B69" s="5">
        <v>18371</v>
      </c>
      <c r="C69" s="5">
        <v>27840</v>
      </c>
      <c r="D69">
        <v>50</v>
      </c>
      <c r="E69"/>
      <c r="F69">
        <f t="shared" si="4"/>
        <v>65280</v>
      </c>
      <c r="G69" s="8">
        <f t="shared" si="3"/>
        <v>68</v>
      </c>
      <c r="H69" s="8"/>
      <c r="I69" s="8">
        <v>64</v>
      </c>
      <c r="J69" s="3">
        <v>0</v>
      </c>
      <c r="K69" s="3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1</v>
      </c>
      <c r="AM69" s="9">
        <v>0</v>
      </c>
    </row>
    <row r="70" spans="1:39" s="9" customFormat="1" x14ac:dyDescent="0.3">
      <c r="A70" s="5">
        <v>69</v>
      </c>
      <c r="B70" s="5">
        <v>18436</v>
      </c>
      <c r="C70" s="5">
        <v>27840</v>
      </c>
      <c r="D70">
        <v>441</v>
      </c>
      <c r="E70"/>
      <c r="F70">
        <f t="shared" si="4"/>
        <v>66240</v>
      </c>
      <c r="G70" s="8">
        <f t="shared" si="3"/>
        <v>69</v>
      </c>
      <c r="H70" s="8"/>
      <c r="I70" s="8">
        <v>65</v>
      </c>
      <c r="J70" s="3">
        <v>0</v>
      </c>
      <c r="K70" s="3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1</v>
      </c>
      <c r="AM70" s="9">
        <v>0</v>
      </c>
    </row>
    <row r="71" spans="1:39" s="9" customFormat="1" x14ac:dyDescent="0.3">
      <c r="A71"/>
      <c r="B71"/>
      <c r="C71"/>
      <c r="D71"/>
      <c r="E71"/>
      <c r="F71"/>
      <c r="G71"/>
      <c r="H71"/>
      <c r="I71" s="8">
        <v>66</v>
      </c>
      <c r="J71" s="3">
        <v>0</v>
      </c>
      <c r="K71" s="3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1</v>
      </c>
      <c r="AM71" s="9">
        <v>0</v>
      </c>
    </row>
    <row r="72" spans="1:39" s="9" customFormat="1" x14ac:dyDescent="0.3">
      <c r="A72"/>
      <c r="B72"/>
      <c r="C72"/>
      <c r="D72"/>
      <c r="E72"/>
      <c r="F72"/>
      <c r="G72"/>
      <c r="H72"/>
      <c r="I72" s="8">
        <v>67</v>
      </c>
      <c r="J72" s="3">
        <v>0</v>
      </c>
      <c r="K72" s="3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1</v>
      </c>
      <c r="AM72" s="9">
        <v>0</v>
      </c>
    </row>
    <row r="73" spans="1:39" s="9" customFormat="1" x14ac:dyDescent="0.3">
      <c r="A73"/>
      <c r="B73"/>
      <c r="C73"/>
      <c r="D73"/>
      <c r="E73"/>
      <c r="F73"/>
      <c r="G73"/>
      <c r="H73"/>
      <c r="I73" s="8">
        <v>68</v>
      </c>
      <c r="J73" s="3">
        <v>0</v>
      </c>
      <c r="K73" s="3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1</v>
      </c>
    </row>
    <row r="74" spans="1:39" s="9" customFormat="1" x14ac:dyDescent="0.3">
      <c r="A74"/>
      <c r="B74"/>
      <c r="C74"/>
      <c r="D74"/>
      <c r="E74"/>
      <c r="F74"/>
      <c r="G74"/>
      <c r="H74"/>
      <c r="I74" s="8">
        <v>69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1</v>
      </c>
    </row>
    <row r="75" spans="1:39" x14ac:dyDescent="0.3">
      <c r="I75" t="s">
        <v>11</v>
      </c>
      <c r="J75" s="3">
        <v>6</v>
      </c>
      <c r="K75" s="3">
        <v>6</v>
      </c>
      <c r="L75" s="3">
        <v>6</v>
      </c>
      <c r="M75" s="3">
        <v>6</v>
      </c>
      <c r="N75" s="3">
        <v>6</v>
      </c>
      <c r="O75" s="3">
        <v>6</v>
      </c>
      <c r="P75" s="3">
        <v>6</v>
      </c>
      <c r="Q75" s="3">
        <v>6</v>
      </c>
      <c r="R75" s="3">
        <v>6</v>
      </c>
      <c r="S75" s="3">
        <v>6</v>
      </c>
      <c r="T75" s="3">
        <v>6</v>
      </c>
      <c r="U75" s="3">
        <v>6</v>
      </c>
      <c r="V75" s="3">
        <v>6</v>
      </c>
      <c r="W75" s="3">
        <v>6</v>
      </c>
      <c r="X75" s="3">
        <v>6</v>
      </c>
      <c r="Y75" s="3">
        <v>6</v>
      </c>
      <c r="Z75" s="3">
        <v>6</v>
      </c>
      <c r="AA75" s="3">
        <v>6</v>
      </c>
      <c r="AB75" s="3">
        <v>6</v>
      </c>
      <c r="AC75" s="3">
        <v>6</v>
      </c>
      <c r="AD75" s="3">
        <v>6</v>
      </c>
      <c r="AE75" s="3">
        <v>6</v>
      </c>
      <c r="AF75" s="3">
        <v>6</v>
      </c>
      <c r="AG75" s="3">
        <v>6</v>
      </c>
      <c r="AH75" s="3">
        <v>6</v>
      </c>
      <c r="AI75" s="3">
        <v>6</v>
      </c>
      <c r="AJ75" s="3">
        <v>6</v>
      </c>
      <c r="AK75" s="3">
        <v>6</v>
      </c>
      <c r="AL75" s="3">
        <v>6</v>
      </c>
      <c r="AM75" s="3">
        <v>6</v>
      </c>
    </row>
    <row r="76" spans="1:39" x14ac:dyDescent="0.3">
      <c r="I76" t="s">
        <v>12</v>
      </c>
      <c r="J76" s="3">
        <v>4</v>
      </c>
      <c r="K76" s="3">
        <v>4</v>
      </c>
      <c r="L76" s="3">
        <v>4</v>
      </c>
      <c r="M76" s="3">
        <v>4</v>
      </c>
      <c r="N76" s="3">
        <v>4</v>
      </c>
      <c r="O76" s="3">
        <v>4</v>
      </c>
      <c r="P76" s="3">
        <v>4</v>
      </c>
      <c r="Q76" s="3">
        <v>4</v>
      </c>
      <c r="R76" s="3">
        <v>4</v>
      </c>
      <c r="S76" s="3">
        <v>4</v>
      </c>
      <c r="T76" s="3">
        <v>4</v>
      </c>
      <c r="U76" s="3">
        <v>4</v>
      </c>
      <c r="V76" s="3">
        <v>4</v>
      </c>
      <c r="W76" s="3">
        <v>4</v>
      </c>
      <c r="X76" s="3">
        <v>4</v>
      </c>
      <c r="Y76" s="3">
        <v>4</v>
      </c>
      <c r="Z76" s="3">
        <v>4</v>
      </c>
      <c r="AA76" s="3">
        <v>4</v>
      </c>
      <c r="AB76" s="3">
        <v>4</v>
      </c>
      <c r="AC76" s="3">
        <v>4</v>
      </c>
      <c r="AD76" s="3">
        <v>4</v>
      </c>
      <c r="AE76" s="3">
        <v>4</v>
      </c>
      <c r="AF76" s="3">
        <v>4</v>
      </c>
      <c r="AG76" s="3">
        <v>4</v>
      </c>
      <c r="AH76" s="3">
        <v>4</v>
      </c>
      <c r="AI76" s="3">
        <v>4</v>
      </c>
      <c r="AJ76" s="3">
        <v>4</v>
      </c>
      <c r="AK76" s="3">
        <v>4</v>
      </c>
      <c r="AL76" s="3">
        <v>4</v>
      </c>
      <c r="AM76" s="3">
        <v>4</v>
      </c>
    </row>
    <row r="77" spans="1:39" x14ac:dyDescent="0.3">
      <c r="I77" t="s">
        <v>13</v>
      </c>
      <c r="J77" s="3">
        <v>20</v>
      </c>
      <c r="K77" s="3">
        <v>20</v>
      </c>
      <c r="L77" s="3">
        <v>20</v>
      </c>
      <c r="M77" s="3">
        <v>20</v>
      </c>
      <c r="N77" s="3">
        <v>20</v>
      </c>
      <c r="O77" s="3">
        <v>20</v>
      </c>
      <c r="P77" s="3">
        <v>20</v>
      </c>
      <c r="Q77" s="3">
        <v>20</v>
      </c>
      <c r="R77" s="3">
        <v>20</v>
      </c>
      <c r="S77" s="3">
        <v>20</v>
      </c>
      <c r="T77" s="3">
        <v>20</v>
      </c>
      <c r="U77" s="3">
        <v>20</v>
      </c>
      <c r="V77" s="3">
        <v>20</v>
      </c>
      <c r="W77" s="3">
        <v>20</v>
      </c>
      <c r="X77" s="3">
        <v>20</v>
      </c>
      <c r="Y77" s="3">
        <v>20</v>
      </c>
      <c r="Z77" s="3">
        <v>20</v>
      </c>
      <c r="AA77" s="3">
        <v>20</v>
      </c>
      <c r="AB77" s="3">
        <v>20</v>
      </c>
      <c r="AC77" s="3">
        <v>20</v>
      </c>
      <c r="AD77" s="3">
        <v>20</v>
      </c>
      <c r="AE77" s="3">
        <v>20</v>
      </c>
      <c r="AF77" s="3">
        <v>20</v>
      </c>
      <c r="AG77" s="3">
        <v>20</v>
      </c>
      <c r="AH77" s="3">
        <v>20</v>
      </c>
      <c r="AI77" s="3">
        <v>20</v>
      </c>
      <c r="AJ77" s="3">
        <v>20</v>
      </c>
      <c r="AK77" s="3">
        <v>20</v>
      </c>
      <c r="AL77" s="3">
        <v>20</v>
      </c>
      <c r="AM77" s="3">
        <v>20</v>
      </c>
    </row>
  </sheetData>
  <conditionalFormatting sqref="D2:D70">
    <cfRule type="cellIs" dxfId="0" priority="1" operator="greaterThan">
      <formula>960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Tabelle1</vt:lpstr>
      <vt:lpstr>Tabelle2</vt:lpstr>
      <vt:lpstr>Tabelle3</vt:lpstr>
      <vt:lpstr>BAZ</vt:lpstr>
      <vt:lpstr>bo</vt:lpstr>
      <vt:lpstr>Capacity</vt:lpstr>
      <vt:lpstr>cf</vt:lpstr>
      <vt:lpstr>cw</vt:lpstr>
      <vt:lpstr>d</vt:lpstr>
      <vt:lpstr>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2016-07-04T15:37:54Z</dcterms:created>
  <dcterms:modified xsi:type="dcterms:W3CDTF">2016-07-05T13:29:44Z</dcterms:modified>
</cp:coreProperties>
</file>