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pmanm\Desktop\"/>
    </mc:Choice>
  </mc:AlternateContent>
  <bookViews>
    <workbookView xWindow="0" yWindow="0" windowWidth="23040" windowHeight="9408"/>
  </bookViews>
  <sheets>
    <sheet name="Trial2_CO_FQ_Test ComputeStateV" sheetId="1" r:id="rId1"/>
  </sheets>
  <calcPr calcId="152511"/>
</workbook>
</file>

<file path=xl/calcChain.xml><?xml version="1.0" encoding="utf-8"?>
<calcChain xmlns="http://schemas.openxmlformats.org/spreadsheetml/2006/main">
  <c r="K17" i="1" l="1"/>
  <c r="U16" i="1"/>
  <c r="S17" i="1"/>
  <c r="Q17" i="1"/>
  <c r="S16" i="1"/>
  <c r="Q16" i="1"/>
  <c r="O16" i="1"/>
  <c r="M17" i="1"/>
  <c r="M16" i="1"/>
  <c r="K16" i="1"/>
  <c r="N13" i="1"/>
  <c r="K13" i="1"/>
  <c r="N9" i="1" l="1"/>
  <c r="M9" i="1"/>
  <c r="K9" i="1"/>
  <c r="Q2" i="1" l="1"/>
  <c r="Q3" i="1" s="1"/>
  <c r="K2" i="1"/>
  <c r="M2" i="1" s="1"/>
  <c r="S3" i="1" l="1"/>
  <c r="Q4" i="1"/>
  <c r="K3" i="1"/>
  <c r="S2" i="1"/>
  <c r="M3" i="1" l="1"/>
  <c r="K4" i="1"/>
  <c r="Q5" i="1"/>
  <c r="S4" i="1"/>
  <c r="U2" i="1" l="1"/>
  <c r="K5" i="1"/>
  <c r="M4" i="1"/>
  <c r="Q6" i="1"/>
  <c r="S6" i="1" s="1"/>
  <c r="S5" i="1"/>
  <c r="K6" i="1" l="1"/>
  <c r="M6" i="1" s="1"/>
  <c r="M5" i="1"/>
  <c r="O2" i="1" s="1"/>
</calcChain>
</file>

<file path=xl/sharedStrings.xml><?xml version="1.0" encoding="utf-8"?>
<sst xmlns="http://schemas.openxmlformats.org/spreadsheetml/2006/main" count="26" uniqueCount="24">
  <si>
    <t>end</t>
  </si>
  <si>
    <t>socket</t>
  </si>
  <si>
    <t>rtt</t>
  </si>
  <si>
    <t>seconds</t>
  </si>
  <si>
    <t>bits_per_second</t>
  </si>
  <si>
    <t>bytes</t>
  </si>
  <si>
    <t>start</t>
  </si>
  <si>
    <t>retransmits</t>
  </si>
  <si>
    <t>snd_cwnd</t>
  </si>
  <si>
    <t>Tput mean time 1-5</t>
  </si>
  <si>
    <t>(Tput(t)-mean)^2</t>
  </si>
  <si>
    <t>RTT mean time 1-5</t>
  </si>
  <si>
    <t>(RTT(t)-mean)^2</t>
  </si>
  <si>
    <t>Sample SD Tput time 5</t>
  </si>
  <si>
    <t>Sample SD RTT time 5</t>
  </si>
  <si>
    <t>x1</t>
  </si>
  <si>
    <t>min RTT</t>
  </si>
  <si>
    <t>x3</t>
  </si>
  <si>
    <t>x1(2)</t>
  </si>
  <si>
    <t>x3(2)</t>
  </si>
  <si>
    <t>Tput mean time 1-2</t>
  </si>
  <si>
    <t>Sample SD Tput time 2</t>
  </si>
  <si>
    <t>RTT mean time 1-2</t>
  </si>
  <si>
    <t>Sample SD RTT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</si>
</sst>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B1" workbookViewId="0">
      <selection activeCell="E2" sqref="E2"/>
    </sheetView>
  </sheetViews>
  <sheetFormatPr defaultRowHeight="14.4" x14ac:dyDescent="0.3"/>
  <cols>
    <col min="5" max="5" width="11" bestFit="1" customWidth="1"/>
    <col min="11" max="11" width="11.6640625" bestFit="1" customWidth="1"/>
    <col min="13" max="13" width="18.109375" customWidth="1"/>
    <col min="15" max="15" width="12" bestFit="1" customWidth="1"/>
    <col min="19" max="19" width="1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13</v>
      </c>
      <c r="Q1" t="s">
        <v>11</v>
      </c>
      <c r="S1" t="s">
        <v>12</v>
      </c>
      <c r="U1" t="s">
        <v>14</v>
      </c>
    </row>
    <row r="2" spans="1:21" x14ac:dyDescent="0.3">
      <c r="A2">
        <v>1.0000599999999999</v>
      </c>
      <c r="B2">
        <v>15</v>
      </c>
      <c r="C2">
        <v>76780</v>
      </c>
      <c r="D2">
        <v>1.0000599999999999</v>
      </c>
      <c r="E2">
        <v>7423460000</v>
      </c>
      <c r="F2">
        <v>927989760</v>
      </c>
      <c r="G2">
        <v>0</v>
      </c>
      <c r="H2">
        <v>0</v>
      </c>
      <c r="I2">
        <v>176875116</v>
      </c>
      <c r="K2">
        <f>SUM(E2:E6)/5</f>
        <v>8034080000</v>
      </c>
      <c r="M2">
        <f>(E2-K2)^2</f>
        <v>3.728567844E+17</v>
      </c>
      <c r="O2" s="1">
        <f>SQRT(SUM(M2:M6)/5)</f>
        <v>486991874.38806409</v>
      </c>
      <c r="Q2">
        <f>SUM(C2:C6)/5</f>
        <v>84478.6</v>
      </c>
      <c r="S2">
        <f>(C2-Q2)^2</f>
        <v>59268441.96000009</v>
      </c>
      <c r="U2" s="1">
        <f>SQRT(SUM(S2:S6)/5)</f>
        <v>6574.766873433613</v>
      </c>
    </row>
    <row r="3" spans="1:21" x14ac:dyDescent="0.3">
      <c r="A3">
        <v>2.0000599999999999</v>
      </c>
      <c r="B3">
        <v>15</v>
      </c>
      <c r="C3">
        <v>77339</v>
      </c>
      <c r="D3">
        <v>0.99999899999999997</v>
      </c>
      <c r="E3">
        <v>8860480000</v>
      </c>
      <c r="F3">
        <v>1107558400</v>
      </c>
      <c r="G3">
        <v>1.0000599999999999</v>
      </c>
      <c r="H3">
        <v>0</v>
      </c>
      <c r="I3">
        <v>176875116</v>
      </c>
      <c r="K3">
        <f>K2</f>
        <v>8034080000</v>
      </c>
      <c r="M3">
        <f t="shared" ref="M3:M6" si="0">(E3-K3)^2</f>
        <v>6.8293696E+17</v>
      </c>
      <c r="Q3">
        <f>Q2</f>
        <v>84478.6</v>
      </c>
      <c r="S3">
        <f t="shared" ref="S3:S6" si="1">(C3-Q3)^2</f>
        <v>50973888.160000086</v>
      </c>
    </row>
    <row r="4" spans="1:21" x14ac:dyDescent="0.3">
      <c r="A4">
        <v>3.00007</v>
      </c>
      <c r="B4">
        <v>15</v>
      </c>
      <c r="C4">
        <v>94079</v>
      </c>
      <c r="D4">
        <v>1.0000100000000001</v>
      </c>
      <c r="E4">
        <v>8115890000</v>
      </c>
      <c r="F4">
        <v>1014497280</v>
      </c>
      <c r="G4">
        <v>2.0000599999999999</v>
      </c>
      <c r="H4">
        <v>208</v>
      </c>
      <c r="I4">
        <v>86169240</v>
      </c>
      <c r="K4">
        <f t="shared" ref="K4:K6" si="2">K3</f>
        <v>8034080000</v>
      </c>
      <c r="M4">
        <f t="shared" si="0"/>
        <v>6692876100000000</v>
      </c>
      <c r="Q4">
        <f t="shared" ref="Q4:Q6" si="3">Q3</f>
        <v>84478.6</v>
      </c>
      <c r="S4">
        <f t="shared" si="1"/>
        <v>92167680.159999892</v>
      </c>
    </row>
    <row r="5" spans="1:21" x14ac:dyDescent="0.3">
      <c r="A5">
        <v>4.0000200000000001</v>
      </c>
      <c r="B5">
        <v>15</v>
      </c>
      <c r="C5">
        <v>87170</v>
      </c>
      <c r="D5">
        <v>0.99994400000000006</v>
      </c>
      <c r="E5">
        <v>7686490000</v>
      </c>
      <c r="F5">
        <v>960757760</v>
      </c>
      <c r="G5">
        <v>3.00007</v>
      </c>
      <c r="H5">
        <v>59</v>
      </c>
      <c r="I5">
        <v>88459928</v>
      </c>
      <c r="K5">
        <f t="shared" si="2"/>
        <v>8034080000</v>
      </c>
      <c r="M5">
        <f t="shared" si="0"/>
        <v>1.208188081E+17</v>
      </c>
      <c r="Q5">
        <f t="shared" si="3"/>
        <v>84478.6</v>
      </c>
      <c r="S5">
        <f t="shared" si="1"/>
        <v>7243633.9599999683</v>
      </c>
    </row>
    <row r="6" spans="1:21" x14ac:dyDescent="0.3">
      <c r="A6">
        <v>5.00007</v>
      </c>
      <c r="B6">
        <v>15</v>
      </c>
      <c r="C6">
        <v>87025</v>
      </c>
      <c r="D6">
        <v>1.0000500000000001</v>
      </c>
      <c r="E6">
        <v>8084080000</v>
      </c>
      <c r="F6">
        <v>1010565120</v>
      </c>
      <c r="G6">
        <v>4.0000200000000001</v>
      </c>
      <c r="H6">
        <v>0</v>
      </c>
      <c r="I6">
        <v>88468876</v>
      </c>
      <c r="K6">
        <f t="shared" si="2"/>
        <v>8034080000</v>
      </c>
      <c r="M6">
        <f t="shared" si="0"/>
        <v>2500000000000000</v>
      </c>
      <c r="Q6">
        <f t="shared" si="3"/>
        <v>84478.6</v>
      </c>
      <c r="S6">
        <f t="shared" si="1"/>
        <v>6484152.9599999702</v>
      </c>
    </row>
    <row r="7" spans="1:21" x14ac:dyDescent="0.3">
      <c r="A7">
        <v>6.00007</v>
      </c>
      <c r="B7">
        <v>15</v>
      </c>
      <c r="C7">
        <v>87229</v>
      </c>
      <c r="D7">
        <v>0.99999800000000005</v>
      </c>
      <c r="E7">
        <v>8053080000</v>
      </c>
      <c r="F7">
        <v>1006632960</v>
      </c>
      <c r="G7">
        <v>5.00007</v>
      </c>
      <c r="H7">
        <v>0</v>
      </c>
      <c r="I7">
        <v>88468876</v>
      </c>
    </row>
    <row r="8" spans="1:21" x14ac:dyDescent="0.3">
      <c r="A8">
        <v>7.0000600000000004</v>
      </c>
      <c r="B8">
        <v>15</v>
      </c>
      <c r="C8">
        <v>88046</v>
      </c>
      <c r="D8">
        <v>0.99999000000000005</v>
      </c>
      <c r="E8">
        <v>7958770000</v>
      </c>
      <c r="F8">
        <v>994836480</v>
      </c>
      <c r="G8">
        <v>6.00007</v>
      </c>
      <c r="H8">
        <v>0</v>
      </c>
      <c r="I8">
        <v>88513616</v>
      </c>
      <c r="K8" t="s">
        <v>15</v>
      </c>
      <c r="M8" t="s">
        <v>16</v>
      </c>
      <c r="N8" t="s">
        <v>17</v>
      </c>
    </row>
    <row r="9" spans="1:21" x14ac:dyDescent="0.3">
      <c r="A9">
        <v>8.0000599999999995</v>
      </c>
      <c r="B9">
        <v>15</v>
      </c>
      <c r="C9">
        <v>91539</v>
      </c>
      <c r="D9">
        <v>1</v>
      </c>
      <c r="E9">
        <v>7801390000</v>
      </c>
      <c r="F9">
        <v>975175680</v>
      </c>
      <c r="G9">
        <v>7.0000600000000004</v>
      </c>
      <c r="H9">
        <v>0</v>
      </c>
      <c r="I9">
        <v>88513616</v>
      </c>
      <c r="K9" s="1">
        <f>E6-10^10</f>
        <v>-1915920000</v>
      </c>
      <c r="M9">
        <f>MIN(C2:C61)</f>
        <v>50149</v>
      </c>
      <c r="N9" s="1">
        <f>C6-M9</f>
        <v>36876</v>
      </c>
    </row>
    <row r="10" spans="1:21" x14ac:dyDescent="0.3">
      <c r="A10">
        <v>9.0000800000000005</v>
      </c>
      <c r="B10">
        <v>15</v>
      </c>
      <c r="C10">
        <v>92564</v>
      </c>
      <c r="D10">
        <v>1.0000199999999999</v>
      </c>
      <c r="E10">
        <v>7727890000</v>
      </c>
      <c r="F10">
        <v>966000640</v>
      </c>
      <c r="G10">
        <v>8.0000599999999995</v>
      </c>
      <c r="H10">
        <v>0</v>
      </c>
      <c r="I10">
        <v>88513616</v>
      </c>
    </row>
    <row r="11" spans="1:21" x14ac:dyDescent="0.3">
      <c r="A11">
        <v>10.0001</v>
      </c>
      <c r="B11">
        <v>15</v>
      </c>
      <c r="C11">
        <v>51772</v>
      </c>
      <c r="D11">
        <v>0.99999300000000002</v>
      </c>
      <c r="E11">
        <v>7056970000</v>
      </c>
      <c r="F11">
        <v>882114560</v>
      </c>
      <c r="G11">
        <v>9.0000800000000005</v>
      </c>
      <c r="H11">
        <v>153</v>
      </c>
      <c r="I11">
        <v>44337340</v>
      </c>
    </row>
    <row r="12" spans="1:21" x14ac:dyDescent="0.3">
      <c r="A12">
        <v>11</v>
      </c>
      <c r="B12">
        <v>15</v>
      </c>
      <c r="C12">
        <v>56242</v>
      </c>
      <c r="D12">
        <v>0.99997800000000003</v>
      </c>
      <c r="E12">
        <v>6501310000</v>
      </c>
      <c r="F12">
        <v>812646400</v>
      </c>
      <c r="G12">
        <v>10.0001</v>
      </c>
      <c r="H12">
        <v>0</v>
      </c>
      <c r="I12">
        <v>44498404</v>
      </c>
      <c r="K12" t="s">
        <v>18</v>
      </c>
      <c r="N12" t="s">
        <v>19</v>
      </c>
    </row>
    <row r="13" spans="1:21" x14ac:dyDescent="0.3">
      <c r="A13">
        <v>12.0001</v>
      </c>
      <c r="B13">
        <v>15</v>
      </c>
      <c r="C13">
        <v>50149</v>
      </c>
      <c r="D13">
        <v>1.0000199999999999</v>
      </c>
      <c r="E13">
        <v>6784150000</v>
      </c>
      <c r="F13">
        <v>848035840</v>
      </c>
      <c r="G13">
        <v>11</v>
      </c>
      <c r="H13">
        <v>0</v>
      </c>
      <c r="I13">
        <v>44865272</v>
      </c>
      <c r="K13" s="1">
        <f>E3-10^10</f>
        <v>-1139520000</v>
      </c>
      <c r="N13" s="1">
        <f>C3-M9</f>
        <v>27190</v>
      </c>
    </row>
    <row r="14" spans="1:21" x14ac:dyDescent="0.3">
      <c r="A14">
        <v>13.000299999999999</v>
      </c>
      <c r="B14">
        <v>15</v>
      </c>
      <c r="C14">
        <v>52180</v>
      </c>
      <c r="D14">
        <v>1.0002599999999999</v>
      </c>
      <c r="E14">
        <v>7097050000</v>
      </c>
      <c r="F14">
        <v>887357440</v>
      </c>
      <c r="G14">
        <v>12.0001</v>
      </c>
      <c r="H14">
        <v>0</v>
      </c>
      <c r="I14">
        <v>45706384</v>
      </c>
    </row>
    <row r="15" spans="1:21" x14ac:dyDescent="0.3">
      <c r="A15">
        <v>14.0001</v>
      </c>
      <c r="B15">
        <v>15</v>
      </c>
      <c r="C15">
        <v>53138</v>
      </c>
      <c r="D15">
        <v>0.999749</v>
      </c>
      <c r="E15">
        <v>6974780000</v>
      </c>
      <c r="F15">
        <v>871628800</v>
      </c>
      <c r="G15">
        <v>13.000299999999999</v>
      </c>
      <c r="H15">
        <v>0</v>
      </c>
      <c r="I15">
        <v>46977000</v>
      </c>
      <c r="K15" t="s">
        <v>20</v>
      </c>
      <c r="M15" t="s">
        <v>10</v>
      </c>
      <c r="O15" t="s">
        <v>21</v>
      </c>
      <c r="Q15" t="s">
        <v>22</v>
      </c>
      <c r="S15" t="s">
        <v>12</v>
      </c>
      <c r="U15" t="s">
        <v>23</v>
      </c>
    </row>
    <row r="16" spans="1:21" x14ac:dyDescent="0.3">
      <c r="A16">
        <v>15.0002</v>
      </c>
      <c r="B16">
        <v>15</v>
      </c>
      <c r="C16">
        <v>54650</v>
      </c>
      <c r="D16">
        <v>1.00013</v>
      </c>
      <c r="E16">
        <v>7056000000</v>
      </c>
      <c r="F16">
        <v>882114560</v>
      </c>
      <c r="G16">
        <v>14.0001</v>
      </c>
      <c r="H16">
        <v>0</v>
      </c>
      <c r="I16">
        <v>48686068</v>
      </c>
      <c r="K16">
        <f>SUM(E2:E3)/2</f>
        <v>8141970000</v>
      </c>
      <c r="M16">
        <f>(E2-K16)^2</f>
        <v>5.162566201E+17</v>
      </c>
      <c r="O16" s="1">
        <f>SQRT(SUM(M16:M17)/2)</f>
        <v>718510000</v>
      </c>
      <c r="Q16">
        <f>SUM(C2:C3)/2</f>
        <v>77059.5</v>
      </c>
      <c r="S16">
        <f>(C2-Q16)^2</f>
        <v>78120.25</v>
      </c>
      <c r="U16" s="1">
        <f>SQRT(SUM(S16:S17)/2)</f>
        <v>279.5</v>
      </c>
    </row>
    <row r="17" spans="1:19" x14ac:dyDescent="0.3">
      <c r="A17">
        <v>16.0001</v>
      </c>
      <c r="B17">
        <v>15</v>
      </c>
      <c r="C17">
        <v>58953</v>
      </c>
      <c r="D17">
        <v>0.99990000000000001</v>
      </c>
      <c r="E17">
        <v>6942270000</v>
      </c>
      <c r="F17">
        <v>867696640</v>
      </c>
      <c r="G17">
        <v>15.0002</v>
      </c>
      <c r="H17">
        <v>0</v>
      </c>
      <c r="I17">
        <v>50753056</v>
      </c>
      <c r="K17">
        <f>K16</f>
        <v>8141970000</v>
      </c>
      <c r="M17">
        <f>(E3-K17)^2</f>
        <v>5.162566201E+17</v>
      </c>
      <c r="Q17">
        <f>Q16</f>
        <v>77059.5</v>
      </c>
      <c r="S17">
        <f>(C3-Q17)^2</f>
        <v>78120.25</v>
      </c>
    </row>
    <row r="18" spans="1:19" x14ac:dyDescent="0.3">
      <c r="A18">
        <v>17.0001</v>
      </c>
      <c r="B18">
        <v>15</v>
      </c>
      <c r="C18">
        <v>62101</v>
      </c>
      <c r="D18">
        <v>0.99996099999999999</v>
      </c>
      <c r="E18">
        <v>6889410000</v>
      </c>
      <c r="F18">
        <v>861143040</v>
      </c>
      <c r="G18">
        <v>16.0001</v>
      </c>
      <c r="H18">
        <v>0</v>
      </c>
      <c r="I18">
        <v>53160068</v>
      </c>
    </row>
    <row r="19" spans="1:19" x14ac:dyDescent="0.3">
      <c r="A19">
        <v>18.0001</v>
      </c>
      <c r="B19">
        <v>15</v>
      </c>
      <c r="C19">
        <v>65866</v>
      </c>
      <c r="D19">
        <v>1.0000100000000001</v>
      </c>
      <c r="E19">
        <v>6847120000</v>
      </c>
      <c r="F19">
        <v>855900160</v>
      </c>
      <c r="G19">
        <v>17.0001</v>
      </c>
      <c r="H19">
        <v>0</v>
      </c>
      <c r="I19">
        <v>55880260</v>
      </c>
    </row>
    <row r="20" spans="1:19" x14ac:dyDescent="0.3">
      <c r="A20">
        <v>19.0001</v>
      </c>
      <c r="B20">
        <v>15</v>
      </c>
      <c r="C20">
        <v>69123</v>
      </c>
      <c r="D20">
        <v>0.99999800000000005</v>
      </c>
      <c r="E20">
        <v>6805270000</v>
      </c>
      <c r="F20">
        <v>850657280</v>
      </c>
      <c r="G20">
        <v>18.0001</v>
      </c>
      <c r="H20">
        <v>0</v>
      </c>
      <c r="I20">
        <v>58868892</v>
      </c>
    </row>
    <row r="21" spans="1:19" x14ac:dyDescent="0.3">
      <c r="A21">
        <v>20.0001</v>
      </c>
      <c r="B21">
        <v>15</v>
      </c>
      <c r="C21">
        <v>77988</v>
      </c>
      <c r="D21">
        <v>1</v>
      </c>
      <c r="E21">
        <v>6574571520</v>
      </c>
      <c r="F21">
        <v>821821440</v>
      </c>
      <c r="G21">
        <v>19.0001</v>
      </c>
      <c r="H21">
        <v>0</v>
      </c>
      <c r="I21">
        <v>62009640</v>
      </c>
    </row>
    <row r="22" spans="1:19" x14ac:dyDescent="0.3">
      <c r="A22">
        <v>21.0001</v>
      </c>
      <c r="B22">
        <v>15</v>
      </c>
      <c r="C22">
        <v>83469</v>
      </c>
      <c r="D22">
        <v>1</v>
      </c>
      <c r="E22">
        <v>6239020000</v>
      </c>
      <c r="F22">
        <v>779878400</v>
      </c>
      <c r="G22">
        <v>20.0001</v>
      </c>
      <c r="H22">
        <v>0</v>
      </c>
      <c r="I22">
        <v>65221972</v>
      </c>
    </row>
    <row r="23" spans="1:19" x14ac:dyDescent="0.3">
      <c r="A23">
        <v>22.0001</v>
      </c>
      <c r="B23">
        <v>15</v>
      </c>
      <c r="C23">
        <v>88220</v>
      </c>
      <c r="D23">
        <v>1</v>
      </c>
      <c r="E23">
        <v>6249510000</v>
      </c>
      <c r="F23">
        <v>781189120</v>
      </c>
      <c r="G23">
        <v>21.0001</v>
      </c>
      <c r="H23">
        <v>0</v>
      </c>
      <c r="I23">
        <v>68649056</v>
      </c>
    </row>
    <row r="24" spans="1:19" x14ac:dyDescent="0.3">
      <c r="A24">
        <v>23.0001</v>
      </c>
      <c r="B24">
        <v>15</v>
      </c>
      <c r="C24">
        <v>69244</v>
      </c>
      <c r="D24">
        <v>1</v>
      </c>
      <c r="E24">
        <v>7025459200</v>
      </c>
      <c r="F24">
        <v>878182400</v>
      </c>
      <c r="G24">
        <v>22.0001</v>
      </c>
      <c r="H24">
        <v>0</v>
      </c>
      <c r="I24">
        <v>72684604</v>
      </c>
    </row>
    <row r="25" spans="1:19" x14ac:dyDescent="0.3">
      <c r="A25">
        <v>24</v>
      </c>
      <c r="B25">
        <v>15</v>
      </c>
      <c r="C25">
        <v>72731</v>
      </c>
      <c r="D25">
        <v>0.99996499999999999</v>
      </c>
      <c r="E25">
        <v>8378420000</v>
      </c>
      <c r="F25">
        <v>1047265280</v>
      </c>
      <c r="G25">
        <v>23.0001</v>
      </c>
      <c r="H25">
        <v>0</v>
      </c>
      <c r="I25">
        <v>77623900</v>
      </c>
    </row>
    <row r="26" spans="1:19" x14ac:dyDescent="0.3">
      <c r="A26">
        <v>25.0001</v>
      </c>
      <c r="B26">
        <v>15</v>
      </c>
      <c r="C26">
        <v>81508</v>
      </c>
      <c r="D26">
        <v>1.00003</v>
      </c>
      <c r="E26">
        <v>8314930000</v>
      </c>
      <c r="F26">
        <v>1039400960</v>
      </c>
      <c r="G26">
        <v>24</v>
      </c>
      <c r="H26">
        <v>0</v>
      </c>
      <c r="I26">
        <v>82670572</v>
      </c>
    </row>
    <row r="27" spans="1:19" x14ac:dyDescent="0.3">
      <c r="A27">
        <v>26.0001</v>
      </c>
      <c r="B27">
        <v>15</v>
      </c>
      <c r="C27">
        <v>82913</v>
      </c>
      <c r="D27">
        <v>1</v>
      </c>
      <c r="E27">
        <v>8367636480</v>
      </c>
      <c r="F27">
        <v>1045954560</v>
      </c>
      <c r="G27">
        <v>25.0001</v>
      </c>
      <c r="H27">
        <v>0</v>
      </c>
      <c r="I27">
        <v>87591972</v>
      </c>
    </row>
    <row r="28" spans="1:19" x14ac:dyDescent="0.3">
      <c r="A28">
        <v>27.0001</v>
      </c>
      <c r="B28">
        <v>15</v>
      </c>
      <c r="C28">
        <v>83217</v>
      </c>
      <c r="D28">
        <v>0.99999400000000005</v>
      </c>
      <c r="E28">
        <v>8514490000</v>
      </c>
      <c r="F28">
        <v>1064304640</v>
      </c>
      <c r="G28">
        <v>26.0001</v>
      </c>
      <c r="H28">
        <v>0</v>
      </c>
      <c r="I28">
        <v>87931996</v>
      </c>
    </row>
    <row r="29" spans="1:19" x14ac:dyDescent="0.3">
      <c r="A29">
        <v>28.0001</v>
      </c>
      <c r="B29">
        <v>15</v>
      </c>
      <c r="C29">
        <v>85439</v>
      </c>
      <c r="D29">
        <v>1</v>
      </c>
      <c r="E29">
        <v>8367620000</v>
      </c>
      <c r="F29">
        <v>1045954560</v>
      </c>
      <c r="G29">
        <v>27.0001</v>
      </c>
      <c r="H29">
        <v>0</v>
      </c>
      <c r="I29">
        <v>88692576</v>
      </c>
    </row>
    <row r="30" spans="1:19" x14ac:dyDescent="0.3">
      <c r="A30">
        <v>29.0002</v>
      </c>
      <c r="B30">
        <v>15</v>
      </c>
      <c r="C30">
        <v>81274</v>
      </c>
      <c r="D30">
        <v>1.0001199999999999</v>
      </c>
      <c r="E30">
        <v>8293200000</v>
      </c>
      <c r="F30">
        <v>1036779520</v>
      </c>
      <c r="G30">
        <v>28.0001</v>
      </c>
      <c r="H30">
        <v>0</v>
      </c>
      <c r="I30">
        <v>88692576</v>
      </c>
    </row>
    <row r="31" spans="1:19" x14ac:dyDescent="0.3">
      <c r="A31">
        <v>30.0001</v>
      </c>
      <c r="B31">
        <v>15</v>
      </c>
      <c r="C31">
        <v>80346</v>
      </c>
      <c r="D31">
        <v>0.99986299999999995</v>
      </c>
      <c r="E31">
        <v>8609990000</v>
      </c>
      <c r="F31">
        <v>1076101120</v>
      </c>
      <c r="G31">
        <v>29.0002</v>
      </c>
      <c r="H31">
        <v>0</v>
      </c>
      <c r="I31">
        <v>88692576</v>
      </c>
    </row>
    <row r="32" spans="1:19" x14ac:dyDescent="0.3">
      <c r="A32">
        <v>31.0002</v>
      </c>
      <c r="B32">
        <v>15</v>
      </c>
      <c r="C32">
        <v>82824</v>
      </c>
      <c r="D32">
        <v>1.0001100000000001</v>
      </c>
      <c r="E32">
        <v>8586930000</v>
      </c>
      <c r="F32">
        <v>1073479680</v>
      </c>
      <c r="G32">
        <v>30.0001</v>
      </c>
      <c r="H32">
        <v>0</v>
      </c>
      <c r="I32">
        <v>88692576</v>
      </c>
    </row>
    <row r="33" spans="1:9" x14ac:dyDescent="0.3">
      <c r="A33">
        <v>32.0002</v>
      </c>
      <c r="B33">
        <v>15</v>
      </c>
      <c r="C33">
        <v>84269</v>
      </c>
      <c r="D33">
        <v>1.0000199999999999</v>
      </c>
      <c r="E33">
        <v>8640130000</v>
      </c>
      <c r="F33">
        <v>1080033280</v>
      </c>
      <c r="G33">
        <v>31.0002</v>
      </c>
      <c r="H33">
        <v>0</v>
      </c>
      <c r="I33">
        <v>88692576</v>
      </c>
    </row>
    <row r="34" spans="1:9" x14ac:dyDescent="0.3">
      <c r="A34">
        <v>33.000100000000003</v>
      </c>
      <c r="B34">
        <v>15</v>
      </c>
      <c r="C34">
        <v>82380</v>
      </c>
      <c r="D34">
        <v>0.99989600000000001</v>
      </c>
      <c r="E34">
        <v>8609700000</v>
      </c>
      <c r="F34">
        <v>1076101120</v>
      </c>
      <c r="G34">
        <v>32.0002</v>
      </c>
      <c r="H34">
        <v>0</v>
      </c>
      <c r="I34">
        <v>88692576</v>
      </c>
    </row>
    <row r="35" spans="1:9" x14ac:dyDescent="0.3">
      <c r="A35">
        <v>34.000100000000003</v>
      </c>
      <c r="B35">
        <v>15</v>
      </c>
      <c r="C35">
        <v>81235</v>
      </c>
      <c r="D35">
        <v>0.99998799999999999</v>
      </c>
      <c r="E35">
        <v>8650860000</v>
      </c>
      <c r="F35">
        <v>1081344000</v>
      </c>
      <c r="G35">
        <v>33.000100000000003</v>
      </c>
      <c r="H35">
        <v>0</v>
      </c>
      <c r="I35">
        <v>88692576</v>
      </c>
    </row>
    <row r="36" spans="1:9" x14ac:dyDescent="0.3">
      <c r="A36">
        <v>35.000100000000003</v>
      </c>
      <c r="B36">
        <v>15</v>
      </c>
      <c r="C36">
        <v>80842</v>
      </c>
      <c r="D36">
        <v>0.99999800000000005</v>
      </c>
      <c r="E36">
        <v>8640280000</v>
      </c>
      <c r="F36">
        <v>1080033280</v>
      </c>
      <c r="G36">
        <v>34.000100000000003</v>
      </c>
      <c r="H36">
        <v>0</v>
      </c>
      <c r="I36">
        <v>88692576</v>
      </c>
    </row>
    <row r="37" spans="1:9" x14ac:dyDescent="0.3">
      <c r="A37">
        <v>36.000100000000003</v>
      </c>
      <c r="B37">
        <v>15</v>
      </c>
      <c r="C37">
        <v>82779</v>
      </c>
      <c r="D37">
        <v>1.00003</v>
      </c>
      <c r="E37">
        <v>8681980000</v>
      </c>
      <c r="F37">
        <v>1085276160</v>
      </c>
      <c r="G37">
        <v>35.000100000000003</v>
      </c>
      <c r="H37">
        <v>0</v>
      </c>
      <c r="I37">
        <v>88692576</v>
      </c>
    </row>
    <row r="38" spans="1:9" x14ac:dyDescent="0.3">
      <c r="A38">
        <v>37.0002</v>
      </c>
      <c r="B38">
        <v>15</v>
      </c>
      <c r="C38">
        <v>79009</v>
      </c>
      <c r="D38">
        <v>1.0001</v>
      </c>
      <c r="E38">
        <v>8639370000</v>
      </c>
      <c r="F38">
        <v>1080033280</v>
      </c>
      <c r="G38">
        <v>36.000100000000003</v>
      </c>
      <c r="H38">
        <v>0</v>
      </c>
      <c r="I38">
        <v>89515792</v>
      </c>
    </row>
    <row r="39" spans="1:9" x14ac:dyDescent="0.3">
      <c r="A39">
        <v>38.000100000000003</v>
      </c>
      <c r="B39">
        <v>15</v>
      </c>
      <c r="C39">
        <v>80395</v>
      </c>
      <c r="D39">
        <v>0.99987599999999999</v>
      </c>
      <c r="E39">
        <v>8767180000</v>
      </c>
      <c r="F39">
        <v>1095761920</v>
      </c>
      <c r="G39">
        <v>37.0002</v>
      </c>
      <c r="H39">
        <v>0</v>
      </c>
      <c r="I39">
        <v>89515792</v>
      </c>
    </row>
    <row r="40" spans="1:9" x14ac:dyDescent="0.3">
      <c r="A40">
        <v>39.000100000000003</v>
      </c>
      <c r="B40">
        <v>15</v>
      </c>
      <c r="C40">
        <v>76139</v>
      </c>
      <c r="D40">
        <v>1</v>
      </c>
      <c r="E40">
        <v>8902400000</v>
      </c>
      <c r="F40">
        <v>1112801280</v>
      </c>
      <c r="G40">
        <v>38.000100000000003</v>
      </c>
      <c r="H40">
        <v>0</v>
      </c>
      <c r="I40">
        <v>89515792</v>
      </c>
    </row>
    <row r="41" spans="1:9" x14ac:dyDescent="0.3">
      <c r="A41">
        <v>40.000100000000003</v>
      </c>
      <c r="B41">
        <v>15</v>
      </c>
      <c r="C41">
        <v>75235</v>
      </c>
      <c r="D41">
        <v>1</v>
      </c>
      <c r="E41">
        <v>9321810000</v>
      </c>
      <c r="F41">
        <v>1165230080</v>
      </c>
      <c r="G41">
        <v>39.000100000000003</v>
      </c>
      <c r="H41">
        <v>0</v>
      </c>
      <c r="I41">
        <v>89515792</v>
      </c>
    </row>
    <row r="42" spans="1:9" x14ac:dyDescent="0.3">
      <c r="A42">
        <v>41.000100000000003</v>
      </c>
      <c r="B42">
        <v>15</v>
      </c>
      <c r="C42">
        <v>76126</v>
      </c>
      <c r="D42">
        <v>0.99999700000000002</v>
      </c>
      <c r="E42">
        <v>9227500000</v>
      </c>
      <c r="F42">
        <v>1153433600</v>
      </c>
      <c r="G42">
        <v>40.000100000000003</v>
      </c>
      <c r="H42">
        <v>0</v>
      </c>
      <c r="I42">
        <v>89515792</v>
      </c>
    </row>
    <row r="43" spans="1:9" x14ac:dyDescent="0.3">
      <c r="A43">
        <v>42.000100000000003</v>
      </c>
      <c r="B43">
        <v>15</v>
      </c>
      <c r="C43">
        <v>76478</v>
      </c>
      <c r="D43">
        <v>1.0000100000000001</v>
      </c>
      <c r="E43">
        <v>9248370000</v>
      </c>
      <c r="F43">
        <v>1156055040</v>
      </c>
      <c r="G43">
        <v>41.000100000000003</v>
      </c>
      <c r="H43">
        <v>0</v>
      </c>
      <c r="I43">
        <v>89515792</v>
      </c>
    </row>
    <row r="44" spans="1:9" x14ac:dyDescent="0.3">
      <c r="A44">
        <v>43.000100000000003</v>
      </c>
      <c r="B44">
        <v>15</v>
      </c>
      <c r="C44">
        <v>76890</v>
      </c>
      <c r="D44">
        <v>0.99998699999999996</v>
      </c>
      <c r="E44">
        <v>9269530000</v>
      </c>
      <c r="F44">
        <v>1158676480</v>
      </c>
      <c r="G44">
        <v>42.000100000000003</v>
      </c>
      <c r="H44">
        <v>0</v>
      </c>
      <c r="I44">
        <v>89515792</v>
      </c>
    </row>
    <row r="45" spans="1:9" x14ac:dyDescent="0.3">
      <c r="A45">
        <v>44.000100000000003</v>
      </c>
      <c r="B45">
        <v>15</v>
      </c>
      <c r="C45">
        <v>73824</v>
      </c>
      <c r="D45">
        <v>1.0000100000000001</v>
      </c>
      <c r="E45">
        <v>9426650000</v>
      </c>
      <c r="F45">
        <v>1178337280</v>
      </c>
      <c r="G45">
        <v>43.000100000000003</v>
      </c>
      <c r="H45">
        <v>0</v>
      </c>
      <c r="I45">
        <v>89515792</v>
      </c>
    </row>
    <row r="46" spans="1:9" x14ac:dyDescent="0.3">
      <c r="A46">
        <v>45.000100000000003</v>
      </c>
      <c r="B46">
        <v>15</v>
      </c>
      <c r="C46">
        <v>74756</v>
      </c>
      <c r="D46">
        <v>0.99999800000000005</v>
      </c>
      <c r="E46">
        <v>9458170000</v>
      </c>
      <c r="F46">
        <v>1182269440</v>
      </c>
      <c r="G46">
        <v>44.000100000000003</v>
      </c>
      <c r="H46">
        <v>0</v>
      </c>
      <c r="I46">
        <v>89515792</v>
      </c>
    </row>
    <row r="47" spans="1:9" x14ac:dyDescent="0.3">
      <c r="A47">
        <v>46.000100000000003</v>
      </c>
      <c r="B47">
        <v>15</v>
      </c>
      <c r="C47">
        <v>75737</v>
      </c>
      <c r="D47">
        <v>1</v>
      </c>
      <c r="E47">
        <v>9405700000</v>
      </c>
      <c r="F47">
        <v>1175715840</v>
      </c>
      <c r="G47">
        <v>45.000100000000003</v>
      </c>
      <c r="H47">
        <v>0</v>
      </c>
      <c r="I47">
        <v>89515792</v>
      </c>
    </row>
    <row r="48" spans="1:9" x14ac:dyDescent="0.3">
      <c r="A48">
        <v>47.000100000000003</v>
      </c>
      <c r="B48">
        <v>15</v>
      </c>
      <c r="C48">
        <v>75476</v>
      </c>
      <c r="D48">
        <v>1.0000599999999999</v>
      </c>
      <c r="E48">
        <v>9373740000</v>
      </c>
      <c r="F48">
        <v>1171783680</v>
      </c>
      <c r="G48">
        <v>46.000100000000003</v>
      </c>
      <c r="H48">
        <v>0</v>
      </c>
      <c r="I48">
        <v>89515792</v>
      </c>
    </row>
    <row r="49" spans="1:9" x14ac:dyDescent="0.3">
      <c r="A49">
        <v>48.000100000000003</v>
      </c>
      <c r="B49">
        <v>15</v>
      </c>
      <c r="C49">
        <v>74659</v>
      </c>
      <c r="D49">
        <v>0.99993600000000005</v>
      </c>
      <c r="E49">
        <v>9238540000</v>
      </c>
      <c r="F49">
        <v>1154744320</v>
      </c>
      <c r="G49">
        <v>47.000100000000003</v>
      </c>
      <c r="H49">
        <v>0</v>
      </c>
      <c r="I49">
        <v>89515792</v>
      </c>
    </row>
    <row r="50" spans="1:9" x14ac:dyDescent="0.3">
      <c r="A50">
        <v>49.000100000000003</v>
      </c>
      <c r="B50">
        <v>15</v>
      </c>
      <c r="C50">
        <v>74497</v>
      </c>
      <c r="D50">
        <v>1.0000100000000001</v>
      </c>
      <c r="E50">
        <v>9405590000</v>
      </c>
      <c r="F50">
        <v>1175715840</v>
      </c>
      <c r="G50">
        <v>48.000100000000003</v>
      </c>
      <c r="H50">
        <v>0</v>
      </c>
      <c r="I50">
        <v>89515792</v>
      </c>
    </row>
    <row r="51" spans="1:9" x14ac:dyDescent="0.3">
      <c r="A51">
        <v>50.000100000000003</v>
      </c>
      <c r="B51">
        <v>15</v>
      </c>
      <c r="C51">
        <v>74237</v>
      </c>
      <c r="D51">
        <v>0.99999499999999997</v>
      </c>
      <c r="E51">
        <v>9458200000</v>
      </c>
      <c r="F51">
        <v>1182269440</v>
      </c>
      <c r="G51">
        <v>49.000100000000003</v>
      </c>
      <c r="H51">
        <v>0</v>
      </c>
      <c r="I51">
        <v>89515792</v>
      </c>
    </row>
    <row r="52" spans="1:9" x14ac:dyDescent="0.3">
      <c r="A52">
        <v>51.000100000000003</v>
      </c>
      <c r="B52">
        <v>15</v>
      </c>
      <c r="C52">
        <v>73823</v>
      </c>
      <c r="D52">
        <v>0.99999899999999997</v>
      </c>
      <c r="E52">
        <v>9447680000</v>
      </c>
      <c r="F52">
        <v>1180958720</v>
      </c>
      <c r="G52">
        <v>50.000100000000003</v>
      </c>
      <c r="H52">
        <v>0</v>
      </c>
      <c r="I52">
        <v>89515792</v>
      </c>
    </row>
    <row r="53" spans="1:9" x14ac:dyDescent="0.3">
      <c r="A53">
        <v>52.000100000000003</v>
      </c>
      <c r="B53">
        <v>15</v>
      </c>
      <c r="C53">
        <v>75997</v>
      </c>
      <c r="D53">
        <v>1.0000100000000001</v>
      </c>
      <c r="E53">
        <v>9332260000</v>
      </c>
      <c r="F53">
        <v>1166540800</v>
      </c>
      <c r="G53">
        <v>51.000100000000003</v>
      </c>
      <c r="H53">
        <v>0</v>
      </c>
      <c r="I53">
        <v>89515792</v>
      </c>
    </row>
    <row r="54" spans="1:9" x14ac:dyDescent="0.3">
      <c r="A54">
        <v>53.000100000000003</v>
      </c>
      <c r="B54">
        <v>15</v>
      </c>
      <c r="C54">
        <v>76391</v>
      </c>
      <c r="D54">
        <v>0.99998699999999996</v>
      </c>
      <c r="E54">
        <v>9280020000</v>
      </c>
      <c r="F54">
        <v>1159987200</v>
      </c>
      <c r="G54">
        <v>52.000100000000003</v>
      </c>
      <c r="H54">
        <v>0</v>
      </c>
      <c r="I54">
        <v>89515792</v>
      </c>
    </row>
    <row r="55" spans="1:9" x14ac:dyDescent="0.3">
      <c r="A55">
        <v>54.000100000000003</v>
      </c>
      <c r="B55">
        <v>15</v>
      </c>
      <c r="C55">
        <v>75501</v>
      </c>
      <c r="D55">
        <v>1.00003</v>
      </c>
      <c r="E55">
        <v>9206200000</v>
      </c>
      <c r="F55">
        <v>1150812160</v>
      </c>
      <c r="G55">
        <v>53.000100000000003</v>
      </c>
      <c r="H55">
        <v>0</v>
      </c>
      <c r="I55">
        <v>89515792</v>
      </c>
    </row>
    <row r="56" spans="1:9" x14ac:dyDescent="0.3">
      <c r="A56">
        <v>55.000100000000003</v>
      </c>
      <c r="B56">
        <v>15</v>
      </c>
      <c r="C56">
        <v>74575</v>
      </c>
      <c r="D56">
        <v>1.00003</v>
      </c>
      <c r="E56">
        <v>9489320000</v>
      </c>
      <c r="F56">
        <v>1186201600</v>
      </c>
      <c r="G56">
        <v>54.000100000000003</v>
      </c>
      <c r="H56">
        <v>0</v>
      </c>
      <c r="I56">
        <v>89515792</v>
      </c>
    </row>
    <row r="57" spans="1:9" x14ac:dyDescent="0.3">
      <c r="A57">
        <v>56</v>
      </c>
      <c r="B57">
        <v>15</v>
      </c>
      <c r="C57">
        <v>73806</v>
      </c>
      <c r="D57">
        <v>0.99990500000000004</v>
      </c>
      <c r="E57">
        <v>9501000000</v>
      </c>
      <c r="F57">
        <v>1187512320</v>
      </c>
      <c r="G57">
        <v>55.000100000000003</v>
      </c>
      <c r="H57">
        <v>0</v>
      </c>
      <c r="I57">
        <v>89515792</v>
      </c>
    </row>
    <row r="58" spans="1:9" x14ac:dyDescent="0.3">
      <c r="A58">
        <v>57.000100000000003</v>
      </c>
      <c r="B58">
        <v>15</v>
      </c>
      <c r="C58">
        <v>74101</v>
      </c>
      <c r="D58">
        <v>1.0000500000000001</v>
      </c>
      <c r="E58">
        <v>9499610000</v>
      </c>
      <c r="F58">
        <v>1187512320</v>
      </c>
      <c r="G58">
        <v>56</v>
      </c>
      <c r="H58">
        <v>0</v>
      </c>
      <c r="I58">
        <v>89515792</v>
      </c>
    </row>
    <row r="59" spans="1:9" x14ac:dyDescent="0.3">
      <c r="A59">
        <v>58.000100000000003</v>
      </c>
      <c r="B59">
        <v>15</v>
      </c>
      <c r="C59">
        <v>80230</v>
      </c>
      <c r="D59">
        <v>0.99999499999999997</v>
      </c>
      <c r="E59">
        <v>9133140000</v>
      </c>
      <c r="F59">
        <v>1141637120</v>
      </c>
      <c r="G59">
        <v>57.000100000000003</v>
      </c>
      <c r="H59">
        <v>0</v>
      </c>
      <c r="I59">
        <v>89515792</v>
      </c>
    </row>
    <row r="60" spans="1:9" x14ac:dyDescent="0.3">
      <c r="A60">
        <v>59.000100000000003</v>
      </c>
      <c r="B60">
        <v>15</v>
      </c>
      <c r="C60">
        <v>79134</v>
      </c>
      <c r="D60">
        <v>0.99998200000000004</v>
      </c>
      <c r="E60">
        <v>8996940000</v>
      </c>
      <c r="F60">
        <v>1124597760</v>
      </c>
      <c r="G60">
        <v>58.000100000000003</v>
      </c>
      <c r="H60">
        <v>0</v>
      </c>
      <c r="I60">
        <v>89515792</v>
      </c>
    </row>
    <row r="61" spans="1:9" x14ac:dyDescent="0.3">
      <c r="A61">
        <v>60.000100000000003</v>
      </c>
      <c r="B61">
        <v>15</v>
      </c>
      <c r="C61">
        <v>79104</v>
      </c>
      <c r="D61">
        <v>1.00003</v>
      </c>
      <c r="E61">
        <v>8891610000</v>
      </c>
      <c r="F61">
        <v>1111490560</v>
      </c>
      <c r="G61">
        <v>59.000100000000003</v>
      </c>
      <c r="H61">
        <v>0</v>
      </c>
      <c r="I61">
        <v>89515792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Trial2_CO_FQ_Test ComputeStateV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Chapman</dc:creator>
  <cp:lastModifiedBy>Margaret Chapman</cp:lastModifiedBy>
  <dcterms:created xsi:type="dcterms:W3CDTF">2016-05-02T16:07:57Z</dcterms:created>
  <dcterms:modified xsi:type="dcterms:W3CDTF">2016-05-02T17:03:57Z</dcterms:modified>
</cp:coreProperties>
</file>