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/Users/William/Dropbox (Personal)/Python/Code/pyCharm/Ogden/"/>
    </mc:Choice>
  </mc:AlternateContent>
  <xr:revisionPtr revIDLastSave="0" documentId="13_ncr:1_{AF505E22-DFD4-E24C-9D5B-9B984E8F1563}" xr6:coauthVersionLast="46" xr6:coauthVersionMax="46" xr10:uidLastSave="{00000000-0000-0000-0000-000000000000}"/>
  <bookViews>
    <workbookView xWindow="25880" yWindow="7320" windowWidth="27240" windowHeight="16440" xr2:uid="{A92ECEA2-EBFE-4845-B1E1-1CD62FFF19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K7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7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L4" i="2"/>
  <c r="L5" i="2" s="1"/>
  <c r="L7" i="2" s="1"/>
  <c r="E39" i="2"/>
  <c r="F39" i="2" s="1"/>
  <c r="G3" i="2"/>
  <c r="H3" i="2" s="1"/>
  <c r="G4" i="2"/>
  <c r="H4" i="2" s="1"/>
  <c r="F38" i="2"/>
  <c r="F37" i="2"/>
  <c r="F35" i="2"/>
  <c r="F34" i="2"/>
  <c r="F33" i="2"/>
  <c r="F32" i="2"/>
  <c r="F31" i="2"/>
  <c r="F29" i="2"/>
  <c r="F28" i="2"/>
  <c r="F27" i="2"/>
  <c r="F26" i="2"/>
  <c r="F25" i="2"/>
  <c r="F23" i="2"/>
  <c r="F22" i="2"/>
  <c r="F21" i="2"/>
  <c r="F20" i="2"/>
  <c r="F19" i="2"/>
  <c r="F17" i="2"/>
  <c r="F16" i="2"/>
  <c r="F15" i="2"/>
  <c r="F14" i="2"/>
  <c r="F13" i="2"/>
  <c r="F11" i="2"/>
  <c r="F10" i="2"/>
  <c r="F9" i="2"/>
  <c r="F8" i="2"/>
  <c r="F7" i="2"/>
  <c r="F5" i="2"/>
  <c r="F4" i="2"/>
  <c r="E38" i="2"/>
  <c r="E37" i="2"/>
  <c r="E36" i="2"/>
  <c r="F36" i="2" s="1"/>
  <c r="E35" i="2"/>
  <c r="E34" i="2"/>
  <c r="E33" i="2"/>
  <c r="E32" i="2"/>
  <c r="E31" i="2"/>
  <c r="E30" i="2"/>
  <c r="F30" i="2" s="1"/>
  <c r="E29" i="2"/>
  <c r="E28" i="2"/>
  <c r="E27" i="2"/>
  <c r="E26" i="2"/>
  <c r="E25" i="2"/>
  <c r="E24" i="2"/>
  <c r="F24" i="2" s="1"/>
  <c r="E23" i="2"/>
  <c r="E22" i="2"/>
  <c r="E21" i="2"/>
  <c r="E20" i="2"/>
  <c r="E19" i="2"/>
  <c r="E18" i="2"/>
  <c r="F18" i="2" s="1"/>
  <c r="E17" i="2"/>
  <c r="E16" i="2"/>
  <c r="E15" i="2"/>
  <c r="E14" i="2"/>
  <c r="E13" i="2"/>
  <c r="E12" i="2"/>
  <c r="F12" i="2" s="1"/>
  <c r="E11" i="2"/>
  <c r="E10" i="2"/>
  <c r="E9" i="2"/>
  <c r="E8" i="2"/>
  <c r="E7" i="2"/>
  <c r="E6" i="2"/>
  <c r="F6" i="2" s="1"/>
  <c r="E5" i="2"/>
  <c r="E4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Q7" i="1" l="1"/>
  <c r="L7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L11" i="1"/>
  <c r="L10" i="1"/>
  <c r="G34" i="2"/>
  <c r="H34" i="2" s="1"/>
  <c r="G28" i="2"/>
  <c r="H28" i="2" s="1"/>
  <c r="G22" i="2"/>
  <c r="H22" i="2" s="1"/>
  <c r="G16" i="2"/>
  <c r="H16" i="2" s="1"/>
  <c r="G10" i="2"/>
  <c r="H10" i="2" s="1"/>
  <c r="G33" i="2"/>
  <c r="H33" i="2" s="1"/>
  <c r="G27" i="2"/>
  <c r="H27" i="2" s="1"/>
  <c r="G21" i="2"/>
  <c r="H21" i="2" s="1"/>
  <c r="G9" i="2"/>
  <c r="H9" i="2" s="1"/>
  <c r="G38" i="2"/>
  <c r="H38" i="2" s="1"/>
  <c r="G26" i="2"/>
  <c r="H26" i="2" s="1"/>
  <c r="G8" i="2"/>
  <c r="H8" i="2" s="1"/>
  <c r="G32" i="2"/>
  <c r="H32" i="2" s="1"/>
  <c r="G14" i="2"/>
  <c r="H14" i="2" s="1"/>
  <c r="G15" i="2"/>
  <c r="H15" i="2" s="1"/>
  <c r="G20" i="2"/>
  <c r="H20" i="2" s="1"/>
  <c r="G37" i="2"/>
  <c r="H37" i="2" s="1"/>
  <c r="G39" i="2"/>
  <c r="H39" i="2" s="1"/>
  <c r="G5" i="2"/>
  <c r="H5" i="2" s="1"/>
  <c r="G11" i="2"/>
  <c r="H11" i="2" s="1"/>
  <c r="G17" i="2"/>
  <c r="H17" i="2" s="1"/>
  <c r="G23" i="2"/>
  <c r="H23" i="2" s="1"/>
  <c r="G29" i="2"/>
  <c r="H29" i="2" s="1"/>
  <c r="G35" i="2"/>
  <c r="H35" i="2" s="1"/>
  <c r="G6" i="2"/>
  <c r="H6" i="2" s="1"/>
  <c r="G12" i="2"/>
  <c r="H12" i="2" s="1"/>
  <c r="G18" i="2"/>
  <c r="H18" i="2" s="1"/>
  <c r="G24" i="2"/>
  <c r="H24" i="2" s="1"/>
  <c r="G30" i="2"/>
  <c r="H30" i="2" s="1"/>
  <c r="G36" i="2"/>
  <c r="H36" i="2" s="1"/>
  <c r="G7" i="2"/>
  <c r="H7" i="2" s="1"/>
  <c r="G13" i="2"/>
  <c r="H13" i="2" s="1"/>
  <c r="G19" i="2"/>
  <c r="H19" i="2" s="1"/>
  <c r="G25" i="2"/>
  <c r="H25" i="2" s="1"/>
  <c r="G31" i="2"/>
  <c r="H31" i="2" s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R7" i="1" l="1"/>
  <c r="Q8" i="1"/>
  <c r="R8" i="1" s="1"/>
  <c r="L9" i="1"/>
  <c r="L8" i="1"/>
  <c r="L13" i="1"/>
  <c r="L12" i="1"/>
  <c r="E7" i="1"/>
  <c r="E8" i="1"/>
  <c r="S7" i="1" l="1"/>
  <c r="S9" i="1"/>
  <c r="S8" i="1"/>
  <c r="Q9" i="1"/>
  <c r="E9" i="1"/>
  <c r="Q10" i="1" l="1"/>
  <c r="R10" i="1" s="1"/>
  <c r="R9" i="1"/>
  <c r="L15" i="1"/>
  <c r="L14" i="1"/>
  <c r="E11" i="1"/>
  <c r="E10" i="1"/>
  <c r="S11" i="1" l="1"/>
  <c r="S10" i="1"/>
  <c r="Q11" i="1"/>
  <c r="L16" i="1"/>
  <c r="E12" i="1"/>
  <c r="E13" i="1"/>
  <c r="Q12" i="1" l="1"/>
  <c r="R12" i="1" s="1"/>
  <c r="R11" i="1"/>
  <c r="E14" i="1"/>
  <c r="S13" i="1" l="1"/>
  <c r="S12" i="1"/>
  <c r="Q13" i="1"/>
  <c r="L17" i="1"/>
  <c r="E16" i="1"/>
  <c r="E15" i="1"/>
  <c r="Q14" i="1" l="1"/>
  <c r="R14" i="1" s="1"/>
  <c r="R13" i="1"/>
  <c r="L19" i="1"/>
  <c r="L18" i="1"/>
  <c r="E17" i="1"/>
  <c r="S15" i="1" l="1"/>
  <c r="S14" i="1"/>
  <c r="Q15" i="1"/>
  <c r="E18" i="1"/>
  <c r="Q16" i="1" l="1"/>
  <c r="R15" i="1"/>
  <c r="L20" i="1"/>
  <c r="E20" i="1"/>
  <c r="E19" i="1"/>
  <c r="S16" i="1" l="1"/>
  <c r="Q17" i="1"/>
  <c r="R16" i="1"/>
  <c r="S17" i="1" s="1"/>
  <c r="L22" i="1"/>
  <c r="L21" i="1"/>
  <c r="Q18" i="1" l="1"/>
  <c r="R18" i="1" s="1"/>
  <c r="R17" i="1"/>
  <c r="S18" i="1" s="1"/>
  <c r="E22" i="1"/>
  <c r="E21" i="1"/>
  <c r="S19" i="1" l="1"/>
  <c r="Q19" i="1"/>
  <c r="R19" i="1" s="1"/>
  <c r="S20" i="1" s="1"/>
  <c r="L23" i="1"/>
  <c r="E23" i="1"/>
  <c r="Q20" i="1" l="1"/>
  <c r="L25" i="1"/>
  <c r="L24" i="1"/>
  <c r="Q21" i="1" l="1"/>
  <c r="R20" i="1"/>
  <c r="S21" i="1" s="1"/>
  <c r="E25" i="1"/>
  <c r="E24" i="1"/>
  <c r="Q22" i="1" l="1"/>
  <c r="R21" i="1"/>
  <c r="S22" i="1" s="1"/>
  <c r="L27" i="1"/>
  <c r="L26" i="1"/>
  <c r="Q23" i="1" l="1"/>
  <c r="R22" i="1"/>
  <c r="S23" i="1" s="1"/>
  <c r="L28" i="1"/>
  <c r="E26" i="1"/>
  <c r="Q24" i="1" l="1"/>
  <c r="R23" i="1"/>
  <c r="S24" i="1" s="1"/>
  <c r="L29" i="1"/>
  <c r="E28" i="1"/>
  <c r="E27" i="1"/>
  <c r="Q25" i="1" l="1"/>
  <c r="R25" i="1" s="1"/>
  <c r="R24" i="1"/>
  <c r="S25" i="1" s="1"/>
  <c r="E29" i="1"/>
  <c r="S26" i="1" l="1"/>
  <c r="Q26" i="1"/>
  <c r="L31" i="1"/>
  <c r="L30" i="1"/>
  <c r="E30" i="1"/>
  <c r="Q27" i="1" l="1"/>
  <c r="R26" i="1"/>
  <c r="S27" i="1" s="1"/>
  <c r="E31" i="1"/>
  <c r="Q28" i="1" l="1"/>
  <c r="R27" i="1"/>
  <c r="S28" i="1" s="1"/>
  <c r="L33" i="1"/>
  <c r="L32" i="1"/>
  <c r="E33" i="1"/>
  <c r="E32" i="1"/>
  <c r="Q29" i="1" l="1"/>
  <c r="R28" i="1"/>
  <c r="S29" i="1" s="1"/>
  <c r="L34" i="1"/>
  <c r="Q30" i="1" l="1"/>
  <c r="R29" i="1"/>
  <c r="S30" i="1" s="1"/>
  <c r="E35" i="1"/>
  <c r="E34" i="1"/>
  <c r="Q31" i="1" l="1"/>
  <c r="R30" i="1"/>
  <c r="S31" i="1" s="1"/>
  <c r="L35" i="1"/>
  <c r="E36" i="1"/>
  <c r="Q32" i="1" l="1"/>
  <c r="R31" i="1"/>
  <c r="S32" i="1" s="1"/>
  <c r="L37" i="1"/>
  <c r="L36" i="1"/>
  <c r="Q33" i="1" l="1"/>
  <c r="R32" i="1"/>
  <c r="S33" i="1" s="1"/>
  <c r="E37" i="1"/>
  <c r="Q34" i="1" l="1"/>
  <c r="R33" i="1"/>
  <c r="S34" i="1" s="1"/>
  <c r="L39" i="1"/>
  <c r="L38" i="1"/>
  <c r="E39" i="1"/>
  <c r="E38" i="1"/>
  <c r="Q35" i="1" l="1"/>
  <c r="R34" i="1"/>
  <c r="S35" i="1" s="1"/>
  <c r="L40" i="1"/>
  <c r="E40" i="1"/>
  <c r="Q36" i="1" l="1"/>
  <c r="R35" i="1"/>
  <c r="S36" i="1" s="1"/>
  <c r="E41" i="1"/>
  <c r="Q37" i="1" l="1"/>
  <c r="R36" i="1"/>
  <c r="S37" i="1" s="1"/>
  <c r="L41" i="1"/>
  <c r="E42" i="1"/>
  <c r="Q38" i="1" l="1"/>
  <c r="R37" i="1"/>
  <c r="S38" i="1" s="1"/>
  <c r="L43" i="1"/>
  <c r="L42" i="1"/>
  <c r="E43" i="1"/>
  <c r="Q39" i="1" l="1"/>
  <c r="R38" i="1"/>
  <c r="S39" i="1" s="1"/>
  <c r="E44" i="1"/>
  <c r="Q40" i="1" l="1"/>
  <c r="R39" i="1"/>
  <c r="S40" i="1" s="1"/>
  <c r="L45" i="1"/>
  <c r="L44" i="1"/>
  <c r="E46" i="1"/>
  <c r="E45" i="1"/>
  <c r="Q41" i="1" l="1"/>
  <c r="R40" i="1"/>
  <c r="S41" i="1" s="1"/>
  <c r="L46" i="1"/>
  <c r="E47" i="1"/>
  <c r="Q42" i="1" l="1"/>
  <c r="R41" i="1"/>
  <c r="S42" i="1" s="1"/>
  <c r="E48" i="1"/>
  <c r="Q43" i="1" l="1"/>
  <c r="R42" i="1"/>
  <c r="S43" i="1" s="1"/>
  <c r="L47" i="1"/>
  <c r="Q44" i="1" l="1"/>
  <c r="R43" i="1"/>
  <c r="S44" i="1" s="1"/>
  <c r="L49" i="1"/>
  <c r="L48" i="1"/>
  <c r="E49" i="1"/>
  <c r="Q45" i="1" l="1"/>
  <c r="R44" i="1"/>
  <c r="S45" i="1" s="1"/>
  <c r="L50" i="1"/>
  <c r="E51" i="1"/>
  <c r="E50" i="1"/>
  <c r="Q46" i="1" l="1"/>
  <c r="R45" i="1"/>
  <c r="S46" i="1" s="1"/>
  <c r="Q47" i="1" l="1"/>
  <c r="R46" i="1"/>
  <c r="S47" i="1" s="1"/>
  <c r="L52" i="1"/>
  <c r="L51" i="1"/>
  <c r="E53" i="1"/>
  <c r="E52" i="1"/>
  <c r="Q48" i="1" l="1"/>
  <c r="R47" i="1"/>
  <c r="S48" i="1" s="1"/>
  <c r="L53" i="1"/>
  <c r="Q49" i="1" l="1"/>
  <c r="R48" i="1"/>
  <c r="S49" i="1" s="1"/>
  <c r="E54" i="1"/>
  <c r="Q50" i="1" l="1"/>
  <c r="R49" i="1"/>
  <c r="S50" i="1" s="1"/>
  <c r="L55" i="1"/>
  <c r="L54" i="1"/>
  <c r="E55" i="1"/>
  <c r="Q51" i="1" l="1"/>
  <c r="R50" i="1"/>
  <c r="S51" i="1" s="1"/>
  <c r="E56" i="1"/>
  <c r="Q52" i="1" l="1"/>
  <c r="R51" i="1"/>
  <c r="S52" i="1" s="1"/>
  <c r="L57" i="1"/>
  <c r="L56" i="1"/>
  <c r="E58" i="1"/>
  <c r="E57" i="1"/>
  <c r="Q53" i="1" l="1"/>
  <c r="R52" i="1"/>
  <c r="S53" i="1" s="1"/>
  <c r="L58" i="1"/>
  <c r="Q54" i="1" l="1"/>
  <c r="R53" i="1"/>
  <c r="S54" i="1" s="1"/>
  <c r="E59" i="1"/>
  <c r="Q55" i="1" l="1"/>
  <c r="R54" i="1"/>
  <c r="S55" i="1" s="1"/>
  <c r="L60" i="1"/>
  <c r="L59" i="1"/>
  <c r="E60" i="1"/>
  <c r="Q56" i="1" l="1"/>
  <c r="R55" i="1"/>
  <c r="S56" i="1" s="1"/>
  <c r="L61" i="1"/>
  <c r="E61" i="1"/>
  <c r="Q57" i="1" l="1"/>
  <c r="R56" i="1"/>
  <c r="S57" i="1" s="1"/>
  <c r="L62" i="1"/>
  <c r="E62" i="1"/>
  <c r="Q58" i="1" l="1"/>
  <c r="R57" i="1"/>
  <c r="S58" i="1" s="1"/>
  <c r="L63" i="1"/>
  <c r="E64" i="1"/>
  <c r="E63" i="1"/>
  <c r="Q59" i="1" l="1"/>
  <c r="R58" i="1"/>
  <c r="S59" i="1" s="1"/>
  <c r="L64" i="1"/>
  <c r="E65" i="1"/>
  <c r="Q60" i="1" l="1"/>
  <c r="R59" i="1"/>
  <c r="S60" i="1" s="1"/>
  <c r="L65" i="1"/>
  <c r="E66" i="1"/>
  <c r="Q61" i="1" l="1"/>
  <c r="R60" i="1"/>
  <c r="S61" i="1" s="1"/>
  <c r="E67" i="1"/>
  <c r="Q62" i="1" l="1"/>
  <c r="R61" i="1"/>
  <c r="S62" i="1" s="1"/>
  <c r="L67" i="1"/>
  <c r="L66" i="1"/>
  <c r="Q63" i="1" l="1"/>
  <c r="R62" i="1"/>
  <c r="S63" i="1" s="1"/>
  <c r="E68" i="1"/>
  <c r="Q64" i="1" l="1"/>
  <c r="R63" i="1"/>
  <c r="S64" i="1" s="1"/>
  <c r="L68" i="1"/>
  <c r="E70" i="1"/>
  <c r="E69" i="1"/>
  <c r="Q65" i="1" l="1"/>
  <c r="R64" i="1"/>
  <c r="S65" i="1" s="1"/>
  <c r="L70" i="1"/>
  <c r="L69" i="1"/>
  <c r="E71" i="1"/>
  <c r="Q66" i="1" l="1"/>
  <c r="R65" i="1"/>
  <c r="S66" i="1" s="1"/>
  <c r="E72" i="1"/>
  <c r="Q67" i="1" l="1"/>
  <c r="R66" i="1"/>
  <c r="S67" i="1" s="1"/>
  <c r="L71" i="1"/>
  <c r="E73" i="1"/>
  <c r="Q68" i="1" l="1"/>
  <c r="R67" i="1"/>
  <c r="S68" i="1" s="1"/>
  <c r="L73" i="1"/>
  <c r="L72" i="1"/>
  <c r="E74" i="1"/>
  <c r="Q69" i="1" l="1"/>
  <c r="R68" i="1"/>
  <c r="S69" i="1" s="1"/>
  <c r="E75" i="1"/>
  <c r="Q70" i="1" l="1"/>
  <c r="R69" i="1"/>
  <c r="S70" i="1" s="1"/>
  <c r="L74" i="1"/>
  <c r="E77" i="1"/>
  <c r="E76" i="1"/>
  <c r="Q71" i="1" l="1"/>
  <c r="R70" i="1"/>
  <c r="S71" i="1" s="1"/>
  <c r="L76" i="1"/>
  <c r="L75" i="1"/>
  <c r="Q72" i="1" l="1"/>
  <c r="R71" i="1"/>
  <c r="S72" i="1" s="1"/>
  <c r="E78" i="1"/>
  <c r="Q73" i="1" l="1"/>
  <c r="R72" i="1"/>
  <c r="S73" i="1" s="1"/>
  <c r="L77" i="1"/>
  <c r="E79" i="1"/>
  <c r="Q74" i="1" l="1"/>
  <c r="R73" i="1"/>
  <c r="S74" i="1" s="1"/>
  <c r="L79" i="1"/>
  <c r="L78" i="1"/>
  <c r="E80" i="1"/>
  <c r="Q75" i="1" l="1"/>
  <c r="R74" i="1"/>
  <c r="S75" i="1" s="1"/>
  <c r="E81" i="1"/>
  <c r="Q76" i="1" l="1"/>
  <c r="R75" i="1"/>
  <c r="S76" i="1" s="1"/>
  <c r="L80" i="1"/>
  <c r="E83" i="1"/>
  <c r="E82" i="1"/>
  <c r="Q77" i="1" l="1"/>
  <c r="R76" i="1"/>
  <c r="S77" i="1" s="1"/>
  <c r="L82" i="1"/>
  <c r="L81" i="1"/>
  <c r="Q78" i="1" l="1"/>
  <c r="R77" i="1"/>
  <c r="S78" i="1" s="1"/>
  <c r="E85" i="1"/>
  <c r="E84" i="1"/>
  <c r="Q79" i="1" l="1"/>
  <c r="R78" i="1"/>
  <c r="S79" i="1" s="1"/>
  <c r="L83" i="1"/>
  <c r="E86" i="1"/>
  <c r="Q80" i="1" l="1"/>
  <c r="R79" i="1"/>
  <c r="S80" i="1" s="1"/>
  <c r="L85" i="1"/>
  <c r="L84" i="1"/>
  <c r="Q81" i="1" l="1"/>
  <c r="R80" i="1"/>
  <c r="S81" i="1" s="1"/>
  <c r="E87" i="1"/>
  <c r="Q82" i="1" l="1"/>
  <c r="R81" i="1"/>
  <c r="S82" i="1" s="1"/>
  <c r="L86" i="1"/>
  <c r="E89" i="1"/>
  <c r="E88" i="1"/>
  <c r="Q83" i="1" l="1"/>
  <c r="R82" i="1"/>
  <c r="S83" i="1" s="1"/>
  <c r="L88" i="1"/>
  <c r="L87" i="1"/>
  <c r="Q84" i="1" l="1"/>
  <c r="R83" i="1"/>
  <c r="S84" i="1" s="1"/>
  <c r="E90" i="1"/>
  <c r="Q85" i="1" l="1"/>
  <c r="R84" i="1"/>
  <c r="S85" i="1" s="1"/>
  <c r="L89" i="1"/>
  <c r="E92" i="1"/>
  <c r="E91" i="1"/>
  <c r="Q86" i="1" l="1"/>
  <c r="R85" i="1"/>
  <c r="S86" i="1" s="1"/>
  <c r="L91" i="1"/>
  <c r="L90" i="1"/>
  <c r="E93" i="1"/>
  <c r="Q87" i="1" l="1"/>
  <c r="R86" i="1"/>
  <c r="S87" i="1" s="1"/>
  <c r="E94" i="1"/>
  <c r="Q88" i="1" l="1"/>
  <c r="R87" i="1"/>
  <c r="S88" i="1" s="1"/>
  <c r="L92" i="1"/>
  <c r="E95" i="1"/>
  <c r="Q89" i="1" l="1"/>
  <c r="R88" i="1"/>
  <c r="S89" i="1" s="1"/>
  <c r="L94" i="1"/>
  <c r="L93" i="1"/>
  <c r="E96" i="1"/>
  <c r="Q90" i="1" l="1"/>
  <c r="R89" i="1"/>
  <c r="S90" i="1" s="1"/>
  <c r="E97" i="1"/>
  <c r="Q91" i="1" l="1"/>
  <c r="R90" i="1"/>
  <c r="S91" i="1" s="1"/>
  <c r="L95" i="1"/>
  <c r="E98" i="1"/>
  <c r="Q92" i="1" l="1"/>
  <c r="R91" i="1"/>
  <c r="S92" i="1" s="1"/>
  <c r="L97" i="1"/>
  <c r="L96" i="1"/>
  <c r="E100" i="1"/>
  <c r="E99" i="1"/>
  <c r="Q93" i="1" l="1"/>
  <c r="R92" i="1"/>
  <c r="S93" i="1" s="1"/>
  <c r="E101" i="1"/>
  <c r="Q94" i="1" l="1"/>
  <c r="R93" i="1"/>
  <c r="S94" i="1" s="1"/>
  <c r="L98" i="1"/>
  <c r="Q95" i="1" l="1"/>
  <c r="R94" i="1"/>
  <c r="S95" i="1" s="1"/>
  <c r="L100" i="1"/>
  <c r="L99" i="1"/>
  <c r="Q96" i="1" l="1"/>
  <c r="R95" i="1"/>
  <c r="S96" i="1" s="1"/>
  <c r="L101" i="1"/>
  <c r="Q97" i="1" l="1"/>
  <c r="R96" i="1"/>
  <c r="S97" i="1" s="1"/>
  <c r="Q98" i="1" l="1"/>
  <c r="R97" i="1"/>
  <c r="S98" i="1" s="1"/>
  <c r="Q99" i="1" l="1"/>
  <c r="R98" i="1"/>
  <c r="S99" i="1" s="1"/>
  <c r="Q100" i="1" l="1"/>
  <c r="R99" i="1"/>
  <c r="S100" i="1" s="1"/>
  <c r="Q101" i="1" l="1"/>
  <c r="R101" i="1" s="1"/>
  <c r="R100" i="1"/>
  <c r="S101" i="1" s="1"/>
</calcChain>
</file>

<file path=xl/sharedStrings.xml><?xml version="1.0" encoding="utf-8"?>
<sst xmlns="http://schemas.openxmlformats.org/spreadsheetml/2006/main" count="20" uniqueCount="11">
  <si>
    <t>Px</t>
  </si>
  <si>
    <t>Lx</t>
  </si>
  <si>
    <t>Tx</t>
  </si>
  <si>
    <t>Avg Lx</t>
  </si>
  <si>
    <t>Days</t>
  </si>
  <si>
    <t>Daily Rate</t>
  </si>
  <si>
    <t>aggInt</t>
  </si>
  <si>
    <t>cumaggInt</t>
  </si>
  <si>
    <t>days</t>
  </si>
  <si>
    <t>years</t>
  </si>
  <si>
    <t>Ogden 7 woman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</si>
</sst>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0000_);_(* \(#,##0.0000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1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2" fontId="2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3" fillId="0" borderId="0" xfId="0" applyFont="1"/>
    <xf numFmtId="9" fontId="0" fillId="0" borderId="0" xfId="0" applyNumberFormat="1"/>
    <xf numFmtId="2" fontId="0" fillId="2" borderId="0" xfId="0" applyNumberFormat="1" applyFill="1"/>
    <xf numFmtId="2" fontId="0" fillId="0" borderId="0" xfId="0" applyNumberFormat="1"/>
  </cellXfs>
  <cellStyles count="3">
    <cellStyle name="Comma" xfId="1" builtinId="3"/>
    <cellStyle name="Normal" xfId="0" builtinId="0"/>
    <cellStyle name="Normal 2" xfId="2" xr:uid="{DB824091-D55C-6B4D-B35A-F4F84343C2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471F-F2F3-604C-83E9-33410B2A6106}">
  <dimension ref="A1:S102"/>
  <sheetViews>
    <sheetView tabSelected="1" topLeftCell="C1" workbookViewId="0">
      <selection activeCell="Q8" sqref="Q8"/>
    </sheetView>
  </sheetViews>
  <sheetFormatPr baseColWidth="10" defaultRowHeight="16" x14ac:dyDescent="0.2"/>
  <cols>
    <col min="4" max="5" width="12" bestFit="1" customWidth="1"/>
    <col min="11" max="11" width="13.5" customWidth="1"/>
    <col min="12" max="12" width="17.1640625" customWidth="1"/>
    <col min="17" max="17" width="16.33203125" customWidth="1"/>
  </cols>
  <sheetData>
    <row r="1" spans="1:19" x14ac:dyDescent="0.2">
      <c r="F1" t="s">
        <v>10</v>
      </c>
    </row>
    <row r="3" spans="1:19" x14ac:dyDescent="0.2">
      <c r="D3">
        <v>30</v>
      </c>
      <c r="K3">
        <v>29</v>
      </c>
      <c r="Q3">
        <v>29.5</v>
      </c>
    </row>
    <row r="5" spans="1:19" x14ac:dyDescent="0.2">
      <c r="C5" t="s">
        <v>0</v>
      </c>
      <c r="D5" t="s">
        <v>1</v>
      </c>
      <c r="E5" t="s">
        <v>3</v>
      </c>
      <c r="F5" t="s">
        <v>2</v>
      </c>
      <c r="J5" t="s">
        <v>0</v>
      </c>
      <c r="K5" t="s">
        <v>1</v>
      </c>
      <c r="L5" t="s">
        <v>3</v>
      </c>
      <c r="M5" t="s">
        <v>2</v>
      </c>
      <c r="P5" t="s">
        <v>0</v>
      </c>
      <c r="Q5" t="s">
        <v>1</v>
      </c>
      <c r="R5" t="s">
        <v>3</v>
      </c>
      <c r="S5" t="s">
        <v>2</v>
      </c>
    </row>
    <row r="6" spans="1:19" x14ac:dyDescent="0.2">
      <c r="A6">
        <v>30</v>
      </c>
      <c r="B6" s="9">
        <v>37.717268373584005</v>
      </c>
      <c r="C6">
        <v>0</v>
      </c>
      <c r="D6" s="1">
        <v>1</v>
      </c>
      <c r="F6">
        <v>0</v>
      </c>
      <c r="I6" s="10">
        <v>34.753626145028896</v>
      </c>
      <c r="J6">
        <v>0</v>
      </c>
      <c r="K6" s="1">
        <v>1</v>
      </c>
      <c r="M6">
        <v>0</v>
      </c>
      <c r="O6" s="10">
        <v>34.753626145028896</v>
      </c>
      <c r="P6">
        <v>0</v>
      </c>
      <c r="Q6" s="1">
        <v>1</v>
      </c>
      <c r="S6">
        <v>0</v>
      </c>
    </row>
    <row r="7" spans="1:19" x14ac:dyDescent="0.2">
      <c r="A7">
        <v>31</v>
      </c>
      <c r="B7" s="9">
        <v>40.123197829100036</v>
      </c>
      <c r="C7">
        <f t="shared" ref="C7:C38" si="0">B6/100000</f>
        <v>3.7717268373584003E-4</v>
      </c>
      <c r="D7" s="3">
        <f>(1-C7)*D6</f>
        <v>0.99962282731626417</v>
      </c>
      <c r="E7" s="2">
        <f>AVERAGE(D6:D7)</f>
        <v>0.99981141365813209</v>
      </c>
      <c r="F7">
        <f>SUM(E6:E$7)</f>
        <v>0.99981141365813209</v>
      </c>
      <c r="I7" s="9">
        <v>36.926583311602563</v>
      </c>
      <c r="J7">
        <f t="shared" ref="J7:J70" si="1">I6/100000</f>
        <v>3.4753626145028895E-4</v>
      </c>
      <c r="K7" s="3">
        <f t="shared" ref="K7:K70" si="2">(1-J7)*K6</f>
        <v>0.99965246373854966</v>
      </c>
      <c r="L7" s="2">
        <f>AVERAGE(K6:K7)</f>
        <v>0.99982623186927477</v>
      </c>
      <c r="M7">
        <f>SUM(L6:L$7)</f>
        <v>0.99982623186927477</v>
      </c>
      <c r="O7" s="9">
        <v>36.926583311602563</v>
      </c>
      <c r="P7">
        <f>AVERAGE(J7,C7)</f>
        <v>3.6235447259306446E-4</v>
      </c>
      <c r="Q7" s="3">
        <f t="shared" ref="Q7:Q70" si="3">(1-P7)*Q6</f>
        <v>0.99963764552740697</v>
      </c>
      <c r="R7" s="2">
        <f>AVERAGE(Q6:Q7)</f>
        <v>0.99981882276370349</v>
      </c>
      <c r="S7">
        <f>SUM(R6:R$7)</f>
        <v>0.99981882276370349</v>
      </c>
    </row>
    <row r="8" spans="1:19" x14ac:dyDescent="0.2">
      <c r="A8">
        <v>32</v>
      </c>
      <c r="B8" s="9">
        <v>43.019025888629109</v>
      </c>
      <c r="C8">
        <f t="shared" si="0"/>
        <v>4.0123197829100034E-4</v>
      </c>
      <c r="D8" s="3">
        <f t="shared" ref="D8:D71" si="4">(1-C8)*D7</f>
        <v>0.99922174667171526</v>
      </c>
      <c r="E8" s="2">
        <f t="shared" ref="E8:E71" si="5">AVERAGE(D7:D8)</f>
        <v>0.99942228699398972</v>
      </c>
      <c r="F8">
        <f>SUM(E7:E$7)</f>
        <v>0.99981141365813209</v>
      </c>
      <c r="I8" s="10">
        <v>39.457948455615131</v>
      </c>
      <c r="J8">
        <f t="shared" si="1"/>
        <v>3.6926583311602563E-4</v>
      </c>
      <c r="K8" s="3">
        <f t="shared" si="2"/>
        <v>0.99928332623870075</v>
      </c>
      <c r="L8" s="2">
        <f t="shared" ref="L8:L71" si="6">AVERAGE(K7:K8)</f>
        <v>0.99946789498862521</v>
      </c>
      <c r="M8">
        <f>SUM(L7:L$7)</f>
        <v>0.99982623186927477</v>
      </c>
      <c r="O8" s="10">
        <v>39.457948455615131</v>
      </c>
      <c r="P8">
        <f t="shared" ref="P8:P71" si="7">AVERAGE(J8,C8)</f>
        <v>3.8524890570351298E-4</v>
      </c>
      <c r="Q8" s="3">
        <f t="shared" si="3"/>
        <v>0.99925253621836752</v>
      </c>
      <c r="R8" s="2">
        <f t="shared" ref="R8:R71" si="8">AVERAGE(Q7:Q8)</f>
        <v>0.99944509087288724</v>
      </c>
      <c r="S8">
        <f>SUM(R7:R$7)</f>
        <v>0.99981882276370349</v>
      </c>
    </row>
    <row r="9" spans="1:19" x14ac:dyDescent="0.2">
      <c r="A9">
        <v>33</v>
      </c>
      <c r="B9" s="9">
        <v>46.238490772465326</v>
      </c>
      <c r="C9">
        <f t="shared" si="0"/>
        <v>4.3019025888629109E-4</v>
      </c>
      <c r="D9" s="3">
        <f t="shared" si="4"/>
        <v>0.99879189120982981</v>
      </c>
      <c r="E9" s="2">
        <f t="shared" si="5"/>
        <v>0.99900681894077259</v>
      </c>
      <c r="F9">
        <f>SUM(E$7:E8)</f>
        <v>1.9992337006521219</v>
      </c>
      <c r="I9" s="10">
        <v>42.417000211233642</v>
      </c>
      <c r="J9">
        <f t="shared" si="1"/>
        <v>3.9457948455615132E-4</v>
      </c>
      <c r="K9" s="3">
        <f t="shared" si="2"/>
        <v>0.99888902953890801</v>
      </c>
      <c r="L9" s="2">
        <f t="shared" si="6"/>
        <v>0.99908617788880438</v>
      </c>
      <c r="M9">
        <f>SUM(L$7:L8)</f>
        <v>1.9992941268579001</v>
      </c>
      <c r="O9" s="10">
        <v>42.417000211233642</v>
      </c>
      <c r="P9">
        <f t="shared" si="7"/>
        <v>4.1238487172122121E-4</v>
      </c>
      <c r="Q9" s="3">
        <f t="shared" si="3"/>
        <v>0.99884045958940193</v>
      </c>
      <c r="R9" s="2">
        <f t="shared" si="8"/>
        <v>0.99904649790388467</v>
      </c>
      <c r="S9">
        <f>SUM(R$7:R8)</f>
        <v>1.9992639136365908</v>
      </c>
    </row>
    <row r="10" spans="1:19" x14ac:dyDescent="0.2">
      <c r="A10">
        <v>34</v>
      </c>
      <c r="B10" s="9">
        <v>49.952022965906394</v>
      </c>
      <c r="C10">
        <f t="shared" si="0"/>
        <v>4.6238490772465324E-4</v>
      </c>
      <c r="D10" s="3">
        <f t="shared" si="4"/>
        <v>0.99833006491337661</v>
      </c>
      <c r="E10" s="2">
        <f t="shared" si="5"/>
        <v>0.99856097806160315</v>
      </c>
      <c r="F10">
        <f>SUM(E$7:E9)</f>
        <v>2.9982405195928945</v>
      </c>
      <c r="I10" s="10">
        <v>45.577882246802886</v>
      </c>
      <c r="J10">
        <f t="shared" si="1"/>
        <v>4.2417000211233643E-4</v>
      </c>
      <c r="K10" s="3">
        <f t="shared" si="2"/>
        <v>0.9984653307771385</v>
      </c>
      <c r="L10" s="2">
        <f t="shared" si="6"/>
        <v>0.9986771801580232</v>
      </c>
      <c r="M10">
        <f>SUM(L$7:L9)</f>
        <v>2.9983803047467044</v>
      </c>
      <c r="O10" s="10">
        <v>45.577882246802886</v>
      </c>
      <c r="P10">
        <f t="shared" si="7"/>
        <v>4.4327745491849486E-4</v>
      </c>
      <c r="Q10" s="3">
        <f t="shared" si="3"/>
        <v>0.99839769613260554</v>
      </c>
      <c r="R10" s="2">
        <f t="shared" si="8"/>
        <v>0.99861907786100379</v>
      </c>
      <c r="S10">
        <f>SUM(R$7:R9)</f>
        <v>2.9983104115404755</v>
      </c>
    </row>
    <row r="11" spans="1:19" x14ac:dyDescent="0.2">
      <c r="A11">
        <v>35</v>
      </c>
      <c r="B11" s="9">
        <v>54.248223253023127</v>
      </c>
      <c r="C11">
        <f t="shared" si="0"/>
        <v>4.9952022965906394E-4</v>
      </c>
      <c r="D11" s="3">
        <f t="shared" si="4"/>
        <v>0.99783137885007556</v>
      </c>
      <c r="E11" s="2">
        <f t="shared" si="5"/>
        <v>0.99808072188172603</v>
      </c>
      <c r="F11">
        <f>SUM(E$7:E10)</f>
        <v>3.9968014976544977</v>
      </c>
      <c r="I11" s="10">
        <v>49.288595672762256</v>
      </c>
      <c r="J11">
        <f t="shared" si="1"/>
        <v>4.5577882246802885E-4</v>
      </c>
      <c r="K11" s="3">
        <f t="shared" si="2"/>
        <v>0.9980102514244017</v>
      </c>
      <c r="L11" s="2">
        <f t="shared" si="6"/>
        <v>0.99823779110077004</v>
      </c>
      <c r="M11">
        <f>SUM(L$7:L10)</f>
        <v>3.9970574849047278</v>
      </c>
      <c r="O11" s="10">
        <v>49.288595672762256</v>
      </c>
      <c r="P11">
        <f t="shared" si="7"/>
        <v>4.7764952606354637E-4</v>
      </c>
      <c r="Q11" s="3">
        <f t="shared" si="3"/>
        <v>0.99792081194622484</v>
      </c>
      <c r="R11" s="2">
        <f t="shared" si="8"/>
        <v>0.99815925403941519</v>
      </c>
      <c r="S11">
        <f>SUM(R$7:R10)</f>
        <v>3.9969294894014791</v>
      </c>
    </row>
    <row r="12" spans="1:19" x14ac:dyDescent="0.2">
      <c r="A12">
        <v>36</v>
      </c>
      <c r="B12" s="9">
        <v>59.249891233434788</v>
      </c>
      <c r="C12">
        <f t="shared" si="0"/>
        <v>5.4248223253023124E-4</v>
      </c>
      <c r="D12" s="3">
        <f t="shared" si="4"/>
        <v>0.99729007305598816</v>
      </c>
      <c r="E12" s="2">
        <f t="shared" si="5"/>
        <v>0.99756072595303191</v>
      </c>
      <c r="F12">
        <f>SUM(E$7:E11)</f>
        <v>4.9948822195362235</v>
      </c>
      <c r="I12" s="10">
        <v>53.580397556435841</v>
      </c>
      <c r="J12">
        <f t="shared" si="1"/>
        <v>4.9288595672762256E-4</v>
      </c>
      <c r="K12" s="3">
        <f t="shared" si="2"/>
        <v>0.99751834618680446</v>
      </c>
      <c r="L12" s="2">
        <f t="shared" si="6"/>
        <v>0.99776429880560302</v>
      </c>
      <c r="M12">
        <f>SUM(L$7:L11)</f>
        <v>4.9952952760054981</v>
      </c>
      <c r="O12" s="10">
        <v>53.580397556435841</v>
      </c>
      <c r="P12">
        <f t="shared" si="7"/>
        <v>5.176840946289269E-4</v>
      </c>
      <c r="Q12" s="3">
        <f t="shared" si="3"/>
        <v>0.99740420421418108</v>
      </c>
      <c r="R12" s="2">
        <f t="shared" si="8"/>
        <v>0.99766250808020296</v>
      </c>
      <c r="S12">
        <f>SUM(R$7:R11)</f>
        <v>4.9950887434408946</v>
      </c>
    </row>
    <row r="13" spans="1:19" x14ac:dyDescent="0.2">
      <c r="A13">
        <v>37</v>
      </c>
      <c r="B13" s="9">
        <v>64.761861902778747</v>
      </c>
      <c r="C13">
        <f t="shared" si="0"/>
        <v>5.9249891233434783E-4</v>
      </c>
      <c r="D13" s="3">
        <f t="shared" si="4"/>
        <v>0.99669917977242062</v>
      </c>
      <c r="E13" s="2">
        <f t="shared" si="5"/>
        <v>0.99699462641420444</v>
      </c>
      <c r="F13">
        <f>SUM(E$7:E12)</f>
        <v>5.9924429454892554</v>
      </c>
      <c r="I13" s="10">
        <v>58.575612677497375</v>
      </c>
      <c r="J13">
        <f t="shared" si="1"/>
        <v>5.3580397556435842E-4</v>
      </c>
      <c r="K13" s="3">
        <f t="shared" si="2"/>
        <v>0.99698387189121918</v>
      </c>
      <c r="L13" s="2">
        <f t="shared" si="6"/>
        <v>0.99725110903901182</v>
      </c>
      <c r="M13">
        <f>SUM(L$7:L12)</f>
        <v>5.9930595748111006</v>
      </c>
      <c r="O13" s="10">
        <v>58.575612677497375</v>
      </c>
      <c r="P13">
        <f t="shared" si="7"/>
        <v>5.6415144394935312E-4</v>
      </c>
      <c r="Q13" s="3">
        <f t="shared" si="3"/>
        <v>0.99684151719217251</v>
      </c>
      <c r="R13" s="2">
        <f t="shared" si="8"/>
        <v>0.99712286070317679</v>
      </c>
      <c r="S13">
        <f>SUM(R$7:R12)</f>
        <v>5.9927512515210974</v>
      </c>
    </row>
    <row r="14" spans="1:19" x14ac:dyDescent="0.2">
      <c r="A14">
        <v>38</v>
      </c>
      <c r="B14" s="9">
        <v>70.327518897752498</v>
      </c>
      <c r="C14">
        <f t="shared" si="0"/>
        <v>6.4761861902778745E-4</v>
      </c>
      <c r="D14" s="3">
        <f t="shared" si="4"/>
        <v>0.99605369882603034</v>
      </c>
      <c r="E14" s="2">
        <f t="shared" si="5"/>
        <v>0.99637643929922548</v>
      </c>
      <c r="F14">
        <f>SUM(E$7:E13)</f>
        <v>6.9894375719034603</v>
      </c>
      <c r="I14" s="10">
        <v>64.14007044089746</v>
      </c>
      <c r="J14">
        <f t="shared" si="1"/>
        <v>5.8575612677497376E-4</v>
      </c>
      <c r="K14" s="3">
        <f t="shared" si="2"/>
        <v>0.99639988247996303</v>
      </c>
      <c r="L14" s="2">
        <f t="shared" si="6"/>
        <v>0.99669187718559105</v>
      </c>
      <c r="M14">
        <f>SUM(L$7:L13)</f>
        <v>6.9903106838501126</v>
      </c>
      <c r="O14" s="10">
        <v>64.14007044089746</v>
      </c>
      <c r="P14">
        <f t="shared" si="7"/>
        <v>6.1668737290138066E-4</v>
      </c>
      <c r="Q14" s="3">
        <f t="shared" si="3"/>
        <v>0.9962267776157363</v>
      </c>
      <c r="R14" s="2">
        <f t="shared" si="8"/>
        <v>0.99653414740395441</v>
      </c>
      <c r="S14">
        <f>SUM(R$7:R13)</f>
        <v>6.9898741122242747</v>
      </c>
    </row>
    <row r="15" spans="1:19" x14ac:dyDescent="0.2">
      <c r="A15">
        <v>39</v>
      </c>
      <c r="B15" s="9">
        <v>75.090663354286846</v>
      </c>
      <c r="C15">
        <f t="shared" si="0"/>
        <v>7.0327518897752499E-4</v>
      </c>
      <c r="D15" s="3">
        <f t="shared" si="4"/>
        <v>0.99535319897275676</v>
      </c>
      <c r="E15" s="2">
        <f t="shared" si="5"/>
        <v>0.99570344889939355</v>
      </c>
      <c r="F15">
        <f>SUM(E$7:E14)</f>
        <v>7.9858140112026854</v>
      </c>
      <c r="I15" s="10">
        <v>69.696562008079496</v>
      </c>
      <c r="J15">
        <f t="shared" si="1"/>
        <v>6.414007044089746E-4</v>
      </c>
      <c r="K15" s="3">
        <f t="shared" si="2"/>
        <v>0.99576079089346736</v>
      </c>
      <c r="L15" s="2">
        <f t="shared" si="6"/>
        <v>0.99608033668671525</v>
      </c>
      <c r="M15">
        <f>SUM(L$7:L14)</f>
        <v>7.9870025610357036</v>
      </c>
      <c r="O15" s="10">
        <v>69.696562008079496</v>
      </c>
      <c r="P15">
        <f t="shared" si="7"/>
        <v>6.7233794669324979E-4</v>
      </c>
      <c r="Q15" s="3">
        <f t="shared" si="3"/>
        <v>0.99555697654963327</v>
      </c>
      <c r="R15" s="2">
        <f t="shared" si="8"/>
        <v>0.99589187708268478</v>
      </c>
      <c r="S15">
        <f>SUM(R$7:R14)</f>
        <v>7.9864082596282291</v>
      </c>
    </row>
    <row r="16" spans="1:19" x14ac:dyDescent="0.2">
      <c r="A16">
        <v>40</v>
      </c>
      <c r="B16" s="9">
        <v>79.021190765139409</v>
      </c>
      <c r="C16">
        <f t="shared" si="0"/>
        <v>7.5090663354286842E-4</v>
      </c>
      <c r="D16" s="3">
        <f t="shared" si="4"/>
        <v>0.99460578165293001</v>
      </c>
      <c r="E16" s="2">
        <f t="shared" si="5"/>
        <v>0.99497949031284338</v>
      </c>
      <c r="F16">
        <f>SUM(E$7:E15)</f>
        <v>8.9815174601020793</v>
      </c>
      <c r="I16" s="10">
        <v>74.511807872893513</v>
      </c>
      <c r="J16">
        <f t="shared" si="1"/>
        <v>6.96965620080795E-4</v>
      </c>
      <c r="K16" s="3">
        <f t="shared" si="2"/>
        <v>0.99506677985639014</v>
      </c>
      <c r="L16" s="2">
        <f t="shared" si="6"/>
        <v>0.99541378537492875</v>
      </c>
      <c r="M16">
        <f>SUM(L$7:L15)</f>
        <v>8.9830828977224186</v>
      </c>
      <c r="O16" s="10">
        <v>74.511807872893513</v>
      </c>
      <c r="P16">
        <f t="shared" si="7"/>
        <v>7.2393612681183176E-4</v>
      </c>
      <c r="Q16" s="3">
        <f t="shared" si="3"/>
        <v>0.99483625688800936</v>
      </c>
      <c r="R16" s="2">
        <f t="shared" si="8"/>
        <v>0.99519661671882131</v>
      </c>
      <c r="S16">
        <f>SUM(R$7:R15)</f>
        <v>8.9823001367109132</v>
      </c>
    </row>
    <row r="17" spans="1:19" x14ac:dyDescent="0.2">
      <c r="A17">
        <v>41</v>
      </c>
      <c r="B17" s="9">
        <v>81.840048099985751</v>
      </c>
      <c r="C17">
        <f t="shared" si="0"/>
        <v>7.9021190765139412E-4</v>
      </c>
      <c r="D17" s="3">
        <f t="shared" si="4"/>
        <v>0.99381983232084892</v>
      </c>
      <c r="E17" s="2">
        <f t="shared" si="5"/>
        <v>0.99421280698688941</v>
      </c>
      <c r="F17">
        <f>SUM(E$7:E16)</f>
        <v>9.9764969504149228</v>
      </c>
      <c r="I17" s="10">
        <v>78.080545559942394</v>
      </c>
      <c r="J17">
        <f t="shared" si="1"/>
        <v>7.4511807872893517E-4</v>
      </c>
      <c r="K17" s="3">
        <f t="shared" si="2"/>
        <v>0.99432533760917663</v>
      </c>
      <c r="L17" s="2">
        <f t="shared" si="6"/>
        <v>0.99469605873278333</v>
      </c>
      <c r="M17">
        <f>SUM(L$7:L16)</f>
        <v>9.9784966830973474</v>
      </c>
      <c r="O17" s="10">
        <v>78.080545559942394</v>
      </c>
      <c r="P17">
        <f t="shared" si="7"/>
        <v>7.6766499319016459E-4</v>
      </c>
      <c r="Q17" s="3">
        <f t="shared" si="3"/>
        <v>0.99407255591964017</v>
      </c>
      <c r="R17" s="2">
        <f t="shared" si="8"/>
        <v>0.99445440640382476</v>
      </c>
      <c r="S17">
        <f>SUM(R$7:R16)</f>
        <v>9.977496753429735</v>
      </c>
    </row>
    <row r="18" spans="1:19" x14ac:dyDescent="0.2">
      <c r="A18">
        <v>42</v>
      </c>
      <c r="B18" s="9">
        <v>84.823275451271059</v>
      </c>
      <c r="C18">
        <f t="shared" si="0"/>
        <v>8.1840048099985751E-4</v>
      </c>
      <c r="D18" s="3">
        <f t="shared" si="4"/>
        <v>0.9930064896920503</v>
      </c>
      <c r="E18" s="2">
        <f t="shared" si="5"/>
        <v>0.99341316100644961</v>
      </c>
      <c r="F18">
        <f>SUM(E$7:E17)</f>
        <v>10.970709757401812</v>
      </c>
      <c r="I18" s="10">
        <v>80.834568495482486</v>
      </c>
      <c r="J18">
        <f t="shared" si="1"/>
        <v>7.8080545559942394E-4</v>
      </c>
      <c r="K18" s="3">
        <f t="shared" si="2"/>
        <v>0.99354896296093065</v>
      </c>
      <c r="L18" s="2">
        <f t="shared" si="6"/>
        <v>0.99393715028505358</v>
      </c>
      <c r="M18">
        <f>SUM(L$7:L17)</f>
        <v>10.973192741830131</v>
      </c>
      <c r="O18" s="10">
        <v>80.834568495482486</v>
      </c>
      <c r="P18">
        <f t="shared" si="7"/>
        <v>7.9960296829964072E-4</v>
      </c>
      <c r="Q18" s="3">
        <f t="shared" si="3"/>
        <v>0.99327769255322163</v>
      </c>
      <c r="R18" s="2">
        <f t="shared" si="8"/>
        <v>0.9936751242364309</v>
      </c>
      <c r="S18">
        <f>SUM(R$7:R17)</f>
        <v>10.97195115983356</v>
      </c>
    </row>
    <row r="19" spans="1:19" x14ac:dyDescent="0.2">
      <c r="A19">
        <v>43</v>
      </c>
      <c r="B19" s="9">
        <v>89.003951306864835</v>
      </c>
      <c r="C19">
        <f t="shared" si="0"/>
        <v>8.4823275451271054E-4</v>
      </c>
      <c r="D19" s="3">
        <f t="shared" si="4"/>
        <v>0.99216418906204984</v>
      </c>
      <c r="E19" s="2">
        <f t="shared" si="5"/>
        <v>0.99258533937705007</v>
      </c>
      <c r="F19">
        <f>SUM(E$7:E18)</f>
        <v>11.964122918408261</v>
      </c>
      <c r="I19" s="10">
        <v>83.574194297415175</v>
      </c>
      <c r="J19">
        <f t="shared" si="1"/>
        <v>8.0834568495482487E-4</v>
      </c>
      <c r="K19" s="3">
        <f t="shared" si="2"/>
        <v>0.99274583194392985</v>
      </c>
      <c r="L19" s="2">
        <f t="shared" si="6"/>
        <v>0.9931473974524303</v>
      </c>
      <c r="M19">
        <f>SUM(L$7:L18)</f>
        <v>11.967129892115185</v>
      </c>
      <c r="O19" s="10">
        <v>83.574194297415175</v>
      </c>
      <c r="P19">
        <f t="shared" si="7"/>
        <v>8.282892197337677E-4</v>
      </c>
      <c r="Q19" s="3">
        <f t="shared" si="3"/>
        <v>0.99245497134827776</v>
      </c>
      <c r="R19" s="2">
        <f t="shared" si="8"/>
        <v>0.99286633195074969</v>
      </c>
      <c r="S19">
        <f>SUM(R$7:R18)</f>
        <v>11.965626284069991</v>
      </c>
    </row>
    <row r="20" spans="1:19" x14ac:dyDescent="0.2">
      <c r="A20">
        <v>44</v>
      </c>
      <c r="B20" s="9">
        <v>95.668757396612563</v>
      </c>
      <c r="C20">
        <f t="shared" si="0"/>
        <v>8.9003951306864835E-4</v>
      </c>
      <c r="D20" s="3">
        <f t="shared" si="4"/>
        <v>0.99128112373033295</v>
      </c>
      <c r="E20" s="2">
        <f t="shared" si="5"/>
        <v>0.99172265639619139</v>
      </c>
      <c r="F20">
        <f>SUM(E$7:E19)</f>
        <v>12.956708257785312</v>
      </c>
      <c r="I20" s="10">
        <v>87.628265576436121</v>
      </c>
      <c r="J20">
        <f t="shared" si="1"/>
        <v>8.3574194297415176E-4</v>
      </c>
      <c r="K20" s="3">
        <f t="shared" si="2"/>
        <v>0.99191615261346144</v>
      </c>
      <c r="L20" s="2">
        <f t="shared" si="6"/>
        <v>0.99233099227869559</v>
      </c>
      <c r="M20">
        <f>SUM(L$7:L19)</f>
        <v>12.960277289567616</v>
      </c>
      <c r="O20" s="10">
        <v>87.628265576436121</v>
      </c>
      <c r="P20">
        <f t="shared" si="7"/>
        <v>8.6289072802140006E-4</v>
      </c>
      <c r="Q20" s="3">
        <f t="shared" si="3"/>
        <v>0.99159859115552262</v>
      </c>
      <c r="R20" s="2">
        <f t="shared" si="8"/>
        <v>0.99202678125190014</v>
      </c>
      <c r="S20">
        <f>SUM(R$7:R19)</f>
        <v>12.95849261602074</v>
      </c>
    </row>
    <row r="21" spans="1:19" x14ac:dyDescent="0.2">
      <c r="A21">
        <v>45</v>
      </c>
      <c r="B21" s="9">
        <v>104.33162764289507</v>
      </c>
      <c r="C21">
        <f t="shared" si="0"/>
        <v>9.5668757396612561E-4</v>
      </c>
      <c r="D21" s="3">
        <f t="shared" si="4"/>
        <v>0.99033277739695291</v>
      </c>
      <c r="E21" s="2">
        <f t="shared" si="5"/>
        <v>0.99080695056364299</v>
      </c>
      <c r="F21">
        <f>SUM(E$7:E20)</f>
        <v>13.948430914181504</v>
      </c>
      <c r="I21" s="10">
        <v>94.162254138009644</v>
      </c>
      <c r="J21">
        <f t="shared" si="1"/>
        <v>8.7628265576436125E-4</v>
      </c>
      <c r="K21" s="3">
        <f t="shared" si="2"/>
        <v>0.99104695369295381</v>
      </c>
      <c r="L21" s="2">
        <f t="shared" si="6"/>
        <v>0.99148155315320763</v>
      </c>
      <c r="M21">
        <f>SUM(L$7:L20)</f>
        <v>13.952608281846311</v>
      </c>
      <c r="O21" s="10">
        <v>94.162254138009644</v>
      </c>
      <c r="P21">
        <f t="shared" si="7"/>
        <v>9.1648511486524349E-4</v>
      </c>
      <c r="Q21" s="3">
        <f t="shared" si="3"/>
        <v>0.99068980580680732</v>
      </c>
      <c r="R21" s="2">
        <f t="shared" si="8"/>
        <v>0.99114419848116497</v>
      </c>
      <c r="S21">
        <f>SUM(R$7:R20)</f>
        <v>13.95051939727264</v>
      </c>
    </row>
    <row r="22" spans="1:19" x14ac:dyDescent="0.2">
      <c r="A22">
        <v>46</v>
      </c>
      <c r="B22" s="9">
        <v>115.19708208435249</v>
      </c>
      <c r="C22">
        <f t="shared" si="0"/>
        <v>1.0433162764289508E-3</v>
      </c>
      <c r="D22" s="3">
        <f t="shared" si="4"/>
        <v>0.98929954709121359</v>
      </c>
      <c r="E22" s="2">
        <f t="shared" si="5"/>
        <v>0.98981616224408331</v>
      </c>
      <c r="F22">
        <f>SUM(E$7:E21)</f>
        <v>14.939237864745147</v>
      </c>
      <c r="I22" s="10">
        <v>102.75081883119624</v>
      </c>
      <c r="J22">
        <f t="shared" si="1"/>
        <v>9.4162254138009638E-4</v>
      </c>
      <c r="K22" s="3">
        <f t="shared" si="2"/>
        <v>0.99011376154179043</v>
      </c>
      <c r="L22" s="2">
        <f t="shared" si="6"/>
        <v>0.99058035761737218</v>
      </c>
      <c r="M22">
        <f>SUM(L$7:L21)</f>
        <v>14.944089834999518</v>
      </c>
      <c r="O22" s="10">
        <v>102.75081883119624</v>
      </c>
      <c r="P22">
        <f t="shared" si="7"/>
        <v>9.9246940890452369E-4</v>
      </c>
      <c r="Q22" s="3">
        <f t="shared" si="3"/>
        <v>0.98970657648083049</v>
      </c>
      <c r="R22" s="2">
        <f t="shared" si="8"/>
        <v>0.99019819114381891</v>
      </c>
      <c r="S22">
        <f>SUM(R$7:R21)</f>
        <v>14.941663595753804</v>
      </c>
    </row>
    <row r="23" spans="1:19" x14ac:dyDescent="0.2">
      <c r="A23">
        <v>47</v>
      </c>
      <c r="B23" s="9">
        <v>128.82304188439548</v>
      </c>
      <c r="C23">
        <f t="shared" si="0"/>
        <v>1.1519708208435249E-3</v>
      </c>
      <c r="D23" s="3">
        <f t="shared" si="4"/>
        <v>0.98815990287989086</v>
      </c>
      <c r="E23" s="2">
        <f t="shared" si="5"/>
        <v>0.98872972498555223</v>
      </c>
      <c r="F23">
        <f>SUM(E$7:E22)</f>
        <v>15.929054026989231</v>
      </c>
      <c r="I23" s="10">
        <v>113.53692318619747</v>
      </c>
      <c r="J23">
        <f t="shared" si="1"/>
        <v>1.0275081883119625E-3</v>
      </c>
      <c r="K23" s="3">
        <f t="shared" si="2"/>
        <v>0.98909641154444583</v>
      </c>
      <c r="L23" s="2">
        <f t="shared" si="6"/>
        <v>0.98960508654311807</v>
      </c>
      <c r="M23">
        <f>SUM(L$7:L22)</f>
        <v>15.93467019261689</v>
      </c>
      <c r="O23" s="10">
        <v>113.53692318619747</v>
      </c>
      <c r="P23">
        <f t="shared" si="7"/>
        <v>1.0897395045777437E-3</v>
      </c>
      <c r="Q23" s="3">
        <f t="shared" si="3"/>
        <v>0.98862805412649901</v>
      </c>
      <c r="R23" s="2">
        <f t="shared" si="8"/>
        <v>0.98916731530366475</v>
      </c>
      <c r="S23">
        <f>SUM(R$7:R22)</f>
        <v>15.931861786897622</v>
      </c>
    </row>
    <row r="24" spans="1:19" x14ac:dyDescent="0.2">
      <c r="A24">
        <v>48</v>
      </c>
      <c r="B24" s="9">
        <v>144.9350581970948</v>
      </c>
      <c r="C24">
        <f t="shared" si="0"/>
        <v>1.2882304188439548E-3</v>
      </c>
      <c r="D24" s="3">
        <f t="shared" si="4"/>
        <v>0.98688692523431909</v>
      </c>
      <c r="E24" s="2">
        <f t="shared" si="5"/>
        <v>0.98752341405710498</v>
      </c>
      <c r="F24">
        <f>SUM(E$7:E23)</f>
        <v>16.917783751974785</v>
      </c>
      <c r="I24" s="10">
        <v>127.08010936252654</v>
      </c>
      <c r="J24">
        <f t="shared" si="1"/>
        <v>1.1353692318619747E-3</v>
      </c>
      <c r="K24" s="3">
        <f t="shared" si="2"/>
        <v>0.98797342191143322</v>
      </c>
      <c r="L24" s="2">
        <f t="shared" si="6"/>
        <v>0.98853491672793958</v>
      </c>
      <c r="M24">
        <f>SUM(L$7:L23)</f>
        <v>16.924275279160007</v>
      </c>
      <c r="O24" s="10">
        <v>127.08010936252654</v>
      </c>
      <c r="P24">
        <f t="shared" si="7"/>
        <v>1.2117998253529647E-3</v>
      </c>
      <c r="Q24" s="3">
        <f t="shared" si="3"/>
        <v>0.98743003482316949</v>
      </c>
      <c r="R24" s="2">
        <f t="shared" si="8"/>
        <v>0.98802904447483431</v>
      </c>
      <c r="S24">
        <f>SUM(R$7:R23)</f>
        <v>16.921029102201288</v>
      </c>
    </row>
    <row r="25" spans="1:19" x14ac:dyDescent="0.2">
      <c r="A25">
        <v>49</v>
      </c>
      <c r="B25" s="9">
        <v>160.78095026120758</v>
      </c>
      <c r="C25">
        <f t="shared" si="0"/>
        <v>1.4493505819709481E-3</v>
      </c>
      <c r="D25" s="3">
        <f t="shared" si="4"/>
        <v>0.98545658009489123</v>
      </c>
      <c r="E25" s="2">
        <f t="shared" si="5"/>
        <v>0.98617175266460522</v>
      </c>
      <c r="F25">
        <f>SUM(E$7:E24)</f>
        <v>17.905307166031889</v>
      </c>
      <c r="I25" s="10">
        <v>143.16413571710405</v>
      </c>
      <c r="J25">
        <f t="shared" si="1"/>
        <v>1.2708010936252653E-3</v>
      </c>
      <c r="K25" s="3">
        <f t="shared" si="2"/>
        <v>0.98671790420639538</v>
      </c>
      <c r="L25" s="2">
        <f t="shared" si="6"/>
        <v>0.98734566305891436</v>
      </c>
      <c r="M25">
        <f>SUM(L$7:L24)</f>
        <v>17.912810195887946</v>
      </c>
      <c r="O25" s="10">
        <v>143.16413571710405</v>
      </c>
      <c r="P25">
        <f t="shared" si="7"/>
        <v>1.3600758377981066E-3</v>
      </c>
      <c r="Q25" s="3">
        <f t="shared" si="3"/>
        <v>0.98608705509129035</v>
      </c>
      <c r="R25" s="2">
        <f t="shared" si="8"/>
        <v>0.98675854495722992</v>
      </c>
      <c r="S25">
        <f>SUM(R$7:R24)</f>
        <v>17.909058146676124</v>
      </c>
    </row>
    <row r="26" spans="1:19" x14ac:dyDescent="0.2">
      <c r="A26">
        <v>50</v>
      </c>
      <c r="B26" s="9">
        <v>173.80355118062403</v>
      </c>
      <c r="C26">
        <f t="shared" si="0"/>
        <v>1.6078095026120758E-3</v>
      </c>
      <c r="D26" s="3">
        <f t="shared" si="4"/>
        <v>0.98387215364100311</v>
      </c>
      <c r="E26" s="2">
        <f t="shared" si="5"/>
        <v>0.98466436686794712</v>
      </c>
      <c r="F26">
        <f>SUM(E$7:E25)</f>
        <v>18.891478918696496</v>
      </c>
      <c r="I26" s="10">
        <v>158.92128746775086</v>
      </c>
      <c r="J26">
        <f t="shared" si="1"/>
        <v>1.4316413571710403E-3</v>
      </c>
      <c r="K26" s="3">
        <f t="shared" si="2"/>
        <v>0.9853052780468724</v>
      </c>
      <c r="L26" s="2">
        <f t="shared" si="6"/>
        <v>0.98601159112663384</v>
      </c>
      <c r="M26">
        <f>SUM(L$7:L25)</f>
        <v>18.90015585894686</v>
      </c>
      <c r="O26" s="10">
        <v>158.92128746775086</v>
      </c>
      <c r="P26">
        <f t="shared" si="7"/>
        <v>1.5197254298915581E-3</v>
      </c>
      <c r="Q26" s="3">
        <f t="shared" si="3"/>
        <v>0.98458847351758128</v>
      </c>
      <c r="R26" s="2">
        <f t="shared" si="8"/>
        <v>0.98533776430443587</v>
      </c>
      <c r="S26">
        <f>SUM(R$7:R25)</f>
        <v>18.895816691633353</v>
      </c>
    </row>
    <row r="27" spans="1:19" x14ac:dyDescent="0.2">
      <c r="A27">
        <v>51</v>
      </c>
      <c r="B27" s="9">
        <v>185.6850777421979</v>
      </c>
      <c r="C27">
        <f t="shared" si="0"/>
        <v>1.7380355118062404E-3</v>
      </c>
      <c r="D27" s="3">
        <f t="shared" si="4"/>
        <v>0.98216214889889775</v>
      </c>
      <c r="E27" s="2">
        <f t="shared" si="5"/>
        <v>0.98301715126995037</v>
      </c>
      <c r="F27">
        <f>SUM(E$7:E26)</f>
        <v>19.876143285564442</v>
      </c>
      <c r="I27" s="10">
        <v>171.91721206360936</v>
      </c>
      <c r="J27">
        <f t="shared" si="1"/>
        <v>1.5892128746775086E-3</v>
      </c>
      <c r="K27" s="3">
        <f t="shared" si="2"/>
        <v>0.98373941821351263</v>
      </c>
      <c r="L27" s="2">
        <f t="shared" si="6"/>
        <v>0.98452234813019257</v>
      </c>
      <c r="M27">
        <f>SUM(L$7:L26)</f>
        <v>19.886167450073494</v>
      </c>
      <c r="O27" s="10">
        <v>171.91721206360936</v>
      </c>
      <c r="P27">
        <f t="shared" si="7"/>
        <v>1.6636241932418746E-3</v>
      </c>
      <c r="Q27" s="3">
        <f t="shared" si="3"/>
        <v>0.98295048831265042</v>
      </c>
      <c r="R27" s="2">
        <f t="shared" si="8"/>
        <v>0.98376948091511585</v>
      </c>
      <c r="S27">
        <f>SUM(R$7:R26)</f>
        <v>19.881154455937789</v>
      </c>
    </row>
    <row r="28" spans="1:19" x14ac:dyDescent="0.2">
      <c r="A28">
        <v>52</v>
      </c>
      <c r="B28" s="9">
        <v>198.82248152007679</v>
      </c>
      <c r="C28">
        <f t="shared" si="0"/>
        <v>1.856850777421979E-3</v>
      </c>
      <c r="D28" s="3">
        <f t="shared" si="4"/>
        <v>0.98033842034916041</v>
      </c>
      <c r="E28" s="2">
        <f t="shared" si="5"/>
        <v>0.98125028462402908</v>
      </c>
      <c r="F28">
        <f>SUM(E$7:E27)</f>
        <v>20.859160436834394</v>
      </c>
      <c r="I28" s="10">
        <v>183.77319815746631</v>
      </c>
      <c r="J28">
        <f t="shared" si="1"/>
        <v>1.7191721206360935E-3</v>
      </c>
      <c r="K28" s="3">
        <f t="shared" si="2"/>
        <v>0.98204820083174915</v>
      </c>
      <c r="L28" s="2">
        <f t="shared" si="6"/>
        <v>0.98289380952263095</v>
      </c>
      <c r="M28">
        <f>SUM(L$7:L27)</f>
        <v>20.870689798203685</v>
      </c>
      <c r="O28" s="10">
        <v>183.77319815746631</v>
      </c>
      <c r="P28">
        <f t="shared" si="7"/>
        <v>1.7880114490290361E-3</v>
      </c>
      <c r="Q28" s="3">
        <f t="shared" si="3"/>
        <v>0.98119296158571867</v>
      </c>
      <c r="R28" s="2">
        <f t="shared" si="8"/>
        <v>0.9820717249491846</v>
      </c>
      <c r="S28">
        <f>SUM(R$7:R27)</f>
        <v>20.864923936852904</v>
      </c>
    </row>
    <row r="29" spans="1:19" x14ac:dyDescent="0.2">
      <c r="A29">
        <v>53</v>
      </c>
      <c r="B29" s="9">
        <v>213.32230069142392</v>
      </c>
      <c r="C29">
        <f t="shared" si="0"/>
        <v>1.9882248152007678E-3</v>
      </c>
      <c r="D29" s="3">
        <f t="shared" si="4"/>
        <v>0.97838928717452744</v>
      </c>
      <c r="E29" s="2">
        <f t="shared" si="5"/>
        <v>0.97936385376184387</v>
      </c>
      <c r="F29">
        <f>SUM(E$7:E28)</f>
        <v>21.840410721458422</v>
      </c>
      <c r="I29" s="10">
        <v>196.82043711294176</v>
      </c>
      <c r="J29">
        <f t="shared" si="1"/>
        <v>1.8377319815746631E-3</v>
      </c>
      <c r="K29" s="3">
        <f t="shared" si="2"/>
        <v>0.98024345944563274</v>
      </c>
      <c r="L29" s="2">
        <f t="shared" si="6"/>
        <v>0.98114583013869094</v>
      </c>
      <c r="M29">
        <f>SUM(L$7:L28)</f>
        <v>21.853583607726314</v>
      </c>
      <c r="O29" s="10">
        <v>196.82043711294176</v>
      </c>
      <c r="P29">
        <f t="shared" si="7"/>
        <v>1.9129783983877155E-3</v>
      </c>
      <c r="Q29" s="3">
        <f t="shared" si="3"/>
        <v>0.97931596064555515</v>
      </c>
      <c r="R29" s="2">
        <f t="shared" si="8"/>
        <v>0.98025446111563697</v>
      </c>
      <c r="S29">
        <f>SUM(R$7:R28)</f>
        <v>21.84699566180209</v>
      </c>
    </row>
    <row r="30" spans="1:19" x14ac:dyDescent="0.2">
      <c r="A30">
        <v>54</v>
      </c>
      <c r="B30" s="9">
        <v>230.12247977313763</v>
      </c>
      <c r="C30">
        <f t="shared" si="0"/>
        <v>2.1332230069142392E-3</v>
      </c>
      <c r="D30" s="3">
        <f t="shared" si="4"/>
        <v>0.97630216463740838</v>
      </c>
      <c r="E30" s="2">
        <f t="shared" si="5"/>
        <v>0.97734572590596791</v>
      </c>
      <c r="F30">
        <f>SUM(E$7:E29)</f>
        <v>22.819774575220265</v>
      </c>
      <c r="I30" s="10">
        <v>211.22873727822758</v>
      </c>
      <c r="J30">
        <f t="shared" si="1"/>
        <v>1.9682043711294174E-3</v>
      </c>
      <c r="K30" s="3">
        <f t="shared" si="2"/>
        <v>0.97831413998398076</v>
      </c>
      <c r="L30" s="2">
        <f t="shared" si="6"/>
        <v>0.97927879971480669</v>
      </c>
      <c r="M30">
        <f>SUM(L$7:L29)</f>
        <v>22.834729437865004</v>
      </c>
      <c r="O30" s="10">
        <v>211.22873727822758</v>
      </c>
      <c r="P30">
        <f t="shared" si="7"/>
        <v>2.0507136890218283E-3</v>
      </c>
      <c r="Q30" s="3">
        <f t="shared" si="3"/>
        <v>0.97730766399918167</v>
      </c>
      <c r="R30" s="2">
        <f t="shared" si="8"/>
        <v>0.97831181232236841</v>
      </c>
      <c r="S30">
        <f>SUM(R$7:R29)</f>
        <v>22.827250122917729</v>
      </c>
    </row>
    <row r="31" spans="1:19" x14ac:dyDescent="0.2">
      <c r="A31">
        <v>55</v>
      </c>
      <c r="B31" s="9">
        <v>248.85202359811456</v>
      </c>
      <c r="C31">
        <f t="shared" si="0"/>
        <v>2.3012247977313763E-3</v>
      </c>
      <c r="D31" s="3">
        <f t="shared" si="4"/>
        <v>0.97405547388606595</v>
      </c>
      <c r="E31" s="2">
        <f t="shared" si="5"/>
        <v>0.97517881926173722</v>
      </c>
      <c r="F31">
        <f>SUM(E$7:E30)</f>
        <v>23.797120301126235</v>
      </c>
      <c r="I31" s="10">
        <v>227.80929703522105</v>
      </c>
      <c r="J31">
        <f t="shared" si="1"/>
        <v>2.112287372782276E-3</v>
      </c>
      <c r="K31" s="3">
        <f t="shared" si="2"/>
        <v>0.97624765937947833</v>
      </c>
      <c r="L31" s="2">
        <f t="shared" si="6"/>
        <v>0.97728089968172949</v>
      </c>
      <c r="M31">
        <f>SUM(L$7:L30)</f>
        <v>23.814008237579809</v>
      </c>
      <c r="O31" s="10">
        <v>227.80929703522105</v>
      </c>
      <c r="P31">
        <f t="shared" si="7"/>
        <v>2.2067560852568262E-3</v>
      </c>
      <c r="Q31" s="3">
        <f t="shared" si="3"/>
        <v>0.97515098436448344</v>
      </c>
      <c r="R31" s="2">
        <f t="shared" si="8"/>
        <v>0.9762293241818325</v>
      </c>
      <c r="S31">
        <f>SUM(R$7:R30)</f>
        <v>23.805561935240096</v>
      </c>
    </row>
    <row r="32" spans="1:19" x14ac:dyDescent="0.2">
      <c r="A32">
        <v>56</v>
      </c>
      <c r="B32" s="9">
        <v>267.96573932320746</v>
      </c>
      <c r="C32">
        <f t="shared" si="0"/>
        <v>2.4885202359811454E-3</v>
      </c>
      <c r="D32" s="3">
        <f t="shared" si="4"/>
        <v>0.97163151712833229</v>
      </c>
      <c r="E32" s="2">
        <f t="shared" si="5"/>
        <v>0.97284349550719917</v>
      </c>
      <c r="F32">
        <f>SUM(E$7:E31)</f>
        <v>24.77229912038797</v>
      </c>
      <c r="I32" s="10">
        <v>246.25298198185072</v>
      </c>
      <c r="J32">
        <f t="shared" si="1"/>
        <v>2.2780929703522107E-3</v>
      </c>
      <c r="K32" s="3">
        <f t="shared" si="2"/>
        <v>0.97402367644932319</v>
      </c>
      <c r="L32" s="2">
        <f t="shared" si="6"/>
        <v>0.97513566791440076</v>
      </c>
      <c r="M32">
        <f>SUM(L$7:L31)</f>
        <v>24.79128913726154</v>
      </c>
      <c r="O32" s="10">
        <v>246.25298198185072</v>
      </c>
      <c r="P32">
        <f t="shared" si="7"/>
        <v>2.383306603166678E-3</v>
      </c>
      <c r="Q32" s="3">
        <f t="shared" si="3"/>
        <v>0.97282690058436305</v>
      </c>
      <c r="R32" s="2">
        <f t="shared" si="8"/>
        <v>0.97398894247442325</v>
      </c>
      <c r="S32">
        <f>SUM(R$7:R31)</f>
        <v>24.781791259421929</v>
      </c>
    </row>
    <row r="33" spans="1:19" x14ac:dyDescent="0.2">
      <c r="A33">
        <v>57</v>
      </c>
      <c r="B33" s="9">
        <v>285.85996628727446</v>
      </c>
      <c r="C33">
        <f t="shared" si="0"/>
        <v>2.6796573932320747E-3</v>
      </c>
      <c r="D33" s="3">
        <f t="shared" si="4"/>
        <v>0.96902787754996211</v>
      </c>
      <c r="E33" s="2">
        <f t="shared" si="5"/>
        <v>0.9703296973391472</v>
      </c>
      <c r="F33">
        <f>SUM(E$7:E32)</f>
        <v>25.745142615895169</v>
      </c>
      <c r="I33" s="10">
        <v>265.44127260905873</v>
      </c>
      <c r="J33">
        <f t="shared" si="1"/>
        <v>2.4625298198185071E-3</v>
      </c>
      <c r="K33" s="3">
        <f t="shared" si="2"/>
        <v>0.9716251141008575</v>
      </c>
      <c r="L33" s="2">
        <f t="shared" si="6"/>
        <v>0.97282439527509035</v>
      </c>
      <c r="M33">
        <f>SUM(L$7:L32)</f>
        <v>25.766424805175941</v>
      </c>
      <c r="O33" s="10">
        <v>265.44127260905873</v>
      </c>
      <c r="P33">
        <f t="shared" si="7"/>
        <v>2.5710936065252909E-3</v>
      </c>
      <c r="Q33" s="3">
        <f t="shared" si="3"/>
        <v>0.97032567156001481</v>
      </c>
      <c r="R33" s="2">
        <f t="shared" si="8"/>
        <v>0.97157628607218893</v>
      </c>
      <c r="S33">
        <f>SUM(R$7:R32)</f>
        <v>25.755780201896354</v>
      </c>
    </row>
    <row r="34" spans="1:19" x14ac:dyDescent="0.2">
      <c r="A34">
        <v>58</v>
      </c>
      <c r="B34" s="9">
        <v>303.32147261582105</v>
      </c>
      <c r="C34">
        <f t="shared" si="0"/>
        <v>2.8585996628727444E-3</v>
      </c>
      <c r="D34" s="3">
        <f t="shared" si="4"/>
        <v>0.96625781478588357</v>
      </c>
      <c r="E34" s="2">
        <f t="shared" si="5"/>
        <v>0.96764284616792284</v>
      </c>
      <c r="F34">
        <f>SUM(E$7:E33)</f>
        <v>26.715472313234315</v>
      </c>
      <c r="I34" s="10">
        <v>283.04346289700959</v>
      </c>
      <c r="J34">
        <f t="shared" si="1"/>
        <v>2.6544127260905875E-3</v>
      </c>
      <c r="K34" s="3">
        <f t="shared" si="2"/>
        <v>0.969046020032999</v>
      </c>
      <c r="L34" s="2">
        <f t="shared" si="6"/>
        <v>0.97033556706692825</v>
      </c>
      <c r="M34">
        <f>SUM(L$7:L33)</f>
        <v>26.739249200451031</v>
      </c>
      <c r="O34" s="10">
        <v>283.04346289700959</v>
      </c>
      <c r="P34">
        <f t="shared" si="7"/>
        <v>2.7565061944816657E-3</v>
      </c>
      <c r="Q34" s="3">
        <f t="shared" si="3"/>
        <v>0.96765096283569507</v>
      </c>
      <c r="R34" s="2">
        <f t="shared" si="8"/>
        <v>0.96898831719785494</v>
      </c>
      <c r="S34">
        <f>SUM(R$7:R33)</f>
        <v>26.727356487968542</v>
      </c>
    </row>
    <row r="35" spans="1:19" x14ac:dyDescent="0.2">
      <c r="A35">
        <v>59</v>
      </c>
      <c r="B35" s="9">
        <v>324.16447278352575</v>
      </c>
      <c r="C35">
        <f t="shared" si="0"/>
        <v>3.0332147261582106E-3</v>
      </c>
      <c r="D35" s="3">
        <f t="shared" si="4"/>
        <v>0.96332694735280955</v>
      </c>
      <c r="E35" s="2">
        <f t="shared" si="5"/>
        <v>0.96479238106934662</v>
      </c>
      <c r="F35">
        <f>SUM(E$7:E34)</f>
        <v>27.683115159402238</v>
      </c>
      <c r="I35" s="10">
        <v>300.27081585475696</v>
      </c>
      <c r="J35">
        <f t="shared" si="1"/>
        <v>2.8304346289700958E-3</v>
      </c>
      <c r="K35" s="3">
        <f t="shared" si="2"/>
        <v>0.96630319862083192</v>
      </c>
      <c r="L35" s="2">
        <f t="shared" si="6"/>
        <v>0.96767460932691551</v>
      </c>
      <c r="M35">
        <f>SUM(L$7:L34)</f>
        <v>27.70958476751796</v>
      </c>
      <c r="O35" s="10">
        <v>300.27081585475696</v>
      </c>
      <c r="P35">
        <f t="shared" si="7"/>
        <v>2.9318246775641532E-3</v>
      </c>
      <c r="Q35" s="3">
        <f t="shared" si="3"/>
        <v>0.96481397986358464</v>
      </c>
      <c r="R35" s="2">
        <f t="shared" si="8"/>
        <v>0.96623247134963985</v>
      </c>
      <c r="S35">
        <f>SUM(R$7:R34)</f>
        <v>27.696344805166397</v>
      </c>
    </row>
    <row r="36" spans="1:19" x14ac:dyDescent="0.2">
      <c r="A36">
        <v>60</v>
      </c>
      <c r="B36" s="9">
        <v>351.02664481480878</v>
      </c>
      <c r="C36">
        <f t="shared" si="0"/>
        <v>3.2416447278352575E-3</v>
      </c>
      <c r="D36" s="3">
        <f t="shared" si="4"/>
        <v>0.96020418363274163</v>
      </c>
      <c r="E36" s="2">
        <f t="shared" si="5"/>
        <v>0.96176556549277559</v>
      </c>
      <c r="F36">
        <f>SUM(E$7:E35)</f>
        <v>28.647907540471586</v>
      </c>
      <c r="I36" s="10">
        <v>320.81322210647721</v>
      </c>
      <c r="J36">
        <f t="shared" si="1"/>
        <v>3.0027081585475698E-3</v>
      </c>
      <c r="K36" s="3">
        <f t="shared" si="2"/>
        <v>0.96340167212270256</v>
      </c>
      <c r="L36" s="2">
        <f t="shared" si="6"/>
        <v>0.96485243537176724</v>
      </c>
      <c r="M36">
        <f>SUM(L$7:L35)</f>
        <v>28.677259376844876</v>
      </c>
      <c r="O36" s="10">
        <v>320.81322210647721</v>
      </c>
      <c r="P36">
        <f t="shared" si="7"/>
        <v>3.1221764431914136E-3</v>
      </c>
      <c r="Q36" s="3">
        <f t="shared" si="3"/>
        <v>0.96180166038359272</v>
      </c>
      <c r="R36" s="2">
        <f t="shared" si="8"/>
        <v>0.96330782012358873</v>
      </c>
      <c r="S36">
        <f>SUM(R$7:R35)</f>
        <v>28.662577276516036</v>
      </c>
    </row>
    <row r="37" spans="1:19" x14ac:dyDescent="0.2">
      <c r="A37">
        <v>61</v>
      </c>
      <c r="B37" s="9">
        <v>383.12019525412268</v>
      </c>
      <c r="C37">
        <f t="shared" si="0"/>
        <v>3.5102664481480878E-3</v>
      </c>
      <c r="D37" s="3">
        <f t="shared" si="4"/>
        <v>0.95683361110356413</v>
      </c>
      <c r="E37" s="2">
        <f t="shared" si="5"/>
        <v>0.95851889736815288</v>
      </c>
      <c r="F37">
        <f>SUM(E$7:E36)</f>
        <v>29.609673105964362</v>
      </c>
      <c r="I37" s="10">
        <v>347.66849092414895</v>
      </c>
      <c r="J37">
        <f t="shared" si="1"/>
        <v>3.2081322210647722E-3</v>
      </c>
      <c r="K37" s="3">
        <f t="shared" si="2"/>
        <v>0.96031095217653806</v>
      </c>
      <c r="L37" s="2">
        <f t="shared" si="6"/>
        <v>0.96185631214962031</v>
      </c>
      <c r="M37">
        <f>SUM(L$7:L36)</f>
        <v>29.642111812216644</v>
      </c>
      <c r="O37" s="10">
        <v>347.66849092414895</v>
      </c>
      <c r="P37">
        <f t="shared" si="7"/>
        <v>3.35919933460643E-3</v>
      </c>
      <c r="Q37" s="3">
        <f t="shared" si="3"/>
        <v>0.95857077688600889</v>
      </c>
      <c r="R37" s="2">
        <f t="shared" si="8"/>
        <v>0.9601862186348008</v>
      </c>
      <c r="S37">
        <f>SUM(R$7:R36)</f>
        <v>29.625885096639625</v>
      </c>
    </row>
    <row r="38" spans="1:19" x14ac:dyDescent="0.2">
      <c r="A38">
        <v>62</v>
      </c>
      <c r="B38" s="9">
        <v>418.08599640297246</v>
      </c>
      <c r="C38">
        <f t="shared" si="0"/>
        <v>3.8312019525412267E-3</v>
      </c>
      <c r="D38" s="3">
        <f t="shared" si="4"/>
        <v>0.95316778830444704</v>
      </c>
      <c r="E38" s="2">
        <f t="shared" si="5"/>
        <v>0.95500069970400558</v>
      </c>
      <c r="F38">
        <f>SUM(E$7:E37)</f>
        <v>30.568192003332513</v>
      </c>
      <c r="I38" s="10">
        <v>379.24546547136345</v>
      </c>
      <c r="J38">
        <f t="shared" si="1"/>
        <v>3.4766849092414897E-3</v>
      </c>
      <c r="K38" s="3">
        <f t="shared" si="2"/>
        <v>0.95697225358092664</v>
      </c>
      <c r="L38" s="2">
        <f t="shared" si="6"/>
        <v>0.95864160287873235</v>
      </c>
      <c r="M38">
        <f>SUM(L$7:L37)</f>
        <v>30.603968124366265</v>
      </c>
      <c r="O38" s="10">
        <v>379.24546547136345</v>
      </c>
      <c r="P38">
        <f t="shared" si="7"/>
        <v>3.653943430891358E-3</v>
      </c>
      <c r="Q38" s="3">
        <f t="shared" si="3"/>
        <v>0.95506821349276183</v>
      </c>
      <c r="R38" s="2">
        <f t="shared" si="8"/>
        <v>0.95681949518938536</v>
      </c>
      <c r="S38">
        <f>SUM(R$7:R37)</f>
        <v>30.586071315274424</v>
      </c>
    </row>
    <row r="39" spans="1:19" x14ac:dyDescent="0.2">
      <c r="A39">
        <v>63</v>
      </c>
      <c r="B39" s="9">
        <v>455.55217142933748</v>
      </c>
      <c r="C39">
        <f t="shared" ref="C39:C70" si="9">B38/100000</f>
        <v>4.1808599640297244E-3</v>
      </c>
      <c r="D39" s="3">
        <f t="shared" si="4"/>
        <v>0.94918272725932218</v>
      </c>
      <c r="E39" s="2">
        <f t="shared" si="5"/>
        <v>0.95117525778188461</v>
      </c>
      <c r="F39">
        <f>SUM(E$7:E38)</f>
        <v>31.523192703036518</v>
      </c>
      <c r="I39" s="10">
        <v>413.92864946639401</v>
      </c>
      <c r="J39">
        <f t="shared" si="1"/>
        <v>3.7924546547136347E-3</v>
      </c>
      <c r="K39" s="3">
        <f t="shared" si="2"/>
        <v>0.95334297970340187</v>
      </c>
      <c r="L39" s="2">
        <f t="shared" si="6"/>
        <v>0.95515761664216425</v>
      </c>
      <c r="M39">
        <f>SUM(L$7:L38)</f>
        <v>31.562609727244997</v>
      </c>
      <c r="O39" s="10">
        <v>413.92864946639401</v>
      </c>
      <c r="P39">
        <f t="shared" si="7"/>
        <v>3.9866573093716795E-3</v>
      </c>
      <c r="Q39" s="3">
        <f t="shared" si="3"/>
        <v>0.95126068381849238</v>
      </c>
      <c r="R39" s="2">
        <f t="shared" si="8"/>
        <v>0.95316444865562711</v>
      </c>
      <c r="S39">
        <f>SUM(R$7:R38)</f>
        <v>31.54289081046381</v>
      </c>
    </row>
    <row r="40" spans="1:19" x14ac:dyDescent="0.2">
      <c r="A40">
        <v>64</v>
      </c>
      <c r="B40" s="9">
        <v>493.66761169174475</v>
      </c>
      <c r="C40">
        <f t="shared" si="9"/>
        <v>4.5555217142933752E-3</v>
      </c>
      <c r="D40" s="3">
        <f t="shared" si="4"/>
        <v>0.9448587047344601</v>
      </c>
      <c r="E40" s="2">
        <f t="shared" si="5"/>
        <v>0.94702071599689108</v>
      </c>
      <c r="F40">
        <f>SUM(E$7:E39)</f>
        <v>32.474367960818405</v>
      </c>
      <c r="I40" s="10">
        <v>450.84597551142338</v>
      </c>
      <c r="J40">
        <f t="shared" si="1"/>
        <v>4.1392864946639399E-3</v>
      </c>
      <c r="K40" s="3">
        <f t="shared" si="2"/>
        <v>0.94939681998273295</v>
      </c>
      <c r="L40" s="2">
        <f t="shared" si="6"/>
        <v>0.95136989984306741</v>
      </c>
      <c r="M40">
        <f>SUM(L$7:L39)</f>
        <v>32.517767343887158</v>
      </c>
      <c r="O40" s="10">
        <v>450.84597551142338</v>
      </c>
      <c r="P40">
        <f t="shared" si="7"/>
        <v>4.3474041044786575E-3</v>
      </c>
      <c r="Q40" s="3">
        <f t="shared" si="3"/>
        <v>0.94712516921723067</v>
      </c>
      <c r="R40" s="2">
        <f t="shared" si="8"/>
        <v>0.94919292651786158</v>
      </c>
      <c r="S40">
        <f>SUM(R$7:R39)</f>
        <v>32.496055259119437</v>
      </c>
    </row>
    <row r="41" spans="1:19" x14ac:dyDescent="0.2">
      <c r="A41">
        <v>65</v>
      </c>
      <c r="B41" s="9">
        <v>533.14772985110744</v>
      </c>
      <c r="C41">
        <f t="shared" si="9"/>
        <v>4.9366761169174472E-3</v>
      </c>
      <c r="D41" s="3">
        <f t="shared" si="4"/>
        <v>0.940194243332936</v>
      </c>
      <c r="E41" s="2">
        <f t="shared" si="5"/>
        <v>0.94252647403369805</v>
      </c>
      <c r="F41">
        <f>SUM(E$7:E40)</f>
        <v>33.421388676815297</v>
      </c>
      <c r="I41" s="10">
        <v>488.71264087399112</v>
      </c>
      <c r="J41">
        <f t="shared" si="1"/>
        <v>4.5084597551142335E-3</v>
      </c>
      <c r="K41" s="3">
        <f t="shared" si="2"/>
        <v>0.94511650262820734</v>
      </c>
      <c r="L41" s="2">
        <f t="shared" si="6"/>
        <v>0.94725666130547015</v>
      </c>
      <c r="M41">
        <f>SUM(L$7:L40)</f>
        <v>33.469137243730223</v>
      </c>
      <c r="O41" s="10">
        <v>488.71264087399112</v>
      </c>
      <c r="P41">
        <f t="shared" si="7"/>
        <v>4.7225679360158399E-3</v>
      </c>
      <c r="Q41" s="3">
        <f t="shared" si="3"/>
        <v>0.94265230626169172</v>
      </c>
      <c r="R41" s="2">
        <f t="shared" si="8"/>
        <v>0.94488873773946125</v>
      </c>
      <c r="S41">
        <f>SUM(R$7:R40)</f>
        <v>33.445248185637297</v>
      </c>
    </row>
    <row r="42" spans="1:19" x14ac:dyDescent="0.2">
      <c r="A42">
        <v>66</v>
      </c>
      <c r="B42" s="9">
        <v>575.07320523671683</v>
      </c>
      <c r="C42">
        <f t="shared" si="9"/>
        <v>5.3314772985110746E-3</v>
      </c>
      <c r="D42" s="3">
        <f t="shared" si="4"/>
        <v>0.93518161906841568</v>
      </c>
      <c r="E42" s="2">
        <f t="shared" si="5"/>
        <v>0.93768793120067584</v>
      </c>
      <c r="F42">
        <f>SUM(E$7:E41)</f>
        <v>34.363915150848996</v>
      </c>
      <c r="I42" s="10">
        <v>527.932271844556</v>
      </c>
      <c r="J42">
        <f t="shared" si="1"/>
        <v>4.8871264087399112E-3</v>
      </c>
      <c r="K42" s="3">
        <f t="shared" si="2"/>
        <v>0.94049759880887718</v>
      </c>
      <c r="L42" s="2">
        <f t="shared" si="6"/>
        <v>0.94280705071854221</v>
      </c>
      <c r="M42">
        <f>SUM(L$7:L41)</f>
        <v>34.41639390503569</v>
      </c>
      <c r="O42" s="10">
        <v>527.932271844556</v>
      </c>
      <c r="P42">
        <f t="shared" si="7"/>
        <v>5.1093018536254933E-3</v>
      </c>
      <c r="Q42" s="3">
        <f t="shared" si="3"/>
        <v>0.93783601108598458</v>
      </c>
      <c r="R42" s="2">
        <f t="shared" si="8"/>
        <v>0.94024415867383815</v>
      </c>
      <c r="S42">
        <f>SUM(R$7:R41)</f>
        <v>34.390136923376758</v>
      </c>
    </row>
    <row r="43" spans="1:19" x14ac:dyDescent="0.2">
      <c r="A43">
        <v>67</v>
      </c>
      <c r="B43" s="9">
        <v>618.78924216923315</v>
      </c>
      <c r="C43">
        <f t="shared" si="9"/>
        <v>5.7507320523671685E-3</v>
      </c>
      <c r="D43" s="3">
        <f t="shared" si="4"/>
        <v>0.92980364015685424</v>
      </c>
      <c r="E43" s="2">
        <f t="shared" si="5"/>
        <v>0.93249262961263502</v>
      </c>
      <c r="F43">
        <f>SUM(E$7:E42)</f>
        <v>35.301603082049674</v>
      </c>
      <c r="I43" s="10">
        <v>569.26343784745927</v>
      </c>
      <c r="J43">
        <f t="shared" si="1"/>
        <v>5.2793227184455603E-3</v>
      </c>
      <c r="K43" s="3">
        <f t="shared" si="2"/>
        <v>0.935532408468842</v>
      </c>
      <c r="L43" s="2">
        <f t="shared" si="6"/>
        <v>0.93801500363885959</v>
      </c>
      <c r="M43">
        <f>SUM(L$7:L42)</f>
        <v>35.359200955754233</v>
      </c>
      <c r="O43" s="10">
        <v>569.26343784745927</v>
      </c>
      <c r="P43">
        <f t="shared" si="7"/>
        <v>5.5150273854063644E-3</v>
      </c>
      <c r="Q43" s="3">
        <f t="shared" si="3"/>
        <v>0.93266381980182511</v>
      </c>
      <c r="R43" s="2">
        <f t="shared" si="8"/>
        <v>0.9352499154439049</v>
      </c>
      <c r="S43">
        <f>SUM(R$7:R42)</f>
        <v>35.330381082050593</v>
      </c>
    </row>
    <row r="44" spans="1:19" x14ac:dyDescent="0.2">
      <c r="A44">
        <v>68</v>
      </c>
      <c r="B44" s="9">
        <v>662.79656766609094</v>
      </c>
      <c r="C44">
        <f t="shared" si="9"/>
        <v>6.1878924216923316E-3</v>
      </c>
      <c r="D44" s="3">
        <f t="shared" si="4"/>
        <v>0.92405011525826564</v>
      </c>
      <c r="E44" s="2">
        <f t="shared" si="5"/>
        <v>0.92692687770755988</v>
      </c>
      <c r="F44">
        <f>SUM(E$7:E43)</f>
        <v>36.234095711662306</v>
      </c>
      <c r="I44" s="10">
        <v>612.48981436602355</v>
      </c>
      <c r="J44">
        <f t="shared" si="1"/>
        <v>5.692634378474593E-3</v>
      </c>
      <c r="K44" s="3">
        <f t="shared" si="2"/>
        <v>0.93020676451821516</v>
      </c>
      <c r="L44" s="2">
        <f t="shared" si="6"/>
        <v>0.93286958649352858</v>
      </c>
      <c r="M44">
        <f>SUM(L$7:L43)</f>
        <v>36.297215959393093</v>
      </c>
      <c r="O44" s="10">
        <v>612.48981436602355</v>
      </c>
      <c r="P44">
        <f t="shared" si="7"/>
        <v>5.9402634000834623E-3</v>
      </c>
      <c r="Q44" s="3">
        <f t="shared" si="3"/>
        <v>0.92712355104847433</v>
      </c>
      <c r="R44" s="2">
        <f t="shared" si="8"/>
        <v>0.92989368542514972</v>
      </c>
      <c r="S44">
        <f>SUM(R$7:R43)</f>
        <v>36.265630997494497</v>
      </c>
    </row>
    <row r="45" spans="1:19" x14ac:dyDescent="0.2">
      <c r="A45">
        <v>69</v>
      </c>
      <c r="B45" s="9">
        <v>706.60386673830112</v>
      </c>
      <c r="C45">
        <f t="shared" si="9"/>
        <v>6.6279656766609091E-3</v>
      </c>
      <c r="D45" s="3">
        <f t="shared" si="4"/>
        <v>0.91792554281081928</v>
      </c>
      <c r="E45" s="2">
        <f t="shared" si="5"/>
        <v>0.92098782903454246</v>
      </c>
      <c r="F45">
        <f>SUM(E$7:E44)</f>
        <v>37.161022589369864</v>
      </c>
      <c r="I45" s="10">
        <v>656.18935706391721</v>
      </c>
      <c r="J45">
        <f t="shared" si="1"/>
        <v>6.1248981436602358E-3</v>
      </c>
      <c r="K45" s="3">
        <f t="shared" si="2"/>
        <v>0.92450934283299735</v>
      </c>
      <c r="L45" s="2">
        <f t="shared" si="6"/>
        <v>0.92735805367560631</v>
      </c>
      <c r="M45">
        <f>SUM(L$7:L44)</f>
        <v>37.230085545886624</v>
      </c>
      <c r="O45" s="10">
        <v>656.18935706391721</v>
      </c>
      <c r="P45">
        <f t="shared" si="7"/>
        <v>6.376431910160572E-3</v>
      </c>
      <c r="Q45" s="3">
        <f t="shared" si="3"/>
        <v>0.92121181085290749</v>
      </c>
      <c r="R45" s="2">
        <f t="shared" si="8"/>
        <v>0.92416768095069091</v>
      </c>
      <c r="S45">
        <f>SUM(R$7:R44)</f>
        <v>37.195524682919647</v>
      </c>
    </row>
    <row r="46" spans="1:19" x14ac:dyDescent="0.2">
      <c r="A46">
        <v>70</v>
      </c>
      <c r="B46" s="9">
        <v>753.12242879803614</v>
      </c>
      <c r="C46">
        <f t="shared" si="9"/>
        <v>7.066038667383011E-3</v>
      </c>
      <c r="D46" s="3">
        <f t="shared" si="4"/>
        <v>0.91143944543153954</v>
      </c>
      <c r="E46" s="2">
        <f t="shared" si="5"/>
        <v>0.91468249412117941</v>
      </c>
      <c r="F46">
        <f>SUM(E$7:E45)</f>
        <v>38.082010418404408</v>
      </c>
      <c r="I46" s="10">
        <v>699.5490577392593</v>
      </c>
      <c r="J46">
        <f t="shared" si="1"/>
        <v>6.5618935706391723E-3</v>
      </c>
      <c r="K46" s="3">
        <f t="shared" si="2"/>
        <v>0.9184428109202657</v>
      </c>
      <c r="L46" s="2">
        <f t="shared" si="6"/>
        <v>0.92147607687663147</v>
      </c>
      <c r="M46">
        <f>SUM(L$7:L45)</f>
        <v>38.157443599562228</v>
      </c>
      <c r="O46" s="10">
        <v>699.5490577392593</v>
      </c>
      <c r="P46">
        <f t="shared" si="7"/>
        <v>6.8139661190110921E-3</v>
      </c>
      <c r="Q46" s="3">
        <f t="shared" si="3"/>
        <v>0.91493470478532291</v>
      </c>
      <c r="R46" s="2">
        <f t="shared" si="8"/>
        <v>0.9180732578191152</v>
      </c>
      <c r="S46">
        <f>SUM(R$7:R45)</f>
        <v>38.119692363870335</v>
      </c>
    </row>
    <row r="47" spans="1:19" x14ac:dyDescent="0.2">
      <c r="A47">
        <v>71</v>
      </c>
      <c r="B47" s="9">
        <v>810.11483016537886</v>
      </c>
      <c r="C47">
        <f t="shared" si="9"/>
        <v>7.5312242879803613E-3</v>
      </c>
      <c r="D47" s="3">
        <f t="shared" si="4"/>
        <v>0.90457519054308222</v>
      </c>
      <c r="E47" s="2">
        <f t="shared" si="5"/>
        <v>0.90800731798731094</v>
      </c>
      <c r="F47">
        <f>SUM(E$7:E46)</f>
        <v>38.996692912525589</v>
      </c>
      <c r="I47" s="10">
        <v>745.40764254058934</v>
      </c>
      <c r="J47">
        <f t="shared" si="1"/>
        <v>6.995490577392593E-3</v>
      </c>
      <c r="K47" s="3">
        <f t="shared" si="2"/>
        <v>0.912017852890599</v>
      </c>
      <c r="L47" s="2">
        <f t="shared" si="6"/>
        <v>0.91523033190543235</v>
      </c>
      <c r="M47">
        <f>SUM(L$7:L46)</f>
        <v>39.078919676438858</v>
      </c>
      <c r="O47" s="10">
        <v>745.40764254058934</v>
      </c>
      <c r="P47">
        <f t="shared" si="7"/>
        <v>7.2633574326864767E-3</v>
      </c>
      <c r="Q47" s="3">
        <f t="shared" si="3"/>
        <v>0.90828920699689764</v>
      </c>
      <c r="R47" s="2">
        <f t="shared" si="8"/>
        <v>0.91161195589111021</v>
      </c>
      <c r="S47">
        <f>SUM(R$7:R46)</f>
        <v>39.037765621689452</v>
      </c>
    </row>
    <row r="48" spans="1:19" x14ac:dyDescent="0.2">
      <c r="A48">
        <v>72</v>
      </c>
      <c r="B48" s="9">
        <v>881.99748309945414</v>
      </c>
      <c r="C48">
        <f t="shared" si="9"/>
        <v>8.1011483016537895E-3</v>
      </c>
      <c r="D48" s="3">
        <f t="shared" si="4"/>
        <v>0.89724709277449599</v>
      </c>
      <c r="E48" s="2">
        <f t="shared" si="5"/>
        <v>0.90091114165878916</v>
      </c>
      <c r="F48">
        <f>SUM(E$7:E47)</f>
        <v>39.904700230512901</v>
      </c>
      <c r="I48" s="10">
        <v>802.02887774533622</v>
      </c>
      <c r="J48">
        <f t="shared" si="1"/>
        <v>7.4540764254058933E-3</v>
      </c>
      <c r="K48" s="3">
        <f t="shared" si="2"/>
        <v>0.90521960211381791</v>
      </c>
      <c r="L48" s="2">
        <f t="shared" si="6"/>
        <v>0.9086187275022084</v>
      </c>
      <c r="M48">
        <f>SUM(L$7:L47)</f>
        <v>39.994150008344292</v>
      </c>
      <c r="O48" s="10">
        <v>802.02887774533622</v>
      </c>
      <c r="P48">
        <f t="shared" si="7"/>
        <v>7.7776123635298414E-3</v>
      </c>
      <c r="Q48" s="3">
        <f t="shared" si="3"/>
        <v>0.90122488563089787</v>
      </c>
      <c r="R48" s="2">
        <f t="shared" si="8"/>
        <v>0.90475704631389775</v>
      </c>
      <c r="S48">
        <f>SUM(R$7:R47)</f>
        <v>39.949377577580563</v>
      </c>
    </row>
    <row r="49" spans="1:19" x14ac:dyDescent="0.2">
      <c r="A49">
        <v>73</v>
      </c>
      <c r="B49" s="9">
        <v>966.06534253348968</v>
      </c>
      <c r="C49">
        <f t="shared" si="9"/>
        <v>8.8199748309945418E-3</v>
      </c>
      <c r="D49" s="3">
        <f t="shared" si="4"/>
        <v>0.88933339599904193</v>
      </c>
      <c r="E49" s="2">
        <f t="shared" si="5"/>
        <v>0.89329024438676896</v>
      </c>
      <c r="F49">
        <f>SUM(E$7:E48)</f>
        <v>40.80561137217169</v>
      </c>
      <c r="I49" s="10">
        <v>873.14504258107115</v>
      </c>
      <c r="J49">
        <f t="shared" si="1"/>
        <v>8.0202887774533625E-3</v>
      </c>
      <c r="K49" s="3">
        <f t="shared" si="2"/>
        <v>0.89795947949785371</v>
      </c>
      <c r="L49" s="2">
        <f t="shared" si="6"/>
        <v>0.90158954080583587</v>
      </c>
      <c r="M49">
        <f>SUM(L$7:L48)</f>
        <v>40.9027687358465</v>
      </c>
      <c r="O49" s="10">
        <v>873.14504258107115</v>
      </c>
      <c r="P49">
        <f t="shared" si="7"/>
        <v>8.4201318042239522E-3</v>
      </c>
      <c r="Q49" s="3">
        <f t="shared" si="3"/>
        <v>0.89363645330863906</v>
      </c>
      <c r="R49" s="2">
        <f t="shared" si="8"/>
        <v>0.89743066946976846</v>
      </c>
      <c r="S49">
        <f>SUM(R$7:R48)</f>
        <v>40.85413462389446</v>
      </c>
    </row>
    <row r="50" spans="1:19" x14ac:dyDescent="0.2">
      <c r="A50">
        <v>74</v>
      </c>
      <c r="B50" s="9">
        <v>1060.8149992931349</v>
      </c>
      <c r="C50">
        <f t="shared" si="9"/>
        <v>9.6606534253348975E-3</v>
      </c>
      <c r="D50" s="3">
        <f t="shared" si="4"/>
        <v>0.88074185428071905</v>
      </c>
      <c r="E50" s="2">
        <f t="shared" si="5"/>
        <v>0.88503762513988049</v>
      </c>
      <c r="F50">
        <f>SUM(E$7:E49)</f>
        <v>41.698901616558459</v>
      </c>
      <c r="I50" s="10">
        <v>956.44395719843919</v>
      </c>
      <c r="J50">
        <f t="shared" si="1"/>
        <v>8.7314504258107113E-3</v>
      </c>
      <c r="K50" s="3">
        <f t="shared" si="2"/>
        <v>0.89011899081823143</v>
      </c>
      <c r="L50" s="2">
        <f t="shared" si="6"/>
        <v>0.89403923515804262</v>
      </c>
      <c r="M50">
        <f>SUM(L$7:L49)</f>
        <v>41.804358276652337</v>
      </c>
      <c r="O50" s="10">
        <v>956.44395719843919</v>
      </c>
      <c r="P50">
        <f t="shared" si="7"/>
        <v>9.1960519255728044E-3</v>
      </c>
      <c r="Q50" s="3">
        <f t="shared" si="3"/>
        <v>0.88541852608142813</v>
      </c>
      <c r="R50" s="2">
        <f t="shared" si="8"/>
        <v>0.88952748969503359</v>
      </c>
      <c r="S50">
        <f>SUM(R$7:R49)</f>
        <v>41.75156529336423</v>
      </c>
    </row>
    <row r="51" spans="1:19" x14ac:dyDescent="0.2">
      <c r="A51">
        <v>75</v>
      </c>
      <c r="B51" s="9">
        <v>1164.2900823518296</v>
      </c>
      <c r="C51">
        <f t="shared" si="9"/>
        <v>1.0608149992931349E-2</v>
      </c>
      <c r="D51" s="3">
        <f t="shared" si="4"/>
        <v>0.87139881258545671</v>
      </c>
      <c r="E51" s="2">
        <f t="shared" si="5"/>
        <v>0.87607033343308793</v>
      </c>
      <c r="F51">
        <f>SUM(E$7:E50)</f>
        <v>42.583939241698339</v>
      </c>
      <c r="I51" s="10">
        <v>1050.224856233734</v>
      </c>
      <c r="J51">
        <f t="shared" si="1"/>
        <v>9.5644395719843914E-3</v>
      </c>
      <c r="K51" s="3">
        <f t="shared" si="2"/>
        <v>0.88160550151867478</v>
      </c>
      <c r="L51" s="2">
        <f t="shared" si="6"/>
        <v>0.8858622461684531</v>
      </c>
      <c r="M51">
        <f>SUM(L$7:L50)</f>
        <v>42.698397511810377</v>
      </c>
      <c r="O51" s="10">
        <v>1050.224856233734</v>
      </c>
      <c r="P51">
        <f t="shared" si="7"/>
        <v>1.008629478245787E-2</v>
      </c>
      <c r="Q51" s="3">
        <f t="shared" si="3"/>
        <v>0.87648793382152157</v>
      </c>
      <c r="R51" s="2">
        <f t="shared" si="8"/>
        <v>0.88095322995147485</v>
      </c>
      <c r="S51">
        <f>SUM(R$7:R50)</f>
        <v>42.641092783059264</v>
      </c>
    </row>
    <row r="52" spans="1:19" x14ac:dyDescent="0.2">
      <c r="A52">
        <v>76</v>
      </c>
      <c r="B52" s="9">
        <v>1276.5756956458615</v>
      </c>
      <c r="C52">
        <f t="shared" si="9"/>
        <v>1.1642900823518296E-2</v>
      </c>
      <c r="D52" s="3">
        <f t="shared" si="4"/>
        <v>0.8612532026327927</v>
      </c>
      <c r="E52" s="2">
        <f t="shared" si="5"/>
        <v>0.8663260076091247</v>
      </c>
      <c r="F52">
        <f>SUM(E$7:E51)</f>
        <v>43.46000957513143</v>
      </c>
      <c r="I52" s="10">
        <v>1152.662386288569</v>
      </c>
      <c r="J52">
        <f t="shared" si="1"/>
        <v>1.050224856233734E-2</v>
      </c>
      <c r="K52" s="3">
        <f t="shared" si="2"/>
        <v>0.87234666140780159</v>
      </c>
      <c r="L52" s="2">
        <f t="shared" si="6"/>
        <v>0.87697608146323813</v>
      </c>
      <c r="M52">
        <f>SUM(L$7:L51)</f>
        <v>43.584259757978828</v>
      </c>
      <c r="O52" s="10">
        <v>1152.662386288569</v>
      </c>
      <c r="P52">
        <f t="shared" si="7"/>
        <v>1.1072574692927818E-2</v>
      </c>
      <c r="Q52" s="3">
        <f t="shared" si="3"/>
        <v>0.86678295570683284</v>
      </c>
      <c r="R52" s="2">
        <f t="shared" si="8"/>
        <v>0.8716354447641772</v>
      </c>
      <c r="S52">
        <f>SUM(R$7:R51)</f>
        <v>43.522046013010737</v>
      </c>
    </row>
    <row r="53" spans="1:19" x14ac:dyDescent="0.2">
      <c r="A53">
        <v>77</v>
      </c>
      <c r="B53" s="9">
        <v>1403.7604553262067</v>
      </c>
      <c r="C53">
        <f t="shared" si="9"/>
        <v>1.2765756956458615E-2</v>
      </c>
      <c r="D53" s="3">
        <f t="shared" si="4"/>
        <v>0.85025865357001085</v>
      </c>
      <c r="E53" s="2">
        <f t="shared" si="5"/>
        <v>0.85575592810140177</v>
      </c>
      <c r="F53">
        <f>SUM(E$7:E52)</f>
        <v>44.326335582740555</v>
      </c>
      <c r="I53" s="10">
        <v>1263.8995297086444</v>
      </c>
      <c r="J53">
        <f t="shared" si="1"/>
        <v>1.152662386288569E-2</v>
      </c>
      <c r="K53" s="3">
        <f t="shared" si="2"/>
        <v>0.86229144956370973</v>
      </c>
      <c r="L53" s="2">
        <f t="shared" si="6"/>
        <v>0.86731905548575572</v>
      </c>
      <c r="M53">
        <f>SUM(L$7:L52)</f>
        <v>44.461235839442068</v>
      </c>
      <c r="O53" s="10">
        <v>1263.8995297086444</v>
      </c>
      <c r="P53">
        <f t="shared" si="7"/>
        <v>1.2146190409672152E-2</v>
      </c>
      <c r="Q53" s="3">
        <f t="shared" si="3"/>
        <v>0.85625484488295922</v>
      </c>
      <c r="R53" s="2">
        <f t="shared" si="8"/>
        <v>0.86151890029489597</v>
      </c>
      <c r="S53">
        <f>SUM(R$7:R52)</f>
        <v>44.393681457774917</v>
      </c>
    </row>
    <row r="54" spans="1:19" x14ac:dyDescent="0.2">
      <c r="A54">
        <v>78</v>
      </c>
      <c r="B54" s="9">
        <v>1551.1541076549847</v>
      </c>
      <c r="C54">
        <f t="shared" si="9"/>
        <v>1.4037604553262067E-2</v>
      </c>
      <c r="D54" s="3">
        <f t="shared" si="4"/>
        <v>0.83832305882320601</v>
      </c>
      <c r="E54" s="2">
        <f t="shared" si="5"/>
        <v>0.84429085619660849</v>
      </c>
      <c r="F54">
        <f>SUM(E$7:E53)</f>
        <v>45.182091510841957</v>
      </c>
      <c r="I54" s="10">
        <v>1389.8580632823714</v>
      </c>
      <c r="J54">
        <f t="shared" si="1"/>
        <v>1.2638995297086444E-2</v>
      </c>
      <c r="K54" s="3">
        <f t="shared" si="2"/>
        <v>0.85139295198795617</v>
      </c>
      <c r="L54" s="2">
        <f t="shared" si="6"/>
        <v>0.85684220077583295</v>
      </c>
      <c r="M54">
        <f>SUM(L$7:L53)</f>
        <v>45.328554894927827</v>
      </c>
      <c r="O54" s="10">
        <v>1389.8580632823714</v>
      </c>
      <c r="P54">
        <f t="shared" si="7"/>
        <v>1.3338299925174255E-2</v>
      </c>
      <c r="Q54" s="3">
        <f t="shared" si="3"/>
        <v>0.84483386094952684</v>
      </c>
      <c r="R54" s="2">
        <f t="shared" si="8"/>
        <v>0.85054435291624308</v>
      </c>
      <c r="S54">
        <f>SUM(R$7:R53)</f>
        <v>45.255200358069814</v>
      </c>
    </row>
    <row r="55" spans="1:19" x14ac:dyDescent="0.2">
      <c r="A55">
        <v>79</v>
      </c>
      <c r="B55" s="9">
        <v>1717.8148188459515</v>
      </c>
      <c r="C55">
        <f t="shared" si="9"/>
        <v>1.5511541076549847E-2</v>
      </c>
      <c r="D55" s="3">
        <f t="shared" si="4"/>
        <v>0.82531937626085095</v>
      </c>
      <c r="E55" s="2">
        <f t="shared" si="5"/>
        <v>0.83182121754202853</v>
      </c>
      <c r="F55">
        <f>SUM(E$7:E54)</f>
        <v>46.026382367038565</v>
      </c>
      <c r="I55" s="10">
        <v>1535.5870500123358</v>
      </c>
      <c r="J55">
        <f t="shared" si="1"/>
        <v>1.3898580632823714E-2</v>
      </c>
      <c r="K55" s="3">
        <f t="shared" si="2"/>
        <v>0.83955979839453376</v>
      </c>
      <c r="L55" s="2">
        <f t="shared" si="6"/>
        <v>0.84547637519124497</v>
      </c>
      <c r="M55">
        <f>SUM(L$7:L54)</f>
        <v>46.185397095703657</v>
      </c>
      <c r="O55" s="10">
        <v>1535.5870500123358</v>
      </c>
      <c r="P55">
        <f t="shared" si="7"/>
        <v>1.470506085468678E-2</v>
      </c>
      <c r="Q55" s="3">
        <f t="shared" si="3"/>
        <v>0.83241052761216405</v>
      </c>
      <c r="R55" s="2">
        <f t="shared" si="8"/>
        <v>0.83862219428084539</v>
      </c>
      <c r="S55">
        <f>SUM(R$7:R54)</f>
        <v>46.105744710986059</v>
      </c>
    </row>
    <row r="56" spans="1:19" x14ac:dyDescent="0.2">
      <c r="A56">
        <v>80</v>
      </c>
      <c r="B56" s="9">
        <v>1903.3696804047463</v>
      </c>
      <c r="C56">
        <f t="shared" si="9"/>
        <v>1.7178148188459516E-2</v>
      </c>
      <c r="D56" s="3">
        <f t="shared" si="4"/>
        <v>0.81114191771263511</v>
      </c>
      <c r="E56" s="2">
        <f t="shared" si="5"/>
        <v>0.81823064698674308</v>
      </c>
      <c r="F56">
        <f>SUM(E$7:E55)</f>
        <v>46.858203584580593</v>
      </c>
      <c r="I56" s="10">
        <v>1700.837618329851</v>
      </c>
      <c r="J56">
        <f t="shared" si="1"/>
        <v>1.5355870500123358E-2</v>
      </c>
      <c r="K56" s="3">
        <f t="shared" si="2"/>
        <v>0.82666762685327766</v>
      </c>
      <c r="L56" s="2">
        <f t="shared" si="6"/>
        <v>0.83311371262390566</v>
      </c>
      <c r="M56">
        <f>SUM(L$7:L55)</f>
        <v>47.030873470894903</v>
      </c>
      <c r="O56" s="10">
        <v>1700.837618329851</v>
      </c>
      <c r="P56">
        <f t="shared" si="7"/>
        <v>1.6267009344291438E-2</v>
      </c>
      <c r="Q56" s="3">
        <f t="shared" si="3"/>
        <v>0.81886969778121033</v>
      </c>
      <c r="R56" s="2">
        <f t="shared" si="8"/>
        <v>0.82564011269668725</v>
      </c>
      <c r="S56">
        <f>SUM(R$7:R55)</f>
        <v>46.944366905266904</v>
      </c>
    </row>
    <row r="57" spans="1:19" x14ac:dyDescent="0.2">
      <c r="A57">
        <v>81</v>
      </c>
      <c r="B57" s="9">
        <v>2106.8249431658551</v>
      </c>
      <c r="C57">
        <f t="shared" si="9"/>
        <v>1.9033696804047463E-2</v>
      </c>
      <c r="D57" s="3">
        <f t="shared" si="4"/>
        <v>0.79570288838583925</v>
      </c>
      <c r="E57" s="2">
        <f t="shared" si="5"/>
        <v>0.80342240304923718</v>
      </c>
      <c r="F57">
        <f>SUM(E$7:E56)</f>
        <v>47.676434231567335</v>
      </c>
      <c r="I57" s="10">
        <v>1884.504674560769</v>
      </c>
      <c r="J57">
        <f t="shared" si="1"/>
        <v>1.700837618329851E-2</v>
      </c>
      <c r="K57" s="3">
        <f t="shared" si="2"/>
        <v>0.81260735287720243</v>
      </c>
      <c r="L57" s="2">
        <f t="shared" si="6"/>
        <v>0.8196374898652401</v>
      </c>
      <c r="M57">
        <f>SUM(L$7:L56)</f>
        <v>47.863987183518809</v>
      </c>
      <c r="O57" s="10">
        <v>1884.504674560769</v>
      </c>
      <c r="P57">
        <f t="shared" si="7"/>
        <v>1.8021036493672989E-2</v>
      </c>
      <c r="Q57" s="3">
        <f t="shared" si="3"/>
        <v>0.80411281707393212</v>
      </c>
      <c r="R57" s="2">
        <f t="shared" si="8"/>
        <v>0.81149125742757122</v>
      </c>
      <c r="S57">
        <f>SUM(R$7:R56)</f>
        <v>47.770007017963593</v>
      </c>
    </row>
    <row r="58" spans="1:19" x14ac:dyDescent="0.2">
      <c r="A58">
        <v>82</v>
      </c>
      <c r="B58" s="9">
        <v>2328.773975384448</v>
      </c>
      <c r="C58">
        <f t="shared" si="9"/>
        <v>2.106824943165855E-2</v>
      </c>
      <c r="D58" s="3">
        <f t="shared" si="4"/>
        <v>0.77893882145983528</v>
      </c>
      <c r="E58" s="2">
        <f t="shared" si="5"/>
        <v>0.78732085492283721</v>
      </c>
      <c r="F58">
        <f>SUM(E$7:E57)</f>
        <v>48.479856634616574</v>
      </c>
      <c r="I58" s="10">
        <v>2085.8502114421449</v>
      </c>
      <c r="J58">
        <f t="shared" si="1"/>
        <v>1.8845046745607691E-2</v>
      </c>
      <c r="K58" s="3">
        <f t="shared" si="2"/>
        <v>0.79729372932640696</v>
      </c>
      <c r="L58" s="2">
        <f t="shared" si="6"/>
        <v>0.80495054110180475</v>
      </c>
      <c r="M58">
        <f>SUM(L$7:L57)</f>
        <v>48.683624673384045</v>
      </c>
      <c r="O58" s="10">
        <v>2085.8502114421449</v>
      </c>
      <c r="P58">
        <f t="shared" si="7"/>
        <v>1.9956648088633122E-2</v>
      </c>
      <c r="Q58" s="3">
        <f t="shared" si="3"/>
        <v>0.78806542056002826</v>
      </c>
      <c r="R58" s="2">
        <f t="shared" si="8"/>
        <v>0.79608911881698019</v>
      </c>
      <c r="S58">
        <f>SUM(R$7:R57)</f>
        <v>48.581498275391162</v>
      </c>
    </row>
    <row r="59" spans="1:19" x14ac:dyDescent="0.2">
      <c r="A59">
        <v>83</v>
      </c>
      <c r="B59" s="9">
        <v>2578.9413165065339</v>
      </c>
      <c r="C59">
        <f t="shared" si="9"/>
        <v>2.3287739753844482E-2</v>
      </c>
      <c r="D59" s="3">
        <f t="shared" si="4"/>
        <v>0.76079909690151237</v>
      </c>
      <c r="E59" s="2">
        <f t="shared" si="5"/>
        <v>0.76986895918067377</v>
      </c>
      <c r="F59">
        <f>SUM(E$7:E58)</f>
        <v>49.267177489539414</v>
      </c>
      <c r="I59" s="10">
        <v>2305.584565421871</v>
      </c>
      <c r="J59">
        <f t="shared" si="1"/>
        <v>2.0858502114421449E-2</v>
      </c>
      <c r="K59" s="3">
        <f t="shared" si="2"/>
        <v>0.78066337638743721</v>
      </c>
      <c r="L59" s="2">
        <f t="shared" si="6"/>
        <v>0.78897855285692209</v>
      </c>
      <c r="M59">
        <f>SUM(L$7:L58)</f>
        <v>49.488575214485849</v>
      </c>
      <c r="O59" s="10">
        <v>2305.584565421871</v>
      </c>
      <c r="P59">
        <f t="shared" si="7"/>
        <v>2.2073120934132967E-2</v>
      </c>
      <c r="Q59" s="3">
        <f t="shared" si="3"/>
        <v>0.77067035722799837</v>
      </c>
      <c r="R59" s="2">
        <f t="shared" si="8"/>
        <v>0.77936788889401332</v>
      </c>
      <c r="S59">
        <f>SUM(R$7:R58)</f>
        <v>49.377587394208142</v>
      </c>
    </row>
    <row r="60" spans="1:19" x14ac:dyDescent="0.2">
      <c r="A60">
        <v>84</v>
      </c>
      <c r="B60" s="9">
        <v>2858.0140046950946</v>
      </c>
      <c r="C60">
        <f t="shared" si="9"/>
        <v>2.578941316506534E-2</v>
      </c>
      <c r="D60" s="3">
        <f t="shared" si="4"/>
        <v>0.74117853465591066</v>
      </c>
      <c r="E60" s="2">
        <f t="shared" si="5"/>
        <v>0.75098881577871146</v>
      </c>
      <c r="F60">
        <f>SUM(E$7:E59)</f>
        <v>50.037046448720091</v>
      </c>
      <c r="I60" s="10">
        <v>2553.5142809345416</v>
      </c>
      <c r="J60">
        <f t="shared" si="1"/>
        <v>2.3055845654218709E-2</v>
      </c>
      <c r="K60" s="3">
        <f t="shared" si="2"/>
        <v>0.76266452207354718</v>
      </c>
      <c r="L60" s="2">
        <f t="shared" si="6"/>
        <v>0.7716639492304922</v>
      </c>
      <c r="M60">
        <f>SUM(L$7:L59)</f>
        <v>50.277553767342773</v>
      </c>
      <c r="O60" s="10">
        <v>2553.5142809345416</v>
      </c>
      <c r="P60">
        <f t="shared" si="7"/>
        <v>2.4422629409642023E-2</v>
      </c>
      <c r="Q60" s="3">
        <f t="shared" si="3"/>
        <v>0.75184856069642259</v>
      </c>
      <c r="R60" s="2">
        <f t="shared" si="8"/>
        <v>0.76125945896221048</v>
      </c>
      <c r="S60">
        <f>SUM(R$7:R59)</f>
        <v>50.156955283102157</v>
      </c>
    </row>
    <row r="61" spans="1:19" x14ac:dyDescent="0.2">
      <c r="A61">
        <v>85</v>
      </c>
      <c r="B61" s="9">
        <v>3150.8006257696879</v>
      </c>
      <c r="C61">
        <f t="shared" si="9"/>
        <v>2.8580140046950947E-2</v>
      </c>
      <c r="D61" s="3">
        <f t="shared" si="4"/>
        <v>0.71999554833565083</v>
      </c>
      <c r="E61" s="2">
        <f t="shared" si="5"/>
        <v>0.73058704149578069</v>
      </c>
      <c r="F61">
        <f>SUM(E$7:E60)</f>
        <v>50.788035264498802</v>
      </c>
      <c r="I61" s="10">
        <v>2829.8112174309995</v>
      </c>
      <c r="J61">
        <f t="shared" si="1"/>
        <v>2.5535142809345417E-2</v>
      </c>
      <c r="K61" s="3">
        <f t="shared" si="2"/>
        <v>0.74318977458677793</v>
      </c>
      <c r="L61" s="2">
        <f t="shared" si="6"/>
        <v>0.7529271483301625</v>
      </c>
      <c r="M61">
        <f>SUM(L$7:L60)</f>
        <v>51.049217716573267</v>
      </c>
      <c r="O61" s="10">
        <v>2829.8112174309995</v>
      </c>
      <c r="P61">
        <f t="shared" si="7"/>
        <v>2.7057641428148184E-2</v>
      </c>
      <c r="Q61" s="3">
        <f t="shared" si="3"/>
        <v>0.73150531193282953</v>
      </c>
      <c r="R61" s="2">
        <f t="shared" si="8"/>
        <v>0.74167693631462606</v>
      </c>
      <c r="S61">
        <f>SUM(R$7:R60)</f>
        <v>50.918214742064364</v>
      </c>
    </row>
    <row r="62" spans="1:19" x14ac:dyDescent="0.2">
      <c r="A62">
        <v>86</v>
      </c>
      <c r="B62" s="9">
        <v>3472.5972061058619</v>
      </c>
      <c r="C62">
        <f t="shared" si="9"/>
        <v>3.1508006257696883E-2</v>
      </c>
      <c r="D62" s="3">
        <f t="shared" si="4"/>
        <v>0.69730992409317727</v>
      </c>
      <c r="E62" s="2">
        <f t="shared" si="5"/>
        <v>0.70865273621441405</v>
      </c>
      <c r="F62">
        <f>SUM(E$7:E61)</f>
        <v>51.518622305994583</v>
      </c>
      <c r="I62" s="10">
        <v>3119.9199196683517</v>
      </c>
      <c r="J62">
        <f t="shared" si="1"/>
        <v>2.8298112174309994E-2</v>
      </c>
      <c r="K62" s="3">
        <f t="shared" si="2"/>
        <v>0.72215890697872109</v>
      </c>
      <c r="L62" s="2">
        <f t="shared" si="6"/>
        <v>0.73267434078274951</v>
      </c>
      <c r="M62">
        <f>SUM(L$7:L61)</f>
        <v>51.802144864903433</v>
      </c>
      <c r="O62" s="10">
        <v>3119.9199196683517</v>
      </c>
      <c r="P62">
        <f t="shared" si="7"/>
        <v>2.990305921600344E-2</v>
      </c>
      <c r="Q62" s="3">
        <f t="shared" si="3"/>
        <v>0.70963106527328101</v>
      </c>
      <c r="R62" s="2">
        <f t="shared" si="8"/>
        <v>0.72056818860305527</v>
      </c>
      <c r="S62">
        <f>SUM(R$7:R61)</f>
        <v>51.65989167837899</v>
      </c>
    </row>
    <row r="63" spans="1:19" x14ac:dyDescent="0.2">
      <c r="A63">
        <v>87</v>
      </c>
      <c r="B63" s="9">
        <v>3849.0621480301775</v>
      </c>
      <c r="C63">
        <f t="shared" si="9"/>
        <v>3.4725972061058617E-2</v>
      </c>
      <c r="D63" s="3">
        <f t="shared" si="4"/>
        <v>0.67309515915121865</v>
      </c>
      <c r="E63" s="2">
        <f t="shared" si="5"/>
        <v>0.68520254162219796</v>
      </c>
      <c r="F63">
        <f>SUM(E$7:E62)</f>
        <v>52.227275042208994</v>
      </c>
      <c r="I63" s="10">
        <v>3438.4059573040304</v>
      </c>
      <c r="J63">
        <f t="shared" si="1"/>
        <v>3.1199199196683517E-2</v>
      </c>
      <c r="K63" s="3">
        <f t="shared" si="2"/>
        <v>0.69962812738823266</v>
      </c>
      <c r="L63" s="2">
        <f t="shared" si="6"/>
        <v>0.71089351718347693</v>
      </c>
      <c r="M63">
        <f>SUM(L$7:L62)</f>
        <v>52.534819205686183</v>
      </c>
      <c r="O63" s="10">
        <v>3438.4059573040304</v>
      </c>
      <c r="P63">
        <f t="shared" si="7"/>
        <v>3.2962585628871069E-2</v>
      </c>
      <c r="Q63" s="3">
        <f t="shared" si="3"/>
        <v>0.68623979051930351</v>
      </c>
      <c r="R63" s="2">
        <f t="shared" si="8"/>
        <v>0.69793542789629226</v>
      </c>
      <c r="S63">
        <f>SUM(R$7:R62)</f>
        <v>52.380459866982044</v>
      </c>
    </row>
    <row r="64" spans="1:19" x14ac:dyDescent="0.2">
      <c r="A64">
        <v>88</v>
      </c>
      <c r="B64" s="9">
        <v>4285.2255448390042</v>
      </c>
      <c r="C64">
        <f t="shared" si="9"/>
        <v>3.8490621480301773E-2</v>
      </c>
      <c r="D64" s="3">
        <f t="shared" si="4"/>
        <v>0.64718730816010561</v>
      </c>
      <c r="E64" s="2">
        <f t="shared" si="5"/>
        <v>0.66014123365566213</v>
      </c>
      <c r="F64">
        <f>SUM(E$7:E63)</f>
        <v>52.91247758383119</v>
      </c>
      <c r="I64" s="10">
        <v>3811.3671229136517</v>
      </c>
      <c r="J64">
        <f t="shared" si="1"/>
        <v>3.4384059573040304E-2</v>
      </c>
      <c r="K64" s="3">
        <f t="shared" si="2"/>
        <v>0.6755720721771411</v>
      </c>
      <c r="L64" s="2">
        <f t="shared" si="6"/>
        <v>0.68760009978268688</v>
      </c>
      <c r="M64">
        <f>SUM(L$7:L63)</f>
        <v>53.245712722869662</v>
      </c>
      <c r="O64" s="10">
        <v>3811.3671229136517</v>
      </c>
      <c r="P64">
        <f t="shared" si="7"/>
        <v>3.6437340526671039E-2</v>
      </c>
      <c r="Q64" s="3">
        <f t="shared" si="3"/>
        <v>0.66123503758920021</v>
      </c>
      <c r="R64" s="2">
        <f t="shared" si="8"/>
        <v>0.6737374140542518</v>
      </c>
      <c r="S64">
        <f>SUM(R$7:R63)</f>
        <v>53.078395294878334</v>
      </c>
    </row>
    <row r="65" spans="1:19" x14ac:dyDescent="0.2">
      <c r="A65">
        <v>89</v>
      </c>
      <c r="B65" s="9">
        <v>4781.2582628110777</v>
      </c>
      <c r="C65">
        <f t="shared" si="9"/>
        <v>4.2852255448390039E-2</v>
      </c>
      <c r="D65" s="3">
        <f t="shared" si="4"/>
        <v>0.61945387230787285</v>
      </c>
      <c r="E65" s="2">
        <f t="shared" si="5"/>
        <v>0.63332059023398923</v>
      </c>
      <c r="F65">
        <f>SUM(E$7:E64)</f>
        <v>53.572618817486855</v>
      </c>
      <c r="I65" s="10">
        <v>4243.4776993098858</v>
      </c>
      <c r="J65">
        <f t="shared" si="1"/>
        <v>3.8113671229136517E-2</v>
      </c>
      <c r="K65" s="3">
        <f t="shared" si="2"/>
        <v>0.64982354032659506</v>
      </c>
      <c r="L65" s="2">
        <f t="shared" si="6"/>
        <v>0.66269780625186803</v>
      </c>
      <c r="M65">
        <f>SUM(L$7:L64)</f>
        <v>53.933312822652347</v>
      </c>
      <c r="O65" s="10">
        <v>4243.4776993098858</v>
      </c>
      <c r="P65">
        <f t="shared" si="7"/>
        <v>4.0482963338763278E-2</v>
      </c>
      <c r="Q65" s="3">
        <f t="shared" si="3"/>
        <v>0.63446628380417081</v>
      </c>
      <c r="R65" s="2">
        <f t="shared" si="8"/>
        <v>0.64785066069668551</v>
      </c>
      <c r="S65">
        <f>SUM(R$7:R64)</f>
        <v>53.752132708932585</v>
      </c>
    </row>
    <row r="66" spans="1:19" x14ac:dyDescent="0.2">
      <c r="A66">
        <v>90</v>
      </c>
      <c r="B66" s="9">
        <v>5324.4758769685404</v>
      </c>
      <c r="C66">
        <f t="shared" si="9"/>
        <v>4.7812582628110778E-2</v>
      </c>
      <c r="D66" s="3">
        <f t="shared" si="4"/>
        <v>0.58983618285384942</v>
      </c>
      <c r="E66" s="2">
        <f t="shared" si="5"/>
        <v>0.60464502758086114</v>
      </c>
      <c r="F66">
        <f>SUM(E$7:E65)</f>
        <v>54.205939407720848</v>
      </c>
      <c r="I66" s="10">
        <v>4734.9687994329597</v>
      </c>
      <c r="J66">
        <f t="shared" si="1"/>
        <v>4.2434776993098861E-2</v>
      </c>
      <c r="K66" s="3">
        <f t="shared" si="2"/>
        <v>0.62224842330797003</v>
      </c>
      <c r="L66" s="2">
        <f t="shared" si="6"/>
        <v>0.63603598181728249</v>
      </c>
      <c r="M66">
        <f>SUM(L$7:L65)</f>
        <v>54.596010628904217</v>
      </c>
      <c r="O66" s="10">
        <v>4734.9687994329597</v>
      </c>
      <c r="P66">
        <f t="shared" si="7"/>
        <v>4.5123679810604819E-2</v>
      </c>
      <c r="Q66" s="3">
        <f t="shared" si="3"/>
        <v>0.60583683036316704</v>
      </c>
      <c r="R66" s="2">
        <f t="shared" si="8"/>
        <v>0.62015155708366887</v>
      </c>
      <c r="S66">
        <f>SUM(R$7:R65)</f>
        <v>54.399983369629268</v>
      </c>
    </row>
    <row r="67" spans="1:19" x14ac:dyDescent="0.2">
      <c r="A67">
        <v>91</v>
      </c>
      <c r="B67" s="9">
        <v>5937.3614264611751</v>
      </c>
      <c r="C67">
        <f t="shared" si="9"/>
        <v>5.3244758769685402E-2</v>
      </c>
      <c r="D67" s="3">
        <f t="shared" si="4"/>
        <v>0.55843049758416419</v>
      </c>
      <c r="E67" s="2">
        <f t="shared" si="5"/>
        <v>0.57413334021900675</v>
      </c>
      <c r="F67">
        <f>SUM(E$7:E66)</f>
        <v>54.810584435301706</v>
      </c>
      <c r="I67" s="10">
        <v>5273.012108319248</v>
      </c>
      <c r="J67">
        <f t="shared" si="1"/>
        <v>4.7349687994329599E-2</v>
      </c>
      <c r="K67" s="3">
        <f t="shared" si="2"/>
        <v>0.59278515460937409</v>
      </c>
      <c r="L67" s="2">
        <f t="shared" si="6"/>
        <v>0.60751678895867212</v>
      </c>
      <c r="M67">
        <f>SUM(L$7:L66)</f>
        <v>55.232046610721497</v>
      </c>
      <c r="O67" s="10">
        <v>5273.012108319248</v>
      </c>
      <c r="P67">
        <f t="shared" si="7"/>
        <v>5.0297223382007497E-2</v>
      </c>
      <c r="Q67" s="3">
        <f t="shared" si="3"/>
        <v>0.57536491997334349</v>
      </c>
      <c r="R67" s="2">
        <f t="shared" si="8"/>
        <v>0.59060087516825521</v>
      </c>
      <c r="S67">
        <f>SUM(R$7:R66)</f>
        <v>55.020134926712934</v>
      </c>
    </row>
    <row r="68" spans="1:19" x14ac:dyDescent="0.2">
      <c r="A68">
        <v>92</v>
      </c>
      <c r="B68" s="9">
        <v>6660.1550612807951</v>
      </c>
      <c r="C68">
        <f t="shared" si="9"/>
        <v>5.9373614264611754E-2</v>
      </c>
      <c r="D68" s="3">
        <f t="shared" si="4"/>
        <v>0.52527446062700678</v>
      </c>
      <c r="E68" s="2">
        <f t="shared" si="5"/>
        <v>0.54185247910558543</v>
      </c>
      <c r="F68">
        <f>SUM(E$7:E67)</f>
        <v>55.384717775520713</v>
      </c>
      <c r="I68" s="10">
        <v>5880.0667428888273</v>
      </c>
      <c r="J68">
        <f t="shared" si="1"/>
        <v>5.2730121083192479E-2</v>
      </c>
      <c r="K68" s="3">
        <f t="shared" si="2"/>
        <v>0.56152752163050279</v>
      </c>
      <c r="L68" s="2">
        <f t="shared" si="6"/>
        <v>0.57715633811993849</v>
      </c>
      <c r="M68">
        <f>SUM(L$7:L67)</f>
        <v>55.839563399680166</v>
      </c>
      <c r="O68" s="10">
        <v>5880.0667428888273</v>
      </c>
      <c r="P68">
        <f t="shared" si="7"/>
        <v>5.605186767390212E-2</v>
      </c>
      <c r="Q68" s="3">
        <f t="shared" si="3"/>
        <v>0.54311464161479239</v>
      </c>
      <c r="R68" s="2">
        <f t="shared" si="8"/>
        <v>0.55923978079406789</v>
      </c>
      <c r="S68">
        <f>SUM(R$7:R67)</f>
        <v>55.610735801881191</v>
      </c>
    </row>
    <row r="69" spans="1:19" x14ac:dyDescent="0.2">
      <c r="A69">
        <v>93</v>
      </c>
      <c r="B69" s="9">
        <v>7500.8814506997714</v>
      </c>
      <c r="C69">
        <f t="shared" si="9"/>
        <v>6.6601550612807953E-2</v>
      </c>
      <c r="D69" s="3">
        <f t="shared" si="4"/>
        <v>0.49029036705194179</v>
      </c>
      <c r="E69" s="2">
        <f t="shared" si="5"/>
        <v>0.50778241383947431</v>
      </c>
      <c r="F69">
        <f>SUM(E$7:E68)</f>
        <v>55.926570254626299</v>
      </c>
      <c r="I69" s="10">
        <v>6596.2148795043722</v>
      </c>
      <c r="J69">
        <f t="shared" si="1"/>
        <v>5.8800667428888273E-2</v>
      </c>
      <c r="K69" s="3">
        <f t="shared" si="2"/>
        <v>0.52850932857893973</v>
      </c>
      <c r="L69" s="2">
        <f t="shared" si="6"/>
        <v>0.5450184251047212</v>
      </c>
      <c r="M69">
        <f>SUM(L$7:L68)</f>
        <v>56.416719737800108</v>
      </c>
      <c r="O69" s="10">
        <v>6596.2148795043722</v>
      </c>
      <c r="P69">
        <f t="shared" si="7"/>
        <v>6.2701109020848106E-2</v>
      </c>
      <c r="Q69" s="3">
        <f t="shared" si="3"/>
        <v>0.50906075126008443</v>
      </c>
      <c r="R69" s="2">
        <f t="shared" si="8"/>
        <v>0.52608769643743836</v>
      </c>
      <c r="S69">
        <f>SUM(R$7:R68)</f>
        <v>56.169975582675256</v>
      </c>
    </row>
    <row r="70" spans="1:19" x14ac:dyDescent="0.2">
      <c r="A70">
        <v>94</v>
      </c>
      <c r="B70" s="9">
        <v>8421.9884709408816</v>
      </c>
      <c r="C70">
        <f t="shared" si="9"/>
        <v>7.5008814506997715E-2</v>
      </c>
      <c r="D70" s="3">
        <f t="shared" si="4"/>
        <v>0.45351426785517485</v>
      </c>
      <c r="E70" s="2">
        <f t="shared" si="5"/>
        <v>0.47190231745355832</v>
      </c>
      <c r="F70">
        <f>SUM(E$7:E69)</f>
        <v>56.43435266846577</v>
      </c>
      <c r="I70" s="10">
        <v>7429.1601673879868</v>
      </c>
      <c r="J70">
        <f t="shared" si="1"/>
        <v>6.5962148795043724E-2</v>
      </c>
      <c r="K70" s="3">
        <f t="shared" si="2"/>
        <v>0.49364771760764709</v>
      </c>
      <c r="L70" s="2">
        <f t="shared" si="6"/>
        <v>0.51107852309329338</v>
      </c>
      <c r="M70">
        <f>SUM(L$7:L69)</f>
        <v>56.96173816290483</v>
      </c>
      <c r="O70" s="10">
        <v>7429.1601673879868</v>
      </c>
      <c r="P70">
        <f t="shared" si="7"/>
        <v>7.0485481651020726E-2</v>
      </c>
      <c r="Q70" s="3">
        <f t="shared" si="3"/>
        <v>0.47317935901788694</v>
      </c>
      <c r="R70" s="2">
        <f t="shared" si="8"/>
        <v>0.49112005513898571</v>
      </c>
      <c r="S70">
        <f>SUM(R$7:R69)</f>
        <v>56.696063279112693</v>
      </c>
    </row>
    <row r="71" spans="1:19" x14ac:dyDescent="0.2">
      <c r="A71">
        <v>95</v>
      </c>
      <c r="B71" s="9">
        <v>9361.1206379712457</v>
      </c>
      <c r="C71">
        <f t="shared" ref="C71:C102" si="10">B70/100000</f>
        <v>8.4219884709408818E-2</v>
      </c>
      <c r="D71" s="3">
        <f t="shared" si="4"/>
        <v>0.41531934850234009</v>
      </c>
      <c r="E71" s="2">
        <f t="shared" si="5"/>
        <v>0.4344168081787575</v>
      </c>
      <c r="F71">
        <f>SUM(E$7:E70)</f>
        <v>56.906254985919325</v>
      </c>
      <c r="I71" s="10">
        <v>8341.7707484502171</v>
      </c>
      <c r="J71">
        <f t="shared" ref="J71:J101" si="11">I70/100000</f>
        <v>7.4291601673879867E-2</v>
      </c>
      <c r="K71" s="3">
        <f t="shared" ref="K71:K101" si="12">(1-J71)*K70</f>
        <v>0.45697383800391983</v>
      </c>
      <c r="L71" s="2">
        <f t="shared" si="6"/>
        <v>0.47531077780578346</v>
      </c>
      <c r="M71">
        <f>SUM(L$7:L70)</f>
        <v>57.472816685998126</v>
      </c>
      <c r="O71" s="10">
        <v>8341.7707484502171</v>
      </c>
      <c r="P71">
        <f t="shared" si="7"/>
        <v>7.9255743191644343E-2</v>
      </c>
      <c r="Q71" s="3">
        <f t="shared" ref="Q71:Q101" si="13">(1-P71)*Q70</f>
        <v>0.43567717725597843</v>
      </c>
      <c r="R71" s="2">
        <f t="shared" si="8"/>
        <v>0.45442826813693271</v>
      </c>
      <c r="S71">
        <f>SUM(R$7:R70)</f>
        <v>57.187183334251678</v>
      </c>
    </row>
    <row r="72" spans="1:19" x14ac:dyDescent="0.2">
      <c r="A72">
        <v>96</v>
      </c>
      <c r="B72" s="9">
        <v>10303.926771930241</v>
      </c>
      <c r="C72">
        <f t="shared" si="10"/>
        <v>9.3611206379712458E-2</v>
      </c>
      <c r="D72" s="3">
        <f t="shared" ref="D72:D101" si="14">(1-C72)*D71</f>
        <v>0.37644080325619983</v>
      </c>
      <c r="E72" s="2">
        <f t="shared" ref="E72:E101" si="15">AVERAGE(D71:D72)</f>
        <v>0.39588007587926999</v>
      </c>
      <c r="F72">
        <f>SUM(E$7:E71)</f>
        <v>57.340671794098085</v>
      </c>
      <c r="I72" s="10">
        <v>9272.6370051653539</v>
      </c>
      <c r="J72">
        <f t="shared" si="11"/>
        <v>8.3417707484502168E-2</v>
      </c>
      <c r="K72" s="3">
        <f t="shared" si="12"/>
        <v>0.41885412805723854</v>
      </c>
      <c r="L72" s="2">
        <f t="shared" ref="L72:L101" si="16">AVERAGE(K71:K72)</f>
        <v>0.43791398303057916</v>
      </c>
      <c r="M72">
        <f>SUM(L$7:L71)</f>
        <v>57.948127463803907</v>
      </c>
      <c r="O72" s="10">
        <v>9272.6370051653539</v>
      </c>
      <c r="P72">
        <f t="shared" ref="P72:P101" si="17">AVERAGE(J72,C72)</f>
        <v>8.8514456932107313E-2</v>
      </c>
      <c r="Q72" s="3">
        <f t="shared" si="13"/>
        <v>0.39711344851345204</v>
      </c>
      <c r="R72" s="2">
        <f t="shared" ref="R72:R101" si="18">AVERAGE(Q71:Q72)</f>
        <v>0.41639531288471521</v>
      </c>
      <c r="S72">
        <f>SUM(R$7:R71)</f>
        <v>57.641611602388608</v>
      </c>
    </row>
    <row r="73" spans="1:19" x14ac:dyDescent="0.2">
      <c r="A73">
        <v>97</v>
      </c>
      <c r="B73" s="9">
        <v>11248.392131601722</v>
      </c>
      <c r="C73">
        <f t="shared" si="10"/>
        <v>0.10303926771930241</v>
      </c>
      <c r="D73" s="3">
        <f t="shared" si="14"/>
        <v>0.33765261854901502</v>
      </c>
      <c r="E73" s="2">
        <f t="shared" si="15"/>
        <v>0.35704671090260742</v>
      </c>
      <c r="F73">
        <f>SUM(E$7:E72)</f>
        <v>57.736551869977355</v>
      </c>
      <c r="I73" s="10">
        <v>10206.87253200176</v>
      </c>
      <c r="J73">
        <f t="shared" si="11"/>
        <v>9.2726370051653545E-2</v>
      </c>
      <c r="K73" s="3">
        <f t="shared" si="12"/>
        <v>0.38001530518134036</v>
      </c>
      <c r="L73" s="2">
        <f t="shared" si="16"/>
        <v>0.39943471661928942</v>
      </c>
      <c r="M73">
        <f>SUM(L$7:L72)</f>
        <v>58.386041446834483</v>
      </c>
      <c r="O73" s="10">
        <v>10206.87253200176</v>
      </c>
      <c r="P73">
        <f t="shared" si="17"/>
        <v>9.7882818885477979E-2</v>
      </c>
      <c r="Q73" s="3">
        <f t="shared" si="13"/>
        <v>0.35824286475562223</v>
      </c>
      <c r="R73" s="2">
        <f t="shared" si="18"/>
        <v>0.37767815663453713</v>
      </c>
      <c r="S73">
        <f>SUM(R$7:R72)</f>
        <v>58.058006915273324</v>
      </c>
    </row>
    <row r="74" spans="1:19" x14ac:dyDescent="0.2">
      <c r="A74">
        <v>98</v>
      </c>
      <c r="B74" s="9">
        <v>12190.238103744761</v>
      </c>
      <c r="C74">
        <f t="shared" si="10"/>
        <v>0.11248392131601723</v>
      </c>
      <c r="D74" s="3">
        <f t="shared" si="14"/>
        <v>0.29967212797200043</v>
      </c>
      <c r="E74" s="2">
        <f t="shared" si="15"/>
        <v>0.31866237326050773</v>
      </c>
      <c r="F74">
        <f>SUM(E$7:E73)</f>
        <v>58.093598580879963</v>
      </c>
      <c r="I74" s="10">
        <v>11142.274277105844</v>
      </c>
      <c r="J74">
        <f t="shared" si="11"/>
        <v>0.10206872532001761</v>
      </c>
      <c r="K74" s="3">
        <f t="shared" si="12"/>
        <v>0.34122762737938345</v>
      </c>
      <c r="L74" s="2">
        <f t="shared" si="16"/>
        <v>0.3606214662803619</v>
      </c>
      <c r="M74">
        <f>SUM(L$7:L73)</f>
        <v>58.785476163453772</v>
      </c>
      <c r="O74" s="10">
        <v>11142.274277105844</v>
      </c>
      <c r="P74">
        <f t="shared" si="17"/>
        <v>0.10727632331801742</v>
      </c>
      <c r="Q74" s="3">
        <f t="shared" si="13"/>
        <v>0.31981188736972532</v>
      </c>
      <c r="R74" s="2">
        <f t="shared" si="18"/>
        <v>0.33902737606267375</v>
      </c>
      <c r="S74">
        <f>SUM(R$7:R73)</f>
        <v>58.435685071907862</v>
      </c>
    </row>
    <row r="75" spans="1:19" x14ac:dyDescent="0.2">
      <c r="A75">
        <v>99</v>
      </c>
      <c r="B75" s="9">
        <v>13169.727148300275</v>
      </c>
      <c r="C75">
        <f t="shared" si="10"/>
        <v>0.12190238103744762</v>
      </c>
      <c r="D75" s="3">
        <f t="shared" si="14"/>
        <v>0.26314138204165488</v>
      </c>
      <c r="E75" s="2">
        <f t="shared" si="15"/>
        <v>0.28140675500682766</v>
      </c>
      <c r="F75">
        <f>SUM(E$7:E74)</f>
        <v>58.412260954140471</v>
      </c>
      <c r="I75" s="10">
        <v>12075.867742565686</v>
      </c>
      <c r="J75">
        <f t="shared" si="11"/>
        <v>0.11142274277105844</v>
      </c>
      <c r="K75" s="3">
        <f t="shared" si="12"/>
        <v>0.30320710922751182</v>
      </c>
      <c r="L75" s="2">
        <f t="shared" si="16"/>
        <v>0.3222173683034476</v>
      </c>
      <c r="M75">
        <f>SUM(L$7:L74)</f>
        <v>59.146097629734136</v>
      </c>
      <c r="O75" s="10">
        <v>12075.867742565686</v>
      </c>
      <c r="P75">
        <f t="shared" si="17"/>
        <v>0.11666256190425303</v>
      </c>
      <c r="Q75" s="3">
        <f t="shared" si="13"/>
        <v>0.28250181326173873</v>
      </c>
      <c r="R75" s="2">
        <f t="shared" si="18"/>
        <v>0.30115685031573203</v>
      </c>
      <c r="S75">
        <f>SUM(R$7:R74)</f>
        <v>58.774712447970536</v>
      </c>
    </row>
    <row r="76" spans="1:19" x14ac:dyDescent="0.2">
      <c r="A76">
        <v>100</v>
      </c>
      <c r="B76" s="9">
        <v>14257.203596337627</v>
      </c>
      <c r="C76">
        <f t="shared" si="10"/>
        <v>0.13169727148300275</v>
      </c>
      <c r="D76" s="3">
        <f t="shared" si="14"/>
        <v>0.22848638001250252</v>
      </c>
      <c r="E76" s="2">
        <f t="shared" si="15"/>
        <v>0.24581388102707868</v>
      </c>
      <c r="F76">
        <f>SUM(E$7:E75)</f>
        <v>58.693667709147299</v>
      </c>
      <c r="I76" s="10">
        <v>13046.942566883561</v>
      </c>
      <c r="J76">
        <f t="shared" si="11"/>
        <v>0.12075867742565687</v>
      </c>
      <c r="K76" s="3">
        <f t="shared" si="12"/>
        <v>0.26659221973114083</v>
      </c>
      <c r="L76" s="2">
        <f t="shared" si="16"/>
        <v>0.28489966447932635</v>
      </c>
      <c r="M76">
        <f>SUM(L$7:L75)</f>
        <v>59.468314998037584</v>
      </c>
      <c r="O76" s="10">
        <v>13046.942566883561</v>
      </c>
      <c r="P76">
        <f t="shared" si="17"/>
        <v>0.12622797445432982</v>
      </c>
      <c r="Q76" s="3">
        <f t="shared" si="13"/>
        <v>0.24684218159403415</v>
      </c>
      <c r="R76" s="2">
        <f t="shared" si="18"/>
        <v>0.26467199742788644</v>
      </c>
      <c r="S76">
        <f>SUM(R$7:R75)</f>
        <v>59.075869298286271</v>
      </c>
    </row>
    <row r="77" spans="1:19" x14ac:dyDescent="0.2">
      <c r="A77">
        <v>101</v>
      </c>
      <c r="B77" s="9">
        <v>15503.97064519063</v>
      </c>
      <c r="C77">
        <f t="shared" si="10"/>
        <v>0.14257203596337628</v>
      </c>
      <c r="D77" s="3">
        <f t="shared" si="14"/>
        <v>0.19591061162421833</v>
      </c>
      <c r="E77" s="2">
        <f t="shared" si="15"/>
        <v>0.21219849581836042</v>
      </c>
      <c r="F77">
        <f>SUM(E$7:E76)</f>
        <v>58.939481590174374</v>
      </c>
      <c r="I77" s="10">
        <v>14124.526629184986</v>
      </c>
      <c r="J77">
        <f t="shared" si="11"/>
        <v>0.1304694256688356</v>
      </c>
      <c r="K77" s="3">
        <f t="shared" si="12"/>
        <v>0.23181008593503888</v>
      </c>
      <c r="L77" s="2">
        <f t="shared" si="16"/>
        <v>0.24920115283308986</v>
      </c>
      <c r="M77">
        <f>SUM(L$7:L76)</f>
        <v>59.75321466251691</v>
      </c>
      <c r="O77" s="10">
        <v>14124.526629184986</v>
      </c>
      <c r="P77">
        <f t="shared" si="17"/>
        <v>0.13652073081610594</v>
      </c>
      <c r="Q77" s="3">
        <f t="shared" si="13"/>
        <v>0.21314310656657467</v>
      </c>
      <c r="R77" s="2">
        <f t="shared" si="18"/>
        <v>0.2299926440803044</v>
      </c>
      <c r="S77">
        <f>SUM(R$7:R76)</f>
        <v>59.340541295714161</v>
      </c>
    </row>
    <row r="78" spans="1:19" x14ac:dyDescent="0.2">
      <c r="A78">
        <v>102</v>
      </c>
      <c r="B78" s="9">
        <v>16886.662234166477</v>
      </c>
      <c r="C78">
        <f t="shared" si="10"/>
        <v>0.15503970645190629</v>
      </c>
      <c r="D78" s="3">
        <f t="shared" si="14"/>
        <v>0.16553668790718612</v>
      </c>
      <c r="E78" s="2">
        <f t="shared" si="15"/>
        <v>0.18072364976570221</v>
      </c>
      <c r="F78">
        <f>SUM(E$7:E77)</f>
        <v>59.151680085992737</v>
      </c>
      <c r="I78" s="10">
        <v>15361.08745272096</v>
      </c>
      <c r="J78">
        <f t="shared" si="11"/>
        <v>0.14124526629184986</v>
      </c>
      <c r="K78" s="3">
        <f t="shared" si="12"/>
        <v>0.19906800861800772</v>
      </c>
      <c r="L78" s="2">
        <f t="shared" si="16"/>
        <v>0.2154390472765233</v>
      </c>
      <c r="M78">
        <f>SUM(L$7:L77)</f>
        <v>60.002415815349998</v>
      </c>
      <c r="O78" s="10">
        <v>15361.08745272096</v>
      </c>
      <c r="P78">
        <f t="shared" si="17"/>
        <v>0.14814248637187807</v>
      </c>
      <c r="Q78" s="3">
        <f t="shared" si="13"/>
        <v>0.18156755680677614</v>
      </c>
      <c r="R78" s="2">
        <f t="shared" si="18"/>
        <v>0.19735533168667541</v>
      </c>
      <c r="S78">
        <f>SUM(R$7:R77)</f>
        <v>59.570533939794466</v>
      </c>
    </row>
    <row r="79" spans="1:19" x14ac:dyDescent="0.2">
      <c r="A79">
        <v>103</v>
      </c>
      <c r="B79" s="9">
        <v>18321.016669653422</v>
      </c>
      <c r="C79">
        <f t="shared" si="10"/>
        <v>0.16886662234166477</v>
      </c>
      <c r="D79" s="3">
        <f t="shared" si="14"/>
        <v>0.13758306654667329</v>
      </c>
      <c r="E79" s="2">
        <f t="shared" si="15"/>
        <v>0.15155987722692971</v>
      </c>
      <c r="F79">
        <f>SUM(E$7:E78)</f>
        <v>59.33240373575844</v>
      </c>
      <c r="I79" s="10">
        <v>16731.776820391839</v>
      </c>
      <c r="J79">
        <f t="shared" si="11"/>
        <v>0.15361087452720959</v>
      </c>
      <c r="K79" s="3">
        <f t="shared" si="12"/>
        <v>0.16848899772380546</v>
      </c>
      <c r="L79" s="2">
        <f t="shared" si="16"/>
        <v>0.1837785031709066</v>
      </c>
      <c r="M79">
        <f>SUM(L$7:L78)</f>
        <v>60.217854862626524</v>
      </c>
      <c r="O79" s="10">
        <v>16731.776820391839</v>
      </c>
      <c r="P79">
        <f t="shared" si="17"/>
        <v>0.1612387484344372</v>
      </c>
      <c r="Q79" s="3">
        <f t="shared" si="13"/>
        <v>0.15229183119095296</v>
      </c>
      <c r="R79" s="2">
        <f t="shared" si="18"/>
        <v>0.16692969399886454</v>
      </c>
      <c r="S79">
        <f>SUM(R$7:R78)</f>
        <v>59.767889271481138</v>
      </c>
    </row>
    <row r="80" spans="1:19" x14ac:dyDescent="0.2">
      <c r="A80">
        <v>104</v>
      </c>
      <c r="B80" s="9">
        <v>19775.345041906243</v>
      </c>
      <c r="C80">
        <f t="shared" si="10"/>
        <v>0.18321016669653423</v>
      </c>
      <c r="D80" s="3">
        <f t="shared" si="14"/>
        <v>0.11237644999003692</v>
      </c>
      <c r="E80" s="2">
        <f t="shared" si="15"/>
        <v>0.12497975826835511</v>
      </c>
      <c r="F80">
        <f>SUM(E$7:E79)</f>
        <v>59.48396361298537</v>
      </c>
      <c r="I80" s="10">
        <v>18154.313760860234</v>
      </c>
      <c r="J80">
        <f t="shared" si="11"/>
        <v>0.16731776820391839</v>
      </c>
      <c r="K80" s="3">
        <f t="shared" si="12"/>
        <v>0.14029779465774325</v>
      </c>
      <c r="L80" s="2">
        <f t="shared" si="16"/>
        <v>0.15439339619077436</v>
      </c>
      <c r="M80">
        <f>SUM(L$7:L79)</f>
        <v>60.40163336579743</v>
      </c>
      <c r="O80" s="10">
        <v>18154.313760860234</v>
      </c>
      <c r="P80">
        <f t="shared" si="17"/>
        <v>0.17526396745022632</v>
      </c>
      <c r="Q80" s="3">
        <f t="shared" si="13"/>
        <v>0.12560056064616643</v>
      </c>
      <c r="R80" s="2">
        <f t="shared" si="18"/>
        <v>0.1389461959185597</v>
      </c>
      <c r="S80">
        <f>SUM(R$7:R79)</f>
        <v>59.934818965480005</v>
      </c>
    </row>
    <row r="81" spans="1:19" x14ac:dyDescent="0.2">
      <c r="A81">
        <v>105</v>
      </c>
      <c r="B81" s="9">
        <v>21278.668949794206</v>
      </c>
      <c r="C81">
        <f t="shared" si="10"/>
        <v>0.19775345041906242</v>
      </c>
      <c r="D81" s="3">
        <f t="shared" si="14"/>
        <v>9.0153619258661902E-2</v>
      </c>
      <c r="E81" s="2">
        <f t="shared" si="15"/>
        <v>0.10126503462434941</v>
      </c>
      <c r="F81">
        <f>SUM(E$7:E80)</f>
        <v>59.608943371253723</v>
      </c>
      <c r="I81" s="10">
        <v>19596.498180868788</v>
      </c>
      <c r="J81">
        <f t="shared" si="11"/>
        <v>0.18154313760860233</v>
      </c>
      <c r="K81" s="3">
        <f t="shared" si="12"/>
        <v>0.11482769281600914</v>
      </c>
      <c r="L81" s="2">
        <f t="shared" si="16"/>
        <v>0.12756274373687621</v>
      </c>
      <c r="M81">
        <f>SUM(L$7:L80)</f>
        <v>60.556026761988207</v>
      </c>
      <c r="O81" s="10">
        <v>19596.498180868788</v>
      </c>
      <c r="P81">
        <f t="shared" si="17"/>
        <v>0.18964829401383237</v>
      </c>
      <c r="Q81" s="3">
        <f t="shared" si="13"/>
        <v>0.10178062859244007</v>
      </c>
      <c r="R81" s="2">
        <f t="shared" si="18"/>
        <v>0.11369059461930325</v>
      </c>
      <c r="S81">
        <f>SUM(R$7:R80)</f>
        <v>60.073765161398562</v>
      </c>
    </row>
    <row r="82" spans="1:19" x14ac:dyDescent="0.2">
      <c r="A82">
        <v>106</v>
      </c>
      <c r="B82" s="9">
        <v>22825.402016313594</v>
      </c>
      <c r="C82">
        <f t="shared" si="10"/>
        <v>0.21278668949794205</v>
      </c>
      <c r="D82" s="3">
        <f t="shared" si="14"/>
        <v>7.0970129070353327E-2</v>
      </c>
      <c r="E82" s="2">
        <f t="shared" si="15"/>
        <v>8.0561874164507608E-2</v>
      </c>
      <c r="F82">
        <f>SUM(E$7:E81)</f>
        <v>59.71020840587807</v>
      </c>
      <c r="I82" s="10">
        <v>21086.772415412459</v>
      </c>
      <c r="J82">
        <f t="shared" si="11"/>
        <v>0.19596498180868788</v>
      </c>
      <c r="K82" s="3">
        <f t="shared" si="12"/>
        <v>9.2325486082186312E-2</v>
      </c>
      <c r="L82" s="2">
        <f t="shared" si="16"/>
        <v>0.10357658944909773</v>
      </c>
      <c r="M82">
        <f>SUM(L$7:L81)</f>
        <v>60.683589505725081</v>
      </c>
      <c r="O82" s="10">
        <v>21086.772415412459</v>
      </c>
      <c r="P82">
        <f t="shared" si="17"/>
        <v>0.20437583565331496</v>
      </c>
      <c r="Q82" s="3">
        <f t="shared" si="13"/>
        <v>8.0979127570540446E-2</v>
      </c>
      <c r="R82" s="2">
        <f t="shared" si="18"/>
        <v>9.1379878081490257E-2</v>
      </c>
      <c r="S82">
        <f>SUM(R$7:R81)</f>
        <v>60.187455756017869</v>
      </c>
    </row>
    <row r="83" spans="1:19" x14ac:dyDescent="0.2">
      <c r="A83">
        <v>107</v>
      </c>
      <c r="B83" s="9">
        <v>24387.595662479864</v>
      </c>
      <c r="C83">
        <f t="shared" si="10"/>
        <v>0.22825402016313595</v>
      </c>
      <c r="D83" s="3">
        <f t="shared" si="14"/>
        <v>5.4770911798548531E-2</v>
      </c>
      <c r="E83" s="2">
        <f t="shared" si="15"/>
        <v>6.2870520434450933E-2</v>
      </c>
      <c r="F83">
        <f>SUM(E$7:E82)</f>
        <v>59.79077028004258</v>
      </c>
      <c r="I83" s="10">
        <v>22620.96425733369</v>
      </c>
      <c r="J83">
        <f t="shared" si="11"/>
        <v>0.21086772415412458</v>
      </c>
      <c r="K83" s="3">
        <f t="shared" si="12"/>
        <v>7.2857020950612375E-2</v>
      </c>
      <c r="L83" s="2">
        <f t="shared" si="16"/>
        <v>8.2591253516399343E-2</v>
      </c>
      <c r="M83">
        <f>SUM(L$7:L82)</f>
        <v>60.787166095174179</v>
      </c>
      <c r="O83" s="10">
        <v>22620.96425733369</v>
      </c>
      <c r="P83">
        <f t="shared" si="17"/>
        <v>0.21956087215863027</v>
      </c>
      <c r="Q83" s="3">
        <f t="shared" si="13"/>
        <v>6.3199279694507601E-2</v>
      </c>
      <c r="R83" s="2">
        <f t="shared" si="18"/>
        <v>7.2089203632524024E-2</v>
      </c>
      <c r="S83">
        <f>SUM(R$7:R82)</f>
        <v>60.278835634099359</v>
      </c>
    </row>
    <row r="84" spans="1:19" x14ac:dyDescent="0.2">
      <c r="A84">
        <v>108</v>
      </c>
      <c r="B84" s="9">
        <v>25973.069673838967</v>
      </c>
      <c r="C84">
        <f t="shared" si="10"/>
        <v>0.24387595662479863</v>
      </c>
      <c r="D84" s="3">
        <f t="shared" si="14"/>
        <v>4.1413603288465037E-2</v>
      </c>
      <c r="E84" s="2">
        <f t="shared" si="15"/>
        <v>4.8092257543506781E-2</v>
      </c>
      <c r="F84">
        <f>SUM(E$7:E83)</f>
        <v>59.853640800477031</v>
      </c>
      <c r="I84" s="10">
        <v>24171.692570101513</v>
      </c>
      <c r="J84">
        <f t="shared" si="11"/>
        <v>0.22620964257333689</v>
      </c>
      <c r="K84" s="3">
        <f t="shared" si="12"/>
        <v>5.6376060282416235E-2</v>
      </c>
      <c r="L84" s="2">
        <f t="shared" si="16"/>
        <v>6.4616540616514312E-2</v>
      </c>
      <c r="M84">
        <f>SUM(L$7:L83)</f>
        <v>60.869757348690577</v>
      </c>
      <c r="O84" s="10">
        <v>24171.692570101513</v>
      </c>
      <c r="P84">
        <f t="shared" si="17"/>
        <v>0.23504279959906776</v>
      </c>
      <c r="Q84" s="3">
        <f t="shared" si="13"/>
        <v>4.8344744062466014E-2</v>
      </c>
      <c r="R84" s="2">
        <f t="shared" si="18"/>
        <v>5.5772011878486807E-2</v>
      </c>
      <c r="S84">
        <f>SUM(R$7:R83)</f>
        <v>60.350924837731881</v>
      </c>
    </row>
    <row r="85" spans="1:19" x14ac:dyDescent="0.2">
      <c r="A85">
        <v>109</v>
      </c>
      <c r="B85" s="9">
        <v>27584.382124998145</v>
      </c>
      <c r="C85">
        <f t="shared" si="10"/>
        <v>0.25973069673838967</v>
      </c>
      <c r="D85" s="3">
        <f t="shared" si="14"/>
        <v>3.0657219251904747E-2</v>
      </c>
      <c r="E85" s="2">
        <f t="shared" si="15"/>
        <v>3.6035411270184892E-2</v>
      </c>
      <c r="F85">
        <f>SUM(E$7:E84)</f>
        <v>59.90173305802054</v>
      </c>
      <c r="I85" s="10">
        <v>25751.754085519333</v>
      </c>
      <c r="J85">
        <f t="shared" si="11"/>
        <v>0.24171692570101513</v>
      </c>
      <c r="K85" s="3">
        <f t="shared" si="12"/>
        <v>4.2749012307815484E-2</v>
      </c>
      <c r="L85" s="2">
        <f t="shared" si="16"/>
        <v>4.956253629511586E-2</v>
      </c>
      <c r="M85">
        <f>SUM(L$7:L84)</f>
        <v>60.934373889307089</v>
      </c>
      <c r="O85" s="10">
        <v>25751.754085519333</v>
      </c>
      <c r="P85">
        <f t="shared" si="17"/>
        <v>0.25072381121970239</v>
      </c>
      <c r="Q85" s="3">
        <f t="shared" si="13"/>
        <v>3.6223565578683461E-2</v>
      </c>
      <c r="R85" s="2">
        <f t="shared" si="18"/>
        <v>4.2284154820574738E-2</v>
      </c>
      <c r="S85">
        <f>SUM(R$7:R84)</f>
        <v>60.40669684961037</v>
      </c>
    </row>
    <row r="86" spans="1:19" x14ac:dyDescent="0.2">
      <c r="A86">
        <v>110</v>
      </c>
      <c r="B86" s="9">
        <v>29199.145505731991</v>
      </c>
      <c r="C86">
        <f t="shared" si="10"/>
        <v>0.27584382124998147</v>
      </c>
      <c r="D86" s="3">
        <f t="shared" si="14"/>
        <v>2.2200614744560844E-2</v>
      </c>
      <c r="E86" s="2">
        <f t="shared" si="15"/>
        <v>2.6428916998232795E-2</v>
      </c>
      <c r="F86">
        <f>SUM(E$7:E85)</f>
        <v>59.937768469290724</v>
      </c>
      <c r="I86" s="10">
        <v>27347.838069665078</v>
      </c>
      <c r="J86">
        <f t="shared" si="11"/>
        <v>0.25751754085519335</v>
      </c>
      <c r="K86" s="3">
        <f t="shared" si="12"/>
        <v>3.174039178431845E-2</v>
      </c>
      <c r="L86" s="2">
        <f t="shared" si="16"/>
        <v>3.7244702046066967E-2</v>
      </c>
      <c r="M86">
        <f>SUM(L$7:L85)</f>
        <v>60.983936425602202</v>
      </c>
      <c r="O86" s="10">
        <v>27347.838069665078</v>
      </c>
      <c r="P86">
        <f t="shared" si="17"/>
        <v>0.26668068105258741</v>
      </c>
      <c r="Q86" s="3">
        <f t="shared" si="13"/>
        <v>2.656344044000709E-2</v>
      </c>
      <c r="R86" s="2">
        <f t="shared" si="18"/>
        <v>3.1393503009345278E-2</v>
      </c>
      <c r="S86">
        <f>SUM(R$7:R85)</f>
        <v>60.448981004430948</v>
      </c>
    </row>
    <row r="87" spans="1:19" x14ac:dyDescent="0.2">
      <c r="A87">
        <v>111</v>
      </c>
      <c r="B87" s="9">
        <v>30801.079368843333</v>
      </c>
      <c r="C87">
        <f t="shared" si="10"/>
        <v>0.29199145505731988</v>
      </c>
      <c r="D87" s="3">
        <f t="shared" si="14"/>
        <v>1.5718224942129534E-2</v>
      </c>
      <c r="E87" s="2">
        <f t="shared" si="15"/>
        <v>1.895941984334519E-2</v>
      </c>
      <c r="F87">
        <f>SUM(E$7:E86)</f>
        <v>59.964197386288959</v>
      </c>
      <c r="I87" s="10">
        <v>28953.768417670173</v>
      </c>
      <c r="J87">
        <f t="shared" si="11"/>
        <v>0.27347838069665076</v>
      </c>
      <c r="K87" s="3">
        <f t="shared" si="12"/>
        <v>2.3060080836465761E-2</v>
      </c>
      <c r="L87" s="2">
        <f t="shared" si="16"/>
        <v>2.7400236310392106E-2</v>
      </c>
      <c r="M87">
        <f>SUM(L$7:L86)</f>
        <v>61.021181127648269</v>
      </c>
      <c r="O87" s="10">
        <v>28953.768417670173</v>
      </c>
      <c r="P87">
        <f t="shared" si="17"/>
        <v>0.28273491787698535</v>
      </c>
      <c r="Q87" s="3">
        <f t="shared" si="13"/>
        <v>1.9053028288671493E-2</v>
      </c>
      <c r="R87" s="2">
        <f t="shared" si="18"/>
        <v>2.2808234364339292E-2</v>
      </c>
      <c r="S87">
        <f>SUM(R$7:R86)</f>
        <v>60.480374507440295</v>
      </c>
    </row>
    <row r="88" spans="1:19" x14ac:dyDescent="0.2">
      <c r="A88">
        <v>112</v>
      </c>
      <c r="B88" s="9">
        <v>32363.569296363501</v>
      </c>
      <c r="C88">
        <f t="shared" si="10"/>
        <v>0.30801079368843332</v>
      </c>
      <c r="D88" s="3">
        <f t="shared" si="14"/>
        <v>1.0876842002330887E-2</v>
      </c>
      <c r="E88" s="2">
        <f t="shared" si="15"/>
        <v>1.329753347223021E-2</v>
      </c>
      <c r="F88">
        <f>SUM(E$7:E87)</f>
        <v>59.983156806132307</v>
      </c>
      <c r="I88" s="10">
        <v>30537.675452432224</v>
      </c>
      <c r="J88">
        <f t="shared" si="11"/>
        <v>0.28953768417670173</v>
      </c>
      <c r="K88" s="3">
        <f t="shared" si="12"/>
        <v>1.6383318434147927E-2</v>
      </c>
      <c r="L88" s="2">
        <f t="shared" si="16"/>
        <v>1.9721699635306844E-2</v>
      </c>
      <c r="M88">
        <f>SUM(L$7:L87)</f>
        <v>61.048581363958661</v>
      </c>
      <c r="O88" s="10">
        <v>30537.675452432224</v>
      </c>
      <c r="P88">
        <f t="shared" si="17"/>
        <v>0.29877423893256749</v>
      </c>
      <c r="Q88" s="3">
        <f t="shared" si="13"/>
        <v>1.3360474262362988E-2</v>
      </c>
      <c r="R88" s="2">
        <f t="shared" si="18"/>
        <v>1.6206751275517239E-2</v>
      </c>
      <c r="S88">
        <f>SUM(R$7:R87)</f>
        <v>60.503182741804636</v>
      </c>
    </row>
    <row r="89" spans="1:19" x14ac:dyDescent="0.2">
      <c r="A89">
        <v>113</v>
      </c>
      <c r="B89" s="9">
        <v>33870.81579348923</v>
      </c>
      <c r="C89">
        <f t="shared" si="10"/>
        <v>0.32363569296363504</v>
      </c>
      <c r="D89" s="3">
        <f t="shared" si="14"/>
        <v>7.3567077036505585E-3</v>
      </c>
      <c r="E89" s="2">
        <f t="shared" si="15"/>
        <v>9.1167748529907226E-3</v>
      </c>
      <c r="F89">
        <f>SUM(E$7:E88)</f>
        <v>59.99645433960454</v>
      </c>
      <c r="I89" s="10">
        <v>32079.449832414692</v>
      </c>
      <c r="J89">
        <f t="shared" si="11"/>
        <v>0.30537675452432222</v>
      </c>
      <c r="K89" s="3">
        <f t="shared" si="12"/>
        <v>1.1380233822389332E-2</v>
      </c>
      <c r="L89" s="2">
        <f t="shared" si="16"/>
        <v>1.388177612826863E-2</v>
      </c>
      <c r="M89">
        <f>SUM(L$7:L88)</f>
        <v>61.068303063593966</v>
      </c>
      <c r="O89" s="10">
        <v>32079.449832414692</v>
      </c>
      <c r="P89">
        <f t="shared" si="17"/>
        <v>0.31450622374397863</v>
      </c>
      <c r="Q89" s="3">
        <f t="shared" si="13"/>
        <v>9.1585219546785855E-3</v>
      </c>
      <c r="R89" s="2">
        <f t="shared" si="18"/>
        <v>1.1259498108520786E-2</v>
      </c>
      <c r="S89">
        <f>SUM(R$7:R88)</f>
        <v>60.519389493080155</v>
      </c>
    </row>
    <row r="90" spans="1:19" x14ac:dyDescent="0.2">
      <c r="A90">
        <v>114</v>
      </c>
      <c r="B90" s="9">
        <v>35355.210506081159</v>
      </c>
      <c r="C90">
        <f t="shared" si="10"/>
        <v>0.33870815793489228</v>
      </c>
      <c r="D90" s="3">
        <f t="shared" si="14"/>
        <v>4.8649307888816466E-3</v>
      </c>
      <c r="E90" s="2">
        <f t="shared" si="15"/>
        <v>6.110819246266103E-3</v>
      </c>
      <c r="F90">
        <f>SUM(E$7:E89)</f>
        <v>60.005571114457531</v>
      </c>
      <c r="I90" s="10">
        <v>33597.167711234571</v>
      </c>
      <c r="J90">
        <f t="shared" si="11"/>
        <v>0.32079449832414692</v>
      </c>
      <c r="K90" s="3">
        <f t="shared" si="12"/>
        <v>7.7295174225244581E-3</v>
      </c>
      <c r="L90" s="2">
        <f t="shared" si="16"/>
        <v>9.5548756224568959E-3</v>
      </c>
      <c r="M90">
        <f>SUM(L$7:L89)</f>
        <v>61.082184839722231</v>
      </c>
      <c r="O90" s="10">
        <v>33597.167711234571</v>
      </c>
      <c r="P90">
        <f t="shared" si="17"/>
        <v>0.32975132812951957</v>
      </c>
      <c r="Q90" s="3">
        <f t="shared" si="13"/>
        <v>6.1384871764199583E-3</v>
      </c>
      <c r="R90" s="2">
        <f t="shared" si="18"/>
        <v>7.6485045655492719E-3</v>
      </c>
      <c r="S90">
        <f>SUM(R$7:R89)</f>
        <v>60.530648991188677</v>
      </c>
    </row>
    <row r="91" spans="1:19" x14ac:dyDescent="0.2">
      <c r="A91">
        <v>115</v>
      </c>
      <c r="B91" s="9">
        <v>36715.822929533257</v>
      </c>
      <c r="C91">
        <f t="shared" si="10"/>
        <v>0.35355210506081158</v>
      </c>
      <c r="D91" s="3">
        <f t="shared" si="14"/>
        <v>3.1449242674973857E-3</v>
      </c>
      <c r="E91" s="2">
        <f t="shared" si="15"/>
        <v>4.0049275281895166E-3</v>
      </c>
      <c r="F91">
        <f>SUM(E$7:E90)</f>
        <v>60.011681933703798</v>
      </c>
      <c r="I91" s="10">
        <v>35044.572789212019</v>
      </c>
      <c r="J91">
        <f t="shared" si="11"/>
        <v>0.33597167711234571</v>
      </c>
      <c r="K91" s="3">
        <f t="shared" si="12"/>
        <v>5.1326184908098201E-3</v>
      </c>
      <c r="L91" s="2">
        <f t="shared" si="16"/>
        <v>6.4310679566671391E-3</v>
      </c>
      <c r="M91">
        <f>SUM(L$7:L90)</f>
        <v>61.091739715344687</v>
      </c>
      <c r="O91" s="10">
        <v>35044.572789212019</v>
      </c>
      <c r="P91">
        <f t="shared" si="17"/>
        <v>0.34476189108657862</v>
      </c>
      <c r="Q91" s="3">
        <f t="shared" si="13"/>
        <v>4.0221707290667014E-3</v>
      </c>
      <c r="R91" s="2">
        <f t="shared" si="18"/>
        <v>5.0803289527433298E-3</v>
      </c>
      <c r="S91">
        <f>SUM(R$7:R90)</f>
        <v>60.538297495754229</v>
      </c>
    </row>
    <row r="92" spans="1:19" x14ac:dyDescent="0.2">
      <c r="A92">
        <v>116</v>
      </c>
      <c r="B92" s="9">
        <v>38013.837766000419</v>
      </c>
      <c r="C92">
        <f t="shared" si="10"/>
        <v>0.36715822929533259</v>
      </c>
      <c r="D92" s="3">
        <f t="shared" si="14"/>
        <v>1.9902394421751246E-3</v>
      </c>
      <c r="E92" s="2">
        <f t="shared" si="15"/>
        <v>2.5675818548362549E-3</v>
      </c>
      <c r="F92">
        <f>SUM(E$7:E91)</f>
        <v>60.015686861231991</v>
      </c>
      <c r="I92" s="10">
        <v>36406.887204887455</v>
      </c>
      <c r="J92">
        <f t="shared" si="11"/>
        <v>0.3504457278921202</v>
      </c>
      <c r="K92" s="3">
        <f t="shared" si="12"/>
        <v>3.3339142678054171E-3</v>
      </c>
      <c r="L92" s="2">
        <f t="shared" si="16"/>
        <v>4.2332663793076186E-3</v>
      </c>
      <c r="M92">
        <f>SUM(L$7:L91)</f>
        <v>61.098170783301356</v>
      </c>
      <c r="O92" s="10">
        <v>36406.887204887455</v>
      </c>
      <c r="P92">
        <f t="shared" si="17"/>
        <v>0.35880197859372642</v>
      </c>
      <c r="Q92" s="3">
        <f t="shared" si="13"/>
        <v>2.5790079132357977E-3</v>
      </c>
      <c r="R92" s="2">
        <f t="shared" si="18"/>
        <v>3.3005893211512493E-3</v>
      </c>
      <c r="S92">
        <f>SUM(R$7:R91)</f>
        <v>60.543377824706972</v>
      </c>
    </row>
    <row r="93" spans="1:19" x14ac:dyDescent="0.2">
      <c r="A93">
        <v>117</v>
      </c>
      <c r="B93" s="9">
        <v>39328.265207165648</v>
      </c>
      <c r="C93">
        <f t="shared" si="10"/>
        <v>0.38013837766000419</v>
      </c>
      <c r="D93" s="3">
        <f t="shared" si="14"/>
        <v>1.233673049471721E-3</v>
      </c>
      <c r="E93" s="2">
        <f t="shared" si="15"/>
        <v>1.6119562458234227E-3</v>
      </c>
      <c r="F93">
        <f>SUM(E$7:E92)</f>
        <v>60.018254443086825</v>
      </c>
      <c r="I93" s="10">
        <v>37681.072485731529</v>
      </c>
      <c r="J93">
        <f t="shared" si="11"/>
        <v>0.36406887204887456</v>
      </c>
      <c r="K93" s="3">
        <f t="shared" si="12"/>
        <v>2.1201398608178493E-3</v>
      </c>
      <c r="L93" s="2">
        <f t="shared" si="16"/>
        <v>2.7270270643116332E-3</v>
      </c>
      <c r="M93">
        <f>SUM(L$7:L92)</f>
        <v>61.102404049680665</v>
      </c>
      <c r="O93" s="10">
        <v>37681.072485731529</v>
      </c>
      <c r="P93">
        <f t="shared" si="17"/>
        <v>0.37210362485443937</v>
      </c>
      <c r="Q93" s="3">
        <f t="shared" si="13"/>
        <v>1.619349720192474E-3</v>
      </c>
      <c r="R93" s="2">
        <f t="shared" si="18"/>
        <v>2.0991788167141357E-3</v>
      </c>
      <c r="S93">
        <f>SUM(R$7:R92)</f>
        <v>60.546678414028122</v>
      </c>
    </row>
    <row r="94" spans="1:19" x14ac:dyDescent="0.2">
      <c r="A94">
        <v>118</v>
      </c>
      <c r="B94" s="9">
        <v>40622.451254764484</v>
      </c>
      <c r="C94">
        <f t="shared" si="10"/>
        <v>0.39328265207165647</v>
      </c>
      <c r="D94" s="3">
        <f t="shared" si="14"/>
        <v>7.4849084078615477E-4</v>
      </c>
      <c r="E94" s="2">
        <f t="shared" si="15"/>
        <v>9.9108194512893778E-4</v>
      </c>
      <c r="F94">
        <f>SUM(E$7:E93)</f>
        <v>60.019866399332649</v>
      </c>
      <c r="I94" s="10">
        <v>39060.053039390914</v>
      </c>
      <c r="J94">
        <f t="shared" si="11"/>
        <v>0.37681072485731532</v>
      </c>
      <c r="K94" s="3">
        <f t="shared" si="12"/>
        <v>1.3212484230641878E-3</v>
      </c>
      <c r="L94" s="2">
        <f t="shared" si="16"/>
        <v>1.7206941419410184E-3</v>
      </c>
      <c r="M94">
        <f>SUM(L$7:L93)</f>
        <v>61.105131076744975</v>
      </c>
      <c r="O94" s="10">
        <v>39060.053039390914</v>
      </c>
      <c r="P94">
        <f t="shared" si="17"/>
        <v>0.38504668846448586</v>
      </c>
      <c r="Q94" s="3">
        <f t="shared" si="13"/>
        <v>9.9582447296647E-4</v>
      </c>
      <c r="R94" s="2">
        <f t="shared" si="18"/>
        <v>1.3075870965794721E-3</v>
      </c>
      <c r="S94">
        <f>SUM(R$7:R93)</f>
        <v>60.548777592844836</v>
      </c>
    </row>
    <row r="95" spans="1:19" x14ac:dyDescent="0.2">
      <c r="A95">
        <v>119</v>
      </c>
      <c r="B95" s="9">
        <v>42070.906133006007</v>
      </c>
      <c r="C95">
        <f t="shared" si="10"/>
        <v>0.40622451254764486</v>
      </c>
      <c r="D95" s="3">
        <f t="shared" si="14"/>
        <v>4.4443551384142213E-4</v>
      </c>
      <c r="E95" s="2">
        <f t="shared" si="15"/>
        <v>5.9646317731378842E-4</v>
      </c>
      <c r="F95">
        <f>SUM(E$7:E94)</f>
        <v>60.02085748127778</v>
      </c>
      <c r="I95" s="10">
        <v>40319.105717197985</v>
      </c>
      <c r="J95">
        <f t="shared" si="11"/>
        <v>0.39060053039390913</v>
      </c>
      <c r="K95" s="3">
        <f t="shared" si="12"/>
        <v>8.0516808823320003E-4</v>
      </c>
      <c r="L95" s="2">
        <f t="shared" si="16"/>
        <v>1.063208255648694E-3</v>
      </c>
      <c r="M95">
        <f>SUM(L$7:L94)</f>
        <v>61.106851770886919</v>
      </c>
      <c r="O95" s="10">
        <v>40319.105717197985</v>
      </c>
      <c r="P95">
        <f t="shared" si="17"/>
        <v>0.39841252147077699</v>
      </c>
      <c r="Q95" s="3">
        <f t="shared" si="13"/>
        <v>5.9907553374959109E-4</v>
      </c>
      <c r="R95" s="2">
        <f t="shared" si="18"/>
        <v>7.9745000335803055E-4</v>
      </c>
      <c r="S95">
        <f>SUM(R$7:R94)</f>
        <v>60.550085179941412</v>
      </c>
    </row>
    <row r="96" spans="1:19" x14ac:dyDescent="0.2">
      <c r="A96">
        <v>120</v>
      </c>
      <c r="B96" s="9">
        <v>42810.232906200879</v>
      </c>
      <c r="C96">
        <f t="shared" si="10"/>
        <v>0.42070906133006009</v>
      </c>
      <c r="D96" s="3">
        <f t="shared" si="14"/>
        <v>2.5745746599145446E-4</v>
      </c>
      <c r="E96" s="2">
        <f t="shared" si="15"/>
        <v>3.5094648991643829E-4</v>
      </c>
      <c r="F96">
        <f>SUM(E$7:E95)</f>
        <v>60.021453944455097</v>
      </c>
      <c r="I96" s="10">
        <v>41499.284569339696</v>
      </c>
      <c r="J96">
        <f t="shared" si="11"/>
        <v>0.40319105717197984</v>
      </c>
      <c r="K96" s="3">
        <f t="shared" si="12"/>
        <v>4.8053151553731414E-4</v>
      </c>
      <c r="L96" s="2">
        <f t="shared" si="16"/>
        <v>6.4284980188525711E-4</v>
      </c>
      <c r="M96">
        <f>SUM(L$7:L95)</f>
        <v>61.107914979142571</v>
      </c>
      <c r="O96" s="10">
        <v>41499.284569339696</v>
      </c>
      <c r="P96">
        <f t="shared" si="17"/>
        <v>0.41195005925101996</v>
      </c>
      <c r="Q96" s="3">
        <f t="shared" si="13"/>
        <v>3.5228633212561065E-4</v>
      </c>
      <c r="R96" s="2">
        <f t="shared" si="18"/>
        <v>4.756809329376009E-4</v>
      </c>
      <c r="S96">
        <f>SUM(R$7:R95)</f>
        <v>60.550882629944773</v>
      </c>
    </row>
    <row r="97" spans="1:19" x14ac:dyDescent="0.2">
      <c r="A97">
        <v>121</v>
      </c>
      <c r="B97" s="4">
        <v>88405.7</v>
      </c>
      <c r="C97">
        <f t="shared" si="10"/>
        <v>0.42810232906200879</v>
      </c>
      <c r="D97" s="3">
        <f t="shared" si="14"/>
        <v>1.472393251661099E-4</v>
      </c>
      <c r="E97" s="2">
        <f t="shared" si="15"/>
        <v>2.0234839557878217E-4</v>
      </c>
      <c r="F97">
        <f>SUM(E$7:E96)</f>
        <v>60.021804890945013</v>
      </c>
      <c r="I97" s="10">
        <v>42422.142247163007</v>
      </c>
      <c r="J97">
        <f t="shared" si="11"/>
        <v>0.41499284569339695</v>
      </c>
      <c r="K97" s="3">
        <f t="shared" si="12"/>
        <v>2.8111437445912338E-4</v>
      </c>
      <c r="L97" s="2">
        <f t="shared" si="16"/>
        <v>3.8082294499821874E-4</v>
      </c>
      <c r="M97">
        <f>SUM(L$7:L96)</f>
        <v>61.108557828944456</v>
      </c>
      <c r="O97" s="10">
        <v>42422.142247163007</v>
      </c>
      <c r="P97">
        <f t="shared" si="17"/>
        <v>0.42154758737770287</v>
      </c>
      <c r="Q97" s="3">
        <f t="shared" si="13"/>
        <v>2.0378087875191935E-4</v>
      </c>
      <c r="R97" s="2">
        <f t="shared" si="18"/>
        <v>2.78033605438765E-4</v>
      </c>
      <c r="S97">
        <f>SUM(R$7:R96)</f>
        <v>60.55135831087771</v>
      </c>
    </row>
    <row r="98" spans="1:19" x14ac:dyDescent="0.2">
      <c r="A98">
        <v>122</v>
      </c>
      <c r="B98" s="4">
        <v>89628.69</v>
      </c>
      <c r="C98">
        <f t="shared" si="10"/>
        <v>0.88405699999999998</v>
      </c>
      <c r="D98" s="3">
        <f t="shared" si="14"/>
        <v>1.7071369077734283E-5</v>
      </c>
      <c r="E98" s="2">
        <f t="shared" si="15"/>
        <v>8.2155347121922096E-5</v>
      </c>
      <c r="F98">
        <f>SUM(E$7:E97)</f>
        <v>60.022007239340589</v>
      </c>
      <c r="I98" s="4">
        <v>89628.69</v>
      </c>
      <c r="J98">
        <f t="shared" si="11"/>
        <v>0.42422142247163008</v>
      </c>
      <c r="K98" s="3">
        <f t="shared" si="12"/>
        <v>1.6185963464885158E-4</v>
      </c>
      <c r="L98" s="2">
        <f t="shared" si="16"/>
        <v>2.2148700455398748E-4</v>
      </c>
      <c r="M98">
        <f>SUM(L$7:L97)</f>
        <v>61.108938651889453</v>
      </c>
      <c r="O98" s="4">
        <v>89628.69</v>
      </c>
      <c r="P98">
        <f t="shared" si="17"/>
        <v>0.65413921123581509</v>
      </c>
      <c r="Q98" s="3">
        <f t="shared" si="13"/>
        <v>7.0479815460197551E-5</v>
      </c>
      <c r="R98" s="2">
        <f t="shared" si="18"/>
        <v>1.3713034710605845E-4</v>
      </c>
      <c r="S98">
        <f>SUM(R$7:R97)</f>
        <v>60.55163634448315</v>
      </c>
    </row>
    <row r="99" spans="1:19" x14ac:dyDescent="0.2">
      <c r="A99">
        <v>123</v>
      </c>
      <c r="B99" s="4">
        <v>90737.27</v>
      </c>
      <c r="C99">
        <f t="shared" si="10"/>
        <v>0.8962869</v>
      </c>
      <c r="D99" s="3">
        <f t="shared" si="14"/>
        <v>1.7705246082959634E-6</v>
      </c>
      <c r="E99" s="2">
        <f t="shared" si="15"/>
        <v>9.4209468430151234E-6</v>
      </c>
      <c r="F99">
        <f>SUM(E$7:E98)</f>
        <v>60.022089394687711</v>
      </c>
      <c r="I99" s="4">
        <v>90737.27</v>
      </c>
      <c r="J99">
        <f t="shared" si="11"/>
        <v>0.8962869</v>
      </c>
      <c r="K99" s="3">
        <f t="shared" si="12"/>
        <v>1.6786964474299807E-5</v>
      </c>
      <c r="L99" s="2">
        <f t="shared" si="16"/>
        <v>8.9323299561575698E-5</v>
      </c>
      <c r="M99">
        <f>SUM(L$7:L98)</f>
        <v>61.109160138894005</v>
      </c>
      <c r="O99" s="4">
        <v>90737.27</v>
      </c>
      <c r="P99">
        <f t="shared" si="17"/>
        <v>0.8962869</v>
      </c>
      <c r="Q99" s="3">
        <f t="shared" si="13"/>
        <v>7.3096801488050151E-6</v>
      </c>
      <c r="R99" s="2">
        <f t="shared" si="18"/>
        <v>3.8894747804501282E-5</v>
      </c>
      <c r="S99">
        <f>SUM(R$7:R98)</f>
        <v>60.551773474830256</v>
      </c>
    </row>
    <row r="100" spans="1:19" x14ac:dyDescent="0.2">
      <c r="A100">
        <v>124</v>
      </c>
      <c r="B100" s="4">
        <v>91739.19</v>
      </c>
      <c r="C100">
        <f t="shared" si="10"/>
        <v>0.90737270000000003</v>
      </c>
      <c r="D100" s="3">
        <f t="shared" si="14"/>
        <v>1.6399891405001263E-7</v>
      </c>
      <c r="E100" s="2">
        <f t="shared" si="15"/>
        <v>9.6726176117298798E-7</v>
      </c>
      <c r="F100">
        <f>SUM(E$7:E99)</f>
        <v>60.022098815634557</v>
      </c>
      <c r="I100" s="4">
        <v>91739.19</v>
      </c>
      <c r="J100">
        <f t="shared" si="11"/>
        <v>0.90737270000000003</v>
      </c>
      <c r="K100" s="3">
        <f t="shared" si="12"/>
        <v>1.55493119445031E-6</v>
      </c>
      <c r="L100" s="2">
        <f t="shared" si="16"/>
        <v>9.1709478343750588E-6</v>
      </c>
      <c r="M100">
        <f>SUM(L$7:L99)</f>
        <v>61.109249462193567</v>
      </c>
      <c r="O100" s="4">
        <v>91739.19</v>
      </c>
      <c r="P100">
        <f t="shared" si="17"/>
        <v>0.90737270000000003</v>
      </c>
      <c r="Q100" s="3">
        <f t="shared" si="13"/>
        <v>6.7707593604740653E-7</v>
      </c>
      <c r="R100" s="2">
        <f t="shared" si="18"/>
        <v>3.9933780424262112E-6</v>
      </c>
      <c r="S100">
        <f>SUM(R$7:R99)</f>
        <v>60.551812369578059</v>
      </c>
    </row>
    <row r="101" spans="1:19" x14ac:dyDescent="0.2">
      <c r="A101">
        <v>125</v>
      </c>
      <c r="B101" s="4">
        <v>100000</v>
      </c>
      <c r="C101">
        <f t="shared" si="10"/>
        <v>0.91739190000000004</v>
      </c>
      <c r="D101" s="3">
        <f t="shared" si="14"/>
        <v>1.3547638691734842E-8</v>
      </c>
      <c r="E101" s="2">
        <f t="shared" si="15"/>
        <v>8.8773276370873739E-8</v>
      </c>
      <c r="F101">
        <f>SUM(E$7:E100)</f>
        <v>60.022099782896319</v>
      </c>
      <c r="I101" s="4">
        <v>100000</v>
      </c>
      <c r="J101">
        <f t="shared" si="11"/>
        <v>0.91739190000000004</v>
      </c>
      <c r="K101" s="3">
        <f t="shared" si="12"/>
        <v>1.2844991160427059E-7</v>
      </c>
      <c r="L101" s="2">
        <f t="shared" si="16"/>
        <v>8.416905530272903E-7</v>
      </c>
      <c r="M101">
        <f>SUM(L$7:L100)</f>
        <v>61.109258633141401</v>
      </c>
      <c r="O101" s="4">
        <v>100000</v>
      </c>
      <c r="P101">
        <f t="shared" si="17"/>
        <v>0.91739190000000004</v>
      </c>
      <c r="Q101" s="3">
        <f t="shared" si="13"/>
        <v>5.5931956632597736E-8</v>
      </c>
      <c r="R101" s="2">
        <f t="shared" si="18"/>
        <v>3.6650394634000212E-7</v>
      </c>
      <c r="S101">
        <f>SUM(R$7:R100)</f>
        <v>60.551816362956103</v>
      </c>
    </row>
    <row r="102" spans="1:19" x14ac:dyDescent="0.2">
      <c r="C102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39FE-550E-0A4E-928A-62C4681A0C45}">
  <dimension ref="B2:M39"/>
  <sheetViews>
    <sheetView workbookViewId="0">
      <selection activeCell="B21" sqref="B21"/>
    </sheetView>
  </sheetViews>
  <sheetFormatPr baseColWidth="10" defaultRowHeight="16" x14ac:dyDescent="0.2"/>
  <sheetData>
    <row r="2" spans="2:13" x14ac:dyDescent="0.2">
      <c r="D2" t="s">
        <v>5</v>
      </c>
      <c r="E2" t="s">
        <v>4</v>
      </c>
      <c r="F2" t="s">
        <v>6</v>
      </c>
      <c r="G2" t="s">
        <v>7</v>
      </c>
      <c r="H2" t="s">
        <v>1</v>
      </c>
    </row>
    <row r="3" spans="2:13" x14ac:dyDescent="0.2">
      <c r="B3" s="5">
        <v>44226</v>
      </c>
      <c r="C3" s="7">
        <v>0.1</v>
      </c>
      <c r="D3">
        <f>C3/365.25</f>
        <v>2.7378507871321013E-4</v>
      </c>
      <c r="E3">
        <v>0</v>
      </c>
      <c r="F3">
        <v>0</v>
      </c>
      <c r="G3">
        <f>SUM($F$3:F3)</f>
        <v>0</v>
      </c>
      <c r="H3">
        <f>1+G3</f>
        <v>1</v>
      </c>
      <c r="L3" s="5">
        <v>26579</v>
      </c>
    </row>
    <row r="4" spans="2:13" x14ac:dyDescent="0.2">
      <c r="B4" s="6">
        <v>43983</v>
      </c>
      <c r="C4" s="7">
        <v>0.5</v>
      </c>
      <c r="D4">
        <f t="shared" ref="D4:D38" si="0">C4/365.25</f>
        <v>1.3689253935660506E-3</v>
      </c>
      <c r="E4">
        <f>B3-B4</f>
        <v>243</v>
      </c>
      <c r="F4">
        <f>E4*D3</f>
        <v>6.6529774127310065E-2</v>
      </c>
      <c r="G4">
        <f>SUM($F$3:F4)</f>
        <v>6.6529774127310065E-2</v>
      </c>
      <c r="H4">
        <f t="shared" ref="H4:H39" si="1">1+G4</f>
        <v>1.0665297741273101</v>
      </c>
      <c r="L4">
        <f>B3-L3</f>
        <v>17647</v>
      </c>
      <c r="M4" t="s">
        <v>8</v>
      </c>
    </row>
    <row r="5" spans="2:13" x14ac:dyDescent="0.2">
      <c r="B5" s="6">
        <v>39995</v>
      </c>
      <c r="C5" s="7">
        <v>1.5</v>
      </c>
      <c r="D5">
        <f t="shared" si="0"/>
        <v>4.1067761806981521E-3</v>
      </c>
      <c r="E5">
        <f t="shared" ref="E5:E38" si="2">B4-B5</f>
        <v>3988</v>
      </c>
      <c r="F5">
        <f t="shared" ref="F5:F38" si="3">E5*D4</f>
        <v>5.4592744695414099</v>
      </c>
      <c r="G5">
        <f>SUM($F$3:F5)</f>
        <v>5.5258042436687198</v>
      </c>
      <c r="H5">
        <f t="shared" si="1"/>
        <v>6.5258042436687198</v>
      </c>
      <c r="L5">
        <f>L4/365.25</f>
        <v>48.314852840520189</v>
      </c>
      <c r="M5" t="s">
        <v>9</v>
      </c>
    </row>
    <row r="6" spans="2:13" x14ac:dyDescent="0.2">
      <c r="B6" s="6">
        <v>39965</v>
      </c>
      <c r="C6" s="7">
        <v>3</v>
      </c>
      <c r="D6">
        <f t="shared" si="0"/>
        <v>8.2135523613963042E-3</v>
      </c>
      <c r="E6">
        <f t="shared" si="2"/>
        <v>30</v>
      </c>
      <c r="F6">
        <f t="shared" si="3"/>
        <v>0.12320328542094457</v>
      </c>
      <c r="G6">
        <f>SUM($F$3:F6)</f>
        <v>5.6490075290896646</v>
      </c>
      <c r="H6">
        <f t="shared" si="1"/>
        <v>6.6490075290896646</v>
      </c>
      <c r="L6" s="8">
        <v>0.05</v>
      </c>
    </row>
    <row r="7" spans="2:13" x14ac:dyDescent="0.2">
      <c r="B7" s="6">
        <v>39845</v>
      </c>
      <c r="C7" s="7">
        <v>6</v>
      </c>
      <c r="D7">
        <f t="shared" si="0"/>
        <v>1.6427104722792608E-2</v>
      </c>
      <c r="E7">
        <f t="shared" si="2"/>
        <v>120</v>
      </c>
      <c r="F7">
        <f t="shared" si="3"/>
        <v>0.98562628336755653</v>
      </c>
      <c r="G7">
        <f>SUM($F$3:F7)</f>
        <v>6.6346338124572215</v>
      </c>
      <c r="H7">
        <f t="shared" si="1"/>
        <v>7.6346338124572215</v>
      </c>
      <c r="L7">
        <f>L5*L6</f>
        <v>2.4157426420260095</v>
      </c>
    </row>
    <row r="8" spans="2:13" x14ac:dyDescent="0.2">
      <c r="B8" s="6">
        <v>37288</v>
      </c>
      <c r="C8" s="7">
        <v>7</v>
      </c>
      <c r="D8">
        <f t="shared" si="0"/>
        <v>1.9164955509924708E-2</v>
      </c>
      <c r="E8">
        <f t="shared" si="2"/>
        <v>2557</v>
      </c>
      <c r="F8">
        <f t="shared" si="3"/>
        <v>42.004106776180699</v>
      </c>
      <c r="G8">
        <f>SUM($F$3:F8)</f>
        <v>48.638740588637923</v>
      </c>
      <c r="H8">
        <f t="shared" si="1"/>
        <v>49.638740588637923</v>
      </c>
    </row>
    <row r="9" spans="2:13" x14ac:dyDescent="0.2">
      <c r="B9" s="6">
        <v>36373</v>
      </c>
      <c r="C9" s="7">
        <v>8</v>
      </c>
      <c r="D9">
        <f t="shared" si="0"/>
        <v>2.190280629705681E-2</v>
      </c>
      <c r="E9">
        <f t="shared" si="2"/>
        <v>915</v>
      </c>
      <c r="F9">
        <f t="shared" si="3"/>
        <v>17.535934291581107</v>
      </c>
      <c r="G9">
        <f>SUM($F$3:F9)</f>
        <v>66.17467488021903</v>
      </c>
      <c r="H9">
        <f t="shared" si="1"/>
        <v>67.17467488021903</v>
      </c>
    </row>
    <row r="10" spans="2:13" x14ac:dyDescent="0.2">
      <c r="B10" s="6">
        <v>34001</v>
      </c>
      <c r="C10" s="7">
        <v>10.25</v>
      </c>
      <c r="D10">
        <f t="shared" si="0"/>
        <v>2.8062970568104039E-2</v>
      </c>
      <c r="E10">
        <f t="shared" si="2"/>
        <v>2372</v>
      </c>
      <c r="F10">
        <f t="shared" si="3"/>
        <v>51.953456536618752</v>
      </c>
      <c r="G10">
        <f>SUM($F$3:F10)</f>
        <v>118.12813141683779</v>
      </c>
      <c r="H10">
        <f t="shared" si="1"/>
        <v>119.12813141683779</v>
      </c>
    </row>
    <row r="11" spans="2:13" x14ac:dyDescent="0.2">
      <c r="B11" s="6">
        <v>33512</v>
      </c>
      <c r="C11" s="7">
        <v>12</v>
      </c>
      <c r="D11">
        <f t="shared" si="0"/>
        <v>3.2854209445585217E-2</v>
      </c>
      <c r="E11">
        <f t="shared" si="2"/>
        <v>489</v>
      </c>
      <c r="F11">
        <f t="shared" si="3"/>
        <v>13.722792607802875</v>
      </c>
      <c r="G11">
        <f>SUM($F$3:F11)</f>
        <v>131.85092402464068</v>
      </c>
      <c r="H11">
        <f t="shared" si="1"/>
        <v>132.85092402464068</v>
      </c>
    </row>
    <row r="12" spans="2:13" x14ac:dyDescent="0.2">
      <c r="B12" s="6">
        <v>33329</v>
      </c>
      <c r="C12" s="7">
        <v>14.25</v>
      </c>
      <c r="D12">
        <f t="shared" si="0"/>
        <v>3.9014373716632446E-2</v>
      </c>
      <c r="E12">
        <f t="shared" si="2"/>
        <v>183</v>
      </c>
      <c r="F12">
        <f t="shared" si="3"/>
        <v>6.0123203285420947</v>
      </c>
      <c r="G12">
        <f>SUM($F$3:F12)</f>
        <v>137.86324435318278</v>
      </c>
      <c r="H12">
        <f t="shared" si="1"/>
        <v>138.86324435318278</v>
      </c>
    </row>
    <row r="13" spans="2:13" x14ac:dyDescent="0.2">
      <c r="B13" s="6">
        <v>32813</v>
      </c>
      <c r="C13" s="7">
        <v>13</v>
      </c>
      <c r="D13">
        <f t="shared" si="0"/>
        <v>3.5592060232717319E-2</v>
      </c>
      <c r="E13">
        <f t="shared" si="2"/>
        <v>516</v>
      </c>
      <c r="F13">
        <f t="shared" si="3"/>
        <v>20.131416837782343</v>
      </c>
      <c r="G13">
        <f>SUM($F$3:F13)</f>
        <v>157.99466119096513</v>
      </c>
      <c r="H13">
        <f t="shared" si="1"/>
        <v>158.99466119096513</v>
      </c>
    </row>
    <row r="14" spans="2:13" x14ac:dyDescent="0.2">
      <c r="B14" s="6">
        <v>32509</v>
      </c>
      <c r="C14" s="7">
        <v>12.25</v>
      </c>
      <c r="D14">
        <f t="shared" si="0"/>
        <v>3.3538672142368241E-2</v>
      </c>
      <c r="E14">
        <f t="shared" si="2"/>
        <v>304</v>
      </c>
      <c r="F14">
        <f t="shared" si="3"/>
        <v>10.819986310746065</v>
      </c>
      <c r="G14">
        <f>SUM($F$3:F14)</f>
        <v>168.81464750171119</v>
      </c>
      <c r="H14">
        <f t="shared" si="1"/>
        <v>169.81464750171119</v>
      </c>
    </row>
    <row r="15" spans="2:13" x14ac:dyDescent="0.2">
      <c r="B15" s="6">
        <v>32448</v>
      </c>
      <c r="C15" s="7">
        <v>11</v>
      </c>
      <c r="D15">
        <f t="shared" si="0"/>
        <v>3.0116358658453114E-2</v>
      </c>
      <c r="E15">
        <f t="shared" si="2"/>
        <v>61</v>
      </c>
      <c r="F15">
        <f t="shared" si="3"/>
        <v>2.0458590006844628</v>
      </c>
      <c r="G15">
        <f>SUM($F$3:F15)</f>
        <v>170.86050650239565</v>
      </c>
      <c r="H15">
        <f t="shared" si="1"/>
        <v>171.86050650239565</v>
      </c>
    </row>
    <row r="16" spans="2:13" x14ac:dyDescent="0.2">
      <c r="B16" s="6">
        <v>32356</v>
      </c>
      <c r="C16" s="7">
        <v>9.5</v>
      </c>
      <c r="D16">
        <f t="shared" si="0"/>
        <v>2.6009582477754964E-2</v>
      </c>
      <c r="E16">
        <f t="shared" si="2"/>
        <v>92</v>
      </c>
      <c r="F16">
        <f t="shared" si="3"/>
        <v>2.7707049965776864</v>
      </c>
      <c r="G16">
        <f>SUM($F$3:F16)</f>
        <v>173.63121149897333</v>
      </c>
      <c r="H16">
        <f t="shared" si="1"/>
        <v>174.63121149897333</v>
      </c>
    </row>
    <row r="17" spans="2:8" x14ac:dyDescent="0.2">
      <c r="B17" s="6">
        <v>32264</v>
      </c>
      <c r="C17" s="7">
        <v>11</v>
      </c>
      <c r="D17">
        <f t="shared" si="0"/>
        <v>3.0116358658453114E-2</v>
      </c>
      <c r="E17">
        <f t="shared" si="2"/>
        <v>92</v>
      </c>
      <c r="F17">
        <f t="shared" si="3"/>
        <v>2.3928815879534566</v>
      </c>
      <c r="G17">
        <f>SUM($F$3:F17)</f>
        <v>176.0240930869268</v>
      </c>
      <c r="H17">
        <f t="shared" si="1"/>
        <v>177.0240930869268</v>
      </c>
    </row>
    <row r="18" spans="2:8" x14ac:dyDescent="0.2">
      <c r="B18" s="6">
        <v>32112</v>
      </c>
      <c r="C18" s="7">
        <v>11.25</v>
      </c>
      <c r="D18">
        <f t="shared" si="0"/>
        <v>3.0800821355236138E-2</v>
      </c>
      <c r="E18">
        <f t="shared" si="2"/>
        <v>152</v>
      </c>
      <c r="F18">
        <f t="shared" si="3"/>
        <v>4.5776865160848734</v>
      </c>
      <c r="G18">
        <f>SUM($F$3:F18)</f>
        <v>180.60177960301166</v>
      </c>
      <c r="H18">
        <f t="shared" si="1"/>
        <v>181.60177960301166</v>
      </c>
    </row>
    <row r="19" spans="2:8" x14ac:dyDescent="0.2">
      <c r="B19" s="6">
        <v>32082</v>
      </c>
      <c r="C19" s="7">
        <v>11.75</v>
      </c>
      <c r="D19">
        <f t="shared" si="0"/>
        <v>3.2169746748802193E-2</v>
      </c>
      <c r="E19">
        <f t="shared" si="2"/>
        <v>30</v>
      </c>
      <c r="F19">
        <f t="shared" si="3"/>
        <v>0.92402464065708412</v>
      </c>
      <c r="G19">
        <f>SUM($F$3:F19)</f>
        <v>181.52580424366874</v>
      </c>
      <c r="H19">
        <f t="shared" si="1"/>
        <v>182.52580424366874</v>
      </c>
    </row>
    <row r="20" spans="2:8" x14ac:dyDescent="0.2">
      <c r="B20" s="6">
        <v>31868</v>
      </c>
      <c r="C20" s="7">
        <v>12.25</v>
      </c>
      <c r="D20">
        <f t="shared" si="0"/>
        <v>3.3538672142368241E-2</v>
      </c>
      <c r="E20">
        <f t="shared" si="2"/>
        <v>214</v>
      </c>
      <c r="F20">
        <f t="shared" si="3"/>
        <v>6.8843258042436695</v>
      </c>
      <c r="G20">
        <f>SUM($F$3:F20)</f>
        <v>188.41013004791242</v>
      </c>
      <c r="H20">
        <f t="shared" si="1"/>
        <v>189.41013004791242</v>
      </c>
    </row>
    <row r="21" spans="2:8" x14ac:dyDescent="0.2">
      <c r="B21" s="6">
        <v>31778</v>
      </c>
      <c r="C21" s="7">
        <v>11.5</v>
      </c>
      <c r="D21">
        <f t="shared" si="0"/>
        <v>3.1485284052019162E-2</v>
      </c>
      <c r="E21">
        <f t="shared" si="2"/>
        <v>90</v>
      </c>
      <c r="F21">
        <f t="shared" si="3"/>
        <v>3.0184804928131417</v>
      </c>
      <c r="G21">
        <f>SUM($F$3:F21)</f>
        <v>191.42861054072557</v>
      </c>
      <c r="H21">
        <f t="shared" si="1"/>
        <v>192.42861054072557</v>
      </c>
    </row>
    <row r="22" spans="2:8" x14ac:dyDescent="0.2">
      <c r="B22" s="6">
        <v>31625</v>
      </c>
      <c r="C22" s="7">
        <v>12</v>
      </c>
      <c r="D22">
        <f t="shared" si="0"/>
        <v>3.2854209445585217E-2</v>
      </c>
      <c r="E22">
        <f t="shared" si="2"/>
        <v>153</v>
      </c>
      <c r="F22">
        <f t="shared" si="3"/>
        <v>4.8172484599589316</v>
      </c>
      <c r="G22">
        <f>SUM($F$3:F22)</f>
        <v>196.2458590006845</v>
      </c>
      <c r="H22">
        <f t="shared" si="1"/>
        <v>197.2458590006845</v>
      </c>
    </row>
    <row r="23" spans="2:8" x14ac:dyDescent="0.2">
      <c r="B23" s="6">
        <v>30773</v>
      </c>
      <c r="C23" s="7">
        <v>12.5</v>
      </c>
      <c r="D23">
        <f t="shared" si="0"/>
        <v>3.4223134839151265E-2</v>
      </c>
      <c r="E23">
        <f t="shared" si="2"/>
        <v>852</v>
      </c>
      <c r="F23">
        <f t="shared" si="3"/>
        <v>27.991786447638606</v>
      </c>
      <c r="G23">
        <f>SUM($F$3:F23)</f>
        <v>224.23764544832312</v>
      </c>
      <c r="H23">
        <f t="shared" si="1"/>
        <v>225.23764544832312</v>
      </c>
    </row>
    <row r="24" spans="2:8" x14ac:dyDescent="0.2">
      <c r="B24" s="6">
        <v>30407</v>
      </c>
      <c r="C24" s="7">
        <v>13</v>
      </c>
      <c r="D24">
        <f t="shared" si="0"/>
        <v>3.5592060232717319E-2</v>
      </c>
      <c r="E24">
        <f t="shared" si="2"/>
        <v>366</v>
      </c>
      <c r="F24">
        <f t="shared" si="3"/>
        <v>12.525667351129362</v>
      </c>
      <c r="G24">
        <f>SUM($F$3:F24)</f>
        <v>236.76331279945248</v>
      </c>
      <c r="H24">
        <f t="shared" si="1"/>
        <v>237.76331279945248</v>
      </c>
    </row>
    <row r="25" spans="2:8" x14ac:dyDescent="0.2">
      <c r="B25" s="6">
        <v>30133</v>
      </c>
      <c r="C25" s="7">
        <v>14</v>
      </c>
      <c r="D25">
        <f t="shared" si="0"/>
        <v>3.8329911019849415E-2</v>
      </c>
      <c r="E25">
        <f t="shared" si="2"/>
        <v>274</v>
      </c>
      <c r="F25">
        <f t="shared" si="3"/>
        <v>9.7522245037645447</v>
      </c>
      <c r="G25">
        <f>SUM($F$3:F25)</f>
        <v>246.51553730321703</v>
      </c>
      <c r="H25">
        <f t="shared" si="1"/>
        <v>247.51553730321703</v>
      </c>
    </row>
    <row r="26" spans="2:8" x14ac:dyDescent="0.2">
      <c r="B26" s="6">
        <v>30011</v>
      </c>
      <c r="C26" s="7">
        <v>15</v>
      </c>
      <c r="D26">
        <f t="shared" si="0"/>
        <v>4.1067761806981518E-2</v>
      </c>
      <c r="E26">
        <f t="shared" si="2"/>
        <v>122</v>
      </c>
      <c r="F26">
        <f t="shared" si="3"/>
        <v>4.6762491444216288</v>
      </c>
      <c r="G26">
        <f>SUM($F$3:F26)</f>
        <v>251.19178644763866</v>
      </c>
      <c r="H26">
        <f t="shared" si="1"/>
        <v>252.19178644763866</v>
      </c>
    </row>
    <row r="27" spans="2:8" x14ac:dyDescent="0.2">
      <c r="B27" s="6">
        <v>29921</v>
      </c>
      <c r="C27" s="7">
        <v>12.5</v>
      </c>
      <c r="D27">
        <f t="shared" si="0"/>
        <v>3.4223134839151265E-2</v>
      </c>
      <c r="E27">
        <f t="shared" si="2"/>
        <v>90</v>
      </c>
      <c r="F27">
        <f t="shared" si="3"/>
        <v>3.6960985626283365</v>
      </c>
      <c r="G27">
        <f>SUM($F$3:F27)</f>
        <v>254.88788501026701</v>
      </c>
      <c r="H27">
        <f t="shared" si="1"/>
        <v>255.88788501026701</v>
      </c>
    </row>
    <row r="28" spans="2:8" x14ac:dyDescent="0.2">
      <c r="B28" s="6">
        <v>29587</v>
      </c>
      <c r="C28" s="7">
        <v>15</v>
      </c>
      <c r="D28">
        <f t="shared" si="0"/>
        <v>4.1067761806981518E-2</v>
      </c>
      <c r="E28">
        <f t="shared" si="2"/>
        <v>334</v>
      </c>
      <c r="F28">
        <f t="shared" si="3"/>
        <v>11.430527036276523</v>
      </c>
      <c r="G28">
        <f>SUM($F$3:F28)</f>
        <v>266.31841204654353</v>
      </c>
      <c r="H28">
        <f t="shared" si="1"/>
        <v>267.31841204654353</v>
      </c>
    </row>
    <row r="29" spans="2:8" x14ac:dyDescent="0.2">
      <c r="B29" s="6">
        <v>29221</v>
      </c>
      <c r="C29" s="7">
        <v>12.5</v>
      </c>
      <c r="D29">
        <f t="shared" si="0"/>
        <v>3.4223134839151265E-2</v>
      </c>
      <c r="E29">
        <f t="shared" si="2"/>
        <v>366</v>
      </c>
      <c r="F29">
        <f t="shared" si="3"/>
        <v>15.030800821355236</v>
      </c>
      <c r="G29">
        <f>SUM($F$3:F29)</f>
        <v>281.34921286789876</v>
      </c>
      <c r="H29">
        <f t="shared" si="1"/>
        <v>282.34921286789876</v>
      </c>
    </row>
    <row r="30" spans="2:8" x14ac:dyDescent="0.2">
      <c r="B30" s="6">
        <v>28915</v>
      </c>
      <c r="C30" s="7">
        <v>10</v>
      </c>
      <c r="D30">
        <f t="shared" si="0"/>
        <v>2.7378507871321012E-2</v>
      </c>
      <c r="E30">
        <f t="shared" si="2"/>
        <v>306</v>
      </c>
      <c r="F30">
        <f t="shared" si="3"/>
        <v>10.472279260780287</v>
      </c>
      <c r="G30">
        <f>SUM($F$3:F30)</f>
        <v>291.82149212867904</v>
      </c>
      <c r="H30">
        <f t="shared" si="1"/>
        <v>292.82149212867904</v>
      </c>
    </row>
    <row r="31" spans="2:8" x14ac:dyDescent="0.2">
      <c r="B31" s="6">
        <v>28157</v>
      </c>
      <c r="C31" s="7">
        <v>9</v>
      </c>
      <c r="D31">
        <f t="shared" si="0"/>
        <v>2.4640657084188913E-2</v>
      </c>
      <c r="E31">
        <f t="shared" si="2"/>
        <v>758</v>
      </c>
      <c r="F31">
        <f t="shared" si="3"/>
        <v>20.752908966461327</v>
      </c>
      <c r="G31">
        <f>SUM($F$3:F31)</f>
        <v>312.57440109514039</v>
      </c>
      <c r="H31">
        <f t="shared" si="1"/>
        <v>313.57440109514039</v>
      </c>
    </row>
    <row r="32" spans="2:8" x14ac:dyDescent="0.2">
      <c r="B32" s="6">
        <v>27089</v>
      </c>
      <c r="C32" s="7">
        <v>8</v>
      </c>
      <c r="D32">
        <f t="shared" si="0"/>
        <v>2.190280629705681E-2</v>
      </c>
      <c r="E32">
        <f t="shared" si="2"/>
        <v>1068</v>
      </c>
      <c r="F32">
        <f t="shared" si="3"/>
        <v>26.31622176591376</v>
      </c>
      <c r="G32">
        <f>SUM($F$3:F32)</f>
        <v>338.89062286105417</v>
      </c>
      <c r="H32">
        <f t="shared" si="1"/>
        <v>339.89062286105417</v>
      </c>
    </row>
    <row r="33" spans="2:8" x14ac:dyDescent="0.2">
      <c r="B33" s="6">
        <v>26724</v>
      </c>
      <c r="C33" s="7">
        <v>7.5</v>
      </c>
      <c r="D33">
        <f t="shared" si="0"/>
        <v>2.0533880903490759E-2</v>
      </c>
      <c r="E33">
        <f t="shared" si="2"/>
        <v>365</v>
      </c>
      <c r="F33">
        <f t="shared" si="3"/>
        <v>7.9945242984257359</v>
      </c>
      <c r="G33">
        <f>SUM($F$3:F33)</f>
        <v>346.88514715947991</v>
      </c>
      <c r="H33">
        <f t="shared" si="1"/>
        <v>347.88514715947991</v>
      </c>
    </row>
    <row r="34" spans="2:8" x14ac:dyDescent="0.2">
      <c r="B34" s="6">
        <v>25993</v>
      </c>
      <c r="C34" s="7">
        <v>7</v>
      </c>
      <c r="D34">
        <f t="shared" si="0"/>
        <v>1.9164955509924708E-2</v>
      </c>
      <c r="E34">
        <f t="shared" si="2"/>
        <v>731</v>
      </c>
      <c r="F34">
        <f t="shared" si="3"/>
        <v>15.010266940451745</v>
      </c>
      <c r="G34">
        <f>SUM($F$3:F34)</f>
        <v>361.89541409993166</v>
      </c>
      <c r="H34">
        <f t="shared" si="1"/>
        <v>362.89541409993166</v>
      </c>
    </row>
    <row r="35" spans="2:8" x14ac:dyDescent="0.2">
      <c r="B35" s="6">
        <v>25628</v>
      </c>
      <c r="C35" s="7">
        <v>6.5</v>
      </c>
      <c r="D35">
        <f t="shared" si="0"/>
        <v>1.779603011635866E-2</v>
      </c>
      <c r="E35">
        <f t="shared" si="2"/>
        <v>365</v>
      </c>
      <c r="F35">
        <f t="shared" si="3"/>
        <v>6.9952087611225187</v>
      </c>
      <c r="G35">
        <f>SUM($F$3:F35)</f>
        <v>368.89062286105417</v>
      </c>
      <c r="H35">
        <f t="shared" si="1"/>
        <v>369.89062286105417</v>
      </c>
    </row>
    <row r="36" spans="2:8" x14ac:dyDescent="0.2">
      <c r="B36" s="6">
        <v>25263</v>
      </c>
      <c r="C36" s="7">
        <v>6</v>
      </c>
      <c r="D36">
        <f t="shared" si="0"/>
        <v>1.6427104722792608E-2</v>
      </c>
      <c r="E36">
        <f t="shared" si="2"/>
        <v>365</v>
      </c>
      <c r="F36">
        <f t="shared" si="3"/>
        <v>6.4955509924709105</v>
      </c>
      <c r="G36">
        <f>SUM($F$3:F36)</f>
        <v>375.38617385352507</v>
      </c>
      <c r="H36">
        <f t="shared" si="1"/>
        <v>376.38617385352507</v>
      </c>
    </row>
    <row r="37" spans="2:8" x14ac:dyDescent="0.2">
      <c r="B37" s="6">
        <v>24898</v>
      </c>
      <c r="C37" s="7">
        <v>5.5</v>
      </c>
      <c r="D37">
        <f t="shared" si="0"/>
        <v>1.5058179329226557E-2</v>
      </c>
      <c r="E37">
        <f t="shared" si="2"/>
        <v>365</v>
      </c>
      <c r="F37">
        <f t="shared" si="3"/>
        <v>5.9958932238193023</v>
      </c>
      <c r="G37">
        <f>SUM($F$3:F37)</f>
        <v>381.38206707734435</v>
      </c>
      <c r="H37">
        <f t="shared" si="1"/>
        <v>382.38206707734435</v>
      </c>
    </row>
    <row r="38" spans="2:8" x14ac:dyDescent="0.2">
      <c r="B38" s="6">
        <v>24351</v>
      </c>
      <c r="C38" s="7">
        <v>5</v>
      </c>
      <c r="D38">
        <f t="shared" si="0"/>
        <v>1.3689253935660506E-2</v>
      </c>
      <c r="E38">
        <f t="shared" si="2"/>
        <v>547</v>
      </c>
      <c r="F38">
        <f t="shared" si="3"/>
        <v>8.236824093086927</v>
      </c>
      <c r="G38">
        <f>SUM($F$3:F38)</f>
        <v>389.61889117043125</v>
      </c>
      <c r="H38">
        <f t="shared" si="1"/>
        <v>390.61889117043125</v>
      </c>
    </row>
    <row r="39" spans="2:8" x14ac:dyDescent="0.2">
      <c r="B39" s="6">
        <v>24016</v>
      </c>
      <c r="E39">
        <f t="shared" ref="E39" si="4">B38-B39</f>
        <v>335</v>
      </c>
      <c r="F39">
        <f t="shared" ref="F39" si="5">E39*D38</f>
        <v>4.5859000684462696</v>
      </c>
      <c r="G39">
        <f>SUM($F$3:F39)</f>
        <v>394.20479123887753</v>
      </c>
      <c r="H39">
        <f t="shared" si="1"/>
        <v>395.20479123887753</v>
      </c>
    </row>
  </sheetData>
  <sortState xmlns:xlrd2="http://schemas.microsoft.com/office/spreadsheetml/2017/richdata2" ref="B4:C39">
    <sortCondition descending="1" ref="B4:B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Chapman</dc:creator>
  <cp:lastModifiedBy>William Chapman</cp:lastModifiedBy>
  <dcterms:created xsi:type="dcterms:W3CDTF">2021-01-28T12:26:21Z</dcterms:created>
  <dcterms:modified xsi:type="dcterms:W3CDTF">2021-01-31T23:45:55Z</dcterms:modified>
</cp:coreProperties>
</file>