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490" windowHeight="7065"/>
  </bookViews>
  <sheets>
    <sheet name="Hoja7" sheetId="7" r:id="rId1"/>
  </sheets>
  <externalReferences>
    <externalReference r:id="rId2"/>
  </externalReferences>
  <definedNames>
    <definedName name="_xlnm._FilterDatabase" localSheetId="0" hidden="1">Hoja7!$A$1:$AM$24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3" i="7" l="1"/>
  <c r="S3" i="7"/>
  <c r="T3" i="7"/>
  <c r="R4" i="7"/>
  <c r="S4" i="7"/>
  <c r="T4" i="7"/>
  <c r="R5" i="7"/>
  <c r="S5" i="7"/>
  <c r="T5" i="7"/>
  <c r="R6" i="7"/>
  <c r="S6" i="7"/>
  <c r="T6" i="7"/>
  <c r="R7" i="7"/>
  <c r="S7" i="7"/>
  <c r="T7" i="7"/>
  <c r="R8" i="7"/>
  <c r="S8" i="7"/>
  <c r="T8" i="7"/>
  <c r="R9" i="7"/>
  <c r="S9" i="7"/>
  <c r="T9" i="7"/>
  <c r="R24" i="7"/>
  <c r="S24" i="7"/>
  <c r="T24" i="7"/>
  <c r="R10" i="7"/>
  <c r="S10" i="7"/>
  <c r="T10" i="7"/>
  <c r="R11" i="7"/>
  <c r="S11" i="7"/>
  <c r="T11" i="7"/>
  <c r="R12" i="7"/>
  <c r="S12" i="7"/>
  <c r="T12" i="7"/>
  <c r="R13" i="7"/>
  <c r="S13" i="7"/>
  <c r="T13" i="7"/>
  <c r="R14" i="7"/>
  <c r="S14" i="7"/>
  <c r="T14" i="7"/>
  <c r="R15" i="7"/>
  <c r="S15" i="7"/>
  <c r="T15" i="7"/>
  <c r="R2" i="7"/>
  <c r="S2" i="7"/>
  <c r="T2" i="7"/>
  <c r="R16" i="7"/>
  <c r="S16" i="7"/>
  <c r="T16" i="7"/>
  <c r="R17" i="7"/>
  <c r="S17" i="7"/>
  <c r="T17" i="7"/>
  <c r="R18" i="7"/>
  <c r="S18" i="7"/>
  <c r="T18" i="7"/>
  <c r="R19" i="7"/>
  <c r="S19" i="7"/>
  <c r="T19" i="7"/>
  <c r="R20" i="7"/>
  <c r="S20" i="7"/>
  <c r="T20" i="7"/>
  <c r="R21" i="7"/>
  <c r="S21" i="7"/>
  <c r="T21" i="7"/>
  <c r="R22" i="7"/>
  <c r="S22" i="7"/>
  <c r="T22" i="7"/>
  <c r="R23" i="7"/>
  <c r="S23" i="7"/>
  <c r="T23" i="7"/>
  <c r="U22" i="7" l="1"/>
  <c r="AA22" i="7" s="1"/>
  <c r="V19" i="7"/>
  <c r="AB19" i="7" s="1"/>
  <c r="V4" i="7"/>
  <c r="AB4" i="7" s="1"/>
  <c r="V6" i="7"/>
  <c r="AB6" i="7" s="1"/>
  <c r="W5" i="7"/>
  <c r="AC5" i="7" s="1"/>
  <c r="W4" i="7"/>
  <c r="AC4" i="7" s="1"/>
  <c r="V12" i="7"/>
  <c r="AB12" i="7" s="1"/>
  <c r="V9" i="7"/>
  <c r="AB9" i="7" s="1"/>
  <c r="W12" i="7"/>
  <c r="AC12" i="7" s="1"/>
  <c r="U10" i="7"/>
  <c r="AA10" i="7" s="1"/>
  <c r="V17" i="7"/>
  <c r="AB17" i="7" s="1"/>
  <c r="V2" i="7"/>
  <c r="AB2" i="7" s="1"/>
  <c r="V10" i="7"/>
  <c r="AB10" i="7" s="1"/>
  <c r="V3" i="7"/>
  <c r="AB3" i="7" s="1"/>
  <c r="W7" i="7"/>
  <c r="AC7" i="7" s="1"/>
  <c r="U7" i="7"/>
  <c r="AA7" i="7" s="1"/>
  <c r="U23" i="7"/>
  <c r="AA23" i="7" s="1"/>
  <c r="U9" i="7"/>
  <c r="AA9" i="7" s="1"/>
  <c r="V23" i="7"/>
  <c r="AB23" i="7" s="1"/>
  <c r="U19" i="7"/>
  <c r="AA19" i="7" s="1"/>
  <c r="U18" i="7"/>
  <c r="AA18" i="7" s="1"/>
  <c r="U17" i="7"/>
  <c r="AA17" i="7" s="1"/>
  <c r="V16" i="7"/>
  <c r="AB16" i="7" s="1"/>
  <c r="V14" i="7"/>
  <c r="AB14" i="7" s="1"/>
  <c r="U12" i="7"/>
  <c r="AA12" i="7" s="1"/>
  <c r="V11" i="7"/>
  <c r="AB11" i="7" s="1"/>
  <c r="V5" i="7"/>
  <c r="AB5" i="7" s="1"/>
  <c r="U16" i="7"/>
  <c r="AA16" i="7" s="1"/>
  <c r="W15" i="7"/>
  <c r="AC15" i="7" s="1"/>
  <c r="U24" i="7"/>
  <c r="AA24" i="7" s="1"/>
  <c r="W9" i="7"/>
  <c r="AC9" i="7" s="1"/>
  <c r="U8" i="7"/>
  <c r="AA8" i="7" s="1"/>
  <c r="V7" i="7"/>
  <c r="AB7" i="7" s="1"/>
  <c r="U6" i="7"/>
  <c r="AA6" i="7" s="1"/>
  <c r="W23" i="7"/>
  <c r="AC23" i="7" s="1"/>
  <c r="W20" i="7"/>
  <c r="AC20" i="7" s="1"/>
  <c r="V20" i="7"/>
  <c r="AB20" i="7" s="1"/>
  <c r="U20" i="7"/>
  <c r="AA20" i="7" s="1"/>
  <c r="U21" i="7"/>
  <c r="AA21" i="7" s="1"/>
  <c r="V18" i="7"/>
  <c r="AB18" i="7" s="1"/>
  <c r="U15" i="7"/>
  <c r="AA15" i="7" s="1"/>
  <c r="W14" i="7"/>
  <c r="AC14" i="7" s="1"/>
  <c r="V13" i="7"/>
  <c r="AB13" i="7" s="1"/>
  <c r="W11" i="7"/>
  <c r="AC11" i="7" s="1"/>
  <c r="W6" i="7"/>
  <c r="AC6" i="7" s="1"/>
  <c r="U5" i="7"/>
  <c r="AA5" i="7" s="1"/>
  <c r="V15" i="7"/>
  <c r="AB15" i="7" s="1"/>
  <c r="W24" i="7"/>
  <c r="AC24" i="7" s="1"/>
  <c r="U3" i="7"/>
  <c r="AA3" i="7" s="1"/>
  <c r="W19" i="7"/>
  <c r="AC19" i="7" s="1"/>
  <c r="U14" i="7"/>
  <c r="AA14" i="7" s="1"/>
  <c r="W10" i="7"/>
  <c r="AC10" i="7" s="1"/>
  <c r="V24" i="7"/>
  <c r="AB24" i="7" s="1"/>
  <c r="U4" i="7"/>
  <c r="AA4" i="7" s="1"/>
  <c r="V22" i="7"/>
  <c r="AB22" i="7" s="1"/>
  <c r="W22" i="7"/>
  <c r="AC22" i="7" s="1"/>
  <c r="W18" i="7"/>
  <c r="AC18" i="7" s="1"/>
  <c r="W17" i="7"/>
  <c r="AC17" i="7" s="1"/>
  <c r="V21" i="7"/>
  <c r="AB21" i="7" s="1"/>
  <c r="W21" i="7"/>
  <c r="AC21" i="7" s="1"/>
  <c r="W16" i="7"/>
  <c r="AC16" i="7" s="1"/>
  <c r="U2" i="7"/>
  <c r="AA2" i="7" s="1"/>
  <c r="W2" i="7"/>
  <c r="AC2" i="7" s="1"/>
  <c r="U13" i="7"/>
  <c r="AA13" i="7" s="1"/>
  <c r="W13" i="7"/>
  <c r="AC13" i="7" s="1"/>
  <c r="U11" i="7"/>
  <c r="AA11" i="7" s="1"/>
  <c r="W8" i="7"/>
  <c r="AC8" i="7" s="1"/>
  <c r="V8" i="7"/>
  <c r="AB8" i="7" s="1"/>
  <c r="W3" i="7"/>
  <c r="AC3" i="7" s="1"/>
</calcChain>
</file>

<file path=xl/comments1.xml><?xml version="1.0" encoding="utf-8"?>
<comments xmlns="http://schemas.openxmlformats.org/spreadsheetml/2006/main">
  <authors>
    <author>Luffi</author>
  </authors>
  <commentList>
    <comment ref="V1" authorId="0">
      <text>
        <r>
          <rPr>
            <b/>
            <sz val="9"/>
            <color indexed="81"/>
            <rFont val="Tahoma"/>
            <family val="2"/>
          </rPr>
          <t xml:space="preserve">Luffi:SI TIPO VENTA ES MENUDEO/BLISTER
ESTE ES EL PRECIO DEL BLISTER
  </t>
        </r>
      </text>
    </comment>
    <comment ref="AB1" authorId="0">
      <text>
        <r>
          <rPr>
            <b/>
            <sz val="9"/>
            <color indexed="81"/>
            <rFont val="Tahoma"/>
            <family val="2"/>
          </rPr>
          <t>Luffi:</t>
        </r>
        <r>
          <rPr>
            <sz val="9"/>
            <color indexed="81"/>
            <rFont val="Tahoma"/>
            <family val="2"/>
          </rPr>
          <t xml:space="preserve">
en caso de ser menudeo/blister este es el precio del blister
</t>
        </r>
      </text>
    </comment>
  </commentList>
</comments>
</file>

<file path=xl/sharedStrings.xml><?xml version="1.0" encoding="utf-8"?>
<sst xmlns="http://schemas.openxmlformats.org/spreadsheetml/2006/main" count="29" uniqueCount="29">
  <si>
    <t>Codigo coopidrogas</t>
  </si>
  <si>
    <t xml:space="preserve">Codigo venta menudeo o unidad </t>
  </si>
  <si>
    <t xml:space="preserve">Descripcion farmacia </t>
  </si>
  <si>
    <t>Descripcion proveedor</t>
  </si>
  <si>
    <t>Tipo venta ***</t>
  </si>
  <si>
    <t>Numero de unidades presentacion ****</t>
  </si>
  <si>
    <t>Precio Costo</t>
  </si>
  <si>
    <t>impuesto</t>
  </si>
  <si>
    <t>VALOR IMPUESTO</t>
  </si>
  <si>
    <t>Precio costo + impuesto</t>
  </si>
  <si>
    <t>porcentaje ganancia</t>
  </si>
  <si>
    <t xml:space="preserve">Precio Venta </t>
  </si>
  <si>
    <t>departamento</t>
  </si>
  <si>
    <t>grupo</t>
  </si>
  <si>
    <t>sub_grupo</t>
  </si>
  <si>
    <t>proveedor</t>
  </si>
  <si>
    <t>unidades por blister</t>
  </si>
  <si>
    <t>Precio costo unidad blister + impuesto</t>
  </si>
  <si>
    <t>porcentaje ganancia unidad blister</t>
  </si>
  <si>
    <t>Precio Venta Blister</t>
  </si>
  <si>
    <t>laboratorio</t>
  </si>
  <si>
    <t>Tipo presentacion</t>
  </si>
  <si>
    <t>Precio costo blister</t>
  </si>
  <si>
    <t>Precio costo unidad blister</t>
  </si>
  <si>
    <t>Precio costo blister + impuesto</t>
  </si>
  <si>
    <t>Precio venta unidad blister</t>
  </si>
  <si>
    <t>porcentaje ganancia blister</t>
  </si>
  <si>
    <t>minimo inventario</t>
  </si>
  <si>
    <t>maximo inventario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</si>
</sst>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&quot;$&quot;* #,##0_-;\-&quot;$&quot;* #,##0_-;_-&quot;$&quot;* &quot;-&quot;_-;_-@_-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rgb="FFFF000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u/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4" fillId="0" borderId="0"/>
  </cellStyleXfs>
  <cellXfs count="16">
    <xf numFmtId="0" fontId="0" fillId="0" borderId="0" xfId="0"/>
    <xf numFmtId="1" fontId="2" fillId="0" borderId="1" xfId="0" applyNumberFormat="1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vertical="center" wrapText="1"/>
    </xf>
    <xf numFmtId="164" fontId="2" fillId="0" borderId="1" xfId="1" applyNumberFormat="1" applyFont="1" applyFill="1" applyBorder="1" applyAlignment="1">
      <alignment horizontal="right" vertical="center" wrapText="1"/>
    </xf>
    <xf numFmtId="0" fontId="3" fillId="0" borderId="1" xfId="0" applyFont="1" applyFill="1" applyBorder="1" applyAlignment="1">
      <alignment vertical="center" wrapText="1"/>
    </xf>
    <xf numFmtId="9" fontId="3" fillId="0" borderId="1" xfId="0" applyNumberFormat="1" applyFont="1" applyFill="1" applyBorder="1" applyAlignment="1">
      <alignment vertical="center" wrapText="1"/>
    </xf>
    <xf numFmtId="0" fontId="5" fillId="0" borderId="1" xfId="2" applyFont="1" applyFill="1" applyBorder="1"/>
    <xf numFmtId="0" fontId="6" fillId="0" borderId="1" xfId="0" applyFont="1" applyFill="1" applyBorder="1"/>
    <xf numFmtId="164" fontId="5" fillId="0" borderId="1" xfId="1" applyNumberFormat="1" applyFont="1" applyFill="1" applyBorder="1" applyAlignment="1">
      <alignment horizontal="right"/>
    </xf>
    <xf numFmtId="164" fontId="6" fillId="0" borderId="1" xfId="0" applyNumberFormat="1" applyFont="1" applyFill="1" applyBorder="1"/>
    <xf numFmtId="1" fontId="8" fillId="0" borderId="1" xfId="0" applyNumberFormat="1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vertical="center" wrapText="1"/>
    </xf>
    <xf numFmtId="164" fontId="3" fillId="2" borderId="1" xfId="1" applyNumberFormat="1" applyFont="1" applyFill="1" applyBorder="1" applyAlignment="1">
      <alignment horizontal="right" vertical="center" wrapText="1"/>
    </xf>
    <xf numFmtId="9" fontId="3" fillId="2" borderId="1" xfId="0" applyNumberFormat="1" applyFont="1" applyFill="1" applyBorder="1" applyAlignment="1">
      <alignment vertical="center" wrapText="1"/>
    </xf>
    <xf numFmtId="0" fontId="7" fillId="2" borderId="1" xfId="0" applyFont="1" applyFill="1" applyBorder="1"/>
    <xf numFmtId="164" fontId="7" fillId="2" borderId="1" xfId="0" applyNumberFormat="1" applyFont="1" applyFill="1" applyBorder="1"/>
  </cellXfs>
  <cellStyles count="3">
    <cellStyle name="Moneda [0]" xfId="1" builtinId="7"/>
    <cellStyle name="Normal" xfId="0" builtinId="0"/>
    <cellStyle name="Normal 2" xfId="2"/>
  </cellStyles>
  <dxfs count="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s/Downloads/FORMATO%20PARA%20TODAS%20LAS%20DROGUERIAS...%20(5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Hoja2"/>
    </sheetNames>
    <sheetDataSet>
      <sheetData sheetId="0"/>
      <sheetData sheetId="1">
        <row r="385">
          <cell r="G385">
            <v>144</v>
          </cell>
        </row>
        <row r="386">
          <cell r="G386">
            <v>100</v>
          </cell>
        </row>
        <row r="387">
          <cell r="G387">
            <v>100</v>
          </cell>
        </row>
        <row r="388">
          <cell r="G388">
            <v>100</v>
          </cell>
        </row>
        <row r="389">
          <cell r="G389">
            <v>12</v>
          </cell>
        </row>
        <row r="390">
          <cell r="G390">
            <v>12</v>
          </cell>
        </row>
        <row r="391">
          <cell r="G391">
            <v>12</v>
          </cell>
        </row>
        <row r="392">
          <cell r="G392">
            <v>12</v>
          </cell>
        </row>
        <row r="393">
          <cell r="G393">
            <v>12</v>
          </cell>
        </row>
        <row r="394">
          <cell r="G394">
            <v>12</v>
          </cell>
        </row>
        <row r="395">
          <cell r="G395">
            <v>12</v>
          </cell>
        </row>
        <row r="396">
          <cell r="G396">
            <v>12</v>
          </cell>
        </row>
        <row r="397">
          <cell r="G397">
            <v>12</v>
          </cell>
        </row>
        <row r="398">
          <cell r="G398">
            <v>12</v>
          </cell>
        </row>
        <row r="399">
          <cell r="G399">
            <v>12</v>
          </cell>
        </row>
        <row r="400">
          <cell r="G400">
            <v>12</v>
          </cell>
        </row>
        <row r="401">
          <cell r="G401">
            <v>12</v>
          </cell>
        </row>
        <row r="402">
          <cell r="G402">
            <v>12</v>
          </cell>
        </row>
        <row r="403">
          <cell r="G403">
            <v>12</v>
          </cell>
        </row>
        <row r="404">
          <cell r="G404">
            <v>12</v>
          </cell>
        </row>
        <row r="405">
          <cell r="G405">
            <v>10</v>
          </cell>
        </row>
        <row r="406">
          <cell r="G406">
            <v>10</v>
          </cell>
        </row>
        <row r="407">
          <cell r="G407">
            <v>6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24"/>
  <sheetViews>
    <sheetView tabSelected="1" workbookViewId="0">
      <selection activeCell="E7" sqref="E7"/>
    </sheetView>
  </sheetViews>
  <sheetFormatPr baseColWidth="10" defaultRowHeight="15" x14ac:dyDescent="0.25"/>
  <cols>
    <col min="1" max="1" width="14" bestFit="1" customWidth="1"/>
    <col min="4" max="4" width="44.42578125" bestFit="1" customWidth="1"/>
    <col min="5" max="5" width="29.7109375" bestFit="1" customWidth="1"/>
  </cols>
  <sheetData>
    <row r="1" spans="1:35" ht="63.75" x14ac:dyDescent="0.25">
      <c r="A1" s="10" t="s">
        <v>0</v>
      </c>
      <c r="B1" s="1" t="s">
        <v>1</v>
      </c>
      <c r="C1" s="1" t="s">
        <v>2</v>
      </c>
      <c r="D1" s="2" t="s">
        <v>3</v>
      </c>
      <c r="E1" s="2" t="s">
        <v>20</v>
      </c>
      <c r="F1" s="2" t="s">
        <v>4</v>
      </c>
      <c r="G1" s="2" t="s">
        <v>5</v>
      </c>
      <c r="H1" s="2" t="s">
        <v>21</v>
      </c>
      <c r="I1" s="3" t="s">
        <v>6</v>
      </c>
      <c r="J1" s="2" t="s">
        <v>7</v>
      </c>
      <c r="K1" s="2" t="s">
        <v>27</v>
      </c>
      <c r="L1" s="2" t="s">
        <v>28</v>
      </c>
      <c r="M1" s="2" t="s">
        <v>12</v>
      </c>
      <c r="N1" s="2" t="s">
        <v>13</v>
      </c>
      <c r="O1" s="2" t="s">
        <v>14</v>
      </c>
      <c r="P1" s="2" t="s">
        <v>15</v>
      </c>
      <c r="Q1" s="11" t="s">
        <v>16</v>
      </c>
      <c r="R1" s="3" t="s">
        <v>22</v>
      </c>
      <c r="S1" s="12" t="s">
        <v>23</v>
      </c>
      <c r="T1" s="4" t="s">
        <v>8</v>
      </c>
      <c r="U1" s="4" t="s">
        <v>9</v>
      </c>
      <c r="V1" s="4" t="s">
        <v>24</v>
      </c>
      <c r="W1" s="4" t="s">
        <v>17</v>
      </c>
      <c r="X1" s="5" t="s">
        <v>10</v>
      </c>
      <c r="Y1" s="13" t="s">
        <v>26</v>
      </c>
      <c r="Z1" s="13" t="s">
        <v>18</v>
      </c>
      <c r="AA1" s="4" t="s">
        <v>11</v>
      </c>
      <c r="AB1" s="4" t="s">
        <v>19</v>
      </c>
      <c r="AC1" s="11" t="s">
        <v>25</v>
      </c>
      <c r="AD1" s="2"/>
      <c r="AE1" s="2"/>
      <c r="AF1" s="2"/>
      <c r="AG1" s="2"/>
      <c r="AH1" s="2"/>
      <c r="AI1" s="2"/>
    </row>
    <row r="2" spans="1:35" x14ac:dyDescent="0.25">
      <c r="Q2">
        <v>1</v>
      </c>
      <c r="R2" s="8">
        <f>[1]Hoja2!I385/[1]Hoja2!G385</f>
        <v>0</v>
      </c>
      <c r="S2" s="8">
        <f>[1]Hoja2!I385/Q2</f>
        <v>0</v>
      </c>
      <c r="T2" s="6">
        <f>IF([1]Hoja2!J385="19%  IVA",19,IF([1]Hoja2!J385="5% IVA",5,0))</f>
        <v>0</v>
      </c>
      <c r="U2" s="9">
        <f>(S2*T2/100)+[1]Hoja2!I385</f>
        <v>0</v>
      </c>
      <c r="V2" s="9">
        <f>(R2*T2/100)+R2</f>
        <v>0</v>
      </c>
      <c r="W2" s="9">
        <f>(S2*T2/100)+S2</f>
        <v>0</v>
      </c>
      <c r="X2" s="7">
        <v>25</v>
      </c>
      <c r="Y2" s="14">
        <v>25</v>
      </c>
      <c r="Z2" s="14">
        <v>25</v>
      </c>
      <c r="AA2" s="9">
        <f>(U2*X2/100)+U2</f>
        <v>0</v>
      </c>
      <c r="AB2" s="9">
        <f>(V2*Y2/100)+V2</f>
        <v>0</v>
      </c>
      <c r="AC2" s="15">
        <f>(W2*Z2/100)+W2</f>
        <v>0</v>
      </c>
    </row>
    <row r="3" spans="1:35" x14ac:dyDescent="0.25">
      <c r="Q3">
        <v>1</v>
      </c>
      <c r="R3" s="8">
        <f>[1]Hoja2!I386/[1]Hoja2!G386</f>
        <v>0</v>
      </c>
      <c r="S3" s="8">
        <f>[1]Hoja2!I386/Q3</f>
        <v>0</v>
      </c>
      <c r="T3" s="6">
        <f>IF([1]Hoja2!J386="19%  IVA",19,IF([1]Hoja2!J386="5% IVA",5,0))</f>
        <v>0</v>
      </c>
      <c r="U3" s="9">
        <f>(S3*T3/100)+[1]Hoja2!I386</f>
        <v>0</v>
      </c>
      <c r="V3" s="9">
        <f>(R3*T3/100)+R3</f>
        <v>0</v>
      </c>
      <c r="W3" s="9">
        <f>(S3*T3/100)+S3</f>
        <v>0</v>
      </c>
      <c r="X3" s="7">
        <v>25</v>
      </c>
      <c r="Y3" s="14">
        <v>25</v>
      </c>
      <c r="Z3" s="14">
        <v>25</v>
      </c>
      <c r="AA3" s="9">
        <f>(U3*X3/100)+U3</f>
        <v>0</v>
      </c>
      <c r="AB3" s="9">
        <f>(V3*Y3/100)+V3</f>
        <v>0</v>
      </c>
      <c r="AC3" s="15">
        <f>(W3*Z3/100)+W3</f>
        <v>0</v>
      </c>
    </row>
    <row r="4" spans="1:35" x14ac:dyDescent="0.25">
      <c r="Q4">
        <v>1</v>
      </c>
      <c r="R4" s="8">
        <f>[1]Hoja2!I387/[1]Hoja2!G387</f>
        <v>0</v>
      </c>
      <c r="S4" s="8">
        <f>[1]Hoja2!I387/Q4</f>
        <v>0</v>
      </c>
      <c r="T4" s="6">
        <f>IF([1]Hoja2!J387="19%  IVA",19,IF([1]Hoja2!J387="5% IVA",5,0))</f>
        <v>0</v>
      </c>
      <c r="U4" s="9">
        <f>(S4*T4/100)+[1]Hoja2!I387</f>
        <v>0</v>
      </c>
      <c r="V4" s="9">
        <f>(R4*T4/100)+R4</f>
        <v>0</v>
      </c>
      <c r="W4" s="9">
        <f>(S4*T4/100)+S4</f>
        <v>0</v>
      </c>
      <c r="X4" s="7">
        <v>25</v>
      </c>
      <c r="Y4" s="14">
        <v>25</v>
      </c>
      <c r="Z4" s="14">
        <v>25</v>
      </c>
      <c r="AA4" s="9">
        <f>(U4*X4/100)+U4</f>
        <v>0</v>
      </c>
      <c r="AB4" s="9">
        <f>(V4*Y4/100)+V4</f>
        <v>0</v>
      </c>
      <c r="AC4" s="15">
        <f>(W4*Z4/100)+W4</f>
        <v>0</v>
      </c>
    </row>
    <row r="5" spans="1:35" x14ac:dyDescent="0.25">
      <c r="Q5">
        <v>1</v>
      </c>
      <c r="R5" s="8">
        <f>[1]Hoja2!I388/[1]Hoja2!G388</f>
        <v>0</v>
      </c>
      <c r="S5" s="8">
        <f>[1]Hoja2!I388/Q5</f>
        <v>0</v>
      </c>
      <c r="T5" s="6">
        <f>IF([1]Hoja2!J388="19%  IVA",19,IF([1]Hoja2!J388="5% IVA",5,0))</f>
        <v>0</v>
      </c>
      <c r="U5" s="9">
        <f>(S5*T5/100)+[1]Hoja2!I388</f>
        <v>0</v>
      </c>
      <c r="V5" s="9">
        <f>(R5*T5/100)+R5</f>
        <v>0</v>
      </c>
      <c r="W5" s="9">
        <f>(S5*T5/100)+S5</f>
        <v>0</v>
      </c>
      <c r="X5" s="7">
        <v>25</v>
      </c>
      <c r="Y5" s="14">
        <v>25</v>
      </c>
      <c r="Z5" s="14">
        <v>25</v>
      </c>
      <c r="AA5" s="9">
        <f>(U5*X5/100)+U5</f>
        <v>0</v>
      </c>
      <c r="AB5" s="9">
        <f>(V5*Y5/100)+V5</f>
        <v>0</v>
      </c>
      <c r="AC5" s="15">
        <f>(W5*Z5/100)+W5</f>
        <v>0</v>
      </c>
    </row>
    <row r="6" spans="1:35" x14ac:dyDescent="0.25">
      <c r="Q6">
        <v>1</v>
      </c>
      <c r="R6" s="8">
        <f>[1]Hoja2!I389/[1]Hoja2!G389</f>
        <v>0</v>
      </c>
      <c r="S6" s="8">
        <f>[1]Hoja2!I389/Q6</f>
        <v>0</v>
      </c>
      <c r="T6" s="6">
        <f>IF([1]Hoja2!J389="19%  IVA",19,IF([1]Hoja2!J389="5% IVA",5,0))</f>
        <v>0</v>
      </c>
      <c r="U6" s="9">
        <f>(S6*T6/100)+[1]Hoja2!I389</f>
        <v>0</v>
      </c>
      <c r="V6" s="9">
        <f>(R6*T6/100)+R6</f>
        <v>0</v>
      </c>
      <c r="W6" s="9">
        <f>(S6*T6/100)+S6</f>
        <v>0</v>
      </c>
      <c r="X6" s="7">
        <v>25</v>
      </c>
      <c r="Y6" s="14">
        <v>25</v>
      </c>
      <c r="Z6" s="14">
        <v>25</v>
      </c>
      <c r="AA6" s="9">
        <f>(U6*X6/100)+U6</f>
        <v>0</v>
      </c>
      <c r="AB6" s="9">
        <f>(V6*Y6/100)+V6</f>
        <v>0</v>
      </c>
      <c r="AC6" s="15">
        <f>(W6*Z6/100)+W6</f>
        <v>0</v>
      </c>
    </row>
    <row r="7" spans="1:35" x14ac:dyDescent="0.25">
      <c r="Q7">
        <v>1</v>
      </c>
      <c r="R7" s="8">
        <f>[1]Hoja2!I390/[1]Hoja2!G390</f>
        <v>0</v>
      </c>
      <c r="S7" s="8">
        <f>[1]Hoja2!I390/Q7</f>
        <v>0</v>
      </c>
      <c r="T7" s="6">
        <f>IF([1]Hoja2!J390="19%  IVA",19,IF([1]Hoja2!J390="5% IVA",5,0))</f>
        <v>0</v>
      </c>
      <c r="U7" s="9">
        <f>(S7*T7/100)+[1]Hoja2!I390</f>
        <v>0</v>
      </c>
      <c r="V7" s="9">
        <f>(R7*T7/100)+R7</f>
        <v>0</v>
      </c>
      <c r="W7" s="9">
        <f>(S7*T7/100)+S7</f>
        <v>0</v>
      </c>
      <c r="X7" s="7">
        <v>25</v>
      </c>
      <c r="Y7" s="14">
        <v>25</v>
      </c>
      <c r="Z7" s="14">
        <v>25</v>
      </c>
      <c r="AA7" s="9">
        <f>(U7*X7/100)+U7</f>
        <v>0</v>
      </c>
      <c r="AB7" s="9">
        <f>(V7*Y7/100)+V7</f>
        <v>0</v>
      </c>
      <c r="AC7" s="15">
        <f>(W7*Z7/100)+W7</f>
        <v>0</v>
      </c>
    </row>
    <row r="8" spans="1:35" x14ac:dyDescent="0.25">
      <c r="Q8">
        <v>1</v>
      </c>
      <c r="R8" s="8">
        <f>[1]Hoja2!I391/[1]Hoja2!G391</f>
        <v>0</v>
      </c>
      <c r="S8" s="8">
        <f>[1]Hoja2!I391/Q8</f>
        <v>0</v>
      </c>
      <c r="T8" s="6">
        <f>IF([1]Hoja2!J391="19%  IVA",19,IF([1]Hoja2!J391="5% IVA",5,0))</f>
        <v>0</v>
      </c>
      <c r="U8" s="9">
        <f>(S8*T8/100)+[1]Hoja2!I391</f>
        <v>0</v>
      </c>
      <c r="V8" s="9">
        <f>(R8*T8/100)+R8</f>
        <v>0</v>
      </c>
      <c r="W8" s="9">
        <f>(S8*T8/100)+S8</f>
        <v>0</v>
      </c>
      <c r="X8" s="7">
        <v>25</v>
      </c>
      <c r="Y8" s="14">
        <v>25</v>
      </c>
      <c r="Z8" s="14">
        <v>25</v>
      </c>
      <c r="AA8" s="9">
        <f>(U8*X8/100)+U8</f>
        <v>0</v>
      </c>
      <c r="AB8" s="9">
        <f>(V8*Y8/100)+V8</f>
        <v>0</v>
      </c>
      <c r="AC8" s="15">
        <f>(W8*Z8/100)+W8</f>
        <v>0</v>
      </c>
    </row>
    <row r="9" spans="1:35" x14ac:dyDescent="0.25">
      <c r="Q9">
        <v>1</v>
      </c>
      <c r="R9" s="8">
        <f>[1]Hoja2!I392/[1]Hoja2!G392</f>
        <v>0</v>
      </c>
      <c r="S9" s="8">
        <f>[1]Hoja2!I392/Q9</f>
        <v>0</v>
      </c>
      <c r="T9" s="6">
        <f>IF([1]Hoja2!J392="19%  IVA",19,IF([1]Hoja2!J392="5% IVA",5,0))</f>
        <v>0</v>
      </c>
      <c r="U9" s="9">
        <f>(S9*T9/100)+[1]Hoja2!I392</f>
        <v>0</v>
      </c>
      <c r="V9" s="9">
        <f>(R9*T9/100)+R9</f>
        <v>0</v>
      </c>
      <c r="W9" s="9">
        <f>(S9*T9/100)+S9</f>
        <v>0</v>
      </c>
      <c r="X9" s="7">
        <v>25</v>
      </c>
      <c r="Y9" s="14">
        <v>25</v>
      </c>
      <c r="Z9" s="14">
        <v>25</v>
      </c>
      <c r="AA9" s="9">
        <f>(U9*X9/100)+U9</f>
        <v>0</v>
      </c>
      <c r="AB9" s="9">
        <f>(V9*Y9/100)+V9</f>
        <v>0</v>
      </c>
      <c r="AC9" s="15">
        <f>(W9*Z9/100)+W9</f>
        <v>0</v>
      </c>
    </row>
    <row r="10" spans="1:35" x14ac:dyDescent="0.25">
      <c r="Q10">
        <v>1</v>
      </c>
      <c r="R10" s="8">
        <f>[1]Hoja2!I393/[1]Hoja2!G393</f>
        <v>0</v>
      </c>
      <c r="S10" s="8">
        <f>[1]Hoja2!I393/Q10</f>
        <v>0</v>
      </c>
      <c r="T10" s="6">
        <f>IF([1]Hoja2!J393="19%  IVA",19,IF([1]Hoja2!J393="5% IVA",5,0))</f>
        <v>0</v>
      </c>
      <c r="U10" s="9">
        <f>(S10*T10/100)+[1]Hoja2!I393</f>
        <v>0</v>
      </c>
      <c r="V10" s="9">
        <f>(R10*T10/100)+R10</f>
        <v>0</v>
      </c>
      <c r="W10" s="9">
        <f>(S10*T10/100)+S10</f>
        <v>0</v>
      </c>
      <c r="X10" s="7">
        <v>25</v>
      </c>
      <c r="Y10" s="14">
        <v>25</v>
      </c>
      <c r="Z10" s="14">
        <v>25</v>
      </c>
      <c r="AA10" s="9">
        <f>(U10*X10/100)+U10</f>
        <v>0</v>
      </c>
      <c r="AB10" s="9">
        <f>(V10*Y10/100)+V10</f>
        <v>0</v>
      </c>
      <c r="AC10" s="15">
        <f>(W10*Z10/100)+W10</f>
        <v>0</v>
      </c>
    </row>
    <row r="11" spans="1:35" x14ac:dyDescent="0.25">
      <c r="Q11">
        <v>1</v>
      </c>
      <c r="R11" s="8">
        <f>[1]Hoja2!I394/[1]Hoja2!G394</f>
        <v>0</v>
      </c>
      <c r="S11" s="8">
        <f>[1]Hoja2!I394/Q11</f>
        <v>0</v>
      </c>
      <c r="T11" s="6">
        <f>IF([1]Hoja2!J394="19%  IVA",19,IF([1]Hoja2!J394="5% IVA",5,0))</f>
        <v>0</v>
      </c>
      <c r="U11" s="9">
        <f>(S11*T11/100)+[1]Hoja2!I394</f>
        <v>0</v>
      </c>
      <c r="V11" s="9">
        <f>(R11*T11/100)+R11</f>
        <v>0</v>
      </c>
      <c r="W11" s="9">
        <f>(S11*T11/100)+S11</f>
        <v>0</v>
      </c>
      <c r="X11" s="7">
        <v>25</v>
      </c>
      <c r="Y11" s="14">
        <v>25</v>
      </c>
      <c r="Z11" s="14">
        <v>25</v>
      </c>
      <c r="AA11" s="9">
        <f>(U11*X11/100)+U11</f>
        <v>0</v>
      </c>
      <c r="AB11" s="9">
        <f>(V11*Y11/100)+V11</f>
        <v>0</v>
      </c>
      <c r="AC11" s="15">
        <f>(W11*Z11/100)+W11</f>
        <v>0</v>
      </c>
    </row>
    <row r="12" spans="1:35" x14ac:dyDescent="0.25">
      <c r="Q12">
        <v>1</v>
      </c>
      <c r="R12" s="8">
        <f>[1]Hoja2!I395/[1]Hoja2!G395</f>
        <v>0</v>
      </c>
      <c r="S12" s="8">
        <f>[1]Hoja2!I395/Q12</f>
        <v>0</v>
      </c>
      <c r="T12" s="6">
        <f>IF([1]Hoja2!J395="19%  IVA",19,IF([1]Hoja2!J395="5% IVA",5,0))</f>
        <v>0</v>
      </c>
      <c r="U12" s="9">
        <f>(S12*T12/100)+[1]Hoja2!I395</f>
        <v>0</v>
      </c>
      <c r="V12" s="9">
        <f>(R12*T12/100)+R12</f>
        <v>0</v>
      </c>
      <c r="W12" s="9">
        <f>(S12*T12/100)+S12</f>
        <v>0</v>
      </c>
      <c r="X12" s="7">
        <v>25</v>
      </c>
      <c r="Y12" s="14">
        <v>25</v>
      </c>
      <c r="Z12" s="14">
        <v>25</v>
      </c>
      <c r="AA12" s="9">
        <f>(U12*X12/100)+U12</f>
        <v>0</v>
      </c>
      <c r="AB12" s="9">
        <f>(V12*Y12/100)+V12</f>
        <v>0</v>
      </c>
      <c r="AC12" s="15">
        <f>(W12*Z12/100)+W12</f>
        <v>0</v>
      </c>
    </row>
    <row r="13" spans="1:35" x14ac:dyDescent="0.25">
      <c r="Q13">
        <v>1</v>
      </c>
      <c r="R13" s="8">
        <f>[1]Hoja2!I396/[1]Hoja2!G396</f>
        <v>0</v>
      </c>
      <c r="S13" s="8">
        <f>[1]Hoja2!I396/Q13</f>
        <v>0</v>
      </c>
      <c r="T13" s="6">
        <f>IF([1]Hoja2!J396="19%  IVA",19,IF([1]Hoja2!J396="5% IVA",5,0))</f>
        <v>0</v>
      </c>
      <c r="U13" s="9">
        <f>(S13*T13/100)+[1]Hoja2!I396</f>
        <v>0</v>
      </c>
      <c r="V13" s="9">
        <f>(R13*T13/100)+R13</f>
        <v>0</v>
      </c>
      <c r="W13" s="9">
        <f>(S13*T13/100)+S13</f>
        <v>0</v>
      </c>
      <c r="X13" s="7">
        <v>25</v>
      </c>
      <c r="Y13" s="14">
        <v>25</v>
      </c>
      <c r="Z13" s="14">
        <v>25</v>
      </c>
      <c r="AA13" s="9">
        <f>(U13*X13/100)+U13</f>
        <v>0</v>
      </c>
      <c r="AB13" s="9">
        <f>(V13*Y13/100)+V13</f>
        <v>0</v>
      </c>
      <c r="AC13" s="15">
        <f>(W13*Z13/100)+W13</f>
        <v>0</v>
      </c>
    </row>
    <row r="14" spans="1:35" x14ac:dyDescent="0.25">
      <c r="Q14">
        <v>1</v>
      </c>
      <c r="R14" s="8">
        <f>[1]Hoja2!I397/[1]Hoja2!G397</f>
        <v>0</v>
      </c>
      <c r="S14" s="8">
        <f>[1]Hoja2!I397/Q14</f>
        <v>0</v>
      </c>
      <c r="T14" s="6">
        <f>IF([1]Hoja2!J397="19%  IVA",19,IF([1]Hoja2!J397="5% IVA",5,0))</f>
        <v>0</v>
      </c>
      <c r="U14" s="9">
        <f>(S14*T14/100)+[1]Hoja2!I397</f>
        <v>0</v>
      </c>
      <c r="V14" s="9">
        <f>(R14*T14/100)+R14</f>
        <v>0</v>
      </c>
      <c r="W14" s="9">
        <f>(S14*T14/100)+S14</f>
        <v>0</v>
      </c>
      <c r="X14" s="7">
        <v>25</v>
      </c>
      <c r="Y14" s="14">
        <v>25</v>
      </c>
      <c r="Z14" s="14">
        <v>25</v>
      </c>
      <c r="AA14" s="9">
        <f>(U14*X14/100)+U14</f>
        <v>0</v>
      </c>
      <c r="AB14" s="9">
        <f>(V14*Y14/100)+V14</f>
        <v>0</v>
      </c>
      <c r="AC14" s="15">
        <f>(W14*Z14/100)+W14</f>
        <v>0</v>
      </c>
    </row>
    <row r="15" spans="1:35" x14ac:dyDescent="0.25">
      <c r="Q15">
        <v>1</v>
      </c>
      <c r="R15" s="8">
        <f>[1]Hoja2!I398/[1]Hoja2!G398</f>
        <v>0</v>
      </c>
      <c r="S15" s="8">
        <f>[1]Hoja2!I398/Q15</f>
        <v>0</v>
      </c>
      <c r="T15" s="6">
        <f>IF([1]Hoja2!J398="19%  IVA",19,IF([1]Hoja2!J398="5% IVA",5,0))</f>
        <v>0</v>
      </c>
      <c r="U15" s="9">
        <f>(S15*T15/100)+[1]Hoja2!I398</f>
        <v>0</v>
      </c>
      <c r="V15" s="9">
        <f>(R15*T15/100)+R15</f>
        <v>0</v>
      </c>
      <c r="W15" s="9">
        <f>(S15*T15/100)+S15</f>
        <v>0</v>
      </c>
      <c r="X15" s="7">
        <v>25</v>
      </c>
      <c r="Y15" s="14">
        <v>25</v>
      </c>
      <c r="Z15" s="14">
        <v>25</v>
      </c>
      <c r="AA15" s="9">
        <f>(U15*X15/100)+U15</f>
        <v>0</v>
      </c>
      <c r="AB15" s="9">
        <f>(V15*Y15/100)+V15</f>
        <v>0</v>
      </c>
      <c r="AC15" s="15">
        <f>(W15*Z15/100)+W15</f>
        <v>0</v>
      </c>
    </row>
    <row r="16" spans="1:35" x14ac:dyDescent="0.25">
      <c r="Q16">
        <v>1</v>
      </c>
      <c r="R16" s="8">
        <f>[1]Hoja2!I399/[1]Hoja2!G399</f>
        <v>0</v>
      </c>
      <c r="S16" s="8">
        <f>[1]Hoja2!I399/Q16</f>
        <v>0</v>
      </c>
      <c r="T16" s="6">
        <f>IF([1]Hoja2!J399="19%  IVA",19,IF([1]Hoja2!J399="5% IVA",5,0))</f>
        <v>0</v>
      </c>
      <c r="U16" s="9">
        <f>(S16*T16/100)+[1]Hoja2!I399</f>
        <v>0</v>
      </c>
      <c r="V16" s="9">
        <f>(R16*T16/100)+R16</f>
        <v>0</v>
      </c>
      <c r="W16" s="9">
        <f>(S16*T16/100)+S16</f>
        <v>0</v>
      </c>
      <c r="X16" s="7">
        <v>25</v>
      </c>
      <c r="Y16" s="14">
        <v>25</v>
      </c>
      <c r="Z16" s="14">
        <v>25</v>
      </c>
      <c r="AA16" s="9">
        <f>(U16*X16/100)+U16</f>
        <v>0</v>
      </c>
      <c r="AB16" s="9">
        <f>(V16*Y16/100)+V16</f>
        <v>0</v>
      </c>
      <c r="AC16" s="15">
        <f>(W16*Z16/100)+W16</f>
        <v>0</v>
      </c>
    </row>
    <row r="17" spans="17:29" x14ac:dyDescent="0.25">
      <c r="Q17">
        <v>1</v>
      </c>
      <c r="R17" s="8">
        <f>[1]Hoja2!I400/[1]Hoja2!G400</f>
        <v>0</v>
      </c>
      <c r="S17" s="8">
        <f>[1]Hoja2!I400/Q17</f>
        <v>0</v>
      </c>
      <c r="T17" s="6">
        <f>IF([1]Hoja2!J400="19%  IVA",19,IF([1]Hoja2!J400="5% IVA",5,0))</f>
        <v>0</v>
      </c>
      <c r="U17" s="9">
        <f>(S17*T17/100)+[1]Hoja2!I400</f>
        <v>0</v>
      </c>
      <c r="V17" s="9">
        <f>(R17*T17/100)+R17</f>
        <v>0</v>
      </c>
      <c r="W17" s="9">
        <f>(S17*T17/100)+S17</f>
        <v>0</v>
      </c>
      <c r="X17" s="7">
        <v>25</v>
      </c>
      <c r="Y17" s="14">
        <v>25</v>
      </c>
      <c r="Z17" s="14">
        <v>25</v>
      </c>
      <c r="AA17" s="9">
        <f>(U17*X17/100)+U17</f>
        <v>0</v>
      </c>
      <c r="AB17" s="9">
        <f>(V17*Y17/100)+V17</f>
        <v>0</v>
      </c>
      <c r="AC17" s="15">
        <f>(W17*Z17/100)+W17</f>
        <v>0</v>
      </c>
    </row>
    <row r="18" spans="17:29" x14ac:dyDescent="0.25">
      <c r="Q18">
        <v>1</v>
      </c>
      <c r="R18" s="8">
        <f>[1]Hoja2!I401/[1]Hoja2!G401</f>
        <v>0</v>
      </c>
      <c r="S18" s="8">
        <f>[1]Hoja2!I401/Q18</f>
        <v>0</v>
      </c>
      <c r="T18" s="6">
        <f>IF([1]Hoja2!J401="19%  IVA",19,IF([1]Hoja2!J401="5% IVA",5,0))</f>
        <v>0</v>
      </c>
      <c r="U18" s="9">
        <f>(S18*T18/100)+[1]Hoja2!I401</f>
        <v>0</v>
      </c>
      <c r="V18" s="9">
        <f>(R18*T18/100)+R18</f>
        <v>0</v>
      </c>
      <c r="W18" s="9">
        <f>(S18*T18/100)+S18</f>
        <v>0</v>
      </c>
      <c r="X18" s="7">
        <v>25</v>
      </c>
      <c r="Y18" s="14">
        <v>25</v>
      </c>
      <c r="Z18" s="14">
        <v>25</v>
      </c>
      <c r="AA18" s="9">
        <f>(U18*X18/100)+U18</f>
        <v>0</v>
      </c>
      <c r="AB18" s="9">
        <f>(V18*Y18/100)+V18</f>
        <v>0</v>
      </c>
      <c r="AC18" s="15">
        <f>(W18*Z18/100)+W18</f>
        <v>0</v>
      </c>
    </row>
    <row r="19" spans="17:29" x14ac:dyDescent="0.25">
      <c r="Q19">
        <v>1</v>
      </c>
      <c r="R19" s="8">
        <f>[1]Hoja2!I402/[1]Hoja2!G402</f>
        <v>0</v>
      </c>
      <c r="S19" s="8">
        <f>[1]Hoja2!I402/Q19</f>
        <v>0</v>
      </c>
      <c r="T19" s="6">
        <f>IF([1]Hoja2!J402="19%  IVA",19,IF([1]Hoja2!J402="5% IVA",5,0))</f>
        <v>0</v>
      </c>
      <c r="U19" s="9">
        <f>(S19*T19/100)+[1]Hoja2!I402</f>
        <v>0</v>
      </c>
      <c r="V19" s="9">
        <f>(R19*T19/100)+R19</f>
        <v>0</v>
      </c>
      <c r="W19" s="9">
        <f>(S19*T19/100)+S19</f>
        <v>0</v>
      </c>
      <c r="X19" s="7">
        <v>25</v>
      </c>
      <c r="Y19" s="14">
        <v>25</v>
      </c>
      <c r="Z19" s="14">
        <v>25</v>
      </c>
      <c r="AA19" s="9">
        <f>(U19*X19/100)+U19</f>
        <v>0</v>
      </c>
      <c r="AB19" s="9">
        <f>(V19*Y19/100)+V19</f>
        <v>0</v>
      </c>
      <c r="AC19" s="15">
        <f>(W19*Z19/100)+W19</f>
        <v>0</v>
      </c>
    </row>
    <row r="20" spans="17:29" x14ac:dyDescent="0.25">
      <c r="Q20">
        <v>1</v>
      </c>
      <c r="R20" s="8">
        <f>[1]Hoja2!I403/[1]Hoja2!G403</f>
        <v>0</v>
      </c>
      <c r="S20" s="8">
        <f>[1]Hoja2!I403/Q20</f>
        <v>0</v>
      </c>
      <c r="T20" s="6">
        <f>IF([1]Hoja2!J403="19%  IVA",19,IF([1]Hoja2!J403="5% IVA",5,0))</f>
        <v>0</v>
      </c>
      <c r="U20" s="9">
        <f>(S20*T20/100)+[1]Hoja2!I403</f>
        <v>0</v>
      </c>
      <c r="V20" s="9">
        <f>(R20*T20/100)+R20</f>
        <v>0</v>
      </c>
      <c r="W20" s="9">
        <f>(S20*T20/100)+S20</f>
        <v>0</v>
      </c>
      <c r="X20" s="7">
        <v>25</v>
      </c>
      <c r="Y20" s="14">
        <v>25</v>
      </c>
      <c r="Z20" s="14">
        <v>25</v>
      </c>
      <c r="AA20" s="9">
        <f>(U20*X20/100)+U20</f>
        <v>0</v>
      </c>
      <c r="AB20" s="9">
        <f>(V20*Y20/100)+V20</f>
        <v>0</v>
      </c>
      <c r="AC20" s="15">
        <f>(W20*Z20/100)+W20</f>
        <v>0</v>
      </c>
    </row>
    <row r="21" spans="17:29" x14ac:dyDescent="0.25">
      <c r="Q21">
        <v>1</v>
      </c>
      <c r="R21" s="8">
        <f>[1]Hoja2!I404/[1]Hoja2!G404</f>
        <v>0</v>
      </c>
      <c r="S21" s="8">
        <f>[1]Hoja2!I404/Q21</f>
        <v>0</v>
      </c>
      <c r="T21" s="6">
        <f>IF([1]Hoja2!J404="19%  IVA",19,IF([1]Hoja2!J404="5% IVA",5,0))</f>
        <v>0</v>
      </c>
      <c r="U21" s="9">
        <f>(S21*T21/100)+[1]Hoja2!I404</f>
        <v>0</v>
      </c>
      <c r="V21" s="9">
        <f>(R21*T21/100)+R21</f>
        <v>0</v>
      </c>
      <c r="W21" s="9">
        <f>(S21*T21/100)+S21</f>
        <v>0</v>
      </c>
      <c r="X21" s="7">
        <v>25</v>
      </c>
      <c r="Y21" s="14">
        <v>25</v>
      </c>
      <c r="Z21" s="14">
        <v>25</v>
      </c>
      <c r="AA21" s="9">
        <f>(U21*X21/100)+U21</f>
        <v>0</v>
      </c>
      <c r="AB21" s="9">
        <f>(V21*Y21/100)+V21</f>
        <v>0</v>
      </c>
      <c r="AC21" s="15">
        <f>(W21*Z21/100)+W21</f>
        <v>0</v>
      </c>
    </row>
    <row r="22" spans="17:29" x14ac:dyDescent="0.25">
      <c r="Q22">
        <v>1</v>
      </c>
      <c r="R22" s="8">
        <f>[1]Hoja2!I405/[1]Hoja2!G405</f>
        <v>0</v>
      </c>
      <c r="S22" s="8">
        <f>[1]Hoja2!I405/Q22</f>
        <v>0</v>
      </c>
      <c r="T22" s="6">
        <f>IF([1]Hoja2!J405="19%  IVA",19,IF([1]Hoja2!J405="5% IVA",5,0))</f>
        <v>0</v>
      </c>
      <c r="U22" s="9">
        <f>(S22*T22/100)+[1]Hoja2!I405</f>
        <v>0</v>
      </c>
      <c r="V22" s="9">
        <f>(R22*T22/100)+R22</f>
        <v>0</v>
      </c>
      <c r="W22" s="9">
        <f>(S22*T22/100)+S22</f>
        <v>0</v>
      </c>
      <c r="X22" s="7">
        <v>25</v>
      </c>
      <c r="Y22" s="14">
        <v>25</v>
      </c>
      <c r="Z22" s="14">
        <v>25</v>
      </c>
      <c r="AA22" s="9">
        <f>(U22*X22/100)+U22</f>
        <v>0</v>
      </c>
      <c r="AB22" s="9">
        <f>(V22*Y22/100)+V22</f>
        <v>0</v>
      </c>
      <c r="AC22" s="15">
        <f>(W22*Z22/100)+W22</f>
        <v>0</v>
      </c>
    </row>
    <row r="23" spans="17:29" x14ac:dyDescent="0.25">
      <c r="Q23">
        <v>1</v>
      </c>
      <c r="R23" s="8">
        <f>[1]Hoja2!I406/[1]Hoja2!G406</f>
        <v>0</v>
      </c>
      <c r="S23" s="8">
        <f>[1]Hoja2!I406/Q23</f>
        <v>0</v>
      </c>
      <c r="T23" s="6">
        <f>IF([1]Hoja2!J406="19%  IVA",19,IF([1]Hoja2!J406="5% IVA",5,0))</f>
        <v>0</v>
      </c>
      <c r="U23" s="9">
        <f>(S23*T23/100)+[1]Hoja2!I406</f>
        <v>0</v>
      </c>
      <c r="V23" s="9">
        <f>(R23*T23/100)+R23</f>
        <v>0</v>
      </c>
      <c r="W23" s="9">
        <f>(S23*T23/100)+S23</f>
        <v>0</v>
      </c>
      <c r="X23" s="7">
        <v>25</v>
      </c>
      <c r="Y23" s="14">
        <v>25</v>
      </c>
      <c r="Z23" s="14">
        <v>25</v>
      </c>
      <c r="AA23" s="9">
        <f>(U23*X23/100)+U23</f>
        <v>0</v>
      </c>
      <c r="AB23" s="9">
        <f>(V23*Y23/100)+V23</f>
        <v>0</v>
      </c>
      <c r="AC23" s="15">
        <f>(W23*Z23/100)+W23</f>
        <v>0</v>
      </c>
    </row>
    <row r="24" spans="17:29" x14ac:dyDescent="0.25">
      <c r="Q24">
        <v>1</v>
      </c>
      <c r="R24" s="8">
        <f>[1]Hoja2!I407/[1]Hoja2!G407</f>
        <v>0</v>
      </c>
      <c r="S24" s="8">
        <f>[1]Hoja2!I407/Q24</f>
        <v>0</v>
      </c>
      <c r="T24" s="6">
        <f>IF([1]Hoja2!J407="19%  IVA",19,IF([1]Hoja2!J407="5% IVA",5,0))</f>
        <v>0</v>
      </c>
      <c r="U24" s="9">
        <f>(S24*T24/100)+[1]Hoja2!I407</f>
        <v>0</v>
      </c>
      <c r="V24" s="9">
        <f>(R24*T24/100)+R24</f>
        <v>0</v>
      </c>
      <c r="W24" s="9">
        <f>(S24*T24/100)+S24</f>
        <v>0</v>
      </c>
      <c r="X24" s="7">
        <v>25</v>
      </c>
      <c r="Y24" s="14">
        <v>25</v>
      </c>
      <c r="Z24" s="14">
        <v>25</v>
      </c>
      <c r="AA24" s="9">
        <f>(U24*X24/100)+U24</f>
        <v>0</v>
      </c>
      <c r="AB24" s="9">
        <f>(V24*Y24/100)+V24</f>
        <v>0</v>
      </c>
      <c r="AC24" s="15">
        <f>(W24*Z24/100)+W24</f>
        <v>0</v>
      </c>
    </row>
  </sheetData>
  <autoFilter ref="A1:AM24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Erica Otavo</dc:creator>
  <cp:lastModifiedBy>Luffi</cp:lastModifiedBy>
  <dcterms:created xsi:type="dcterms:W3CDTF">2017-07-27T19:40:19Z</dcterms:created>
  <dcterms:modified xsi:type="dcterms:W3CDTF">2017-08-06T20:55:46Z</dcterms:modified>
</cp:coreProperties>
</file>