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00" windowHeight="6990"/>
  </bookViews>
  <sheets>
    <sheet name="time" sheetId="1" r:id="rId1"/>
    <sheet name="nodes" sheetId="4" r:id="rId2"/>
    <sheet name="plan length" sheetId="5" r:id="rId3"/>
  </sheets>
  <calcPr calcId="145621"/>
  <fileRecoveryPr repairLoad="1"/>
</workbook>
</file>

<file path=xl/calcChain.xml><?xml version="1.0" encoding="utf-8"?>
<calcChain xmlns="http://schemas.openxmlformats.org/spreadsheetml/2006/main">
  <c r="M22" i="5" l="1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3" i="1" l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2" i="1"/>
  <c r="L13" i="1"/>
  <c r="L15" i="1"/>
  <c r="L16" i="1"/>
  <c r="L17" i="1"/>
  <c r="L18" i="1"/>
  <c r="L19" i="1"/>
  <c r="L20" i="1"/>
  <c r="L21" i="1"/>
  <c r="L22" i="1"/>
  <c r="L14" i="1"/>
  <c r="M13" i="5"/>
  <c r="L13" i="5"/>
</calcChain>
</file>

<file path=xl/sharedStrings.xml><?xml version="1.0" encoding="utf-8"?>
<sst xmlns="http://schemas.openxmlformats.org/spreadsheetml/2006/main" count="39" uniqueCount="13">
  <si>
    <t>Problem Size</t>
  </si>
  <si>
    <t>Time trial 1</t>
  </si>
  <si>
    <t>Time trial 2</t>
  </si>
  <si>
    <t>Time trial 3</t>
  </si>
  <si>
    <t>Time trial 4</t>
  </si>
  <si>
    <t>Time trial 5</t>
  </si>
  <si>
    <t>Time trial 6</t>
  </si>
  <si>
    <t>Time trial 7</t>
  </si>
  <si>
    <t>Time trial 8</t>
  </si>
  <si>
    <t>Time trial 9</t>
  </si>
  <si>
    <t>Time trial 10</t>
  </si>
  <si>
    <t>Mean Time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</si>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</sst>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Time vs Problem Size for BlocksWorld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HTN</c:v>
          </c:tx>
          <c:errBars>
            <c:errDir val="y"/>
            <c:errBarType val="both"/>
            <c:errValType val="cust"/>
            <c:noEndCap val="0"/>
            <c:plus>
              <c:numRef>
                <c:f>time!$M$2:$M$11</c:f>
                <c:numCache>
                  <c:formatCode>General</c:formatCode>
                  <c:ptCount val="10"/>
                  <c:pt idx="0">
                    <c:v>5.7681216281782792E-5</c:v>
                  </c:pt>
                  <c:pt idx="1">
                    <c:v>1.1487869928443359E-4</c:v>
                  </c:pt>
                  <c:pt idx="2">
                    <c:v>1.7208872568932128E-4</c:v>
                  </c:pt>
                  <c:pt idx="3">
                    <c:v>1.8024228556854223E-4</c:v>
                  </c:pt>
                  <c:pt idx="4">
                    <c:v>2.3678423187853496E-4</c:v>
                  </c:pt>
                  <c:pt idx="5">
                    <c:v>3.7184324332973522E-4</c:v>
                  </c:pt>
                  <c:pt idx="6">
                    <c:v>4.4500298219055182E-4</c:v>
                  </c:pt>
                  <c:pt idx="7">
                    <c:v>3.1464926862962236E-4</c:v>
                  </c:pt>
                  <c:pt idx="8">
                    <c:v>4.8468097784063185E-4</c:v>
                  </c:pt>
                  <c:pt idx="9">
                    <c:v>4.0874378575223545E-4</c:v>
                  </c:pt>
                </c:numCache>
              </c:numRef>
            </c:plus>
            <c:minus>
              <c:numRef>
                <c:f>time!$M$2:$M$11</c:f>
                <c:numCache>
                  <c:formatCode>General</c:formatCode>
                  <c:ptCount val="10"/>
                  <c:pt idx="0">
                    <c:v>5.7681216281782792E-5</c:v>
                  </c:pt>
                  <c:pt idx="1">
                    <c:v>1.1487869928443359E-4</c:v>
                  </c:pt>
                  <c:pt idx="2">
                    <c:v>1.7208872568932128E-4</c:v>
                  </c:pt>
                  <c:pt idx="3">
                    <c:v>1.8024228556854223E-4</c:v>
                  </c:pt>
                  <c:pt idx="4">
                    <c:v>2.3678423187853496E-4</c:v>
                  </c:pt>
                  <c:pt idx="5">
                    <c:v>3.7184324332973522E-4</c:v>
                  </c:pt>
                  <c:pt idx="6">
                    <c:v>4.4500298219055182E-4</c:v>
                  </c:pt>
                  <c:pt idx="7">
                    <c:v>3.1464926862962236E-4</c:v>
                  </c:pt>
                  <c:pt idx="8">
                    <c:v>4.8468097784063185E-4</c:v>
                  </c:pt>
                  <c:pt idx="9">
                    <c:v>4.0874378575223545E-4</c:v>
                  </c:pt>
                </c:numCache>
              </c:numRef>
            </c:minus>
          </c:errBars>
          <c:xVal>
            <c:numRef>
              <c:f>time!$A$2:$A$11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time!$L$2:$L$11</c:f>
              <c:numCache>
                <c:formatCode>General</c:formatCode>
                <c:ptCount val="10"/>
                <c:pt idx="0">
                  <c:v>1.5941819969000001E-4</c:v>
                </c:pt>
                <c:pt idx="1">
                  <c:v>3.1538020002999998E-4</c:v>
                </c:pt>
                <c:pt idx="2">
                  <c:v>5.7916980004000011E-4</c:v>
                </c:pt>
                <c:pt idx="3">
                  <c:v>8.4450000018999991E-4</c:v>
                </c:pt>
                <c:pt idx="4">
                  <c:v>1.2384360000100001E-3</c:v>
                </c:pt>
                <c:pt idx="5">
                  <c:v>1.6410830999000002E-3</c:v>
                </c:pt>
                <c:pt idx="6">
                  <c:v>2.0896288997000003E-3</c:v>
                </c:pt>
                <c:pt idx="7">
                  <c:v>2.5621526E-3</c:v>
                </c:pt>
                <c:pt idx="8">
                  <c:v>3.1767378997999999E-3</c:v>
                </c:pt>
                <c:pt idx="9">
                  <c:v>4.0237473001999997E-3</c:v>
                </c:pt>
              </c:numCache>
            </c:numRef>
          </c:yVal>
          <c:smooth val="0"/>
        </c:ser>
        <c:ser>
          <c:idx val="0"/>
          <c:order val="1"/>
          <c:tx>
            <c:v>Metric FF</c:v>
          </c:tx>
          <c:errBars>
            <c:errDir val="y"/>
            <c:errBarType val="both"/>
            <c:errValType val="cust"/>
            <c:noEndCap val="0"/>
            <c:plus>
              <c:numRef>
                <c:f>time!$M$13:$M$22</c:f>
                <c:numCache>
                  <c:formatCode>General</c:formatCode>
                  <c:ptCount val="10"/>
                  <c:pt idx="0">
                    <c:v>8.2327260234856458E-4</c:v>
                  </c:pt>
                  <c:pt idx="1">
                    <c:v>4.8716869083853653E-3</c:v>
                  </c:pt>
                  <c:pt idx="2">
                    <c:v>9.4868329805051382E-4</c:v>
                  </c:pt>
                  <c:pt idx="3">
                    <c:v>3.8944404818493069E-3</c:v>
                  </c:pt>
                  <c:pt idx="4">
                    <c:v>3.1874929193821143E-2</c:v>
                  </c:pt>
                  <c:pt idx="5">
                    <c:v>5.9574789597241183E-2</c:v>
                  </c:pt>
                  <c:pt idx="6">
                    <c:v>0.80864198574592394</c:v>
                  </c:pt>
                  <c:pt idx="7">
                    <c:v>0.61053407858293307</c:v>
                  </c:pt>
                  <c:pt idx="8">
                    <c:v>1.4701532637951795</c:v>
                  </c:pt>
                  <c:pt idx="9">
                    <c:v>1.2492548023721983</c:v>
                  </c:pt>
                </c:numCache>
              </c:numRef>
            </c:plus>
            <c:minus>
              <c:numRef>
                <c:f>time!$M$13:$M$22</c:f>
                <c:numCache>
                  <c:formatCode>General</c:formatCode>
                  <c:ptCount val="10"/>
                  <c:pt idx="0">
                    <c:v>8.2327260234856458E-4</c:v>
                  </c:pt>
                  <c:pt idx="1">
                    <c:v>4.8716869083853653E-3</c:v>
                  </c:pt>
                  <c:pt idx="2">
                    <c:v>9.4868329805051382E-4</c:v>
                  </c:pt>
                  <c:pt idx="3">
                    <c:v>3.8944404818493069E-3</c:v>
                  </c:pt>
                  <c:pt idx="4">
                    <c:v>3.1874929193821143E-2</c:v>
                  </c:pt>
                  <c:pt idx="5">
                    <c:v>5.9574789597241183E-2</c:v>
                  </c:pt>
                  <c:pt idx="6">
                    <c:v>0.80864198574592394</c:v>
                  </c:pt>
                  <c:pt idx="7">
                    <c:v>0.61053407858293307</c:v>
                  </c:pt>
                  <c:pt idx="8">
                    <c:v>1.4701532637951795</c:v>
                  </c:pt>
                  <c:pt idx="9">
                    <c:v>1.2492548023721983</c:v>
                  </c:pt>
                </c:numCache>
              </c:numRef>
            </c:minus>
          </c:errBars>
          <c:xVal>
            <c:numRef>
              <c:f>time!$A$13:$A$22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time!$L$13:$L$22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1.18E-2</c:v>
                </c:pt>
                <c:pt idx="2">
                  <c:v>1.7000000000000001E-3</c:v>
                </c:pt>
                <c:pt idx="3">
                  <c:v>5.4999999999999997E-3</c:v>
                </c:pt>
                <c:pt idx="4">
                  <c:v>1.37E-2</c:v>
                </c:pt>
                <c:pt idx="5">
                  <c:v>2.5600000000000001E-2</c:v>
                </c:pt>
                <c:pt idx="6">
                  <c:v>0.32388888888888889</c:v>
                </c:pt>
                <c:pt idx="7">
                  <c:v>0.40911111111111115</c:v>
                </c:pt>
                <c:pt idx="8">
                  <c:v>0.77957142857142869</c:v>
                </c:pt>
                <c:pt idx="9">
                  <c:v>0.8252124999999999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54464"/>
        <c:axId val="141611776"/>
      </c:scatterChart>
      <c:valAx>
        <c:axId val="22305446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11776"/>
        <c:crosses val="autoZero"/>
        <c:crossBetween val="midCat"/>
      </c:valAx>
      <c:valAx>
        <c:axId val="14161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544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Time vs Problem Size for </a:t>
            </a:r>
          </a:p>
          <a:p>
            <a:pPr>
              <a:defRPr/>
            </a:pPr>
            <a:r>
              <a:rPr lang="en-US" sz="1600"/>
              <a:t>BlocksWorld (HTN Only)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HTN</c:v>
          </c:tx>
          <c:errBars>
            <c:errDir val="y"/>
            <c:errBarType val="both"/>
            <c:errValType val="cust"/>
            <c:noEndCap val="0"/>
            <c:plus>
              <c:numRef>
                <c:f>time!$M$2:$M$11</c:f>
                <c:numCache>
                  <c:formatCode>General</c:formatCode>
                  <c:ptCount val="10"/>
                  <c:pt idx="0">
                    <c:v>5.7681216281782792E-5</c:v>
                  </c:pt>
                  <c:pt idx="1">
                    <c:v>1.1487869928443359E-4</c:v>
                  </c:pt>
                  <c:pt idx="2">
                    <c:v>1.7208872568932128E-4</c:v>
                  </c:pt>
                  <c:pt idx="3">
                    <c:v>1.8024228556854223E-4</c:v>
                  </c:pt>
                  <c:pt idx="4">
                    <c:v>2.3678423187853496E-4</c:v>
                  </c:pt>
                  <c:pt idx="5">
                    <c:v>3.7184324332973522E-4</c:v>
                  </c:pt>
                  <c:pt idx="6">
                    <c:v>4.4500298219055182E-4</c:v>
                  </c:pt>
                  <c:pt idx="7">
                    <c:v>3.1464926862962236E-4</c:v>
                  </c:pt>
                  <c:pt idx="8">
                    <c:v>4.8468097784063185E-4</c:v>
                  </c:pt>
                  <c:pt idx="9">
                    <c:v>4.0874378575223545E-4</c:v>
                  </c:pt>
                </c:numCache>
              </c:numRef>
            </c:plus>
            <c:minus>
              <c:numRef>
                <c:f>time!$M$2:$M$11</c:f>
                <c:numCache>
                  <c:formatCode>General</c:formatCode>
                  <c:ptCount val="10"/>
                  <c:pt idx="0">
                    <c:v>5.7681216281782792E-5</c:v>
                  </c:pt>
                  <c:pt idx="1">
                    <c:v>1.1487869928443359E-4</c:v>
                  </c:pt>
                  <c:pt idx="2">
                    <c:v>1.7208872568932128E-4</c:v>
                  </c:pt>
                  <c:pt idx="3">
                    <c:v>1.8024228556854223E-4</c:v>
                  </c:pt>
                  <c:pt idx="4">
                    <c:v>2.3678423187853496E-4</c:v>
                  </c:pt>
                  <c:pt idx="5">
                    <c:v>3.7184324332973522E-4</c:v>
                  </c:pt>
                  <c:pt idx="6">
                    <c:v>4.4500298219055182E-4</c:v>
                  </c:pt>
                  <c:pt idx="7">
                    <c:v>3.1464926862962236E-4</c:v>
                  </c:pt>
                  <c:pt idx="8">
                    <c:v>4.8468097784063185E-4</c:v>
                  </c:pt>
                  <c:pt idx="9">
                    <c:v>4.0874378575223545E-4</c:v>
                  </c:pt>
                </c:numCache>
              </c:numRef>
            </c:minus>
          </c:errBars>
          <c:xVal>
            <c:numRef>
              <c:f>time!$A$2:$A$11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time!$L$2:$L$11</c:f>
              <c:numCache>
                <c:formatCode>General</c:formatCode>
                <c:ptCount val="10"/>
                <c:pt idx="0">
                  <c:v>1.5941819969000001E-4</c:v>
                </c:pt>
                <c:pt idx="1">
                  <c:v>3.1538020002999998E-4</c:v>
                </c:pt>
                <c:pt idx="2">
                  <c:v>5.7916980004000011E-4</c:v>
                </c:pt>
                <c:pt idx="3">
                  <c:v>8.4450000018999991E-4</c:v>
                </c:pt>
                <c:pt idx="4">
                  <c:v>1.2384360000100001E-3</c:v>
                </c:pt>
                <c:pt idx="5">
                  <c:v>1.6410830999000002E-3</c:v>
                </c:pt>
                <c:pt idx="6">
                  <c:v>2.0896288997000003E-3</c:v>
                </c:pt>
                <c:pt idx="7">
                  <c:v>2.5621526E-3</c:v>
                </c:pt>
                <c:pt idx="8">
                  <c:v>3.1767378997999999E-3</c:v>
                </c:pt>
                <c:pt idx="9">
                  <c:v>4.0237473001999997E-3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76736"/>
        <c:axId val="144740736"/>
      </c:scatterChart>
      <c:valAx>
        <c:axId val="144676736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40736"/>
        <c:crosses val="autoZero"/>
        <c:crossBetween val="midCat"/>
      </c:valAx>
      <c:valAx>
        <c:axId val="14474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Number</a:t>
            </a:r>
            <a:r>
              <a:rPr lang="en-US" sz="1600" baseline="0"/>
              <a:t> of Nodes </a:t>
            </a:r>
            <a:r>
              <a:rPr lang="en-US" sz="1600"/>
              <a:t>vs Problem Size for BlocksWorld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HTN</c:v>
          </c:tx>
          <c:errBars>
            <c:errDir val="y"/>
            <c:errBarType val="both"/>
            <c:errValType val="cust"/>
            <c:noEndCap val="0"/>
            <c:plus>
              <c:numRef>
                <c:f>nodes!$M$2:$M$11</c:f>
                <c:numCache>
                  <c:formatCode>General</c:formatCode>
                  <c:ptCount val="10"/>
                  <c:pt idx="0">
                    <c:v>4.7434164902525691</c:v>
                  </c:pt>
                  <c:pt idx="1">
                    <c:v>8.4327404271156787</c:v>
                  </c:pt>
                  <c:pt idx="2">
                    <c:v>10.801234497346433</c:v>
                  </c:pt>
                  <c:pt idx="3">
                    <c:v>7.9756574093369323</c:v>
                  </c:pt>
                  <c:pt idx="4">
                    <c:v>9.6609178307929593</c:v>
                  </c:pt>
                  <c:pt idx="5">
                    <c:v>12.064640713902572</c:v>
                  </c:pt>
                  <c:pt idx="6">
                    <c:v>16.29587541544042</c:v>
                  </c:pt>
                  <c:pt idx="7">
                    <c:v>10.91634859587521</c:v>
                  </c:pt>
                  <c:pt idx="8">
                    <c:v>18.073922282301279</c:v>
                  </c:pt>
                  <c:pt idx="9">
                    <c:v>12.747548783981962</c:v>
                  </c:pt>
                </c:numCache>
              </c:numRef>
            </c:plus>
            <c:minus>
              <c:numRef>
                <c:f>nodes!$M$2:$M$11</c:f>
                <c:numCache>
                  <c:formatCode>General</c:formatCode>
                  <c:ptCount val="10"/>
                  <c:pt idx="0">
                    <c:v>4.7434164902525691</c:v>
                  </c:pt>
                  <c:pt idx="1">
                    <c:v>8.4327404271156787</c:v>
                  </c:pt>
                  <c:pt idx="2">
                    <c:v>10.801234497346433</c:v>
                  </c:pt>
                  <c:pt idx="3">
                    <c:v>7.9756574093369323</c:v>
                  </c:pt>
                  <c:pt idx="4">
                    <c:v>9.6609178307929593</c:v>
                  </c:pt>
                  <c:pt idx="5">
                    <c:v>12.064640713902572</c:v>
                  </c:pt>
                  <c:pt idx="6">
                    <c:v>16.29587541544042</c:v>
                  </c:pt>
                  <c:pt idx="7">
                    <c:v>10.91634859587521</c:v>
                  </c:pt>
                  <c:pt idx="8">
                    <c:v>18.073922282301279</c:v>
                  </c:pt>
                  <c:pt idx="9">
                    <c:v>12.747548783981962</c:v>
                  </c:pt>
                </c:numCache>
              </c:numRef>
            </c:minus>
          </c:errBars>
          <c:xVal>
            <c:numRef>
              <c:f>nodes!$A$2:$A$11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nodes!$L$2:$L$11</c:f>
              <c:numCache>
                <c:formatCode>General</c:formatCode>
                <c:ptCount val="10"/>
                <c:pt idx="0">
                  <c:v>14.5</c:v>
                </c:pt>
                <c:pt idx="1">
                  <c:v>25</c:v>
                </c:pt>
                <c:pt idx="2">
                  <c:v>41</c:v>
                </c:pt>
                <c:pt idx="3">
                  <c:v>51.5</c:v>
                </c:pt>
                <c:pt idx="4">
                  <c:v>70</c:v>
                </c:pt>
                <c:pt idx="5">
                  <c:v>83</c:v>
                </c:pt>
                <c:pt idx="6">
                  <c:v>100</c:v>
                </c:pt>
                <c:pt idx="7">
                  <c:v>110.5</c:v>
                </c:pt>
                <c:pt idx="8">
                  <c:v>132</c:v>
                </c:pt>
                <c:pt idx="9">
                  <c:v>153.5</c:v>
                </c:pt>
              </c:numCache>
            </c:numRef>
          </c:yVal>
          <c:smooth val="0"/>
        </c:ser>
        <c:ser>
          <c:idx val="0"/>
          <c:order val="1"/>
          <c:tx>
            <c:v>Metric FF</c:v>
          </c:tx>
          <c:errBars>
            <c:errDir val="y"/>
            <c:errBarType val="both"/>
            <c:errValType val="cust"/>
            <c:noEndCap val="0"/>
            <c:plus>
              <c:numRef>
                <c:f>nodes!$M$13:$M$22</c:f>
                <c:numCache>
                  <c:formatCode>General</c:formatCode>
                  <c:ptCount val="10"/>
                  <c:pt idx="0">
                    <c:v>2.7162065049951147</c:v>
                  </c:pt>
                  <c:pt idx="1">
                    <c:v>16.515985522449991</c:v>
                  </c:pt>
                  <c:pt idx="2">
                    <c:v>14.129952425806518</c:v>
                  </c:pt>
                  <c:pt idx="3">
                    <c:v>511.32317460573688</c:v>
                  </c:pt>
                  <c:pt idx="4">
                    <c:v>4143.1486738147996</c:v>
                  </c:pt>
                  <c:pt idx="5">
                    <c:v>5151.4947604231011</c:v>
                  </c:pt>
                  <c:pt idx="6">
                    <c:v>42929.880698387431</c:v>
                  </c:pt>
                  <c:pt idx="7">
                    <c:v>24906.419066064966</c:v>
                  </c:pt>
                  <c:pt idx="8">
                    <c:v>37681.04072721074</c:v>
                  </c:pt>
                  <c:pt idx="9">
                    <c:v>24038.020069405524</c:v>
                  </c:pt>
                </c:numCache>
              </c:numRef>
            </c:plus>
            <c:minus>
              <c:numRef>
                <c:f>nodes!$M$13:$M$22</c:f>
                <c:numCache>
                  <c:formatCode>General</c:formatCode>
                  <c:ptCount val="10"/>
                  <c:pt idx="0">
                    <c:v>2.7162065049951147</c:v>
                  </c:pt>
                  <c:pt idx="1">
                    <c:v>16.515985522449991</c:v>
                  </c:pt>
                  <c:pt idx="2">
                    <c:v>14.129952425806518</c:v>
                  </c:pt>
                  <c:pt idx="3">
                    <c:v>511.32317460573688</c:v>
                  </c:pt>
                  <c:pt idx="4">
                    <c:v>4143.1486738147996</c:v>
                  </c:pt>
                  <c:pt idx="5">
                    <c:v>5151.4947604231011</c:v>
                  </c:pt>
                  <c:pt idx="6">
                    <c:v>42929.880698387431</c:v>
                  </c:pt>
                  <c:pt idx="7">
                    <c:v>24906.419066064966</c:v>
                  </c:pt>
                  <c:pt idx="8">
                    <c:v>37681.04072721074</c:v>
                  </c:pt>
                  <c:pt idx="9">
                    <c:v>24038.020069405524</c:v>
                  </c:pt>
                </c:numCache>
              </c:numRef>
            </c:minus>
          </c:errBars>
          <c:xVal>
            <c:numRef>
              <c:f>nodes!$A$13:$A$22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nodes!$L$13:$L$22</c:f>
              <c:numCache>
                <c:formatCode>General</c:formatCode>
                <c:ptCount val="10"/>
                <c:pt idx="0">
                  <c:v>9.4</c:v>
                </c:pt>
                <c:pt idx="1">
                  <c:v>17.555555555555557</c:v>
                </c:pt>
                <c:pt idx="2">
                  <c:v>24.1</c:v>
                </c:pt>
                <c:pt idx="3">
                  <c:v>219.5</c:v>
                </c:pt>
                <c:pt idx="4">
                  <c:v>1511.4</c:v>
                </c:pt>
                <c:pt idx="5">
                  <c:v>2128.6</c:v>
                </c:pt>
                <c:pt idx="6">
                  <c:v>17280.555555555555</c:v>
                </c:pt>
                <c:pt idx="7">
                  <c:v>18215.222222222223</c:v>
                </c:pt>
                <c:pt idx="8">
                  <c:v>21496.428571428572</c:v>
                </c:pt>
                <c:pt idx="9">
                  <c:v>21625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6240"/>
        <c:axId val="217249280"/>
      </c:scatterChart>
      <c:valAx>
        <c:axId val="144106240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49280"/>
        <c:crosses val="autoZero"/>
        <c:crossBetween val="midCat"/>
      </c:valAx>
      <c:valAx>
        <c:axId val="21724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Number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1062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Number</a:t>
            </a:r>
            <a:r>
              <a:rPr lang="en-US" sz="1600" baseline="0"/>
              <a:t> of Nodes </a:t>
            </a:r>
            <a:r>
              <a:rPr lang="en-US" sz="1600"/>
              <a:t>vs Problem Size </a:t>
            </a:r>
          </a:p>
          <a:p>
            <a:pPr>
              <a:defRPr/>
            </a:pPr>
            <a:r>
              <a:rPr lang="en-US" sz="1600"/>
              <a:t>for BlocksWorld (HTN Only)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HTN</c:v>
          </c:tx>
          <c:errBars>
            <c:errDir val="y"/>
            <c:errBarType val="both"/>
            <c:errValType val="cust"/>
            <c:noEndCap val="0"/>
            <c:plus>
              <c:numRef>
                <c:f>nodes!$M$2:$M$11</c:f>
                <c:numCache>
                  <c:formatCode>General</c:formatCode>
                  <c:ptCount val="10"/>
                  <c:pt idx="0">
                    <c:v>4.7434164902525691</c:v>
                  </c:pt>
                  <c:pt idx="1">
                    <c:v>8.4327404271156787</c:v>
                  </c:pt>
                  <c:pt idx="2">
                    <c:v>10.801234497346433</c:v>
                  </c:pt>
                  <c:pt idx="3">
                    <c:v>7.9756574093369323</c:v>
                  </c:pt>
                  <c:pt idx="4">
                    <c:v>9.6609178307929593</c:v>
                  </c:pt>
                  <c:pt idx="5">
                    <c:v>12.064640713902572</c:v>
                  </c:pt>
                  <c:pt idx="6">
                    <c:v>16.29587541544042</c:v>
                  </c:pt>
                  <c:pt idx="7">
                    <c:v>10.91634859587521</c:v>
                  </c:pt>
                  <c:pt idx="8">
                    <c:v>18.073922282301279</c:v>
                  </c:pt>
                  <c:pt idx="9">
                    <c:v>12.747548783981962</c:v>
                  </c:pt>
                </c:numCache>
              </c:numRef>
            </c:plus>
            <c:minus>
              <c:numRef>
                <c:f>nodes!$M$2:$M$11</c:f>
                <c:numCache>
                  <c:formatCode>General</c:formatCode>
                  <c:ptCount val="10"/>
                  <c:pt idx="0">
                    <c:v>4.7434164902525691</c:v>
                  </c:pt>
                  <c:pt idx="1">
                    <c:v>8.4327404271156787</c:v>
                  </c:pt>
                  <c:pt idx="2">
                    <c:v>10.801234497346433</c:v>
                  </c:pt>
                  <c:pt idx="3">
                    <c:v>7.9756574093369323</c:v>
                  </c:pt>
                  <c:pt idx="4">
                    <c:v>9.6609178307929593</c:v>
                  </c:pt>
                  <c:pt idx="5">
                    <c:v>12.064640713902572</c:v>
                  </c:pt>
                  <c:pt idx="6">
                    <c:v>16.29587541544042</c:v>
                  </c:pt>
                  <c:pt idx="7">
                    <c:v>10.91634859587521</c:v>
                  </c:pt>
                  <c:pt idx="8">
                    <c:v>18.073922282301279</c:v>
                  </c:pt>
                  <c:pt idx="9">
                    <c:v>12.747548783981962</c:v>
                  </c:pt>
                </c:numCache>
              </c:numRef>
            </c:minus>
          </c:errBars>
          <c:xVal>
            <c:numRef>
              <c:f>nodes!$A$2:$A$11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nodes!$L$2:$L$11</c:f>
              <c:numCache>
                <c:formatCode>General</c:formatCode>
                <c:ptCount val="10"/>
                <c:pt idx="0">
                  <c:v>14.5</c:v>
                </c:pt>
                <c:pt idx="1">
                  <c:v>25</c:v>
                </c:pt>
                <c:pt idx="2">
                  <c:v>41</c:v>
                </c:pt>
                <c:pt idx="3">
                  <c:v>51.5</c:v>
                </c:pt>
                <c:pt idx="4">
                  <c:v>70</c:v>
                </c:pt>
                <c:pt idx="5">
                  <c:v>83</c:v>
                </c:pt>
                <c:pt idx="6">
                  <c:v>100</c:v>
                </c:pt>
                <c:pt idx="7">
                  <c:v>110.5</c:v>
                </c:pt>
                <c:pt idx="8">
                  <c:v>132</c:v>
                </c:pt>
                <c:pt idx="9">
                  <c:v>153.5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2912"/>
        <c:axId val="144434688"/>
      </c:scatterChart>
      <c:valAx>
        <c:axId val="144022912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434688"/>
        <c:crosses val="autoZero"/>
        <c:crossBetween val="midCat"/>
      </c:valAx>
      <c:valAx>
        <c:axId val="14443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Number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02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Plan</a:t>
            </a:r>
            <a:r>
              <a:rPr lang="en-US" sz="1600" baseline="0"/>
              <a:t> Length</a:t>
            </a:r>
            <a:r>
              <a:rPr lang="en-US" sz="1600"/>
              <a:t> vs Problem Size for BlocksWorld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HTN</c:v>
          </c:tx>
          <c:errBars>
            <c:errDir val="y"/>
            <c:errBarType val="both"/>
            <c:errValType val="cust"/>
            <c:noEndCap val="0"/>
            <c:plus>
              <c:numRef>
                <c:f>'plan length'!$M$2:$M$11</c:f>
                <c:numCache>
                  <c:formatCode>General</c:formatCode>
                  <c:ptCount val="10"/>
                  <c:pt idx="0">
                    <c:v>1.8973665961010269</c:v>
                  </c:pt>
                  <c:pt idx="1">
                    <c:v>3.3730961708462708</c:v>
                  </c:pt>
                  <c:pt idx="2">
                    <c:v>4.3204937989385739</c:v>
                  </c:pt>
                  <c:pt idx="3">
                    <c:v>3.1902629637347717</c:v>
                  </c:pt>
                  <c:pt idx="4">
                    <c:v>3.8643671323171782</c:v>
                  </c:pt>
                  <c:pt idx="5">
                    <c:v>4.8258562855610334</c:v>
                  </c:pt>
                  <c:pt idx="6">
                    <c:v>6.518350166176166</c:v>
                  </c:pt>
                  <c:pt idx="7">
                    <c:v>4.3665394383500828</c:v>
                  </c:pt>
                  <c:pt idx="8">
                    <c:v>7.2295689129205227</c:v>
                  </c:pt>
                  <c:pt idx="9">
                    <c:v>5.0990195135927845</c:v>
                  </c:pt>
                </c:numCache>
              </c:numRef>
            </c:plus>
            <c:minus>
              <c:numRef>
                <c:f>'plan length'!$M$2:$M$11</c:f>
                <c:numCache>
                  <c:formatCode>General</c:formatCode>
                  <c:ptCount val="10"/>
                  <c:pt idx="0">
                    <c:v>1.8973665961010269</c:v>
                  </c:pt>
                  <c:pt idx="1">
                    <c:v>3.3730961708462708</c:v>
                  </c:pt>
                  <c:pt idx="2">
                    <c:v>4.3204937989385739</c:v>
                  </c:pt>
                  <c:pt idx="3">
                    <c:v>3.1902629637347717</c:v>
                  </c:pt>
                  <c:pt idx="4">
                    <c:v>3.8643671323171782</c:v>
                  </c:pt>
                  <c:pt idx="5">
                    <c:v>4.8258562855610334</c:v>
                  </c:pt>
                  <c:pt idx="6">
                    <c:v>6.518350166176166</c:v>
                  </c:pt>
                  <c:pt idx="7">
                    <c:v>4.3665394383500828</c:v>
                  </c:pt>
                  <c:pt idx="8">
                    <c:v>7.2295689129205227</c:v>
                  </c:pt>
                  <c:pt idx="9">
                    <c:v>5.0990195135927845</c:v>
                  </c:pt>
                </c:numCache>
              </c:numRef>
            </c:minus>
          </c:errBars>
          <c:xVal>
            <c:numRef>
              <c:f>'plan length'!$A$2:$A$11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'plan length'!$L$2:$L$11</c:f>
              <c:numCache>
                <c:formatCode>General</c:formatCode>
                <c:ptCount val="10"/>
                <c:pt idx="0">
                  <c:v>5.4</c:v>
                </c:pt>
                <c:pt idx="1">
                  <c:v>9.6</c:v>
                </c:pt>
                <c:pt idx="2">
                  <c:v>16</c:v>
                </c:pt>
                <c:pt idx="3">
                  <c:v>20.2</c:v>
                </c:pt>
                <c:pt idx="4">
                  <c:v>27.6</c:v>
                </c:pt>
                <c:pt idx="5">
                  <c:v>32.799999999999997</c:v>
                </c:pt>
                <c:pt idx="6">
                  <c:v>39.6</c:v>
                </c:pt>
                <c:pt idx="7">
                  <c:v>43.8</c:v>
                </c:pt>
                <c:pt idx="8">
                  <c:v>52.4</c:v>
                </c:pt>
                <c:pt idx="9">
                  <c:v>61</c:v>
                </c:pt>
              </c:numCache>
            </c:numRef>
          </c:yVal>
          <c:smooth val="0"/>
        </c:ser>
        <c:ser>
          <c:idx val="0"/>
          <c:order val="1"/>
          <c:tx>
            <c:v>Metric FF</c:v>
          </c:tx>
          <c:errBars>
            <c:errDir val="y"/>
            <c:errBarType val="both"/>
            <c:errValType val="cust"/>
            <c:noEndCap val="0"/>
            <c:plus>
              <c:numRef>
                <c:f>'plan length'!$M$13:$M$22</c:f>
                <c:numCache>
                  <c:formatCode>General</c:formatCode>
                  <c:ptCount val="10"/>
                  <c:pt idx="0">
                    <c:v>1.7159383568311668</c:v>
                  </c:pt>
                  <c:pt idx="1">
                    <c:v>4.3461349368017661</c:v>
                  </c:pt>
                  <c:pt idx="2">
                    <c:v>4.0496913462633159</c:v>
                  </c:pt>
                  <c:pt idx="3">
                    <c:v>5.4324130099902295</c:v>
                  </c:pt>
                  <c:pt idx="4">
                    <c:v>9.0037029419382062</c:v>
                  </c:pt>
                  <c:pt idx="5">
                    <c:v>7.9693858678765928</c:v>
                  </c:pt>
                  <c:pt idx="6">
                    <c:v>11.135528725660043</c:v>
                  </c:pt>
                  <c:pt idx="7">
                    <c:v>8.7812932482130055</c:v>
                  </c:pt>
                  <c:pt idx="8">
                    <c:v>11.538754575033515</c:v>
                  </c:pt>
                  <c:pt idx="9">
                    <c:v>15.527752931802828</c:v>
                  </c:pt>
                </c:numCache>
              </c:numRef>
            </c:plus>
            <c:minus>
              <c:numRef>
                <c:f>'plan length'!$M$13:$M$22</c:f>
                <c:numCache>
                  <c:formatCode>General</c:formatCode>
                  <c:ptCount val="10"/>
                  <c:pt idx="0">
                    <c:v>1.7159383568311668</c:v>
                  </c:pt>
                  <c:pt idx="1">
                    <c:v>4.3461349368017661</c:v>
                  </c:pt>
                  <c:pt idx="2">
                    <c:v>4.0496913462633159</c:v>
                  </c:pt>
                  <c:pt idx="3">
                    <c:v>5.4324130099902295</c:v>
                  </c:pt>
                  <c:pt idx="4">
                    <c:v>9.0037029419382062</c:v>
                  </c:pt>
                  <c:pt idx="5">
                    <c:v>7.9693858678765928</c:v>
                  </c:pt>
                  <c:pt idx="6">
                    <c:v>11.135528725660043</c:v>
                  </c:pt>
                  <c:pt idx="7">
                    <c:v>8.7812932482130055</c:v>
                  </c:pt>
                  <c:pt idx="8">
                    <c:v>11.538754575033515</c:v>
                  </c:pt>
                  <c:pt idx="9">
                    <c:v>15.527752931802828</c:v>
                  </c:pt>
                </c:numCache>
              </c:numRef>
            </c:minus>
          </c:errBars>
          <c:xVal>
            <c:numRef>
              <c:f>'plan length'!$A$13:$A$22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'plan length'!$L$13:$L$22</c:f>
              <c:numCache>
                <c:formatCode>General</c:formatCode>
                <c:ptCount val="10"/>
                <c:pt idx="0">
                  <c:v>5.5</c:v>
                </c:pt>
                <c:pt idx="1">
                  <c:v>7</c:v>
                </c:pt>
                <c:pt idx="2">
                  <c:v>10.199999999999999</c:v>
                </c:pt>
                <c:pt idx="3">
                  <c:v>17.2</c:v>
                </c:pt>
                <c:pt idx="4">
                  <c:v>21.2</c:v>
                </c:pt>
                <c:pt idx="5">
                  <c:v>26.2</c:v>
                </c:pt>
                <c:pt idx="6">
                  <c:v>38.666666666666664</c:v>
                </c:pt>
                <c:pt idx="7">
                  <c:v>50.888888888888886</c:v>
                </c:pt>
                <c:pt idx="8">
                  <c:v>53.142857142857146</c:v>
                </c:pt>
                <c:pt idx="9">
                  <c:v>66.888888888888886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91104"/>
        <c:axId val="211678336"/>
      </c:scatterChart>
      <c:valAx>
        <c:axId val="22339110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8336"/>
        <c:crosses val="autoZero"/>
        <c:crossBetween val="midCat"/>
      </c:valAx>
      <c:valAx>
        <c:axId val="21167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Plan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3911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3966</xdr:colOff>
      <xdr:row>0</xdr:row>
      <xdr:rowOff>134938</xdr:rowOff>
    </xdr:from>
    <xdr:to>
      <xdr:col>23</xdr:col>
      <xdr:colOff>3968</xdr:colOff>
      <xdr:row>16</xdr:row>
      <xdr:rowOff>134938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432592</xdr:colOff>
      <xdr:row>17</xdr:row>
      <xdr:rowOff>182563</xdr:rowOff>
    </xdr:from>
    <xdr:to>
      <xdr:col>22</xdr:col>
      <xdr:colOff>432593</xdr:colOff>
      <xdr:row>33</xdr:row>
      <xdr:rowOff>182563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3966</xdr:colOff>
      <xdr:row>0</xdr:row>
      <xdr:rowOff>31750</xdr:rowOff>
    </xdr:from>
    <xdr:to>
      <xdr:col>23</xdr:col>
      <xdr:colOff>3968</xdr:colOff>
      <xdr:row>16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464341</xdr:colOff>
      <xdr:row>17</xdr:row>
      <xdr:rowOff>0</xdr:rowOff>
    </xdr:from>
    <xdr:to>
      <xdr:col>22</xdr:col>
      <xdr:colOff>464342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607217</xdr:colOff>
      <xdr:row>1</xdr:row>
      <xdr:rowOff>63500</xdr:rowOff>
    </xdr:from>
    <xdr:to>
      <xdr:col>22</xdr:col>
      <xdr:colOff>607218</xdr:colOff>
      <xdr:row>17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0" zoomScaleNormal="80" workbookViewId="0">
      <selection activeCell="J25" sqref="J25"/>
    </sheetView>
  </sheetViews>
  <sheetFormatPr defaultRowHeight="14.5" x14ac:dyDescent="0.35"/>
  <cols>
    <col min="1" max="1" width="14.26953125" customWidth="1"/>
    <col min="2" max="2" width="12.7265625" customWidth="1"/>
    <col min="3" max="4" width="16.81640625" customWidth="1"/>
    <col min="5" max="5" width="15.453125" customWidth="1"/>
    <col min="6" max="6" width="16" customWidth="1"/>
    <col min="7" max="7" width="16.26953125" customWidth="1"/>
    <col min="8" max="8" width="13.1796875" customWidth="1"/>
    <col min="9" max="9" width="12.7265625" customWidth="1"/>
    <col min="10" max="10" width="13.453125" customWidth="1"/>
    <col min="11" max="11" width="12.7265625" customWidth="1"/>
    <col min="12" max="12" width="16" customWidth="1"/>
    <col min="13" max="13" width="12.1796875" bestFit="1" customWidth="1"/>
  </cols>
  <sheetData>
    <row r="1" spans="1:2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4">
      <c r="A2" s="2">
        <v>3</v>
      </c>
      <c r="B2" s="2">
        <v>1.063270005E-4</v>
      </c>
      <c r="C2" s="2">
        <v>1.797339995E-4</v>
      </c>
      <c r="D2" s="2">
        <v>1.1823699930000001E-4</v>
      </c>
      <c r="E2" s="2">
        <v>1.612449996E-4</v>
      </c>
      <c r="F2" s="3">
        <v>5.7899999999999998E-5</v>
      </c>
      <c r="G2" s="2">
        <v>2.259189996E-4</v>
      </c>
      <c r="H2" s="2">
        <v>2.259189996E-4</v>
      </c>
      <c r="I2" s="2">
        <v>2.2171999909999999E-4</v>
      </c>
      <c r="J2" s="2">
        <v>1.7814400019999999E-4</v>
      </c>
      <c r="K2" s="2">
        <v>1.1903699949999999E-4</v>
      </c>
      <c r="L2" s="2">
        <f>AVERAGE(B2:K2)</f>
        <v>1.5941819969000001E-4</v>
      </c>
      <c r="M2" s="2">
        <f>STDEV(B2:K2)</f>
        <v>5.7681216281782792E-5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4">
      <c r="A3" s="2">
        <v>5</v>
      </c>
      <c r="B3" s="2">
        <v>2.4824200080000001E-4</v>
      </c>
      <c r="C3" s="2">
        <v>1.2532400079999999E-4</v>
      </c>
      <c r="D3" s="2">
        <v>2.3428199930000001E-4</v>
      </c>
      <c r="E3" s="2">
        <v>3.5933399920000001E-4</v>
      </c>
      <c r="F3" s="2">
        <v>3.9946999980000001E-4</v>
      </c>
      <c r="G3" s="2">
        <v>4.2958899980000001E-4</v>
      </c>
      <c r="H3" s="2">
        <v>2.4951599999999997E-4</v>
      </c>
      <c r="I3" s="2">
        <v>2.161910001E-4</v>
      </c>
      <c r="J3" s="2">
        <v>4.7102699990000002E-4</v>
      </c>
      <c r="K3" s="2">
        <v>4.208270006E-4</v>
      </c>
      <c r="L3" s="2">
        <f t="shared" ref="L3:L11" si="0">AVERAGE(B3:K3)</f>
        <v>3.1538020002999998E-4</v>
      </c>
      <c r="M3" s="2">
        <f t="shared" ref="M3:M22" si="1">STDEV(B3:K3)</f>
        <v>1.1487869928443359E-4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4">
      <c r="A4" s="2">
        <v>7</v>
      </c>
      <c r="B4" s="2">
        <v>4.1366700079999998E-4</v>
      </c>
      <c r="C4" s="2">
        <v>4.7818899970000002E-4</v>
      </c>
      <c r="D4" s="2">
        <v>7.5620099899999997E-4</v>
      </c>
      <c r="E4" s="2">
        <v>7.8672499979999999E-4</v>
      </c>
      <c r="F4" s="2">
        <v>5.4531999980000001E-4</v>
      </c>
      <c r="G4" s="2">
        <v>7.323770004E-4</v>
      </c>
      <c r="H4" s="2">
        <v>3.5181600019999998E-4</v>
      </c>
      <c r="I4" s="2">
        <v>8.0164999930000004E-4</v>
      </c>
      <c r="J4" s="2">
        <v>4.3398400070000001E-4</v>
      </c>
      <c r="K4" s="2">
        <v>4.9176900070000004E-4</v>
      </c>
      <c r="L4" s="2">
        <f t="shared" si="0"/>
        <v>5.7916980004000011E-4</v>
      </c>
      <c r="M4" s="2">
        <f t="shared" si="1"/>
        <v>1.7208872568932128E-4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4">
      <c r="A5" s="2">
        <v>9</v>
      </c>
      <c r="B5" s="2">
        <v>9.3709500040000001E-4</v>
      </c>
      <c r="C5" s="2">
        <v>6.9661700049999996E-4</v>
      </c>
      <c r="D5" s="2">
        <v>8.5213499960000005E-4</v>
      </c>
      <c r="E5" s="2">
        <v>7.5925400009999998E-4</v>
      </c>
      <c r="F5" s="2">
        <v>1.083882001E-3</v>
      </c>
      <c r="G5" s="2">
        <v>7.0999099990000001E-4</v>
      </c>
      <c r="H5" s="2">
        <v>6.4535199899999997E-4</v>
      </c>
      <c r="I5" s="2">
        <v>1.0033660010000001E-3</v>
      </c>
      <c r="J5" s="2">
        <v>1.1152860000000001E-3</v>
      </c>
      <c r="K5" s="2">
        <v>6.4202200040000003E-4</v>
      </c>
      <c r="L5" s="2">
        <f t="shared" si="0"/>
        <v>8.4450000018999991E-4</v>
      </c>
      <c r="M5" s="2">
        <f t="shared" si="1"/>
        <v>1.8024228556854223E-4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4">
      <c r="A6" s="2">
        <v>11</v>
      </c>
      <c r="B6" s="2">
        <v>9.6011899989999997E-4</v>
      </c>
      <c r="C6" s="2">
        <v>1.300133E-3</v>
      </c>
      <c r="D6" s="2">
        <v>1.1870139999999999E-3</v>
      </c>
      <c r="E6" s="2">
        <v>1.0783450000000001E-3</v>
      </c>
      <c r="F6" s="2">
        <v>9.2239300020000004E-4</v>
      </c>
      <c r="G6" s="2">
        <v>1.467187001E-3</v>
      </c>
      <c r="H6" s="2">
        <v>1.5875430000000001E-3</v>
      </c>
      <c r="I6" s="2">
        <v>1.427424999E-3</v>
      </c>
      <c r="J6" s="2">
        <v>1.4332570000000001E-3</v>
      </c>
      <c r="K6" s="2">
        <v>1.020944E-3</v>
      </c>
      <c r="L6" s="2">
        <f t="shared" si="0"/>
        <v>1.2384360000100001E-3</v>
      </c>
      <c r="M6" s="2">
        <f t="shared" si="1"/>
        <v>2.3678423187853496E-4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2">
        <v>13</v>
      </c>
      <c r="B7" s="2">
        <v>1.2130209989999999E-3</v>
      </c>
      <c r="C7" s="2">
        <v>1.4564549999999999E-3</v>
      </c>
      <c r="D7" s="2">
        <v>2.2497909990000001E-3</v>
      </c>
      <c r="E7" s="2">
        <v>1.621064E-3</v>
      </c>
      <c r="F7" s="2">
        <v>1.530174001E-3</v>
      </c>
      <c r="G7" s="2">
        <v>2.2746429999999998E-3</v>
      </c>
      <c r="H7" s="2">
        <v>1.3791299999999999E-3</v>
      </c>
      <c r="I7" s="2">
        <v>1.8299360000000001E-3</v>
      </c>
      <c r="J7" s="2">
        <v>1.2739940000000001E-3</v>
      </c>
      <c r="K7" s="2">
        <v>1.582623E-3</v>
      </c>
      <c r="L7" s="2">
        <f t="shared" si="0"/>
        <v>1.6410830999000002E-3</v>
      </c>
      <c r="M7" s="2">
        <f t="shared" si="1"/>
        <v>3.7184324332973522E-4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2">
        <v>15</v>
      </c>
      <c r="B8" s="2">
        <v>1.367498001E-3</v>
      </c>
      <c r="C8" s="2">
        <v>2.6000289989999998E-3</v>
      </c>
      <c r="D8" s="2">
        <v>1.6233899989999999E-3</v>
      </c>
      <c r="E8" s="2">
        <v>1.9809860000000001E-3</v>
      </c>
      <c r="F8" s="2">
        <v>2.7579459999999998E-3</v>
      </c>
      <c r="G8" s="2">
        <v>1.7524179989999999E-3</v>
      </c>
      <c r="H8" s="2">
        <v>2.3854560000000002E-3</v>
      </c>
      <c r="I8" s="2">
        <v>2.064816999E-3</v>
      </c>
      <c r="J8" s="2">
        <v>1.9521149999999999E-3</v>
      </c>
      <c r="K8" s="2">
        <v>2.4116340000000002E-3</v>
      </c>
      <c r="L8" s="2">
        <f t="shared" si="0"/>
        <v>2.0896288997000003E-3</v>
      </c>
      <c r="M8" s="2">
        <f t="shared" si="1"/>
        <v>4.4500298219055182E-4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4">
      <c r="A9" s="2">
        <v>17</v>
      </c>
      <c r="B9" s="2">
        <v>2.123724E-3</v>
      </c>
      <c r="C9" s="2">
        <v>2.3723170000000001E-3</v>
      </c>
      <c r="D9" s="2">
        <v>2.7251370009999999E-3</v>
      </c>
      <c r="E9" s="2">
        <v>3.1741690000000001E-3</v>
      </c>
      <c r="F9" s="2">
        <v>2.8971880000000002E-3</v>
      </c>
      <c r="G9" s="2">
        <v>2.3751339990000001E-3</v>
      </c>
      <c r="H9" s="2">
        <v>2.4004429999999999E-3</v>
      </c>
      <c r="I9" s="2">
        <v>2.6672750000000002E-3</v>
      </c>
      <c r="J9" s="2">
        <v>2.2867600000000001E-3</v>
      </c>
      <c r="K9" s="2">
        <v>2.5993790000000002E-3</v>
      </c>
      <c r="L9" s="2">
        <f t="shared" si="0"/>
        <v>2.5621526E-3</v>
      </c>
      <c r="M9" s="2">
        <f t="shared" si="1"/>
        <v>3.1464926862962236E-4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4">
      <c r="A10" s="2">
        <v>19</v>
      </c>
      <c r="B10" s="2">
        <v>2.4189749999999999E-3</v>
      </c>
      <c r="C10" s="2">
        <v>3.4580570010000001E-3</v>
      </c>
      <c r="D10" s="2">
        <v>3.3659739989999999E-3</v>
      </c>
      <c r="E10" s="2">
        <v>3.882149999E-3</v>
      </c>
      <c r="F10" s="2">
        <v>2.9416169990000001E-3</v>
      </c>
      <c r="G10" s="2">
        <v>2.6115700000000001E-3</v>
      </c>
      <c r="H10" s="2">
        <v>3.0213010010000001E-3</v>
      </c>
      <c r="I10" s="2">
        <v>3.053418E-3</v>
      </c>
      <c r="J10" s="2">
        <v>3.8912539999999998E-3</v>
      </c>
      <c r="K10" s="2">
        <v>3.1230629990000001E-3</v>
      </c>
      <c r="L10" s="2">
        <f t="shared" si="0"/>
        <v>3.1767378997999999E-3</v>
      </c>
      <c r="M10" s="2">
        <f t="shared" si="1"/>
        <v>4.8468097784063185E-4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4">
      <c r="A11" s="2">
        <v>21</v>
      </c>
      <c r="B11" s="2">
        <v>4.6794860009999996E-3</v>
      </c>
      <c r="C11" s="2">
        <v>4.6349900009999999E-3</v>
      </c>
      <c r="D11" s="2">
        <v>4.1561420010000003E-3</v>
      </c>
      <c r="E11" s="2">
        <v>4.1663609989999999E-3</v>
      </c>
      <c r="F11" s="2">
        <v>4.1855729999999997E-3</v>
      </c>
      <c r="G11" s="2">
        <v>3.745319E-3</v>
      </c>
      <c r="H11" s="2">
        <v>3.664844E-3</v>
      </c>
      <c r="I11" s="2">
        <v>3.793664E-3</v>
      </c>
      <c r="J11" s="2">
        <v>3.4895239999999999E-3</v>
      </c>
      <c r="K11" s="2">
        <v>3.72157E-3</v>
      </c>
      <c r="L11" s="2">
        <f t="shared" si="0"/>
        <v>4.0237473001999997E-3</v>
      </c>
      <c r="M11" s="2">
        <f t="shared" si="1"/>
        <v>4.0874378575223545E-4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2">
        <v>3</v>
      </c>
      <c r="B13" s="2">
        <v>0</v>
      </c>
      <c r="C13" s="2">
        <v>0</v>
      </c>
      <c r="D13" s="2">
        <v>0</v>
      </c>
      <c r="E13" s="2">
        <v>2E-3</v>
      </c>
      <c r="F13" s="2">
        <v>1E-3</v>
      </c>
      <c r="G13" s="2">
        <v>2E-3</v>
      </c>
      <c r="H13" s="2">
        <v>1E-3</v>
      </c>
      <c r="I13" s="2">
        <v>0</v>
      </c>
      <c r="J13" s="2">
        <v>0</v>
      </c>
      <c r="K13" s="2">
        <v>1E-3</v>
      </c>
      <c r="L13" s="4">
        <f>AVERAGE(B13:K13)</f>
        <v>6.9999999999999999E-4</v>
      </c>
      <c r="M13" s="2">
        <f t="shared" si="1"/>
        <v>8.2327260234856458E-4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4">
      <c r="A14" s="2">
        <v>4</v>
      </c>
      <c r="B14" s="1">
        <v>1.0999999999999999E-2</v>
      </c>
      <c r="C14" s="1">
        <v>1.4E-2</v>
      </c>
      <c r="D14" s="1">
        <v>1.2999999999999999E-2</v>
      </c>
      <c r="E14" s="1">
        <v>0.01</v>
      </c>
      <c r="F14" s="1">
        <v>1.7000000000000001E-2</v>
      </c>
      <c r="G14" s="1">
        <v>8.9999999999999993E-3</v>
      </c>
      <c r="H14" s="1">
        <v>1.2E-2</v>
      </c>
      <c r="I14" s="1">
        <v>1.2E-2</v>
      </c>
      <c r="J14" s="1">
        <v>1E-3</v>
      </c>
      <c r="K14" s="1">
        <v>1.9E-2</v>
      </c>
      <c r="L14" s="4">
        <f>AVERAGE(B14:K14)</f>
        <v>1.18E-2</v>
      </c>
      <c r="M14" s="2">
        <f t="shared" si="1"/>
        <v>4.8716869083853653E-3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4">
      <c r="A15" s="2">
        <v>5</v>
      </c>
      <c r="B15" s="2">
        <v>3.0000000000000001E-3</v>
      </c>
      <c r="C15" s="2">
        <v>0</v>
      </c>
      <c r="D15" s="2">
        <v>1E-3</v>
      </c>
      <c r="E15" s="2">
        <v>1E-3</v>
      </c>
      <c r="F15" s="2">
        <v>2E-3</v>
      </c>
      <c r="G15" s="2">
        <v>2E-3</v>
      </c>
      <c r="H15" s="2">
        <v>2E-3</v>
      </c>
      <c r="I15" s="2">
        <v>1E-3</v>
      </c>
      <c r="J15" s="2">
        <v>3.0000000000000001E-3</v>
      </c>
      <c r="K15" s="2">
        <v>2E-3</v>
      </c>
      <c r="L15" s="4">
        <f t="shared" ref="L15:L22" si="2">AVERAGE(B15:K15)</f>
        <v>1.7000000000000001E-3</v>
      </c>
      <c r="M15" s="2">
        <f t="shared" si="1"/>
        <v>9.4868329805051382E-4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4">
      <c r="A16" s="2">
        <v>6</v>
      </c>
      <c r="B16" s="1">
        <v>8.9999999999999993E-3</v>
      </c>
      <c r="C16" s="1">
        <v>8.0000000000000002E-3</v>
      </c>
      <c r="D16" s="1">
        <v>8.9999999999999993E-3</v>
      </c>
      <c r="E16" s="1">
        <v>0</v>
      </c>
      <c r="F16" s="1">
        <v>6.0000000000000001E-3</v>
      </c>
      <c r="G16" s="1">
        <v>8.0000000000000002E-3</v>
      </c>
      <c r="H16" s="1">
        <v>0</v>
      </c>
      <c r="I16" s="1">
        <v>7.0000000000000001E-3</v>
      </c>
      <c r="J16" s="1">
        <v>0</v>
      </c>
      <c r="K16" s="1">
        <v>8.0000000000000002E-3</v>
      </c>
      <c r="L16" s="4">
        <f t="shared" si="2"/>
        <v>5.4999999999999997E-3</v>
      </c>
      <c r="M16" s="2">
        <f t="shared" si="1"/>
        <v>3.8944404818493069E-3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4">
      <c r="A17" s="2">
        <v>7</v>
      </c>
      <c r="B17" s="1">
        <v>2E-3</v>
      </c>
      <c r="C17" s="1">
        <v>3.0000000000000001E-3</v>
      </c>
      <c r="D17" s="1">
        <v>3.0000000000000001E-3</v>
      </c>
      <c r="E17" s="1">
        <v>3.0000000000000001E-3</v>
      </c>
      <c r="F17" s="1">
        <v>1E-3</v>
      </c>
      <c r="G17" s="1">
        <v>0.104</v>
      </c>
      <c r="H17" s="1">
        <v>1.2E-2</v>
      </c>
      <c r="I17" s="1">
        <v>4.0000000000000001E-3</v>
      </c>
      <c r="J17" s="1">
        <v>2E-3</v>
      </c>
      <c r="K17" s="1">
        <v>3.0000000000000001E-3</v>
      </c>
      <c r="L17" s="4">
        <f t="shared" si="2"/>
        <v>1.37E-2</v>
      </c>
      <c r="M17" s="2">
        <f t="shared" si="1"/>
        <v>3.1874929193821143E-2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4">
      <c r="A18" s="2">
        <v>9</v>
      </c>
      <c r="B18" s="1">
        <v>1E-3</v>
      </c>
      <c r="C18" s="1">
        <v>0.192</v>
      </c>
      <c r="D18" s="1">
        <v>2E-3</v>
      </c>
      <c r="E18" s="1">
        <v>2E-3</v>
      </c>
      <c r="F18" s="1">
        <v>3.0000000000000001E-3</v>
      </c>
      <c r="G18" s="1">
        <v>8.0000000000000002E-3</v>
      </c>
      <c r="H18" s="1">
        <v>2E-3</v>
      </c>
      <c r="I18" s="1">
        <v>3.0000000000000001E-3</v>
      </c>
      <c r="J18" s="1">
        <v>3.9E-2</v>
      </c>
      <c r="K18" s="1">
        <v>4.0000000000000001E-3</v>
      </c>
      <c r="L18" s="4">
        <f t="shared" si="2"/>
        <v>2.5600000000000001E-2</v>
      </c>
      <c r="M18" s="2">
        <f t="shared" si="1"/>
        <v>5.9574789597241183E-2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2">
        <v>11</v>
      </c>
      <c r="B19" s="1">
        <v>8.0000000000000002E-3</v>
      </c>
      <c r="C19" s="1">
        <v>2.464</v>
      </c>
      <c r="D19" s="1">
        <v>4.0000000000000001E-3</v>
      </c>
      <c r="E19" s="1">
        <v>4.0000000000000001E-3</v>
      </c>
      <c r="F19" s="1">
        <v>3.0000000000000001E-3</v>
      </c>
      <c r="G19" s="1">
        <v>0.29499999999999998</v>
      </c>
      <c r="H19" s="1"/>
      <c r="I19" s="1">
        <v>0.13</v>
      </c>
      <c r="J19" s="1">
        <v>3.0000000000000001E-3</v>
      </c>
      <c r="K19" s="1">
        <v>4.0000000000000001E-3</v>
      </c>
      <c r="L19" s="4">
        <f t="shared" si="2"/>
        <v>0.32388888888888889</v>
      </c>
      <c r="M19" s="2">
        <f t="shared" si="1"/>
        <v>0.80864198574592394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4">
      <c r="A20" s="2">
        <v>13</v>
      </c>
      <c r="B20" s="1">
        <v>1.79</v>
      </c>
      <c r="C20" s="1">
        <v>1.0429999999999999</v>
      </c>
      <c r="D20" s="1">
        <v>4.2999999999999997E-2</v>
      </c>
      <c r="E20" s="1">
        <v>0.38800000000000001</v>
      </c>
      <c r="F20" s="1">
        <v>0.128</v>
      </c>
      <c r="G20" s="1"/>
      <c r="H20" s="1">
        <v>8.5000000000000006E-2</v>
      </c>
      <c r="I20" s="1">
        <v>1.7000000000000001E-2</v>
      </c>
      <c r="J20" s="1">
        <v>5.8999999999999997E-2</v>
      </c>
      <c r="K20" s="1">
        <v>0.129</v>
      </c>
      <c r="L20" s="4">
        <f t="shared" si="2"/>
        <v>0.40911111111111115</v>
      </c>
      <c r="M20" s="2">
        <f t="shared" si="1"/>
        <v>0.61053407858293307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4">
      <c r="A21" s="2">
        <v>15</v>
      </c>
      <c r="B21" s="1">
        <v>0.01</v>
      </c>
      <c r="C21" s="1"/>
      <c r="D21" s="1">
        <v>1.6E-2</v>
      </c>
      <c r="E21" s="1">
        <v>4.2999999999999997E-2</v>
      </c>
      <c r="F21" s="1"/>
      <c r="G21" s="1">
        <v>1.0089999999999999</v>
      </c>
      <c r="I21" s="1">
        <v>4.0170000000000003</v>
      </c>
      <c r="J21" s="1">
        <v>0.17299999999999999</v>
      </c>
      <c r="K21" s="1">
        <v>0.189</v>
      </c>
      <c r="L21" s="4">
        <f t="shared" si="2"/>
        <v>0.77957142857142869</v>
      </c>
      <c r="M21" s="2">
        <f t="shared" si="1"/>
        <v>1.4701532637951795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4">
      <c r="A22" s="2">
        <v>17</v>
      </c>
      <c r="B22" s="1">
        <v>9.4E-2</v>
      </c>
      <c r="C22" s="1">
        <v>0.48899999999999999</v>
      </c>
      <c r="D22" s="1">
        <v>2.9000000000000001E-2</v>
      </c>
      <c r="E22" s="1"/>
      <c r="F22" s="1">
        <v>3.2290000000000001</v>
      </c>
      <c r="G22" s="1">
        <v>0.05</v>
      </c>
      <c r="H22" s="1">
        <v>0.25700000000000001</v>
      </c>
      <c r="I22" s="1"/>
      <c r="J22" s="1">
        <v>8.2699999999999996E-2</v>
      </c>
      <c r="K22" s="1">
        <v>2.371</v>
      </c>
      <c r="L22" s="4">
        <f t="shared" si="2"/>
        <v>0.8252124999999999</v>
      </c>
      <c r="M22" s="2">
        <f t="shared" si="1"/>
        <v>1.2492548023721983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4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G10" zoomScale="80" zoomScaleNormal="80" workbookViewId="0">
      <selection activeCell="X13" sqref="X13"/>
    </sheetView>
  </sheetViews>
  <sheetFormatPr defaultRowHeight="14.5" x14ac:dyDescent="0.35"/>
  <cols>
    <col min="1" max="1" width="14.26953125" customWidth="1"/>
    <col min="2" max="2" width="12.7265625" customWidth="1"/>
    <col min="3" max="4" width="16.81640625" customWidth="1"/>
    <col min="5" max="5" width="15.453125" customWidth="1"/>
    <col min="6" max="6" width="16" customWidth="1"/>
    <col min="7" max="7" width="16.26953125" customWidth="1"/>
    <col min="8" max="8" width="13.1796875" customWidth="1"/>
    <col min="9" max="9" width="12.7265625" customWidth="1"/>
    <col min="10" max="10" width="13.453125" customWidth="1"/>
    <col min="11" max="11" width="12.7265625" customWidth="1"/>
    <col min="12" max="12" width="16" customWidth="1"/>
    <col min="13" max="13" width="12.1796875" bestFit="1" customWidth="1"/>
  </cols>
  <sheetData>
    <row r="1" spans="1:2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4">
      <c r="A2" s="2">
        <v>3</v>
      </c>
      <c r="B2" s="2">
        <v>11</v>
      </c>
      <c r="C2" s="2">
        <v>16</v>
      </c>
      <c r="D2" s="2">
        <v>11</v>
      </c>
      <c r="E2" s="2">
        <v>16</v>
      </c>
      <c r="F2" s="5">
        <v>16</v>
      </c>
      <c r="G2" s="2">
        <v>6</v>
      </c>
      <c r="H2" s="2">
        <v>21</v>
      </c>
      <c r="I2" s="2">
        <v>21</v>
      </c>
      <c r="J2" s="2">
        <v>16</v>
      </c>
      <c r="K2" s="2">
        <v>11</v>
      </c>
      <c r="L2" s="2">
        <f t="shared" ref="L2:L11" si="0">AVERAGE(B2:K2)</f>
        <v>14.5</v>
      </c>
      <c r="M2" s="2">
        <f t="shared" ref="M2:M11" si="1">STDEV(B2:K2)</f>
        <v>4.7434164902525691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4">
      <c r="A3" s="2">
        <v>5</v>
      </c>
      <c r="B3" s="2">
        <v>21</v>
      </c>
      <c r="C3" s="2">
        <v>11</v>
      </c>
      <c r="D3" s="2">
        <v>21</v>
      </c>
      <c r="E3" s="2">
        <v>26</v>
      </c>
      <c r="F3" s="2">
        <v>31</v>
      </c>
      <c r="G3" s="2">
        <v>31</v>
      </c>
      <c r="H3" s="2">
        <v>21</v>
      </c>
      <c r="I3" s="2">
        <v>16</v>
      </c>
      <c r="J3" s="2">
        <v>36</v>
      </c>
      <c r="K3" s="2">
        <v>36</v>
      </c>
      <c r="L3" s="2">
        <f t="shared" si="0"/>
        <v>25</v>
      </c>
      <c r="M3" s="2">
        <f t="shared" si="1"/>
        <v>8.4327404271156787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4">
      <c r="A4" s="2">
        <v>7</v>
      </c>
      <c r="B4" s="2">
        <v>31</v>
      </c>
      <c r="C4" s="2">
        <v>36</v>
      </c>
      <c r="D4" s="2">
        <v>46</v>
      </c>
      <c r="E4" s="2">
        <v>56</v>
      </c>
      <c r="F4" s="2">
        <v>41</v>
      </c>
      <c r="G4" s="2">
        <v>56</v>
      </c>
      <c r="H4" s="2">
        <v>26</v>
      </c>
      <c r="I4" s="2">
        <v>51</v>
      </c>
      <c r="J4" s="2">
        <v>31</v>
      </c>
      <c r="K4" s="2">
        <v>36</v>
      </c>
      <c r="L4" s="2">
        <f t="shared" si="0"/>
        <v>41</v>
      </c>
      <c r="M4" s="2">
        <f t="shared" si="1"/>
        <v>10.801234497346433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4">
      <c r="A5" s="2">
        <v>9</v>
      </c>
      <c r="B5" s="2">
        <v>51</v>
      </c>
      <c r="C5" s="2">
        <v>56</v>
      </c>
      <c r="D5" s="2">
        <v>51</v>
      </c>
      <c r="E5" s="2">
        <v>56</v>
      </c>
      <c r="F5" s="2">
        <v>61</v>
      </c>
      <c r="G5" s="2">
        <v>41</v>
      </c>
      <c r="H5" s="2">
        <v>41</v>
      </c>
      <c r="I5" s="2">
        <v>56</v>
      </c>
      <c r="J5" s="2">
        <v>61</v>
      </c>
      <c r="K5" s="2">
        <v>41</v>
      </c>
      <c r="L5" s="2">
        <f t="shared" si="0"/>
        <v>51.5</v>
      </c>
      <c r="M5" s="2">
        <f t="shared" si="1"/>
        <v>7.9756574093369323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4">
      <c r="A6" s="2">
        <v>11</v>
      </c>
      <c r="B6" s="2">
        <v>56</v>
      </c>
      <c r="C6" s="2">
        <v>76</v>
      </c>
      <c r="D6" s="2">
        <v>76</v>
      </c>
      <c r="E6" s="2">
        <v>66</v>
      </c>
      <c r="F6" s="2">
        <v>56</v>
      </c>
      <c r="G6" s="2">
        <v>81</v>
      </c>
      <c r="H6" s="2">
        <v>76</v>
      </c>
      <c r="I6" s="2">
        <v>81</v>
      </c>
      <c r="J6" s="2">
        <v>71</v>
      </c>
      <c r="K6" s="2">
        <v>61</v>
      </c>
      <c r="L6" s="2">
        <f t="shared" si="0"/>
        <v>70</v>
      </c>
      <c r="M6" s="2">
        <f t="shared" si="1"/>
        <v>9.6609178307929593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2">
        <v>13</v>
      </c>
      <c r="B7" s="2">
        <v>71</v>
      </c>
      <c r="C7" s="2">
        <v>91</v>
      </c>
      <c r="D7" s="2">
        <v>101</v>
      </c>
      <c r="E7" s="2">
        <v>71</v>
      </c>
      <c r="F7" s="2">
        <v>81</v>
      </c>
      <c r="G7" s="2">
        <v>101</v>
      </c>
      <c r="H7" s="2">
        <v>76</v>
      </c>
      <c r="I7" s="2">
        <v>91</v>
      </c>
      <c r="J7" s="2">
        <v>71</v>
      </c>
      <c r="K7" s="2">
        <v>76</v>
      </c>
      <c r="L7" s="2">
        <f t="shared" si="0"/>
        <v>83</v>
      </c>
      <c r="M7" s="2">
        <f t="shared" si="1"/>
        <v>12.064640713902572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2">
        <v>15</v>
      </c>
      <c r="B8" s="2">
        <v>71</v>
      </c>
      <c r="C8" s="2">
        <v>126</v>
      </c>
      <c r="D8" s="2">
        <v>101</v>
      </c>
      <c r="E8" s="2">
        <v>96</v>
      </c>
      <c r="F8" s="2">
        <v>121</v>
      </c>
      <c r="G8" s="2">
        <v>81</v>
      </c>
      <c r="H8" s="2">
        <v>106</v>
      </c>
      <c r="I8" s="2">
        <v>101</v>
      </c>
      <c r="J8" s="2">
        <v>96</v>
      </c>
      <c r="K8" s="2">
        <v>101</v>
      </c>
      <c r="L8" s="2">
        <f t="shared" si="0"/>
        <v>100</v>
      </c>
      <c r="M8" s="2">
        <f t="shared" si="1"/>
        <v>16.29587541544042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4">
      <c r="A9" s="2">
        <v>17</v>
      </c>
      <c r="B9" s="2">
        <v>96</v>
      </c>
      <c r="C9" s="2">
        <v>116</v>
      </c>
      <c r="D9" s="2">
        <v>116</v>
      </c>
      <c r="E9" s="2">
        <v>121</v>
      </c>
      <c r="F9" s="2">
        <v>126</v>
      </c>
      <c r="G9" s="2">
        <v>96</v>
      </c>
      <c r="H9" s="2">
        <v>96</v>
      </c>
      <c r="I9" s="2">
        <v>116</v>
      </c>
      <c r="J9" s="2">
        <v>111</v>
      </c>
      <c r="K9" s="2">
        <v>111</v>
      </c>
      <c r="L9" s="2">
        <f t="shared" si="0"/>
        <v>110.5</v>
      </c>
      <c r="M9" s="2">
        <f t="shared" si="1"/>
        <v>10.91634859587521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4">
      <c r="A10" s="2">
        <v>19</v>
      </c>
      <c r="B10" s="2">
        <v>101</v>
      </c>
      <c r="C10" s="2">
        <v>146</v>
      </c>
      <c r="D10" s="2">
        <v>136</v>
      </c>
      <c r="E10" s="2">
        <v>166</v>
      </c>
      <c r="F10" s="2">
        <v>126</v>
      </c>
      <c r="G10" s="2">
        <v>111</v>
      </c>
      <c r="H10" s="2">
        <v>126</v>
      </c>
      <c r="I10" s="2">
        <v>131</v>
      </c>
      <c r="J10" s="2">
        <v>141</v>
      </c>
      <c r="K10" s="2">
        <v>136</v>
      </c>
      <c r="L10" s="2">
        <f t="shared" si="0"/>
        <v>132</v>
      </c>
      <c r="M10" s="2">
        <f t="shared" si="1"/>
        <v>18.073922282301279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4">
      <c r="A11" s="2">
        <v>21</v>
      </c>
      <c r="B11" s="2">
        <v>161</v>
      </c>
      <c r="C11" s="2">
        <v>176</v>
      </c>
      <c r="D11" s="2">
        <v>156</v>
      </c>
      <c r="E11" s="2">
        <v>151</v>
      </c>
      <c r="F11" s="2">
        <v>166</v>
      </c>
      <c r="G11" s="2">
        <v>161</v>
      </c>
      <c r="H11" s="2">
        <v>146</v>
      </c>
      <c r="I11" s="2">
        <v>141</v>
      </c>
      <c r="J11" s="2">
        <v>141</v>
      </c>
      <c r="K11" s="2">
        <v>136</v>
      </c>
      <c r="L11" s="2">
        <f t="shared" si="0"/>
        <v>153.5</v>
      </c>
      <c r="M11" s="2">
        <f t="shared" si="1"/>
        <v>12.747548783981962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2">
        <v>3</v>
      </c>
      <c r="B13" s="2">
        <v>7</v>
      </c>
      <c r="C13" s="2">
        <v>10</v>
      </c>
      <c r="D13" s="2">
        <v>9</v>
      </c>
      <c r="E13" s="2">
        <v>10</v>
      </c>
      <c r="F13" s="2">
        <v>10</v>
      </c>
      <c r="G13" s="2">
        <v>3</v>
      </c>
      <c r="H13" s="2">
        <v>11</v>
      </c>
      <c r="I13" s="2">
        <v>13</v>
      </c>
      <c r="J13" s="2">
        <v>10</v>
      </c>
      <c r="K13" s="2">
        <v>11</v>
      </c>
      <c r="L13" s="4">
        <f t="shared" ref="L13:L22" si="2">AVERAGE(B13:K13)</f>
        <v>9.4</v>
      </c>
      <c r="M13" s="2">
        <f t="shared" ref="M13:M22" si="3">STDEV(B13:K13)</f>
        <v>2.7162065049951147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4">
      <c r="A14" s="2">
        <v>4</v>
      </c>
      <c r="B14" s="1">
        <v>9</v>
      </c>
      <c r="C14" s="1">
        <v>12</v>
      </c>
      <c r="D14" s="1">
        <v>14</v>
      </c>
      <c r="E14" s="1">
        <v>6</v>
      </c>
      <c r="F14" s="1">
        <v>3</v>
      </c>
      <c r="G14" s="1">
        <v>57</v>
      </c>
      <c r="H14" s="1">
        <v>29</v>
      </c>
      <c r="I14" s="1">
        <v>16</v>
      </c>
      <c r="J14" s="1">
        <v>12</v>
      </c>
      <c r="K14" s="1"/>
      <c r="L14" s="4">
        <f t="shared" si="2"/>
        <v>17.555555555555557</v>
      </c>
      <c r="M14" s="2">
        <f t="shared" si="3"/>
        <v>16.515985522449991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4">
      <c r="A15" s="2">
        <v>5</v>
      </c>
      <c r="B15" s="2">
        <v>10</v>
      </c>
      <c r="C15" s="2">
        <v>14</v>
      </c>
      <c r="D15" s="2">
        <v>13</v>
      </c>
      <c r="E15" s="2">
        <v>37</v>
      </c>
      <c r="F15" s="2">
        <v>23</v>
      </c>
      <c r="G15" s="2">
        <v>23</v>
      </c>
      <c r="H15" s="2">
        <v>22</v>
      </c>
      <c r="I15" s="2">
        <v>8</v>
      </c>
      <c r="J15" s="2">
        <v>49</v>
      </c>
      <c r="K15" s="2">
        <v>42</v>
      </c>
      <c r="L15" s="4">
        <f t="shared" si="2"/>
        <v>24.1</v>
      </c>
      <c r="M15" s="2">
        <f t="shared" si="3"/>
        <v>14.129952425806518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4">
      <c r="A16" s="2">
        <v>6</v>
      </c>
      <c r="B16" s="1">
        <v>46</v>
      </c>
      <c r="C16" s="1">
        <v>113</v>
      </c>
      <c r="D16" s="1">
        <v>80</v>
      </c>
      <c r="E16" s="1">
        <v>126</v>
      </c>
      <c r="F16" s="1">
        <v>42</v>
      </c>
      <c r="G16" s="1">
        <v>1671</v>
      </c>
      <c r="H16" s="1">
        <v>43</v>
      </c>
      <c r="I16" s="1">
        <v>25</v>
      </c>
      <c r="J16" s="1">
        <v>28</v>
      </c>
      <c r="K16" s="1">
        <v>21</v>
      </c>
      <c r="L16" s="4">
        <f t="shared" si="2"/>
        <v>219.5</v>
      </c>
      <c r="M16" s="2">
        <f t="shared" si="3"/>
        <v>511.32317460573688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4">
      <c r="A17" s="2">
        <v>7</v>
      </c>
      <c r="B17" s="1">
        <v>28</v>
      </c>
      <c r="C17" s="1">
        <v>38</v>
      </c>
      <c r="D17" s="1">
        <v>370</v>
      </c>
      <c r="E17" s="1">
        <v>62</v>
      </c>
      <c r="F17" s="1">
        <v>62</v>
      </c>
      <c r="G17" s="1">
        <v>13268</v>
      </c>
      <c r="H17" s="1">
        <v>1058</v>
      </c>
      <c r="I17" s="1">
        <v>162</v>
      </c>
      <c r="J17" s="1">
        <v>34</v>
      </c>
      <c r="K17" s="1">
        <v>32</v>
      </c>
      <c r="L17" s="4">
        <f t="shared" si="2"/>
        <v>1511.4</v>
      </c>
      <c r="M17" s="2">
        <f t="shared" si="3"/>
        <v>4143.1486738147996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4">
      <c r="A18" s="2">
        <v>9</v>
      </c>
      <c r="B18" s="1">
        <v>64</v>
      </c>
      <c r="C18" s="1">
        <v>16500</v>
      </c>
      <c r="D18" s="1">
        <v>270</v>
      </c>
      <c r="E18" s="1">
        <v>47</v>
      </c>
      <c r="F18" s="1">
        <v>289</v>
      </c>
      <c r="G18" s="1">
        <v>612</v>
      </c>
      <c r="H18" s="1">
        <v>37</v>
      </c>
      <c r="I18" s="1">
        <v>59</v>
      </c>
      <c r="J18" s="1">
        <v>3370</v>
      </c>
      <c r="K18" s="1">
        <v>38</v>
      </c>
      <c r="L18" s="4">
        <f t="shared" si="2"/>
        <v>2128.6</v>
      </c>
      <c r="M18" s="2">
        <f t="shared" si="3"/>
        <v>5151.4947604231011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2">
        <v>11</v>
      </c>
      <c r="B19" s="1">
        <v>460</v>
      </c>
      <c r="C19" s="1">
        <v>130910</v>
      </c>
      <c r="D19" s="1">
        <v>116</v>
      </c>
      <c r="E19" s="1">
        <v>216</v>
      </c>
      <c r="F19" s="1">
        <v>644</v>
      </c>
      <c r="G19" s="1">
        <v>15398</v>
      </c>
      <c r="H19" s="1"/>
      <c r="I19" s="1">
        <v>7490</v>
      </c>
      <c r="J19" s="1">
        <v>134</v>
      </c>
      <c r="K19" s="1">
        <v>157</v>
      </c>
      <c r="L19" s="4">
        <f t="shared" si="2"/>
        <v>17280.555555555555</v>
      </c>
      <c r="M19" s="2">
        <f t="shared" si="3"/>
        <v>42929.880698387431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4">
      <c r="A20" s="2">
        <v>13</v>
      </c>
      <c r="B20" s="1">
        <v>66060</v>
      </c>
      <c r="C20" s="1">
        <v>54885</v>
      </c>
      <c r="D20" s="1">
        <v>2642</v>
      </c>
      <c r="E20" s="1">
        <v>22062</v>
      </c>
      <c r="F20" s="1">
        <v>5438</v>
      </c>
      <c r="G20" s="1"/>
      <c r="H20" s="1">
        <v>4922</v>
      </c>
      <c r="I20" s="1">
        <v>1215</v>
      </c>
      <c r="J20" s="1">
        <v>2656</v>
      </c>
      <c r="K20" s="1">
        <v>4057</v>
      </c>
      <c r="L20" s="4">
        <f t="shared" si="2"/>
        <v>18215.222222222223</v>
      </c>
      <c r="M20" s="2">
        <f t="shared" si="3"/>
        <v>24906.419066064966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4">
      <c r="A21" s="2">
        <v>15</v>
      </c>
      <c r="B21" s="1">
        <v>309</v>
      </c>
      <c r="C21" s="1"/>
      <c r="D21" s="1">
        <v>698</v>
      </c>
      <c r="E21" s="1">
        <v>1928</v>
      </c>
      <c r="F21" s="1"/>
      <c r="G21" s="1">
        <v>30120</v>
      </c>
      <c r="H21" s="1"/>
      <c r="I21" s="1">
        <v>103640</v>
      </c>
      <c r="J21" s="1">
        <v>8641</v>
      </c>
      <c r="K21" s="1">
        <v>5139</v>
      </c>
      <c r="L21" s="4">
        <f t="shared" si="2"/>
        <v>21496.428571428572</v>
      </c>
      <c r="M21" s="2">
        <f t="shared" si="3"/>
        <v>37681.04072721074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4">
      <c r="A22" s="2">
        <v>17</v>
      </c>
      <c r="B22" s="1">
        <v>2588</v>
      </c>
      <c r="C22" s="1">
        <v>17413</v>
      </c>
      <c r="D22" s="1">
        <v>929</v>
      </c>
      <c r="E22" s="1"/>
      <c r="F22" s="1">
        <v>51881</v>
      </c>
      <c r="G22" s="1">
        <v>1216</v>
      </c>
      <c r="H22" s="1">
        <v>8839</v>
      </c>
      <c r="J22" s="1">
        <v>27153</v>
      </c>
      <c r="K22" s="1">
        <v>62981</v>
      </c>
      <c r="L22" s="4">
        <f t="shared" si="2"/>
        <v>21625</v>
      </c>
      <c r="M22" s="2">
        <f t="shared" si="3"/>
        <v>24038.020069405524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4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selection activeCell="S24" sqref="S24"/>
    </sheetView>
  </sheetViews>
  <sheetFormatPr defaultRowHeight="14.5" x14ac:dyDescent="0.35"/>
  <cols>
    <col min="1" max="1" width="14.26953125" customWidth="1"/>
    <col min="2" max="2" width="12.7265625" customWidth="1"/>
    <col min="3" max="4" width="16.81640625" customWidth="1"/>
    <col min="5" max="5" width="15.453125" customWidth="1"/>
    <col min="6" max="6" width="16" customWidth="1"/>
    <col min="7" max="7" width="16.26953125" customWidth="1"/>
    <col min="8" max="8" width="13.1796875" customWidth="1"/>
    <col min="9" max="9" width="12.7265625" customWidth="1"/>
    <col min="10" max="10" width="13.453125" customWidth="1"/>
    <col min="11" max="11" width="12.7265625" customWidth="1"/>
    <col min="12" max="12" width="16" customWidth="1"/>
    <col min="13" max="13" width="12.1796875" bestFit="1" customWidth="1"/>
  </cols>
  <sheetData>
    <row r="1" spans="1:2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4">
      <c r="A2" s="2">
        <v>3</v>
      </c>
      <c r="B2" s="2">
        <v>4</v>
      </c>
      <c r="C2" s="2">
        <v>6</v>
      </c>
      <c r="D2" s="2">
        <v>4</v>
      </c>
      <c r="E2" s="2">
        <v>6</v>
      </c>
      <c r="F2" s="5">
        <v>6</v>
      </c>
      <c r="G2" s="2">
        <v>2</v>
      </c>
      <c r="H2" s="2">
        <v>8</v>
      </c>
      <c r="I2" s="2">
        <v>8</v>
      </c>
      <c r="J2" s="2">
        <v>6</v>
      </c>
      <c r="K2" s="2">
        <v>4</v>
      </c>
      <c r="L2" s="2">
        <f>AVERAGE(B2:K2)</f>
        <v>5.4</v>
      </c>
      <c r="M2" s="2">
        <f>STDEV(B2:K2)</f>
        <v>1.8973665961010269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4">
      <c r="A3" s="2">
        <v>5</v>
      </c>
      <c r="B3" s="2">
        <v>8</v>
      </c>
      <c r="C3" s="2">
        <v>4</v>
      </c>
      <c r="D3" s="2">
        <v>8</v>
      </c>
      <c r="E3" s="2">
        <v>10</v>
      </c>
      <c r="F3" s="2">
        <v>12</v>
      </c>
      <c r="G3" s="2">
        <v>12</v>
      </c>
      <c r="H3" s="2">
        <v>8</v>
      </c>
      <c r="I3" s="2">
        <v>6</v>
      </c>
      <c r="J3" s="2">
        <v>14</v>
      </c>
      <c r="K3" s="2">
        <v>14</v>
      </c>
      <c r="L3" s="2">
        <f t="shared" ref="L3:L11" si="0">AVERAGE(B3:K3)</f>
        <v>9.6</v>
      </c>
      <c r="M3" s="2">
        <f t="shared" ref="M3:M22" si="1">STDEV(B3:K3)</f>
        <v>3.3730961708462708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4">
      <c r="A4" s="2">
        <v>7</v>
      </c>
      <c r="B4" s="2">
        <v>12</v>
      </c>
      <c r="C4" s="2">
        <v>14</v>
      </c>
      <c r="D4" s="2">
        <v>18</v>
      </c>
      <c r="E4" s="2">
        <v>22</v>
      </c>
      <c r="F4" s="2">
        <v>16</v>
      </c>
      <c r="G4" s="2">
        <v>22</v>
      </c>
      <c r="H4" s="2">
        <v>10</v>
      </c>
      <c r="I4" s="2">
        <v>20</v>
      </c>
      <c r="J4" s="2">
        <v>12</v>
      </c>
      <c r="K4" s="2">
        <v>14</v>
      </c>
      <c r="L4" s="2">
        <f t="shared" si="0"/>
        <v>16</v>
      </c>
      <c r="M4" s="2">
        <f t="shared" si="1"/>
        <v>4.3204937989385739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4">
      <c r="A5" s="2">
        <v>9</v>
      </c>
      <c r="B5" s="2">
        <v>20</v>
      </c>
      <c r="C5" s="2">
        <v>22</v>
      </c>
      <c r="D5" s="2">
        <v>20</v>
      </c>
      <c r="E5" s="2">
        <v>22</v>
      </c>
      <c r="F5" s="2">
        <v>24</v>
      </c>
      <c r="G5" s="2">
        <v>16</v>
      </c>
      <c r="H5" s="2">
        <v>16</v>
      </c>
      <c r="I5" s="2">
        <v>22</v>
      </c>
      <c r="J5" s="2">
        <v>24</v>
      </c>
      <c r="K5" s="2">
        <v>16</v>
      </c>
      <c r="L5" s="2">
        <f t="shared" si="0"/>
        <v>20.2</v>
      </c>
      <c r="M5" s="2">
        <f t="shared" si="1"/>
        <v>3.1902629637347717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4">
      <c r="A6" s="2">
        <v>11</v>
      </c>
      <c r="B6" s="2">
        <v>22</v>
      </c>
      <c r="C6" s="2">
        <v>30</v>
      </c>
      <c r="D6" s="2">
        <v>30</v>
      </c>
      <c r="E6" s="2">
        <v>26</v>
      </c>
      <c r="F6" s="2">
        <v>22</v>
      </c>
      <c r="G6" s="2">
        <v>32</v>
      </c>
      <c r="H6" s="2">
        <v>30</v>
      </c>
      <c r="I6" s="2">
        <v>32</v>
      </c>
      <c r="J6" s="2">
        <v>28</v>
      </c>
      <c r="K6" s="2">
        <v>24</v>
      </c>
      <c r="L6" s="2">
        <f t="shared" si="0"/>
        <v>27.6</v>
      </c>
      <c r="M6" s="2">
        <f t="shared" si="1"/>
        <v>3.8643671323171782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2">
        <v>13</v>
      </c>
      <c r="B7" s="2">
        <v>28</v>
      </c>
      <c r="C7" s="2">
        <v>36</v>
      </c>
      <c r="D7" s="2">
        <v>40</v>
      </c>
      <c r="E7" s="2">
        <v>28</v>
      </c>
      <c r="F7" s="2">
        <v>32</v>
      </c>
      <c r="G7" s="2">
        <v>40</v>
      </c>
      <c r="H7" s="2">
        <v>30</v>
      </c>
      <c r="I7" s="2">
        <v>36</v>
      </c>
      <c r="J7" s="2">
        <v>28</v>
      </c>
      <c r="K7" s="2">
        <v>30</v>
      </c>
      <c r="L7" s="2">
        <f t="shared" si="0"/>
        <v>32.799999999999997</v>
      </c>
      <c r="M7" s="2">
        <f t="shared" si="1"/>
        <v>4.8258562855610334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2">
        <v>15</v>
      </c>
      <c r="B8" s="2">
        <v>28</v>
      </c>
      <c r="C8" s="2">
        <v>50</v>
      </c>
      <c r="D8" s="2">
        <v>40</v>
      </c>
      <c r="E8" s="2">
        <v>38</v>
      </c>
      <c r="F8" s="2">
        <v>48</v>
      </c>
      <c r="G8" s="2">
        <v>32</v>
      </c>
      <c r="H8" s="2">
        <v>42</v>
      </c>
      <c r="I8" s="2">
        <v>40</v>
      </c>
      <c r="J8" s="2">
        <v>38</v>
      </c>
      <c r="K8" s="2">
        <v>40</v>
      </c>
      <c r="L8" s="2">
        <f t="shared" si="0"/>
        <v>39.6</v>
      </c>
      <c r="M8" s="2">
        <f t="shared" si="1"/>
        <v>6.518350166176166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4">
      <c r="A9" s="2">
        <v>17</v>
      </c>
      <c r="B9" s="2">
        <v>38</v>
      </c>
      <c r="C9" s="2">
        <v>46</v>
      </c>
      <c r="D9" s="2">
        <v>46</v>
      </c>
      <c r="E9" s="2">
        <v>48</v>
      </c>
      <c r="F9" s="2">
        <v>50</v>
      </c>
      <c r="G9" s="2">
        <v>38</v>
      </c>
      <c r="H9" s="2">
        <v>38</v>
      </c>
      <c r="I9" s="2">
        <v>46</v>
      </c>
      <c r="J9" s="2">
        <v>44</v>
      </c>
      <c r="K9" s="2">
        <v>44</v>
      </c>
      <c r="L9" s="2">
        <f t="shared" si="0"/>
        <v>43.8</v>
      </c>
      <c r="M9" s="2">
        <f t="shared" si="1"/>
        <v>4.3665394383500828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4">
      <c r="A10" s="2">
        <v>19</v>
      </c>
      <c r="B10" s="2">
        <v>40</v>
      </c>
      <c r="C10" s="2">
        <v>58</v>
      </c>
      <c r="D10" s="2">
        <v>54</v>
      </c>
      <c r="E10" s="2">
        <v>66</v>
      </c>
      <c r="F10" s="2">
        <v>50</v>
      </c>
      <c r="G10" s="2">
        <v>44</v>
      </c>
      <c r="H10" s="2">
        <v>50</v>
      </c>
      <c r="I10" s="2">
        <v>52</v>
      </c>
      <c r="J10" s="2">
        <v>56</v>
      </c>
      <c r="K10" s="2">
        <v>54</v>
      </c>
      <c r="L10" s="2">
        <f t="shared" si="0"/>
        <v>52.4</v>
      </c>
      <c r="M10" s="2">
        <f t="shared" si="1"/>
        <v>7.2295689129205227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4">
      <c r="A11" s="2">
        <v>21</v>
      </c>
      <c r="B11" s="2">
        <v>64</v>
      </c>
      <c r="C11" s="2">
        <v>70</v>
      </c>
      <c r="D11" s="2">
        <v>62</v>
      </c>
      <c r="E11" s="2">
        <v>60</v>
      </c>
      <c r="F11" s="2">
        <v>66</v>
      </c>
      <c r="G11" s="2">
        <v>64</v>
      </c>
      <c r="H11" s="2">
        <v>58</v>
      </c>
      <c r="I11" s="2">
        <v>56</v>
      </c>
      <c r="J11" s="2">
        <v>56</v>
      </c>
      <c r="K11" s="2">
        <v>54</v>
      </c>
      <c r="L11" s="2">
        <f t="shared" si="0"/>
        <v>61</v>
      </c>
      <c r="M11" s="2">
        <f t="shared" si="1"/>
        <v>5.0990195135927845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2">
        <v>3</v>
      </c>
      <c r="B13" s="2">
        <v>4</v>
      </c>
      <c r="C13" s="2">
        <v>6</v>
      </c>
      <c r="D13" s="2">
        <v>4</v>
      </c>
      <c r="E13" s="2">
        <v>6</v>
      </c>
      <c r="F13" s="2">
        <v>6</v>
      </c>
      <c r="G13" s="2">
        <v>3</v>
      </c>
      <c r="H13" s="2">
        <v>8</v>
      </c>
      <c r="I13" s="2">
        <v>8</v>
      </c>
      <c r="J13" s="2">
        <v>6</v>
      </c>
      <c r="K13" s="2">
        <v>4</v>
      </c>
      <c r="L13" s="4">
        <f>AVERAGE(B13:K13)</f>
        <v>5.5</v>
      </c>
      <c r="M13" s="2">
        <f t="shared" si="1"/>
        <v>1.7159383568311668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4">
      <c r="A14" s="2">
        <v>4</v>
      </c>
      <c r="B14" s="1">
        <v>4</v>
      </c>
      <c r="C14" s="1">
        <v>6</v>
      </c>
      <c r="D14" s="1">
        <v>6</v>
      </c>
      <c r="E14" s="1">
        <v>4</v>
      </c>
      <c r="F14" s="1">
        <v>2</v>
      </c>
      <c r="G14" s="1">
        <v>12</v>
      </c>
      <c r="H14" s="1">
        <v>16</v>
      </c>
      <c r="I14" s="1">
        <v>10</v>
      </c>
      <c r="J14" s="1">
        <v>6</v>
      </c>
      <c r="K14" s="1">
        <v>4</v>
      </c>
      <c r="L14" s="4">
        <f>AVERAGE(B14:K14)</f>
        <v>7</v>
      </c>
      <c r="M14" s="2">
        <f t="shared" si="1"/>
        <v>4.3461349368017661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4">
      <c r="A15" s="2">
        <v>5</v>
      </c>
      <c r="B15" s="2">
        <v>8</v>
      </c>
      <c r="C15" s="2">
        <v>4</v>
      </c>
      <c r="D15" s="2">
        <v>8</v>
      </c>
      <c r="E15" s="2">
        <v>10</v>
      </c>
      <c r="F15" s="2">
        <v>12</v>
      </c>
      <c r="G15" s="2">
        <v>12</v>
      </c>
      <c r="H15" s="2">
        <v>10</v>
      </c>
      <c r="I15" s="2">
        <v>6</v>
      </c>
      <c r="J15" s="2">
        <v>14</v>
      </c>
      <c r="K15" s="2">
        <v>18</v>
      </c>
      <c r="L15" s="4">
        <f t="shared" ref="L15:L22" si="2">AVERAGE(B15:K15)</f>
        <v>10.199999999999999</v>
      </c>
      <c r="M15" s="2">
        <f t="shared" si="1"/>
        <v>4.0496913462633159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4">
      <c r="A16" s="2">
        <v>6</v>
      </c>
      <c r="B16" s="1">
        <v>12</v>
      </c>
      <c r="C16" s="1">
        <v>22</v>
      </c>
      <c r="D16" s="1">
        <v>16</v>
      </c>
      <c r="E16" s="1">
        <v>24</v>
      </c>
      <c r="F16" s="1">
        <v>18</v>
      </c>
      <c r="G16" s="1">
        <v>26</v>
      </c>
      <c r="H16" s="1">
        <v>18</v>
      </c>
      <c r="I16" s="1">
        <v>14</v>
      </c>
      <c r="J16" s="1">
        <v>12</v>
      </c>
      <c r="K16" s="1">
        <v>10</v>
      </c>
      <c r="L16" s="4">
        <f t="shared" si="2"/>
        <v>17.2</v>
      </c>
      <c r="M16" s="2">
        <f t="shared" si="1"/>
        <v>5.4324130099902295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4">
      <c r="A17" s="2">
        <v>7</v>
      </c>
      <c r="B17" s="1">
        <v>12</v>
      </c>
      <c r="C17" s="1">
        <v>16</v>
      </c>
      <c r="D17" s="1">
        <v>30</v>
      </c>
      <c r="E17" s="1">
        <v>24</v>
      </c>
      <c r="F17" s="1">
        <v>16</v>
      </c>
      <c r="G17" s="1">
        <v>40</v>
      </c>
      <c r="H17" s="1">
        <v>16</v>
      </c>
      <c r="I17" s="1">
        <v>28</v>
      </c>
      <c r="J17" s="1">
        <v>14</v>
      </c>
      <c r="K17" s="1">
        <v>16</v>
      </c>
      <c r="L17" s="4">
        <f t="shared" si="2"/>
        <v>21.2</v>
      </c>
      <c r="M17" s="2">
        <f t="shared" si="1"/>
        <v>9.0037029419382062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4">
      <c r="A18" s="2">
        <v>9</v>
      </c>
      <c r="B18" s="1">
        <v>22</v>
      </c>
      <c r="C18" s="1">
        <v>38</v>
      </c>
      <c r="D18" s="1">
        <v>30</v>
      </c>
      <c r="E18" s="1">
        <v>20</v>
      </c>
      <c r="F18" s="1">
        <v>34</v>
      </c>
      <c r="G18" s="1">
        <v>30</v>
      </c>
      <c r="H18" s="1">
        <v>16</v>
      </c>
      <c r="I18" s="1">
        <v>22</v>
      </c>
      <c r="J18" s="1">
        <v>34</v>
      </c>
      <c r="K18" s="1">
        <v>16</v>
      </c>
      <c r="L18" s="4">
        <f t="shared" si="2"/>
        <v>26.2</v>
      </c>
      <c r="M18" s="2">
        <f t="shared" si="1"/>
        <v>7.9693858678765928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2">
        <v>11</v>
      </c>
      <c r="B19" s="1">
        <v>28</v>
      </c>
      <c r="C19" s="1">
        <v>48</v>
      </c>
      <c r="D19" s="1">
        <v>32</v>
      </c>
      <c r="E19" s="1">
        <v>32</v>
      </c>
      <c r="F19" s="1">
        <v>34</v>
      </c>
      <c r="G19" s="1">
        <v>60</v>
      </c>
      <c r="H19" s="1"/>
      <c r="I19" s="1">
        <v>50</v>
      </c>
      <c r="J19" s="1">
        <v>34</v>
      </c>
      <c r="K19" s="1">
        <v>30</v>
      </c>
      <c r="L19" s="4">
        <f t="shared" si="2"/>
        <v>38.666666666666664</v>
      </c>
      <c r="M19" s="2">
        <f t="shared" si="1"/>
        <v>11.135528725660043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4">
      <c r="A20" s="2">
        <v>13</v>
      </c>
      <c r="B20" s="1">
        <v>46</v>
      </c>
      <c r="C20" s="1">
        <v>66</v>
      </c>
      <c r="D20" s="1">
        <v>62</v>
      </c>
      <c r="E20" s="1">
        <v>52</v>
      </c>
      <c r="F20" s="1">
        <v>52</v>
      </c>
      <c r="G20" s="1"/>
      <c r="H20" s="1">
        <v>38</v>
      </c>
      <c r="I20" s="1">
        <v>46</v>
      </c>
      <c r="J20" s="1">
        <v>44</v>
      </c>
      <c r="K20" s="1">
        <v>52</v>
      </c>
      <c r="L20" s="4">
        <f t="shared" si="2"/>
        <v>50.888888888888886</v>
      </c>
      <c r="M20" s="2">
        <f t="shared" si="1"/>
        <v>8.7812932482130055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4">
      <c r="A21" s="2">
        <v>15</v>
      </c>
      <c r="B21" s="1">
        <v>38</v>
      </c>
      <c r="C21" s="1"/>
      <c r="D21" s="1">
        <v>42</v>
      </c>
      <c r="E21" s="1">
        <v>50</v>
      </c>
      <c r="F21" s="1"/>
      <c r="G21" s="1">
        <v>62</v>
      </c>
      <c r="H21" s="1"/>
      <c r="I21" s="1">
        <v>72</v>
      </c>
      <c r="J21" s="1">
        <v>54</v>
      </c>
      <c r="K21" s="1">
        <v>54</v>
      </c>
      <c r="L21" s="4">
        <f t="shared" si="2"/>
        <v>53.142857142857146</v>
      </c>
      <c r="M21" s="2">
        <f t="shared" si="1"/>
        <v>11.538754575033515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4">
      <c r="A22" s="2">
        <v>17</v>
      </c>
      <c r="B22" s="1">
        <v>52</v>
      </c>
      <c r="C22" s="1">
        <v>76</v>
      </c>
      <c r="D22" s="1">
        <v>62</v>
      </c>
      <c r="E22" s="1"/>
      <c r="F22" s="1">
        <v>76</v>
      </c>
      <c r="G22" s="1">
        <v>52</v>
      </c>
      <c r="H22" s="1">
        <v>54</v>
      </c>
      <c r="I22" s="1">
        <v>82</v>
      </c>
      <c r="J22" s="1">
        <v>54</v>
      </c>
      <c r="K22" s="1">
        <v>94</v>
      </c>
      <c r="L22" s="4">
        <f t="shared" si="2"/>
        <v>66.888888888888886</v>
      </c>
      <c r="M22" s="2">
        <f t="shared" si="1"/>
        <v>15.527752931802828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4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nodes</vt:lpstr>
      <vt:lpstr>plan 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Lu</dc:creator>
  <cp:lastModifiedBy>Charlie Lu</cp:lastModifiedBy>
  <dcterms:created xsi:type="dcterms:W3CDTF">2023-04-23T08:52:47Z</dcterms:created>
  <dcterms:modified xsi:type="dcterms:W3CDTF">2023-04-25T18:39:03Z</dcterms:modified>
</cp:coreProperties>
</file>