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XC\Desktop\"/>
    </mc:Choice>
  </mc:AlternateContent>
  <bookViews>
    <workbookView xWindow="-105" yWindow="-105" windowWidth="23250" windowHeight="12570" activeTab="1"/>
  </bookViews>
  <sheets>
    <sheet name="17-1" sheetId="1" r:id="rId1"/>
    <sheet name="17-2" sheetId="4" r:id="rId2"/>
    <sheet name="17-2 피벗" sheetId="11" r:id="rId3"/>
  </sheets>
  <definedNames>
    <definedName name="_xlnm._FilterDatabase" localSheetId="0" hidden="1">'17-1'!$B$4:$G$4</definedName>
    <definedName name="_xlnm._FilterDatabase" localSheetId="1" hidden="1">'17-2'!$B$4:$H$4</definedName>
    <definedName name="valuevx">42.314159</definedName>
  </definedNames>
  <calcPr calcId="152511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6" i="1"/>
  <c r="G5" i="1"/>
  <c r="G7" i="1"/>
  <c r="G14" i="1"/>
  <c r="G8" i="1"/>
  <c r="G9" i="1"/>
  <c r="G23" i="1"/>
  <c r="G22" i="1"/>
  <c r="G21" i="1"/>
  <c r="G20" i="1"/>
  <c r="G16" i="1"/>
  <c r="G15" i="1"/>
  <c r="G17" i="1"/>
  <c r="G24" i="1"/>
  <c r="G18" i="1"/>
  <c r="G19" i="1"/>
  <c r="G33" i="1"/>
  <c r="G32" i="1"/>
  <c r="G31" i="1"/>
  <c r="G30" i="1"/>
  <c r="G26" i="1"/>
  <c r="G25" i="1"/>
  <c r="G27" i="1"/>
  <c r="G34" i="1"/>
  <c r="G28" i="1"/>
  <c r="G29" i="1"/>
  <c r="G43" i="1"/>
  <c r="G42" i="1"/>
  <c r="G41" i="1"/>
  <c r="G40" i="1"/>
  <c r="G36" i="1"/>
  <c r="G35" i="1"/>
  <c r="G37" i="1"/>
  <c r="G44" i="1"/>
  <c r="G38" i="1"/>
  <c r="G39" i="1"/>
  <c r="G53" i="1"/>
  <c r="G52" i="1"/>
  <c r="G51" i="1"/>
  <c r="G50" i="1"/>
  <c r="G46" i="1"/>
  <c r="G45" i="1"/>
  <c r="G47" i="1"/>
  <c r="G54" i="1"/>
  <c r="G48" i="1"/>
  <c r="G49" i="1"/>
  <c r="G63" i="1"/>
  <c r="G62" i="1"/>
  <c r="G61" i="1"/>
  <c r="G60" i="1"/>
  <c r="G56" i="1"/>
  <c r="G55" i="1"/>
  <c r="G57" i="1"/>
  <c r="G64" i="1"/>
  <c r="G58" i="1"/>
  <c r="G59" i="1"/>
  <c r="G73" i="1"/>
  <c r="G72" i="1"/>
  <c r="G71" i="1"/>
  <c r="G70" i="1"/>
  <c r="G66" i="1"/>
  <c r="G65" i="1"/>
  <c r="G67" i="1"/>
  <c r="G74" i="1"/>
  <c r="G68" i="1"/>
  <c r="G69" i="1"/>
  <c r="G83" i="1"/>
  <c r="G82" i="1"/>
  <c r="G81" i="1"/>
  <c r="G80" i="1"/>
  <c r="G76" i="1"/>
  <c r="G75" i="1"/>
  <c r="G77" i="1"/>
  <c r="G84" i="1"/>
  <c r="G78" i="1"/>
  <c r="G79" i="1"/>
  <c r="G86" i="1"/>
  <c r="G13" i="1"/>
  <c r="D12" i="1"/>
  <c r="D11" i="1"/>
  <c r="D10" i="1"/>
  <c r="D6" i="1"/>
  <c r="D5" i="1"/>
  <c r="D7" i="1"/>
  <c r="D14" i="1"/>
  <c r="D8" i="1"/>
  <c r="D9" i="1"/>
  <c r="D23" i="1"/>
  <c r="D22" i="1"/>
  <c r="D21" i="1"/>
  <c r="D20" i="1"/>
  <c r="D16" i="1"/>
  <c r="D15" i="1"/>
  <c r="D17" i="1"/>
  <c r="D24" i="1"/>
  <c r="D18" i="1"/>
  <c r="D19" i="1"/>
  <c r="D33" i="1"/>
  <c r="D32" i="1"/>
  <c r="D31" i="1"/>
  <c r="D30" i="1"/>
  <c r="D26" i="1"/>
  <c r="D25" i="1"/>
  <c r="D27" i="1"/>
  <c r="D34" i="1"/>
  <c r="D28" i="1"/>
  <c r="D29" i="1"/>
  <c r="D43" i="1"/>
  <c r="D42" i="1"/>
  <c r="D41" i="1"/>
  <c r="D40" i="1"/>
  <c r="D36" i="1"/>
  <c r="D35" i="1"/>
  <c r="D37" i="1"/>
  <c r="D44" i="1"/>
  <c r="D38" i="1"/>
  <c r="D39" i="1"/>
  <c r="D53" i="1"/>
  <c r="D52" i="1"/>
  <c r="D51" i="1"/>
  <c r="D50" i="1"/>
  <c r="D46" i="1"/>
  <c r="D45" i="1"/>
  <c r="D47" i="1"/>
  <c r="D54" i="1"/>
  <c r="D48" i="1"/>
  <c r="D49" i="1"/>
  <c r="D63" i="1"/>
  <c r="D62" i="1"/>
  <c r="D61" i="1"/>
  <c r="D60" i="1"/>
  <c r="D56" i="1"/>
  <c r="D55" i="1"/>
  <c r="D57" i="1"/>
  <c r="D64" i="1"/>
  <c r="D58" i="1"/>
  <c r="D59" i="1"/>
  <c r="D73" i="1"/>
  <c r="D72" i="1"/>
  <c r="D71" i="1"/>
  <c r="D70" i="1"/>
  <c r="D66" i="1"/>
  <c r="D65" i="1"/>
  <c r="D67" i="1"/>
  <c r="D74" i="1"/>
  <c r="D68" i="1"/>
  <c r="D69" i="1"/>
  <c r="D83" i="1"/>
  <c r="D82" i="1"/>
  <c r="D81" i="1"/>
  <c r="D80" i="1"/>
  <c r="D76" i="1"/>
  <c r="D75" i="1"/>
  <c r="D77" i="1"/>
  <c r="D84" i="1"/>
  <c r="D78" i="1"/>
  <c r="D79" i="1"/>
  <c r="D13" i="1"/>
</calcChain>
</file>

<file path=xl/sharedStrings.xml><?xml version="1.0" encoding="utf-8"?>
<sst xmlns="http://schemas.openxmlformats.org/spreadsheetml/2006/main" count="549" uniqueCount="262">
  <si>
    <t>SIM-06367-SV</t>
  </si>
  <si>
    <t>SIM-06592-SA</t>
  </si>
  <si>
    <t>SIM-07350-SK</t>
  </si>
  <si>
    <t>SIM-07855-SK</t>
  </si>
  <si>
    <t>SIM-08165-SN</t>
  </si>
  <si>
    <t>SIM-08651-SP</t>
  </si>
  <si>
    <t>SIM-09026-SA</t>
  </si>
  <si>
    <t>SIM-11260-B7</t>
  </si>
  <si>
    <t>SIM-13277-SH</t>
  </si>
  <si>
    <t>SIM-14176-BL</t>
  </si>
  <si>
    <t>노원점</t>
    <phoneticPr fontId="4" type="noConversion"/>
  </si>
  <si>
    <t>제주점</t>
    <phoneticPr fontId="4" type="noConversion"/>
  </si>
  <si>
    <t>대전점</t>
    <phoneticPr fontId="4" type="noConversion"/>
  </si>
  <si>
    <t>부산점</t>
    <phoneticPr fontId="4" type="noConversion"/>
  </si>
  <si>
    <t>수원점</t>
    <phoneticPr fontId="4" type="noConversion"/>
  </si>
  <si>
    <t>강남점</t>
    <phoneticPr fontId="4" type="noConversion"/>
  </si>
  <si>
    <t>합계</t>
    <phoneticPr fontId="5" type="noConversion"/>
  </si>
  <si>
    <t>매장</t>
    <phoneticPr fontId="4" type="noConversion"/>
  </si>
  <si>
    <t>품번</t>
    <phoneticPr fontId="4" type="noConversion"/>
  </si>
  <si>
    <t>색상</t>
    <phoneticPr fontId="4" type="noConversion"/>
  </si>
  <si>
    <t>수량</t>
    <phoneticPr fontId="5" type="noConversion"/>
  </si>
  <si>
    <t>단가</t>
    <phoneticPr fontId="5" type="noConversion"/>
  </si>
  <si>
    <t>이름</t>
    <phoneticPr fontId="5" type="noConversion"/>
  </si>
  <si>
    <t>입사일</t>
    <phoneticPr fontId="5" type="noConversion"/>
  </si>
  <si>
    <t>주소</t>
    <phoneticPr fontId="5" type="noConversion"/>
  </si>
  <si>
    <t>연락처</t>
    <phoneticPr fontId="5" type="noConversion"/>
  </si>
  <si>
    <t>최달식</t>
  </si>
  <si>
    <t>서울시 강서구 염창동</t>
    <phoneticPr fontId="5" type="noConversion"/>
  </si>
  <si>
    <t>임동곤</t>
  </si>
  <si>
    <t>서울시 마포구 서교동</t>
    <phoneticPr fontId="5" type="noConversion"/>
  </si>
  <si>
    <t>김동현</t>
    <phoneticPr fontId="5" type="noConversion"/>
  </si>
  <si>
    <t>서울시 강서구 등촌동</t>
    <phoneticPr fontId="5" type="noConversion"/>
  </si>
  <si>
    <t>정옥구</t>
    <phoneticPr fontId="5" type="noConversion"/>
  </si>
  <si>
    <t>서울시 양평구 목1동</t>
    <phoneticPr fontId="5" type="noConversion"/>
  </si>
  <si>
    <t>박석규</t>
  </si>
  <si>
    <t>경기도 김포시 장기동</t>
    <phoneticPr fontId="5" type="noConversion"/>
  </si>
  <si>
    <t>박성복</t>
  </si>
  <si>
    <t>경기도 김포시 풍무동</t>
    <phoneticPr fontId="5" type="noConversion"/>
  </si>
  <si>
    <t>김지원</t>
  </si>
  <si>
    <t>경기도 남양주시 호평동</t>
    <phoneticPr fontId="5" type="noConversion"/>
  </si>
  <si>
    <t>유은석</t>
    <phoneticPr fontId="5" type="noConversion"/>
  </si>
  <si>
    <t>서울시 중구 무교동</t>
    <phoneticPr fontId="5" type="noConversion"/>
  </si>
  <si>
    <t>백남진</t>
    <phoneticPr fontId="5" type="noConversion"/>
  </si>
  <si>
    <t>경기도 구리시 교문동</t>
    <phoneticPr fontId="5" type="noConversion"/>
  </si>
  <si>
    <t>이선길</t>
    <phoneticPr fontId="5" type="noConversion"/>
  </si>
  <si>
    <t>서울시 중랑구 면목동</t>
    <phoneticPr fontId="5" type="noConversion"/>
  </si>
  <si>
    <t>서울시 중랑구 망우동</t>
    <phoneticPr fontId="5" type="noConversion"/>
  </si>
  <si>
    <t>손현권</t>
    <phoneticPr fontId="5" type="noConversion"/>
  </si>
  <si>
    <t>서울시 은평구 갈현동</t>
    <phoneticPr fontId="5" type="noConversion"/>
  </si>
  <si>
    <t>이정수</t>
  </si>
  <si>
    <t>경기도 남양주시 금곡동</t>
    <phoneticPr fontId="5" type="noConversion"/>
  </si>
  <si>
    <t>이수암</t>
    <phoneticPr fontId="5" type="noConversion"/>
  </si>
  <si>
    <t>서울시 은평구 수색동</t>
    <phoneticPr fontId="5" type="noConversion"/>
  </si>
  <si>
    <t>허주환</t>
    <phoneticPr fontId="5" type="noConversion"/>
  </si>
  <si>
    <t>서울시 노원구 상계동</t>
    <phoneticPr fontId="5" type="noConversion"/>
  </si>
  <si>
    <t>홍은구</t>
    <phoneticPr fontId="5" type="noConversion"/>
  </si>
  <si>
    <t>서울시 노원구 중계동</t>
    <phoneticPr fontId="5" type="noConversion"/>
  </si>
  <si>
    <t>박병천</t>
  </si>
  <si>
    <t>경기도 김포시 고촌면</t>
    <phoneticPr fontId="5" type="noConversion"/>
  </si>
  <si>
    <t>박진우</t>
  </si>
  <si>
    <t>경기도 파주시 금촌동</t>
    <phoneticPr fontId="5" type="noConversion"/>
  </si>
  <si>
    <t>김시환</t>
    <phoneticPr fontId="5" type="noConversion"/>
  </si>
  <si>
    <t>경기도 고양시 일산서구 주엽동</t>
    <phoneticPr fontId="5" type="noConversion"/>
  </si>
  <si>
    <t>정만균</t>
    <phoneticPr fontId="5" type="noConversion"/>
  </si>
  <si>
    <t>서울시 강북구 수유동</t>
    <phoneticPr fontId="5" type="noConversion"/>
  </si>
  <si>
    <t>김선곤</t>
  </si>
  <si>
    <t>서울시 도봉구 창동</t>
    <phoneticPr fontId="5" type="noConversion"/>
  </si>
  <si>
    <t>이성표</t>
  </si>
  <si>
    <t>서울시 구로구 구로동</t>
    <phoneticPr fontId="5" type="noConversion"/>
  </si>
  <si>
    <t>김양훈</t>
    <phoneticPr fontId="5" type="noConversion"/>
  </si>
  <si>
    <t>경기도 고양시 일산동구 식사동</t>
    <phoneticPr fontId="5" type="noConversion"/>
  </si>
  <si>
    <t>김창원</t>
  </si>
  <si>
    <t>경기도 파주시 야동동</t>
    <phoneticPr fontId="5" type="noConversion"/>
  </si>
  <si>
    <t>서대성</t>
  </si>
  <si>
    <t>이상영</t>
    <phoneticPr fontId="5" type="noConversion"/>
  </si>
  <si>
    <t>나진군</t>
    <phoneticPr fontId="5" type="noConversion"/>
  </si>
  <si>
    <t>우진현</t>
    <phoneticPr fontId="5" type="noConversion"/>
  </si>
  <si>
    <t>경기도 고양시 일산서구 일산동</t>
    <phoneticPr fontId="5" type="noConversion"/>
  </si>
  <si>
    <t>김동민</t>
  </si>
  <si>
    <t>경기도 고양시 덕양구 원당동</t>
    <phoneticPr fontId="5" type="noConversion"/>
  </si>
  <si>
    <t>진정환</t>
    <phoneticPr fontId="5" type="noConversion"/>
  </si>
  <si>
    <t>서울시 은평구 불광동</t>
    <phoneticPr fontId="5" type="noConversion"/>
  </si>
  <si>
    <t>최우권</t>
  </si>
  <si>
    <t>경기도 남양주시 평내동</t>
    <phoneticPr fontId="5" type="noConversion"/>
  </si>
  <si>
    <t>문서경</t>
    <phoneticPr fontId="5" type="noConversion"/>
  </si>
  <si>
    <t>서울시 금천구 독산동</t>
    <phoneticPr fontId="5" type="noConversion"/>
  </si>
  <si>
    <t>이지형</t>
  </si>
  <si>
    <t>서울시 강북구 미아동</t>
    <phoneticPr fontId="5" type="noConversion"/>
  </si>
  <si>
    <t>강계환</t>
    <phoneticPr fontId="5" type="noConversion"/>
  </si>
  <si>
    <t>서울시 노원구 공릉동</t>
    <phoneticPr fontId="5" type="noConversion"/>
  </si>
  <si>
    <t>엄성민</t>
  </si>
  <si>
    <t>임경민</t>
  </si>
  <si>
    <t>김경전</t>
  </si>
  <si>
    <t>서울시 동대문구 제기동</t>
    <phoneticPr fontId="5" type="noConversion"/>
  </si>
  <si>
    <t>김춘식</t>
  </si>
  <si>
    <t>경기도 고양시 덕양구 효자동</t>
    <phoneticPr fontId="5" type="noConversion"/>
  </si>
  <si>
    <t>김원웅</t>
  </si>
  <si>
    <t>김영섭</t>
  </si>
  <si>
    <t xml:space="preserve"> 성빈</t>
    <phoneticPr fontId="5" type="noConversion"/>
  </si>
  <si>
    <t>서울시 광진구 광장동</t>
    <phoneticPr fontId="5" type="noConversion"/>
  </si>
  <si>
    <t>이세운</t>
  </si>
  <si>
    <t>유준혁</t>
  </si>
  <si>
    <t>서울시 강북구 우이동</t>
    <phoneticPr fontId="5" type="noConversion"/>
  </si>
  <si>
    <t>장건서</t>
  </si>
  <si>
    <t>서울시 은평구 녹번동</t>
    <phoneticPr fontId="5" type="noConversion"/>
  </si>
  <si>
    <t>최길재</t>
  </si>
  <si>
    <t>장송환</t>
    <phoneticPr fontId="5" type="noConversion"/>
  </si>
  <si>
    <t>서울시 동대문구 이문동</t>
    <phoneticPr fontId="5" type="noConversion"/>
  </si>
  <si>
    <t>김명규</t>
  </si>
  <si>
    <t>경기도 구리시 인창동</t>
    <phoneticPr fontId="5" type="noConversion"/>
  </si>
  <si>
    <t>장영훈</t>
    <phoneticPr fontId="5" type="noConversion"/>
  </si>
  <si>
    <t>서울시 용산구 동자동</t>
    <phoneticPr fontId="5" type="noConversion"/>
  </si>
  <si>
    <t>김병언</t>
  </si>
  <si>
    <t>최재민</t>
  </si>
  <si>
    <t>서울시 광진구 능동</t>
    <phoneticPr fontId="5" type="noConversion"/>
  </si>
  <si>
    <t>신성준</t>
  </si>
  <si>
    <t>서울시 영등포구 영등포동</t>
    <phoneticPr fontId="5" type="noConversion"/>
  </si>
  <si>
    <t>최승목</t>
  </si>
  <si>
    <t>서울시 서대문구 홍은동</t>
    <phoneticPr fontId="5" type="noConversion"/>
  </si>
  <si>
    <t>김정욱</t>
  </si>
  <si>
    <t>박남환</t>
    <phoneticPr fontId="5" type="noConversion"/>
  </si>
  <si>
    <t>서울시 용산구 문배동</t>
    <phoneticPr fontId="5" type="noConversion"/>
  </si>
  <si>
    <t>이동진</t>
  </si>
  <si>
    <t>경기도 고양시 일산동구 정발산동</t>
    <phoneticPr fontId="5" type="noConversion"/>
  </si>
  <si>
    <t>최기록</t>
  </si>
  <si>
    <t>서울시 서대문구 북가좌동</t>
    <phoneticPr fontId="5" type="noConversion"/>
  </si>
  <si>
    <t>손재영</t>
    <phoneticPr fontId="5" type="noConversion"/>
  </si>
  <si>
    <t>서울시 금천구 가산동</t>
    <phoneticPr fontId="5" type="noConversion"/>
  </si>
  <si>
    <t>김형순</t>
  </si>
  <si>
    <t xml:space="preserve">서울시 관악구 신림동 </t>
    <phoneticPr fontId="5" type="noConversion"/>
  </si>
  <si>
    <t>하다혜</t>
  </si>
  <si>
    <t>김송이</t>
  </si>
  <si>
    <t>서울시 용산구 갈월동</t>
    <phoneticPr fontId="5" type="noConversion"/>
  </si>
  <si>
    <t>김미정</t>
  </si>
  <si>
    <t>서울시 영등포구 대림동</t>
    <phoneticPr fontId="5" type="noConversion"/>
  </si>
  <si>
    <t>박현영</t>
    <phoneticPr fontId="5" type="noConversion"/>
  </si>
  <si>
    <t>서울시 서대문구 남가좌동</t>
    <phoneticPr fontId="5" type="noConversion"/>
  </si>
  <si>
    <t>최재인</t>
    <phoneticPr fontId="5" type="noConversion"/>
  </si>
  <si>
    <t>이민희</t>
    <phoneticPr fontId="5" type="noConversion"/>
  </si>
  <si>
    <t>서울시 용산구 남영동</t>
    <phoneticPr fontId="5" type="noConversion"/>
  </si>
  <si>
    <t>정운희</t>
  </si>
  <si>
    <t>서울시 서대문구 북아현동</t>
    <phoneticPr fontId="5" type="noConversion"/>
  </si>
  <si>
    <t>김건아</t>
    <phoneticPr fontId="5" type="noConversion"/>
  </si>
  <si>
    <t>서울시 영등포구 양평동</t>
    <phoneticPr fontId="5" type="noConversion"/>
  </si>
  <si>
    <t>조승연</t>
    <phoneticPr fontId="5" type="noConversion"/>
  </si>
  <si>
    <t>조성현</t>
    <phoneticPr fontId="5" type="noConversion"/>
  </si>
  <si>
    <t>김주아</t>
    <phoneticPr fontId="5" type="noConversion"/>
  </si>
  <si>
    <t>서울시 용산구 후암동</t>
    <phoneticPr fontId="5" type="noConversion"/>
  </si>
  <si>
    <t>민지영</t>
  </si>
  <si>
    <t>서울시 동대문구 전농동</t>
    <phoneticPr fontId="5" type="noConversion"/>
  </si>
  <si>
    <t>권재영</t>
    <phoneticPr fontId="5" type="noConversion"/>
  </si>
  <si>
    <t>인천점</t>
  </si>
  <si>
    <t>명동점</t>
  </si>
  <si>
    <t>총 주문금액</t>
    <phoneticPr fontId="5" type="noConversion"/>
  </si>
  <si>
    <t>부서</t>
    <phoneticPr fontId="5" type="noConversion"/>
  </si>
  <si>
    <t>직급</t>
    <phoneticPr fontId="5" type="noConversion"/>
  </si>
  <si>
    <t>총무</t>
    <phoneticPr fontId="5" type="noConversion"/>
  </si>
  <si>
    <t>사원</t>
    <phoneticPr fontId="5" type="noConversion"/>
  </si>
  <si>
    <t>012-321-4569</t>
    <phoneticPr fontId="5" type="noConversion"/>
  </si>
  <si>
    <t>품질관리</t>
    <phoneticPr fontId="5" type="noConversion"/>
  </si>
  <si>
    <t>017-777-8989</t>
    <phoneticPr fontId="5" type="noConversion"/>
  </si>
  <si>
    <t>인사</t>
    <phoneticPr fontId="5" type="noConversion"/>
  </si>
  <si>
    <t>과장</t>
    <phoneticPr fontId="5" type="noConversion"/>
  </si>
  <si>
    <t>012-123-4571</t>
    <phoneticPr fontId="5" type="noConversion"/>
  </si>
  <si>
    <t>외식사업</t>
    <phoneticPr fontId="5" type="noConversion"/>
  </si>
  <si>
    <t>부장</t>
    <phoneticPr fontId="5" type="noConversion"/>
  </si>
  <si>
    <t>012-321-4572</t>
  </si>
  <si>
    <t>012-321-4573</t>
  </si>
  <si>
    <t>015-123-1234</t>
    <phoneticPr fontId="5" type="noConversion"/>
  </si>
  <si>
    <t>인사</t>
  </si>
  <si>
    <t>대리</t>
    <phoneticPr fontId="5" type="noConversion"/>
  </si>
  <si>
    <t>015-147-2580</t>
    <phoneticPr fontId="5" type="noConversion"/>
  </si>
  <si>
    <t>영업</t>
  </si>
  <si>
    <t>012-852-1021</t>
    <phoneticPr fontId="5" type="noConversion"/>
  </si>
  <si>
    <t>홍보</t>
    <phoneticPr fontId="5" type="noConversion"/>
  </si>
  <si>
    <t>012-777-9999</t>
    <phoneticPr fontId="5" type="noConversion"/>
  </si>
  <si>
    <t>012-411-5656</t>
    <phoneticPr fontId="5" type="noConversion"/>
  </si>
  <si>
    <t>014-799-9999</t>
    <phoneticPr fontId="5" type="noConversion"/>
  </si>
  <si>
    <t>생산</t>
  </si>
  <si>
    <t>017-123-4545</t>
    <phoneticPr fontId="5" type="noConversion"/>
  </si>
  <si>
    <t>생산</t>
    <phoneticPr fontId="5" type="noConversion"/>
  </si>
  <si>
    <t>012-5202-4581</t>
    <phoneticPr fontId="5" type="noConversion"/>
  </si>
  <si>
    <t>식품개발</t>
    <phoneticPr fontId="5" type="noConversion"/>
  </si>
  <si>
    <t>차장</t>
    <phoneticPr fontId="5" type="noConversion"/>
  </si>
  <si>
    <t>012-5202-1122</t>
    <phoneticPr fontId="5" type="noConversion"/>
  </si>
  <si>
    <t>012-555-3366</t>
    <phoneticPr fontId="5" type="noConversion"/>
  </si>
  <si>
    <t>017-888-1140</t>
    <phoneticPr fontId="5" type="noConversion"/>
  </si>
  <si>
    <t>012-999-6969</t>
    <phoneticPr fontId="5" type="noConversion"/>
  </si>
  <si>
    <t>012-745-3258</t>
    <phoneticPr fontId="5" type="noConversion"/>
  </si>
  <si>
    <t>015-444-7852</t>
    <phoneticPr fontId="5" type="noConversion"/>
  </si>
  <si>
    <t>012-963-4785</t>
    <phoneticPr fontId="5" type="noConversion"/>
  </si>
  <si>
    <t>015-741-0321</t>
    <phoneticPr fontId="5" type="noConversion"/>
  </si>
  <si>
    <t>012-452-8542</t>
    <phoneticPr fontId="5" type="noConversion"/>
  </si>
  <si>
    <t>영업</t>
    <phoneticPr fontId="5" type="noConversion"/>
  </si>
  <si>
    <t>012-111-4591</t>
    <phoneticPr fontId="5" type="noConversion"/>
  </si>
  <si>
    <t>012-111-4592</t>
    <phoneticPr fontId="5" type="noConversion"/>
  </si>
  <si>
    <t>012-567-4593</t>
    <phoneticPr fontId="5" type="noConversion"/>
  </si>
  <si>
    <t>014-566-8594</t>
    <phoneticPr fontId="5" type="noConversion"/>
  </si>
  <si>
    <t>해외사업</t>
    <phoneticPr fontId="5" type="noConversion"/>
  </si>
  <si>
    <t>014-341-8795</t>
    <phoneticPr fontId="5" type="noConversion"/>
  </si>
  <si>
    <t>014-389-5596</t>
    <phoneticPr fontId="5" type="noConversion"/>
  </si>
  <si>
    <t>012-121-4555</t>
    <phoneticPr fontId="5" type="noConversion"/>
  </si>
  <si>
    <t>012-341-2598</t>
    <phoneticPr fontId="5" type="noConversion"/>
  </si>
  <si>
    <t>012-456-4549</t>
    <phoneticPr fontId="5" type="noConversion"/>
  </si>
  <si>
    <t>013-890-4780</t>
    <phoneticPr fontId="5" type="noConversion"/>
  </si>
  <si>
    <t>013-321-1601</t>
    <phoneticPr fontId="5" type="noConversion"/>
  </si>
  <si>
    <t>012-111-2302</t>
    <phoneticPr fontId="5" type="noConversion"/>
  </si>
  <si>
    <t>012-231-4543</t>
    <phoneticPr fontId="5" type="noConversion"/>
  </si>
  <si>
    <t>IT</t>
    <phoneticPr fontId="5" type="noConversion"/>
  </si>
  <si>
    <t>012-543-4884</t>
    <phoneticPr fontId="5" type="noConversion"/>
  </si>
  <si>
    <t>013-341-1505</t>
    <phoneticPr fontId="5" type="noConversion"/>
  </si>
  <si>
    <t>IT</t>
  </si>
  <si>
    <t>013-221-9606</t>
    <phoneticPr fontId="5" type="noConversion"/>
  </si>
  <si>
    <t>013-121-6707</t>
    <phoneticPr fontId="5" type="noConversion"/>
  </si>
  <si>
    <t>012-666-4600</t>
    <phoneticPr fontId="5" type="noConversion"/>
  </si>
  <si>
    <t>012-561-4456</t>
    <phoneticPr fontId="5" type="noConversion"/>
  </si>
  <si>
    <t>012-621-7610</t>
    <phoneticPr fontId="5" type="noConversion"/>
  </si>
  <si>
    <t>015-871-7111</t>
    <phoneticPr fontId="5" type="noConversion"/>
  </si>
  <si>
    <t>015-390-4612</t>
    <phoneticPr fontId="5" type="noConversion"/>
  </si>
  <si>
    <t>015-354-7613</t>
    <phoneticPr fontId="5" type="noConversion"/>
  </si>
  <si>
    <t>015-421-4784</t>
    <phoneticPr fontId="5" type="noConversion"/>
  </si>
  <si>
    <t>012-521-9015</t>
    <phoneticPr fontId="5" type="noConversion"/>
  </si>
  <si>
    <t>012-521-7616</t>
    <phoneticPr fontId="5" type="noConversion"/>
  </si>
  <si>
    <t>012-625-0600</t>
    <phoneticPr fontId="5" type="noConversion"/>
  </si>
  <si>
    <t>식품연구소</t>
    <phoneticPr fontId="5" type="noConversion"/>
  </si>
  <si>
    <t>012-456-5896</t>
    <phoneticPr fontId="5" type="noConversion"/>
  </si>
  <si>
    <t>012-436-3332</t>
    <phoneticPr fontId="5" type="noConversion"/>
  </si>
  <si>
    <t>017-897-8520</t>
    <phoneticPr fontId="5" type="noConversion"/>
  </si>
  <si>
    <t>017-567-8963</t>
    <phoneticPr fontId="5" type="noConversion"/>
  </si>
  <si>
    <t>017-555-5622</t>
    <phoneticPr fontId="5" type="noConversion"/>
  </si>
  <si>
    <t>012-655-6363</t>
    <phoneticPr fontId="5" type="noConversion"/>
  </si>
  <si>
    <t>014-777-4624</t>
    <phoneticPr fontId="5" type="noConversion"/>
  </si>
  <si>
    <t>014-881-4005</t>
    <phoneticPr fontId="5" type="noConversion"/>
  </si>
  <si>
    <t>소장</t>
    <phoneticPr fontId="5" type="noConversion"/>
  </si>
  <si>
    <t>012-345-2526</t>
    <phoneticPr fontId="5" type="noConversion"/>
  </si>
  <si>
    <t>014-901-0214</t>
    <phoneticPr fontId="5" type="noConversion"/>
  </si>
  <si>
    <t>012-641-6545</t>
    <phoneticPr fontId="5" type="noConversion"/>
  </si>
  <si>
    <t>012-332-4009</t>
    <phoneticPr fontId="5" type="noConversion"/>
  </si>
  <si>
    <t>012-321-2630</t>
    <phoneticPr fontId="5" type="noConversion"/>
  </si>
  <si>
    <t>014-367-4001</t>
    <phoneticPr fontId="5" type="noConversion"/>
  </si>
  <si>
    <t>014-387-6732</t>
    <phoneticPr fontId="5" type="noConversion"/>
  </si>
  <si>
    <t>015-398-4633</t>
    <phoneticPr fontId="5" type="noConversion"/>
  </si>
  <si>
    <t>015-777-1234</t>
    <phoneticPr fontId="5" type="noConversion"/>
  </si>
  <si>
    <t>015-321-4635</t>
    <phoneticPr fontId="5" type="noConversion"/>
  </si>
  <si>
    <t>012-999-4655</t>
    <phoneticPr fontId="5" type="noConversion"/>
  </si>
  <si>
    <t>012-145-2021</t>
    <phoneticPr fontId="5" type="noConversion"/>
  </si>
  <si>
    <t>012-121-3896</t>
    <phoneticPr fontId="5" type="noConversion"/>
  </si>
  <si>
    <t>012-321-4852</t>
    <phoneticPr fontId="5" type="noConversion"/>
  </si>
  <si>
    <t>012-777-4640</t>
    <phoneticPr fontId="5" type="noConversion"/>
  </si>
  <si>
    <t>매장별 주문 집계표</t>
    <phoneticPr fontId="5" type="noConversion"/>
  </si>
  <si>
    <t>개수 : 이름</t>
  </si>
  <si>
    <t>행 레이블</t>
  </si>
  <si>
    <t>식품개발</t>
  </si>
  <si>
    <t>식품연구소</t>
  </si>
  <si>
    <t>외식사업</t>
  </si>
  <si>
    <t>총무</t>
  </si>
  <si>
    <t>품질관리</t>
  </si>
  <si>
    <t>해외사업</t>
  </si>
  <si>
    <t>홍보</t>
  </si>
  <si>
    <t>총합계</t>
  </si>
  <si>
    <t>지식푸드 직원 인사명부</t>
    <phoneticPr fontId="5" type="noConversion"/>
  </si>
  <si>
    <t>영업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</si>
</sst>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76" formatCode="000\-000"/>
    <numFmt numFmtId="177" formatCode="000000\-0000000"/>
  </numFmts>
  <fonts count="20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</font>
    <font>
      <sz val="8"/>
      <name val="돋움"/>
      <family val="3"/>
      <charset val="129"/>
    </font>
    <font>
      <sz val="11"/>
      <color theme="1"/>
      <name val="Bodoni-DTC"/>
    </font>
    <font>
      <sz val="11"/>
      <color theme="1"/>
      <name val="Calibri"/>
      <family val="2"/>
    </font>
    <font>
      <sz val="10"/>
      <name val="MS Sans Serif"/>
      <family val="2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Trebuchet MS"/>
      <family val="2"/>
    </font>
    <font>
      <i/>
      <sz val="9"/>
      <name val="맑은 고딕"/>
      <family val="3"/>
      <charset val="129"/>
      <scheme val="major"/>
    </font>
    <font>
      <b/>
      <sz val="20"/>
      <color theme="4" tint="-0.499984740745262"/>
      <name val="맑은 고딕"/>
      <family val="3"/>
      <charset val="129"/>
      <scheme val="major"/>
    </font>
    <font>
      <sz val="8"/>
      <color rgb="FFFF0000"/>
      <name val="Trebuchet MS"/>
      <family val="2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-0.249977111117893"/>
        <bgColor theme="8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theme="8" tint="-0.249977111117893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3" fillId="0" borderId="0"/>
    <xf numFmtId="43" fontId="3" fillId="0" borderId="0" applyFont="0" applyFill="0" applyBorder="0" applyAlignment="0" applyProtection="0"/>
    <xf numFmtId="0" fontId="6" fillId="0" borderId="0"/>
    <xf numFmtId="0" fontId="7" fillId="0" borderId="0"/>
    <xf numFmtId="0" fontId="8" fillId="0" borderId="0"/>
    <xf numFmtId="0" fontId="8" fillId="0" borderId="0"/>
    <xf numFmtId="0" fontId="14" fillId="0" borderId="0"/>
    <xf numFmtId="0" fontId="2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10" fillId="0" borderId="0" xfId="2" applyFont="1"/>
    <xf numFmtId="41" fontId="10" fillId="0" borderId="0" xfId="1" applyFont="1" applyFill="1" applyAlignment="1"/>
    <xf numFmtId="0" fontId="10" fillId="0" borderId="0" xfId="2" applyFont="1" applyFill="1"/>
    <xf numFmtId="0" fontId="10" fillId="0" borderId="0" xfId="2" applyFont="1" applyFill="1" applyAlignment="1">
      <alignment horizontal="center"/>
    </xf>
    <xf numFmtId="49" fontId="10" fillId="0" borderId="0" xfId="2" applyNumberFormat="1" applyFont="1" applyFill="1" applyAlignment="1"/>
    <xf numFmtId="41" fontId="10" fillId="0" borderId="0" xfId="1" applyFont="1" applyFill="1" applyAlignment="1">
      <alignment horizontal="center"/>
    </xf>
    <xf numFmtId="0" fontId="10" fillId="0" borderId="1" xfId="2" applyFont="1" applyFill="1" applyBorder="1" applyAlignment="1">
      <alignment horizontal="center"/>
    </xf>
    <xf numFmtId="41" fontId="10" fillId="0" borderId="1" xfId="1" applyFont="1" applyFill="1" applyBorder="1" applyAlignment="1">
      <alignment horizontal="right"/>
    </xf>
    <xf numFmtId="0" fontId="13" fillId="2" borderId="1" xfId="2" applyFont="1" applyFill="1" applyBorder="1" applyAlignment="1">
      <alignment horizontal="center"/>
    </xf>
    <xf numFmtId="41" fontId="13" fillId="2" borderId="1" xfId="1" applyFont="1" applyFill="1" applyBorder="1" applyAlignment="1"/>
    <xf numFmtId="41" fontId="13" fillId="2" borderId="1" xfId="2" applyNumberFormat="1" applyFont="1" applyFill="1" applyBorder="1"/>
    <xf numFmtId="0" fontId="11" fillId="0" borderId="0" xfId="2" applyFont="1" applyFill="1" applyAlignment="1">
      <alignment horizontal="center" vertical="center"/>
    </xf>
    <xf numFmtId="0" fontId="10" fillId="0" borderId="5" xfId="2" quotePrefix="1" applyNumberFormat="1" applyFont="1" applyFill="1" applyBorder="1" applyAlignment="1">
      <alignment horizontal="center"/>
    </xf>
    <xf numFmtId="0" fontId="10" fillId="0" borderId="5" xfId="2" applyFont="1" applyFill="1" applyBorder="1" applyAlignment="1">
      <alignment horizontal="center"/>
    </xf>
    <xf numFmtId="41" fontId="10" fillId="0" borderId="5" xfId="1" applyFont="1" applyFill="1" applyBorder="1" applyAlignment="1">
      <alignment horizontal="right"/>
    </xf>
    <xf numFmtId="41" fontId="10" fillId="0" borderId="5" xfId="2" applyNumberFormat="1" applyFont="1" applyFill="1" applyBorder="1"/>
    <xf numFmtId="0" fontId="10" fillId="0" borderId="6" xfId="2" quotePrefix="1" applyNumberFormat="1" applyFont="1" applyFill="1" applyBorder="1" applyAlignment="1">
      <alignment horizontal="center"/>
    </xf>
    <xf numFmtId="41" fontId="10" fillId="0" borderId="7" xfId="2" applyNumberFormat="1" applyFont="1" applyFill="1" applyBorder="1"/>
    <xf numFmtId="0" fontId="11" fillId="0" borderId="8" xfId="2" quotePrefix="1" applyNumberFormat="1" applyFont="1" applyFill="1" applyBorder="1" applyAlignment="1">
      <alignment horizontal="center" vertical="center"/>
    </xf>
    <xf numFmtId="49" fontId="11" fillId="0" borderId="9" xfId="2" quotePrefix="1" applyNumberFormat="1" applyFont="1" applyFill="1" applyBorder="1" applyAlignment="1">
      <alignment horizontal="center" vertical="center"/>
    </xf>
    <xf numFmtId="0" fontId="11" fillId="0" borderId="9" xfId="2" applyNumberFormat="1" applyFont="1" applyFill="1" applyBorder="1" applyAlignment="1">
      <alignment horizontal="center" vertical="center"/>
    </xf>
    <xf numFmtId="41" fontId="11" fillId="0" borderId="9" xfId="1" applyFont="1" applyFill="1" applyBorder="1" applyAlignment="1">
      <alignment horizontal="center" vertical="center"/>
    </xf>
    <xf numFmtId="41" fontId="11" fillId="0" borderId="10" xfId="1" applyFont="1" applyFill="1" applyBorder="1" applyAlignment="1">
      <alignment horizontal="center" vertical="center"/>
    </xf>
    <xf numFmtId="0" fontId="10" fillId="0" borderId="11" xfId="2" quotePrefix="1" applyNumberFormat="1" applyFont="1" applyFill="1" applyBorder="1" applyAlignment="1">
      <alignment horizontal="center"/>
    </xf>
    <xf numFmtId="0" fontId="10" fillId="0" borderId="12" xfId="2" applyFont="1" applyFill="1" applyBorder="1" applyAlignment="1">
      <alignment horizontal="center"/>
    </xf>
    <xf numFmtId="41" fontId="10" fillId="0" borderId="12" xfId="1" applyFont="1" applyFill="1" applyBorder="1" applyAlignment="1">
      <alignment horizontal="right"/>
    </xf>
    <xf numFmtId="41" fontId="10" fillId="0" borderId="13" xfId="2" applyNumberFormat="1" applyFont="1" applyFill="1" applyBorder="1"/>
    <xf numFmtId="0" fontId="14" fillId="0" borderId="0" xfId="8"/>
    <xf numFmtId="0" fontId="15" fillId="0" borderId="0" xfId="8" applyFont="1"/>
    <xf numFmtId="177" fontId="14" fillId="0" borderId="0" xfId="8" applyNumberFormat="1" applyAlignment="1">
      <alignment horizontal="center"/>
    </xf>
    <xf numFmtId="0" fontId="14" fillId="0" borderId="0" xfId="8" applyAlignment="1">
      <alignment horizontal="center"/>
    </xf>
    <xf numFmtId="0" fontId="17" fillId="0" borderId="0" xfId="8" applyFont="1"/>
    <xf numFmtId="0" fontId="14" fillId="0" borderId="0" xfId="8" applyAlignmen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19" fillId="0" borderId="12" xfId="10" applyNumberFormat="1" applyFont="1" applyFill="1" applyBorder="1" applyAlignment="1">
      <alignment horizontal="center" vertical="center"/>
    </xf>
    <xf numFmtId="0" fontId="18" fillId="3" borderId="13" xfId="8" applyNumberFormat="1" applyFont="1" applyFill="1" applyBorder="1" applyAlignment="1">
      <alignment horizontal="center" vertical="center"/>
    </xf>
    <xf numFmtId="0" fontId="18" fillId="3" borderId="12" xfId="8" applyNumberFormat="1" applyFont="1" applyFill="1" applyBorder="1" applyAlignment="1">
      <alignment horizontal="center" vertical="center"/>
    </xf>
    <xf numFmtId="0" fontId="19" fillId="0" borderId="13" xfId="8" applyNumberFormat="1" applyFont="1" applyFill="1" applyBorder="1" applyAlignment="1">
      <alignment horizontal="center"/>
    </xf>
    <xf numFmtId="0" fontId="19" fillId="0" borderId="13" xfId="8" applyNumberFormat="1" applyFont="1" applyFill="1" applyBorder="1" applyAlignment="1">
      <alignment horizontal="center" vertical="center"/>
    </xf>
    <xf numFmtId="14" fontId="19" fillId="0" borderId="13" xfId="10" applyNumberFormat="1" applyFont="1" applyFill="1" applyBorder="1" applyAlignment="1">
      <alignment horizontal="center" vertical="center"/>
    </xf>
    <xf numFmtId="0" fontId="4" fillId="0" borderId="16" xfId="8" applyNumberFormat="1" applyFont="1" applyFill="1" applyBorder="1" applyAlignment="1"/>
    <xf numFmtId="177" fontId="4" fillId="0" borderId="15" xfId="8" applyNumberFormat="1" applyFont="1" applyFill="1" applyBorder="1" applyAlignment="1">
      <alignment horizontal="center"/>
    </xf>
    <xf numFmtId="0" fontId="14" fillId="0" borderId="15" xfId="8" applyNumberFormat="1" applyFont="1" applyFill="1" applyBorder="1" applyAlignment="1">
      <alignment horizontal="center"/>
    </xf>
    <xf numFmtId="0" fontId="14" fillId="0" borderId="17" xfId="8" applyNumberFormat="1" applyFont="1" applyFill="1" applyBorder="1" applyAlignment="1"/>
    <xf numFmtId="0" fontId="14" fillId="0" borderId="0" xfId="8" applyBorder="1"/>
    <xf numFmtId="177" fontId="14" fillId="0" borderId="0" xfId="8" applyNumberFormat="1" applyBorder="1" applyAlignment="1">
      <alignment horizontal="center"/>
    </xf>
    <xf numFmtId="0" fontId="14" fillId="0" borderId="0" xfId="8" applyBorder="1" applyAlignment="1">
      <alignment horizontal="center"/>
    </xf>
    <xf numFmtId="0" fontId="12" fillId="0" borderId="2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177" fontId="16" fillId="0" borderId="14" xfId="8" applyNumberFormat="1" applyFont="1" applyBorder="1" applyAlignment="1">
      <alignment horizontal="center"/>
    </xf>
  </cellXfs>
  <cellStyles count="11">
    <cellStyle name="Normal 2" xfId="5"/>
    <cellStyle name="Normal 8" xfId="4"/>
    <cellStyle name="Normal 9" xfId="6"/>
    <cellStyle name="Normal_DFS SS-2012 IMPORT FILE_DFS Import report_PRADA &amp; MIUMIU_Logistics" xfId="7"/>
    <cellStyle name="쉼표 [0]" xfId="1" builtinId="6"/>
    <cellStyle name="쉼표 2" xfId="3"/>
    <cellStyle name="표준" xfId="0" builtinId="0"/>
    <cellStyle name="표준 2" xfId="2"/>
    <cellStyle name="표준 3" xfId="8"/>
    <cellStyle name="표준 4" xfId="9"/>
    <cellStyle name="표준 4 2" xfId="1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3" formatCode="_-* #,##0_-;\-* #,##0_-;_-* &quot;-&quot;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김수연" refreshedDate="45401.687112268519" createdVersion="5" refreshedVersion="5" minRefreshableVersion="3" recordCount="72">
  <cacheSource type="worksheet">
    <worksheetSource ref="B4:G76" sheet="17-2"/>
  </cacheSource>
  <cacheFields count="6">
    <cacheField name="이름" numFmtId="0">
      <sharedItems/>
    </cacheField>
    <cacheField name="부서" numFmtId="0">
      <sharedItems count="11">
        <s v="총무"/>
        <s v="품질관리"/>
        <s v="영업"/>
        <s v="외식사업"/>
        <s v="인사"/>
        <s v="홍보"/>
        <s v="생산"/>
        <s v="식품개발"/>
        <s v="해외사업"/>
        <s v="IT"/>
        <s v="식품연구소"/>
      </sharedItems>
    </cacheField>
    <cacheField name="직급" numFmtId="0">
      <sharedItems/>
    </cacheField>
    <cacheField name="입사일" numFmtId="14">
      <sharedItems containsSemiMixedTypes="0" containsNonDate="0" containsDate="1" containsString="0" minDate="2001-01-20T00:00:00" maxDate="2015-07-17T00:00:00"/>
    </cacheField>
    <cacheField name="주소" numFmtId="14">
      <sharedItems/>
    </cacheField>
    <cacheField name="연락처" numFmtId="176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s v="최달식"/>
    <x v="0"/>
    <s v="사원"/>
    <d v="2014-04-17T00:00:00"/>
    <s v="서울시 강서구 염창동"/>
    <s v="012-321-4569"/>
  </r>
  <r>
    <s v="임동곤"/>
    <x v="1"/>
    <s v="사원"/>
    <d v="2015-07-05T00:00:00"/>
    <s v="서울시 마포구 서교동"/>
    <s v="017-777-8989"/>
  </r>
  <r>
    <s v="김동현"/>
    <x v="2"/>
    <s v="과장"/>
    <d v="2009-09-10T00:00:00"/>
    <s v="서울시 강서구 등촌동"/>
    <s v="012-123-4571"/>
  </r>
  <r>
    <s v="정옥구"/>
    <x v="3"/>
    <s v="부장"/>
    <d v="2004-03-03T00:00:00"/>
    <s v="서울시 양평구 목1동"/>
    <s v="012-321-4572"/>
  </r>
  <r>
    <s v="박석규"/>
    <x v="0"/>
    <s v="부장"/>
    <d v="2002-08-19T00:00:00"/>
    <s v="경기도 김포시 장기동"/>
    <s v="012-321-4573"/>
  </r>
  <r>
    <s v="박성복"/>
    <x v="3"/>
    <s v="사원"/>
    <d v="2013-06-12T00:00:00"/>
    <s v="경기도 김포시 풍무동"/>
    <s v="015-123-1234"/>
  </r>
  <r>
    <s v="김지원"/>
    <x v="4"/>
    <s v="대리"/>
    <d v="2010-06-30T00:00:00"/>
    <s v="경기도 남양주시 호평동"/>
    <s v="015-147-2580"/>
  </r>
  <r>
    <s v="유은석"/>
    <x v="2"/>
    <s v="과장"/>
    <d v="2009-11-08T00:00:00"/>
    <s v="서울시 중구 무교동"/>
    <s v="012-852-1021"/>
  </r>
  <r>
    <s v="백남진"/>
    <x v="5"/>
    <s v="부장"/>
    <d v="2001-03-23T00:00:00"/>
    <s v="경기도 구리시 교문동"/>
    <s v="012-777-9999"/>
  </r>
  <r>
    <s v="이선길"/>
    <x v="2"/>
    <s v="부장"/>
    <d v="2002-02-23T00:00:00"/>
    <s v="서울시 중랑구 면목동"/>
    <s v="012-411-5656"/>
  </r>
  <r>
    <s v="박석규"/>
    <x v="0"/>
    <s v="사원"/>
    <d v="2012-08-19T00:00:00"/>
    <s v="서울시 중랑구 망우동"/>
    <s v="014-799-9999"/>
  </r>
  <r>
    <s v="손현권"/>
    <x v="6"/>
    <s v="사원"/>
    <d v="2010-05-31T00:00:00"/>
    <s v="서울시 은평구 갈현동"/>
    <s v="017-123-4545"/>
  </r>
  <r>
    <s v="이정수"/>
    <x v="6"/>
    <s v="대리"/>
    <d v="2009-03-21T00:00:00"/>
    <s v="경기도 남양주시 금곡동"/>
    <s v="012-5202-4581"/>
  </r>
  <r>
    <s v="이수암"/>
    <x v="7"/>
    <s v="차장"/>
    <d v="2010-01-18T00:00:00"/>
    <s v="서울시 은평구 수색동"/>
    <s v="012-5202-1122"/>
  </r>
  <r>
    <s v="허주환"/>
    <x v="7"/>
    <s v="과장"/>
    <d v="2010-09-18T00:00:00"/>
    <s v="서울시 노원구 상계동"/>
    <s v="012-555-3366"/>
  </r>
  <r>
    <s v="홍은구"/>
    <x v="6"/>
    <s v="대리"/>
    <d v="2011-02-09T00:00:00"/>
    <s v="서울시 노원구 중계동"/>
    <s v="017-888-1140"/>
  </r>
  <r>
    <s v="박병천"/>
    <x v="3"/>
    <s v="사원"/>
    <d v="2015-01-02T00:00:00"/>
    <s v="경기도 김포시 고촌면"/>
    <s v="012-999-6969"/>
  </r>
  <r>
    <s v="박진우"/>
    <x v="5"/>
    <s v="사원"/>
    <d v="2014-02-21T00:00:00"/>
    <s v="경기도 파주시 금촌동"/>
    <s v="012-745-3258"/>
  </r>
  <r>
    <s v="김시환"/>
    <x v="4"/>
    <s v="대리"/>
    <d v="2011-08-09T00:00:00"/>
    <s v="경기도 고양시 일산서구 주엽동"/>
    <s v="015-444-7852"/>
  </r>
  <r>
    <s v="정만균"/>
    <x v="3"/>
    <s v="대리"/>
    <d v="2010-03-08T00:00:00"/>
    <s v="서울시 강북구 수유동"/>
    <s v="012-963-4785"/>
  </r>
  <r>
    <s v="김선곤"/>
    <x v="2"/>
    <s v="사원"/>
    <d v="2013-01-05T00:00:00"/>
    <s v="서울시 도봉구 창동"/>
    <s v="015-741-0321"/>
  </r>
  <r>
    <s v="이성표"/>
    <x v="7"/>
    <s v="사원"/>
    <d v="2013-01-20T00:00:00"/>
    <s v="서울시 구로구 구로동"/>
    <s v="012-452-8542"/>
  </r>
  <r>
    <s v="김양훈"/>
    <x v="2"/>
    <s v="대리"/>
    <d v="2010-08-08T00:00:00"/>
    <s v="경기도 고양시 일산동구 식사동"/>
    <s v="012-111-4591"/>
  </r>
  <r>
    <s v="김창원"/>
    <x v="6"/>
    <s v="차장"/>
    <d v="2006-03-08T00:00:00"/>
    <s v="경기도 고양시 일산동구 식사동"/>
    <s v="012-111-4592"/>
  </r>
  <r>
    <s v="박성복"/>
    <x v="2"/>
    <s v="사원"/>
    <d v="2013-06-12T00:00:00"/>
    <s v="경기도 파주시 야동동"/>
    <s v="012-567-4593"/>
  </r>
  <r>
    <s v="서대성"/>
    <x v="7"/>
    <s v="부장"/>
    <d v="2001-06-20T00:00:00"/>
    <s v="경기도 파주시 금촌동"/>
    <s v="014-566-8594"/>
  </r>
  <r>
    <s v="이상영"/>
    <x v="8"/>
    <s v="부장"/>
    <d v="2001-05-17T00:00:00"/>
    <s v="서울시 도봉구 창동"/>
    <s v="014-341-8795"/>
  </r>
  <r>
    <s v="나진군"/>
    <x v="8"/>
    <s v="사원"/>
    <d v="2014-09-17T00:00:00"/>
    <s v="서울시 노원구 중계동"/>
    <s v="014-389-5596"/>
  </r>
  <r>
    <s v="우진현"/>
    <x v="6"/>
    <s v="사원"/>
    <d v="2012-02-01T00:00:00"/>
    <s v="경기도 고양시 일산서구 일산동"/>
    <s v="012-121-4555"/>
  </r>
  <r>
    <s v="김동민"/>
    <x v="6"/>
    <s v="부장"/>
    <d v="2001-06-27T00:00:00"/>
    <s v="경기도 고양시 덕양구 원당동"/>
    <s v="012-341-2598"/>
  </r>
  <r>
    <s v="진정환"/>
    <x v="6"/>
    <s v="사원"/>
    <d v="2014-04-11T00:00:00"/>
    <s v="서울시 은평구 불광동"/>
    <s v="012-456-4549"/>
  </r>
  <r>
    <s v="최우권"/>
    <x v="8"/>
    <s v="대리"/>
    <d v="2011-04-28T00:00:00"/>
    <s v="경기도 남양주시 평내동"/>
    <s v="013-890-4780"/>
  </r>
  <r>
    <s v="문서경"/>
    <x v="6"/>
    <s v="부장"/>
    <d v="2009-10-11T00:00:00"/>
    <s v="서울시 금천구 독산동"/>
    <s v="013-321-1601"/>
  </r>
  <r>
    <s v="이지형"/>
    <x v="6"/>
    <s v="과장"/>
    <d v="2009-11-30T00:00:00"/>
    <s v="서울시 강북구 미아동"/>
    <s v="012-111-2302"/>
  </r>
  <r>
    <s v="강계환"/>
    <x v="8"/>
    <s v="사원"/>
    <d v="2014-12-24T00:00:00"/>
    <s v="서울시 노원구 공릉동"/>
    <s v="012-231-4543"/>
  </r>
  <r>
    <s v="엄성민"/>
    <x v="9"/>
    <s v="사원"/>
    <d v="2012-02-14T00:00:00"/>
    <s v="경기도 고양시 덕양구 원당동"/>
    <s v="012-543-4884"/>
  </r>
  <r>
    <s v="임경민"/>
    <x v="6"/>
    <s v="사원"/>
    <d v="2013-06-26T00:00:00"/>
    <s v="경기도 남양주시 평내동"/>
    <s v="013-341-1505"/>
  </r>
  <r>
    <s v="김경전"/>
    <x v="9"/>
    <s v="과장"/>
    <d v="2009-12-10T00:00:00"/>
    <s v="서울시 동대문구 제기동"/>
    <s v="013-221-9606"/>
  </r>
  <r>
    <s v="김춘식"/>
    <x v="1"/>
    <s v="차장"/>
    <d v="2006-02-08T00:00:00"/>
    <s v="경기도 고양시 덕양구 효자동"/>
    <s v="013-121-6707"/>
  </r>
  <r>
    <s v="김원웅"/>
    <x v="6"/>
    <s v="부장"/>
    <d v="2001-03-20T00:00:00"/>
    <s v="서울시 금천구 독산동"/>
    <s v="012-666-4600"/>
  </r>
  <r>
    <s v="김영섭"/>
    <x v="2"/>
    <s v="차장"/>
    <d v="2009-10-13T00:00:00"/>
    <s v="서울시 구로구 구로동"/>
    <s v="012-561-4456"/>
  </r>
  <r>
    <s v=" 성빈"/>
    <x v="2"/>
    <s v="대리"/>
    <d v="2010-03-08T00:00:00"/>
    <s v="서울시 광진구 광장동"/>
    <s v="012-621-7610"/>
  </r>
  <r>
    <s v="이세운"/>
    <x v="4"/>
    <s v="사원"/>
    <d v="2013-10-29T00:00:00"/>
    <s v="서울시 강북구 미아동"/>
    <s v="015-871-7111"/>
  </r>
  <r>
    <s v="유준혁"/>
    <x v="9"/>
    <s v="차장"/>
    <d v="2009-11-17T00:00:00"/>
    <s v="서울시 강북구 우이동"/>
    <s v="015-390-4612"/>
  </r>
  <r>
    <s v="장건서"/>
    <x v="2"/>
    <s v="대리"/>
    <d v="2011-06-29T00:00:00"/>
    <s v="서울시 은평구 녹번동"/>
    <s v="015-354-7613"/>
  </r>
  <r>
    <s v="최길재"/>
    <x v="9"/>
    <s v="대리"/>
    <d v="2009-05-02T00:00:00"/>
    <s v="서울시 노원구 공릉동"/>
    <s v="015-421-4784"/>
  </r>
  <r>
    <s v="장송환"/>
    <x v="7"/>
    <s v="사원"/>
    <d v="2014-07-17T00:00:00"/>
    <s v="서울시 동대문구 이문동"/>
    <s v="012-521-9015"/>
  </r>
  <r>
    <s v="김명규"/>
    <x v="6"/>
    <s v="대리"/>
    <d v="2011-05-01T00:00:00"/>
    <s v="경기도 구리시 인창동"/>
    <s v="012-521-7616"/>
  </r>
  <r>
    <s v="장영훈"/>
    <x v="2"/>
    <s v="차장"/>
    <d v="2007-05-06T00:00:00"/>
    <s v="서울시 용산구 동자동"/>
    <s v="012-625-0600"/>
  </r>
  <r>
    <s v="김병언"/>
    <x v="10"/>
    <s v="차장"/>
    <d v="2008-11-13T00:00:00"/>
    <s v="서울시 구로구 구로동"/>
    <s v="012-456-5896"/>
  </r>
  <r>
    <s v="최재민"/>
    <x v="6"/>
    <s v="사원"/>
    <d v="2013-05-11T00:00:00"/>
    <s v="서울시 광진구 능동"/>
    <s v="012-436-3332"/>
  </r>
  <r>
    <s v="신성준"/>
    <x v="6"/>
    <s v="사원"/>
    <d v="2013-08-28T00:00:00"/>
    <s v="서울시 영등포구 영등포동"/>
    <s v="017-897-8520"/>
  </r>
  <r>
    <s v="최승목"/>
    <x v="1"/>
    <s v="대리"/>
    <d v="2011-03-27T00:00:00"/>
    <s v="서울시 서대문구 홍은동"/>
    <s v="017-567-8963"/>
  </r>
  <r>
    <s v="김정욱"/>
    <x v="9"/>
    <s v="대리"/>
    <d v="2011-05-22T00:00:00"/>
    <s v="서울시 영등포구 영등포동"/>
    <s v="017-555-5622"/>
  </r>
  <r>
    <s v="박남환"/>
    <x v="6"/>
    <s v="대리"/>
    <d v="2010-03-06T00:00:00"/>
    <s v="서울시 용산구 문배동"/>
    <s v="012-655-6363"/>
  </r>
  <r>
    <s v="이동진"/>
    <x v="1"/>
    <s v="부장"/>
    <d v="2003-05-27T00:00:00"/>
    <s v="경기도 고양시 일산동구 정발산동"/>
    <s v="014-777-4624"/>
  </r>
  <r>
    <s v="최기록"/>
    <x v="1"/>
    <s v="과장"/>
    <d v="2007-02-10T00:00:00"/>
    <s v="서울시 서대문구 북가좌동"/>
    <s v="014-881-4005"/>
  </r>
  <r>
    <s v="손재영"/>
    <x v="10"/>
    <s v="소장"/>
    <d v="2001-01-20T00:00:00"/>
    <s v="서울시 금천구 가산동"/>
    <s v="012-345-2526"/>
  </r>
  <r>
    <s v="김형순"/>
    <x v="2"/>
    <s v="대리"/>
    <d v="2013-03-14T00:00:00"/>
    <s v="서울시 관악구 신림동 "/>
    <s v="014-901-0214"/>
  </r>
  <r>
    <s v="하다혜"/>
    <x v="6"/>
    <s v="차장"/>
    <d v="2002-05-18T00:00:00"/>
    <s v="경기도 구리시 인창동"/>
    <s v="012-641-6545"/>
  </r>
  <r>
    <s v="김송이"/>
    <x v="6"/>
    <s v="차장"/>
    <d v="2009-09-16T00:00:00"/>
    <s v="서울시 용산구 갈월동"/>
    <s v="012-332-4009"/>
  </r>
  <r>
    <s v="김미정"/>
    <x v="9"/>
    <s v="차장"/>
    <d v="2001-09-29T00:00:00"/>
    <s v="서울시 영등포구 대림동"/>
    <s v="012-321-2630"/>
  </r>
  <r>
    <s v="박현영"/>
    <x v="10"/>
    <s v="사원"/>
    <d v="2013-04-17T00:00:00"/>
    <s v="서울시 서대문구 남가좌동"/>
    <s v="014-367-4001"/>
  </r>
  <r>
    <s v="최재인"/>
    <x v="4"/>
    <s v="대리"/>
    <d v="2013-06-07T00:00:00"/>
    <s v="서울시 금천구 가산동"/>
    <s v="014-387-6732"/>
  </r>
  <r>
    <s v="이민희"/>
    <x v="10"/>
    <s v="과장"/>
    <d v="2008-10-31T00:00:00"/>
    <s v="서울시 용산구 남영동"/>
    <s v="015-398-4633"/>
  </r>
  <r>
    <s v="정운희"/>
    <x v="2"/>
    <s v="대리"/>
    <d v="2011-07-29T00:00:00"/>
    <s v="서울시 서대문구 북아현동"/>
    <s v="015-777-1234"/>
  </r>
  <r>
    <s v="김건아"/>
    <x v="10"/>
    <s v="과장"/>
    <d v="2008-12-15T00:00:00"/>
    <s v="서울시 영등포구 양평동"/>
    <s v="015-321-4635"/>
  </r>
  <r>
    <s v="조승연"/>
    <x v="6"/>
    <s v="사원"/>
    <d v="2012-05-30T00:00:00"/>
    <s v="서울시 영등포구 대림동"/>
    <s v="012-999-4655"/>
  </r>
  <r>
    <s v="조성현"/>
    <x v="1"/>
    <s v="부장"/>
    <d v="2005-08-29T00:00:00"/>
    <s v="경기도 구리시 교문동"/>
    <s v="012-145-2021"/>
  </r>
  <r>
    <s v="김주아"/>
    <x v="1"/>
    <s v="사원"/>
    <d v="2015-07-16T00:00:00"/>
    <s v="서울시 용산구 후암동"/>
    <s v="012-121-3896"/>
  </r>
  <r>
    <s v="민지영"/>
    <x v="2"/>
    <s v="부장"/>
    <d v="2004-05-15T00:00:00"/>
    <s v="서울시 동대문구 전농동"/>
    <s v="012-321-4852"/>
  </r>
  <r>
    <s v="권재영"/>
    <x v="2"/>
    <s v="대리"/>
    <d v="2010-09-08T00:00:00"/>
    <s v="서울시 관악구 신림동 "/>
    <s v="012-777-46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15" applyNumberFormats="0" applyBorderFormats="0" applyFontFormats="0" applyPatternFormats="0" applyAlignmentFormats="0" applyWidthHeightFormats="1" dataCaption="값" updatedVersion="5" minRefreshableVersion="3" useAutoFormatting="1" itemPrintTitles="1" createdVersion="8" indent="0" outline="1" outlineData="1" multipleFieldFilters="0">
  <location ref="A3:B15" firstHeaderRow="1" firstDataRow="1" firstDataCol="1"/>
  <pivotFields count="6">
    <pivotField dataField="1" showAll="0"/>
    <pivotField axis="axisRow" showAll="0">
      <items count="12">
        <item x="9"/>
        <item x="6"/>
        <item x="7"/>
        <item x="10"/>
        <item x="2"/>
        <item x="3"/>
        <item x="4"/>
        <item x="0"/>
        <item x="1"/>
        <item x="8"/>
        <item x="5"/>
        <item t="default"/>
      </items>
    </pivotField>
    <pivotField showAll="0"/>
    <pivotField numFmtId="14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개수 : 이름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표1" displayName="표1" ref="B4:G84" totalsRowShown="0" dataDxfId="8" headerRowBorderDxfId="9" tableBorderDxfId="7" totalsRowBorderDxfId="6" dataCellStyle="표준 2">
  <autoFilter ref="B4:G84"/>
  <tableColumns count="6">
    <tableColumn id="1" name="매장" dataDxfId="5" dataCellStyle="표준 2"/>
    <tableColumn id="2" name="품번" dataDxfId="4" dataCellStyle="표준 2"/>
    <tableColumn id="3" name="색상" dataDxfId="3" dataCellStyle="표준 2">
      <calculatedColumnFormula>RIGHT(C5,2)</calculatedColumnFormula>
    </tableColumn>
    <tableColumn id="4" name="수량" dataDxfId="2" dataCellStyle="표준 2"/>
    <tableColumn id="5" name="단가" dataDxfId="1" dataCellStyle="쉼표 [0]"/>
    <tableColumn id="6" name="총 주문금액" dataDxfId="0" dataCellStyle="표준 2">
      <calculatedColumnFormula>E5*F5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6"/>
  <sheetViews>
    <sheetView zoomScale="160" zoomScaleNormal="160" workbookViewId="0">
      <selection activeCell="C8" sqref="C8"/>
    </sheetView>
  </sheetViews>
  <sheetFormatPr defaultColWidth="7.875" defaultRowHeight="16.5"/>
  <cols>
    <col min="1" max="1" width="2.5" style="1" customWidth="1"/>
    <col min="2" max="2" width="12" style="1" customWidth="1"/>
    <col min="3" max="3" width="18.625" style="1" customWidth="1"/>
    <col min="4" max="4" width="12" style="1" customWidth="1"/>
    <col min="5" max="5" width="10.25" style="1" customWidth="1"/>
    <col min="6" max="6" width="11.5" style="2" customWidth="1"/>
    <col min="7" max="7" width="16.25" style="1" customWidth="1"/>
    <col min="8" max="16384" width="7.875" style="1"/>
  </cols>
  <sheetData>
    <row r="1" spans="2:7" ht="17.25" thickBot="1"/>
    <row r="2" spans="2:7" s="3" customFormat="1" ht="35.25" customHeight="1" thickBot="1">
      <c r="B2" s="50" t="s">
        <v>249</v>
      </c>
      <c r="C2" s="51"/>
      <c r="D2" s="51"/>
      <c r="E2" s="51"/>
      <c r="F2" s="51"/>
      <c r="G2" s="52"/>
    </row>
    <row r="3" spans="2:7" s="3" customFormat="1">
      <c r="B3" s="4"/>
      <c r="C3" s="5"/>
      <c r="D3" s="5"/>
      <c r="E3" s="4"/>
      <c r="F3" s="6"/>
    </row>
    <row r="4" spans="2:7" s="12" customFormat="1">
      <c r="B4" s="19" t="s">
        <v>17</v>
      </c>
      <c r="C4" s="20" t="s">
        <v>18</v>
      </c>
      <c r="D4" s="20" t="s">
        <v>19</v>
      </c>
      <c r="E4" s="21" t="s">
        <v>20</v>
      </c>
      <c r="F4" s="22" t="s">
        <v>21</v>
      </c>
      <c r="G4" s="23" t="s">
        <v>153</v>
      </c>
    </row>
    <row r="5" spans="2:7" s="3" customFormat="1">
      <c r="B5" s="17" t="s">
        <v>10</v>
      </c>
      <c r="C5" s="7" t="s">
        <v>5</v>
      </c>
      <c r="D5" s="7" t="str">
        <f t="shared" ref="D5:D36" si="0">RIGHT(C5,2)</f>
        <v>SP</v>
      </c>
      <c r="E5" s="7">
        <v>98</v>
      </c>
      <c r="F5" s="8">
        <v>9900</v>
      </c>
      <c r="G5" s="18">
        <f t="shared" ref="G5:G36" si="1">E5*F5</f>
        <v>970200</v>
      </c>
    </row>
    <row r="6" spans="2:7" s="3" customFormat="1">
      <c r="B6" s="17" t="s">
        <v>10</v>
      </c>
      <c r="C6" s="7" t="s">
        <v>4</v>
      </c>
      <c r="D6" s="7" t="str">
        <f t="shared" si="0"/>
        <v>SN</v>
      </c>
      <c r="E6" s="7">
        <v>17</v>
      </c>
      <c r="F6" s="8">
        <v>12900</v>
      </c>
      <c r="G6" s="18">
        <f t="shared" si="1"/>
        <v>219300</v>
      </c>
    </row>
    <row r="7" spans="2:7" s="3" customFormat="1">
      <c r="B7" s="17" t="s">
        <v>10</v>
      </c>
      <c r="C7" s="7" t="s">
        <v>6</v>
      </c>
      <c r="D7" s="7" t="str">
        <f t="shared" si="0"/>
        <v>SA</v>
      </c>
      <c r="E7" s="7"/>
      <c r="F7" s="8">
        <v>15900</v>
      </c>
      <c r="G7" s="18">
        <f t="shared" si="1"/>
        <v>0</v>
      </c>
    </row>
    <row r="8" spans="2:7" s="3" customFormat="1">
      <c r="B8" s="17" t="s">
        <v>10</v>
      </c>
      <c r="C8" s="7" t="s">
        <v>8</v>
      </c>
      <c r="D8" s="7" t="str">
        <f t="shared" si="0"/>
        <v>SH</v>
      </c>
      <c r="E8" s="7"/>
      <c r="F8" s="8">
        <v>19900</v>
      </c>
      <c r="G8" s="18">
        <f t="shared" si="1"/>
        <v>0</v>
      </c>
    </row>
    <row r="9" spans="2:7" s="3" customFormat="1">
      <c r="B9" s="17" t="s">
        <v>10</v>
      </c>
      <c r="C9" s="7" t="s">
        <v>9</v>
      </c>
      <c r="D9" s="7" t="str">
        <f t="shared" si="0"/>
        <v>BL</v>
      </c>
      <c r="E9" s="7">
        <v>12</v>
      </c>
      <c r="F9" s="8">
        <v>19900</v>
      </c>
      <c r="G9" s="18">
        <f t="shared" si="1"/>
        <v>238800</v>
      </c>
    </row>
    <row r="10" spans="2:7" s="3" customFormat="1">
      <c r="B10" s="17" t="s">
        <v>10</v>
      </c>
      <c r="C10" s="7" t="s">
        <v>3</v>
      </c>
      <c r="D10" s="7" t="str">
        <f t="shared" si="0"/>
        <v>SK</v>
      </c>
      <c r="E10" s="7">
        <v>30</v>
      </c>
      <c r="F10" s="8">
        <v>69000</v>
      </c>
      <c r="G10" s="18">
        <f t="shared" si="1"/>
        <v>2070000</v>
      </c>
    </row>
    <row r="11" spans="2:7" s="3" customFormat="1">
      <c r="B11" s="17" t="s">
        <v>10</v>
      </c>
      <c r="C11" s="7" t="s">
        <v>2</v>
      </c>
      <c r="D11" s="7" t="str">
        <f t="shared" si="0"/>
        <v>SK</v>
      </c>
      <c r="E11" s="7">
        <v>32</v>
      </c>
      <c r="F11" s="8">
        <v>79000</v>
      </c>
      <c r="G11" s="18">
        <f t="shared" si="1"/>
        <v>2528000</v>
      </c>
    </row>
    <row r="12" spans="2:7" s="3" customFormat="1">
      <c r="B12" s="17" t="s">
        <v>10</v>
      </c>
      <c r="C12" s="7" t="s">
        <v>1</v>
      </c>
      <c r="D12" s="7" t="str">
        <f t="shared" si="0"/>
        <v>SA</v>
      </c>
      <c r="E12" s="7">
        <v>340</v>
      </c>
      <c r="F12" s="8">
        <v>89000</v>
      </c>
      <c r="G12" s="18">
        <f t="shared" si="1"/>
        <v>30260000</v>
      </c>
    </row>
    <row r="13" spans="2:7" s="3" customFormat="1">
      <c r="B13" s="17" t="s">
        <v>10</v>
      </c>
      <c r="C13" s="7" t="s">
        <v>0</v>
      </c>
      <c r="D13" s="7" t="str">
        <f t="shared" si="0"/>
        <v>SV</v>
      </c>
      <c r="E13" s="7">
        <v>50</v>
      </c>
      <c r="F13" s="8">
        <v>99000</v>
      </c>
      <c r="G13" s="18">
        <f t="shared" si="1"/>
        <v>4950000</v>
      </c>
    </row>
    <row r="14" spans="2:7" s="3" customFormat="1">
      <c r="B14" s="17" t="s">
        <v>10</v>
      </c>
      <c r="C14" s="7" t="s">
        <v>7</v>
      </c>
      <c r="D14" s="7" t="str">
        <f t="shared" si="0"/>
        <v>B7</v>
      </c>
      <c r="E14" s="7">
        <v>170</v>
      </c>
      <c r="F14" s="8">
        <v>99000</v>
      </c>
      <c r="G14" s="18">
        <f t="shared" si="1"/>
        <v>16830000</v>
      </c>
    </row>
    <row r="15" spans="2:7" s="3" customFormat="1">
      <c r="B15" s="17" t="s">
        <v>151</v>
      </c>
      <c r="C15" s="7" t="s">
        <v>5</v>
      </c>
      <c r="D15" s="7" t="str">
        <f t="shared" si="0"/>
        <v>SP</v>
      </c>
      <c r="E15" s="7">
        <v>129</v>
      </c>
      <c r="F15" s="8">
        <v>9900</v>
      </c>
      <c r="G15" s="18">
        <f t="shared" si="1"/>
        <v>1277100</v>
      </c>
    </row>
    <row r="16" spans="2:7" s="3" customFormat="1">
      <c r="B16" s="17" t="s">
        <v>151</v>
      </c>
      <c r="C16" s="7" t="s">
        <v>4</v>
      </c>
      <c r="D16" s="7" t="str">
        <f t="shared" si="0"/>
        <v>SN</v>
      </c>
      <c r="E16" s="7">
        <v>183</v>
      </c>
      <c r="F16" s="8">
        <v>12900</v>
      </c>
      <c r="G16" s="18">
        <f t="shared" si="1"/>
        <v>2360700</v>
      </c>
    </row>
    <row r="17" spans="2:7" s="3" customFormat="1">
      <c r="B17" s="17" t="s">
        <v>151</v>
      </c>
      <c r="C17" s="7" t="s">
        <v>6</v>
      </c>
      <c r="D17" s="7" t="str">
        <f t="shared" si="0"/>
        <v>SA</v>
      </c>
      <c r="E17" s="7">
        <v>17</v>
      </c>
      <c r="F17" s="8">
        <v>15900</v>
      </c>
      <c r="G17" s="18">
        <f t="shared" si="1"/>
        <v>270300</v>
      </c>
    </row>
    <row r="18" spans="2:7" s="3" customFormat="1">
      <c r="B18" s="17" t="s">
        <v>151</v>
      </c>
      <c r="C18" s="7" t="s">
        <v>8</v>
      </c>
      <c r="D18" s="7" t="str">
        <f t="shared" si="0"/>
        <v>SH</v>
      </c>
      <c r="E18" s="7">
        <v>300</v>
      </c>
      <c r="F18" s="8">
        <v>19900</v>
      </c>
      <c r="G18" s="18">
        <f t="shared" si="1"/>
        <v>5970000</v>
      </c>
    </row>
    <row r="19" spans="2:7" s="3" customFormat="1">
      <c r="B19" s="17" t="s">
        <v>151</v>
      </c>
      <c r="C19" s="7" t="s">
        <v>9</v>
      </c>
      <c r="D19" s="7" t="str">
        <f t="shared" si="0"/>
        <v>BL</v>
      </c>
      <c r="E19" s="7">
        <v>25</v>
      </c>
      <c r="F19" s="8">
        <v>19900</v>
      </c>
      <c r="G19" s="18">
        <f t="shared" si="1"/>
        <v>497500</v>
      </c>
    </row>
    <row r="20" spans="2:7" s="3" customFormat="1">
      <c r="B20" s="17" t="s">
        <v>151</v>
      </c>
      <c r="C20" s="7" t="s">
        <v>3</v>
      </c>
      <c r="D20" s="7" t="str">
        <f t="shared" si="0"/>
        <v>SK</v>
      </c>
      <c r="E20" s="7"/>
      <c r="F20" s="8">
        <v>69000</v>
      </c>
      <c r="G20" s="18">
        <f t="shared" si="1"/>
        <v>0</v>
      </c>
    </row>
    <row r="21" spans="2:7" s="3" customFormat="1">
      <c r="B21" s="17" t="s">
        <v>151</v>
      </c>
      <c r="C21" s="7" t="s">
        <v>2</v>
      </c>
      <c r="D21" s="7" t="str">
        <f t="shared" si="0"/>
        <v>SK</v>
      </c>
      <c r="E21" s="7"/>
      <c r="F21" s="8">
        <v>79000</v>
      </c>
      <c r="G21" s="18">
        <f t="shared" si="1"/>
        <v>0</v>
      </c>
    </row>
    <row r="22" spans="2:7" s="3" customFormat="1">
      <c r="B22" s="17" t="s">
        <v>151</v>
      </c>
      <c r="C22" s="7" t="s">
        <v>1</v>
      </c>
      <c r="D22" s="7" t="str">
        <f t="shared" si="0"/>
        <v>SA</v>
      </c>
      <c r="E22" s="7">
        <v>13</v>
      </c>
      <c r="F22" s="8">
        <v>89000</v>
      </c>
      <c r="G22" s="18">
        <f t="shared" si="1"/>
        <v>1157000</v>
      </c>
    </row>
    <row r="23" spans="2:7" s="3" customFormat="1">
      <c r="B23" s="17" t="s">
        <v>151</v>
      </c>
      <c r="C23" s="7" t="s">
        <v>0</v>
      </c>
      <c r="D23" s="7" t="str">
        <f t="shared" si="0"/>
        <v>SV</v>
      </c>
      <c r="E23" s="7">
        <v>123</v>
      </c>
      <c r="F23" s="8">
        <v>99000</v>
      </c>
      <c r="G23" s="18">
        <f t="shared" si="1"/>
        <v>12177000</v>
      </c>
    </row>
    <row r="24" spans="2:7" s="3" customFormat="1">
      <c r="B24" s="17" t="s">
        <v>151</v>
      </c>
      <c r="C24" s="7" t="s">
        <v>7</v>
      </c>
      <c r="D24" s="7" t="str">
        <f t="shared" si="0"/>
        <v>B7</v>
      </c>
      <c r="E24" s="7">
        <v>20</v>
      </c>
      <c r="F24" s="8">
        <v>99000</v>
      </c>
      <c r="G24" s="18">
        <f t="shared" si="1"/>
        <v>1980000</v>
      </c>
    </row>
    <row r="25" spans="2:7" s="3" customFormat="1">
      <c r="B25" s="17" t="s">
        <v>11</v>
      </c>
      <c r="C25" s="7" t="s">
        <v>5</v>
      </c>
      <c r="D25" s="7" t="str">
        <f t="shared" si="0"/>
        <v>SP</v>
      </c>
      <c r="E25" s="7">
        <v>259</v>
      </c>
      <c r="F25" s="8">
        <v>9900</v>
      </c>
      <c r="G25" s="18">
        <f t="shared" si="1"/>
        <v>2564100</v>
      </c>
    </row>
    <row r="26" spans="2:7" s="3" customFormat="1">
      <c r="B26" s="17" t="s">
        <v>11</v>
      </c>
      <c r="C26" s="7" t="s">
        <v>4</v>
      </c>
      <c r="D26" s="7" t="str">
        <f t="shared" si="0"/>
        <v>SN</v>
      </c>
      <c r="E26" s="7">
        <v>23</v>
      </c>
      <c r="F26" s="8">
        <v>12900</v>
      </c>
      <c r="G26" s="18">
        <f t="shared" si="1"/>
        <v>296700</v>
      </c>
    </row>
    <row r="27" spans="2:7" s="3" customFormat="1">
      <c r="B27" s="17" t="s">
        <v>11</v>
      </c>
      <c r="C27" s="7" t="s">
        <v>6</v>
      </c>
      <c r="D27" s="7" t="str">
        <f t="shared" si="0"/>
        <v>SA</v>
      </c>
      <c r="E27" s="7">
        <v>143</v>
      </c>
      <c r="F27" s="8">
        <v>15900</v>
      </c>
      <c r="G27" s="18">
        <f t="shared" si="1"/>
        <v>2273700</v>
      </c>
    </row>
    <row r="28" spans="2:7" s="3" customFormat="1">
      <c r="B28" s="17" t="s">
        <v>11</v>
      </c>
      <c r="C28" s="7" t="s">
        <v>8</v>
      </c>
      <c r="D28" s="7" t="str">
        <f t="shared" si="0"/>
        <v>SH</v>
      </c>
      <c r="E28" s="7">
        <v>30</v>
      </c>
      <c r="F28" s="8">
        <v>19900</v>
      </c>
      <c r="G28" s="18">
        <f t="shared" si="1"/>
        <v>597000</v>
      </c>
    </row>
    <row r="29" spans="2:7" s="3" customFormat="1">
      <c r="B29" s="17" t="s">
        <v>11</v>
      </c>
      <c r="C29" s="7" t="s">
        <v>9</v>
      </c>
      <c r="D29" s="7" t="str">
        <f t="shared" si="0"/>
        <v>BL</v>
      </c>
      <c r="E29" s="7">
        <v>12</v>
      </c>
      <c r="F29" s="8">
        <v>19900</v>
      </c>
      <c r="G29" s="18">
        <f t="shared" si="1"/>
        <v>238800</v>
      </c>
    </row>
    <row r="30" spans="2:7" s="3" customFormat="1">
      <c r="B30" s="17" t="s">
        <v>11</v>
      </c>
      <c r="C30" s="7" t="s">
        <v>3</v>
      </c>
      <c r="D30" s="7" t="str">
        <f t="shared" si="0"/>
        <v>SK</v>
      </c>
      <c r="E30" s="7"/>
      <c r="F30" s="8">
        <v>69000</v>
      </c>
      <c r="G30" s="18">
        <f t="shared" si="1"/>
        <v>0</v>
      </c>
    </row>
    <row r="31" spans="2:7" s="3" customFormat="1">
      <c r="B31" s="17" t="s">
        <v>11</v>
      </c>
      <c r="C31" s="7" t="s">
        <v>2</v>
      </c>
      <c r="D31" s="7" t="str">
        <f t="shared" si="0"/>
        <v>SK</v>
      </c>
      <c r="E31" s="7">
        <v>88</v>
      </c>
      <c r="F31" s="8">
        <v>79000</v>
      </c>
      <c r="G31" s="18">
        <f t="shared" si="1"/>
        <v>6952000</v>
      </c>
    </row>
    <row r="32" spans="2:7" s="3" customFormat="1">
      <c r="B32" s="17" t="s">
        <v>11</v>
      </c>
      <c r="C32" s="7" t="s">
        <v>1</v>
      </c>
      <c r="D32" s="7" t="str">
        <f t="shared" si="0"/>
        <v>SA</v>
      </c>
      <c r="E32" s="7">
        <v>33</v>
      </c>
      <c r="F32" s="8">
        <v>89000</v>
      </c>
      <c r="G32" s="18">
        <f t="shared" si="1"/>
        <v>2937000</v>
      </c>
    </row>
    <row r="33" spans="2:7" s="3" customFormat="1">
      <c r="B33" s="17" t="s">
        <v>11</v>
      </c>
      <c r="C33" s="7" t="s">
        <v>0</v>
      </c>
      <c r="D33" s="7" t="str">
        <f t="shared" si="0"/>
        <v>SV</v>
      </c>
      <c r="E33" s="7">
        <v>27</v>
      </c>
      <c r="F33" s="8">
        <v>99000</v>
      </c>
      <c r="G33" s="18">
        <f t="shared" si="1"/>
        <v>2673000</v>
      </c>
    </row>
    <row r="34" spans="2:7" s="3" customFormat="1">
      <c r="B34" s="17" t="s">
        <v>11</v>
      </c>
      <c r="C34" s="7" t="s">
        <v>7</v>
      </c>
      <c r="D34" s="7" t="str">
        <f t="shared" si="0"/>
        <v>B7</v>
      </c>
      <c r="E34" s="7">
        <v>13</v>
      </c>
      <c r="F34" s="8">
        <v>99000</v>
      </c>
      <c r="G34" s="18">
        <f t="shared" si="1"/>
        <v>1287000</v>
      </c>
    </row>
    <row r="35" spans="2:7" s="3" customFormat="1">
      <c r="B35" s="17" t="s">
        <v>152</v>
      </c>
      <c r="C35" s="7" t="s">
        <v>5</v>
      </c>
      <c r="D35" s="7" t="str">
        <f t="shared" si="0"/>
        <v>SP</v>
      </c>
      <c r="E35" s="7">
        <v>349</v>
      </c>
      <c r="F35" s="8">
        <v>9900</v>
      </c>
      <c r="G35" s="18">
        <f t="shared" si="1"/>
        <v>3455100</v>
      </c>
    </row>
    <row r="36" spans="2:7" s="3" customFormat="1">
      <c r="B36" s="17" t="s">
        <v>152</v>
      </c>
      <c r="C36" s="7" t="s">
        <v>4</v>
      </c>
      <c r="D36" s="7" t="str">
        <f t="shared" si="0"/>
        <v>SN</v>
      </c>
      <c r="E36" s="7">
        <v>332</v>
      </c>
      <c r="F36" s="8">
        <v>12900</v>
      </c>
      <c r="G36" s="18">
        <f t="shared" si="1"/>
        <v>4282800</v>
      </c>
    </row>
    <row r="37" spans="2:7" s="3" customFormat="1">
      <c r="B37" s="17" t="s">
        <v>152</v>
      </c>
      <c r="C37" s="7" t="s">
        <v>6</v>
      </c>
      <c r="D37" s="7" t="str">
        <f t="shared" ref="D37:D68" si="2">RIGHT(C37,2)</f>
        <v>SA</v>
      </c>
      <c r="E37" s="7">
        <v>75</v>
      </c>
      <c r="F37" s="8">
        <v>15900</v>
      </c>
      <c r="G37" s="18">
        <f t="shared" ref="G37:G68" si="3">E37*F37</f>
        <v>1192500</v>
      </c>
    </row>
    <row r="38" spans="2:7" s="3" customFormat="1">
      <c r="B38" s="17" t="s">
        <v>152</v>
      </c>
      <c r="C38" s="7" t="s">
        <v>8</v>
      </c>
      <c r="D38" s="7" t="str">
        <f t="shared" si="2"/>
        <v>SH</v>
      </c>
      <c r="E38" s="7">
        <v>259</v>
      </c>
      <c r="F38" s="8">
        <v>19900</v>
      </c>
      <c r="G38" s="18">
        <f t="shared" si="3"/>
        <v>5154100</v>
      </c>
    </row>
    <row r="39" spans="2:7" s="3" customFormat="1">
      <c r="B39" s="17" t="s">
        <v>152</v>
      </c>
      <c r="C39" s="7" t="s">
        <v>9</v>
      </c>
      <c r="D39" s="7" t="str">
        <f t="shared" si="2"/>
        <v>BL</v>
      </c>
      <c r="E39" s="7">
        <v>456</v>
      </c>
      <c r="F39" s="8">
        <v>19900</v>
      </c>
      <c r="G39" s="18">
        <f t="shared" si="3"/>
        <v>9074400</v>
      </c>
    </row>
    <row r="40" spans="2:7" s="3" customFormat="1">
      <c r="B40" s="17" t="s">
        <v>152</v>
      </c>
      <c r="C40" s="7" t="s">
        <v>3</v>
      </c>
      <c r="D40" s="7" t="str">
        <f t="shared" si="2"/>
        <v>SK</v>
      </c>
      <c r="E40" s="7">
        <v>296</v>
      </c>
      <c r="F40" s="8">
        <v>69000</v>
      </c>
      <c r="G40" s="18">
        <f t="shared" si="3"/>
        <v>20424000</v>
      </c>
    </row>
    <row r="41" spans="2:7" s="3" customFormat="1">
      <c r="B41" s="17" t="s">
        <v>152</v>
      </c>
      <c r="C41" s="7" t="s">
        <v>2</v>
      </c>
      <c r="D41" s="7" t="str">
        <f t="shared" si="2"/>
        <v>SK</v>
      </c>
      <c r="E41" s="7">
        <v>48</v>
      </c>
      <c r="F41" s="8">
        <v>79000</v>
      </c>
      <c r="G41" s="18">
        <f t="shared" si="3"/>
        <v>3792000</v>
      </c>
    </row>
    <row r="42" spans="2:7" s="3" customFormat="1">
      <c r="B42" s="17" t="s">
        <v>152</v>
      </c>
      <c r="C42" s="7" t="s">
        <v>1</v>
      </c>
      <c r="D42" s="7" t="str">
        <f t="shared" si="2"/>
        <v>SA</v>
      </c>
      <c r="E42" s="7"/>
      <c r="F42" s="8">
        <v>89000</v>
      </c>
      <c r="G42" s="18">
        <f t="shared" si="3"/>
        <v>0</v>
      </c>
    </row>
    <row r="43" spans="2:7" s="3" customFormat="1">
      <c r="B43" s="17" t="s">
        <v>152</v>
      </c>
      <c r="C43" s="7" t="s">
        <v>0</v>
      </c>
      <c r="D43" s="7" t="str">
        <f t="shared" si="2"/>
        <v>SV</v>
      </c>
      <c r="E43" s="7">
        <v>485</v>
      </c>
      <c r="F43" s="8">
        <v>99000</v>
      </c>
      <c r="G43" s="18">
        <f t="shared" si="3"/>
        <v>48015000</v>
      </c>
    </row>
    <row r="44" spans="2:7" s="3" customFormat="1">
      <c r="B44" s="17" t="s">
        <v>152</v>
      </c>
      <c r="C44" s="7" t="s">
        <v>7</v>
      </c>
      <c r="D44" s="7" t="str">
        <f t="shared" si="2"/>
        <v>B7</v>
      </c>
      <c r="E44" s="7">
        <v>452</v>
      </c>
      <c r="F44" s="8">
        <v>99000</v>
      </c>
      <c r="G44" s="18">
        <f t="shared" si="3"/>
        <v>44748000</v>
      </c>
    </row>
    <row r="45" spans="2:7" s="3" customFormat="1">
      <c r="B45" s="17" t="s">
        <v>12</v>
      </c>
      <c r="C45" s="7" t="s">
        <v>5</v>
      </c>
      <c r="D45" s="7" t="str">
        <f t="shared" si="2"/>
        <v>SP</v>
      </c>
      <c r="E45" s="7">
        <v>251</v>
      </c>
      <c r="F45" s="8">
        <v>9900</v>
      </c>
      <c r="G45" s="18">
        <f t="shared" si="3"/>
        <v>2484900</v>
      </c>
    </row>
    <row r="46" spans="2:7" s="3" customFormat="1">
      <c r="B46" s="17" t="s">
        <v>12</v>
      </c>
      <c r="C46" s="7" t="s">
        <v>4</v>
      </c>
      <c r="D46" s="7" t="str">
        <f t="shared" si="2"/>
        <v>SN</v>
      </c>
      <c r="E46" s="7">
        <v>256</v>
      </c>
      <c r="F46" s="8">
        <v>12900</v>
      </c>
      <c r="G46" s="18">
        <f t="shared" si="3"/>
        <v>3302400</v>
      </c>
    </row>
    <row r="47" spans="2:7" s="3" customFormat="1">
      <c r="B47" s="17" t="s">
        <v>12</v>
      </c>
      <c r="C47" s="7" t="s">
        <v>6</v>
      </c>
      <c r="D47" s="7" t="str">
        <f t="shared" si="2"/>
        <v>SA</v>
      </c>
      <c r="E47" s="7">
        <v>126</v>
      </c>
      <c r="F47" s="8">
        <v>15900</v>
      </c>
      <c r="G47" s="18">
        <f t="shared" si="3"/>
        <v>2003400</v>
      </c>
    </row>
    <row r="48" spans="2:7" s="3" customFormat="1">
      <c r="B48" s="17" t="s">
        <v>12</v>
      </c>
      <c r="C48" s="7" t="s">
        <v>8</v>
      </c>
      <c r="D48" s="7" t="str">
        <f t="shared" si="2"/>
        <v>SH</v>
      </c>
      <c r="E48" s="7">
        <v>335</v>
      </c>
      <c r="F48" s="8">
        <v>19900</v>
      </c>
      <c r="G48" s="18">
        <f t="shared" si="3"/>
        <v>6666500</v>
      </c>
    </row>
    <row r="49" spans="2:7" s="3" customFormat="1">
      <c r="B49" s="17" t="s">
        <v>12</v>
      </c>
      <c r="C49" s="7" t="s">
        <v>9</v>
      </c>
      <c r="D49" s="7" t="str">
        <f t="shared" si="2"/>
        <v>BL</v>
      </c>
      <c r="E49" s="7">
        <v>126</v>
      </c>
      <c r="F49" s="8">
        <v>19900</v>
      </c>
      <c r="G49" s="18">
        <f t="shared" si="3"/>
        <v>2507400</v>
      </c>
    </row>
    <row r="50" spans="2:7" s="3" customFormat="1">
      <c r="B50" s="17" t="s">
        <v>12</v>
      </c>
      <c r="C50" s="7" t="s">
        <v>3</v>
      </c>
      <c r="D50" s="7" t="str">
        <f t="shared" si="2"/>
        <v>SK</v>
      </c>
      <c r="E50" s="7"/>
      <c r="F50" s="8">
        <v>69000</v>
      </c>
      <c r="G50" s="18">
        <f t="shared" si="3"/>
        <v>0</v>
      </c>
    </row>
    <row r="51" spans="2:7" s="3" customFormat="1">
      <c r="B51" s="17" t="s">
        <v>12</v>
      </c>
      <c r="C51" s="7" t="s">
        <v>2</v>
      </c>
      <c r="D51" s="7" t="str">
        <f t="shared" si="2"/>
        <v>SK</v>
      </c>
      <c r="E51" s="7">
        <v>325</v>
      </c>
      <c r="F51" s="8">
        <v>79000</v>
      </c>
      <c r="G51" s="18">
        <f t="shared" si="3"/>
        <v>25675000</v>
      </c>
    </row>
    <row r="52" spans="2:7" s="3" customFormat="1">
      <c r="B52" s="17" t="s">
        <v>12</v>
      </c>
      <c r="C52" s="7" t="s">
        <v>1</v>
      </c>
      <c r="D52" s="7" t="str">
        <f t="shared" si="2"/>
        <v>SA</v>
      </c>
      <c r="E52" s="7">
        <v>125</v>
      </c>
      <c r="F52" s="8">
        <v>89000</v>
      </c>
      <c r="G52" s="18">
        <f t="shared" si="3"/>
        <v>11125000</v>
      </c>
    </row>
    <row r="53" spans="2:7" s="3" customFormat="1">
      <c r="B53" s="17" t="s">
        <v>12</v>
      </c>
      <c r="C53" s="7" t="s">
        <v>0</v>
      </c>
      <c r="D53" s="7" t="str">
        <f t="shared" si="2"/>
        <v>SV</v>
      </c>
      <c r="E53" s="7">
        <v>123</v>
      </c>
      <c r="F53" s="8">
        <v>99000</v>
      </c>
      <c r="G53" s="18">
        <f t="shared" si="3"/>
        <v>12177000</v>
      </c>
    </row>
    <row r="54" spans="2:7" s="3" customFormat="1">
      <c r="B54" s="17" t="s">
        <v>12</v>
      </c>
      <c r="C54" s="7" t="s">
        <v>7</v>
      </c>
      <c r="D54" s="7" t="str">
        <f t="shared" si="2"/>
        <v>B7</v>
      </c>
      <c r="E54" s="7">
        <v>90</v>
      </c>
      <c r="F54" s="8">
        <v>99000</v>
      </c>
      <c r="G54" s="18">
        <f t="shared" si="3"/>
        <v>8910000</v>
      </c>
    </row>
    <row r="55" spans="2:7" s="3" customFormat="1">
      <c r="B55" s="17" t="s">
        <v>13</v>
      </c>
      <c r="C55" s="7" t="s">
        <v>5</v>
      </c>
      <c r="D55" s="7" t="str">
        <f t="shared" si="2"/>
        <v>SP</v>
      </c>
      <c r="E55" s="7">
        <v>159</v>
      </c>
      <c r="F55" s="8">
        <v>9900</v>
      </c>
      <c r="G55" s="18">
        <f t="shared" si="3"/>
        <v>1574100</v>
      </c>
    </row>
    <row r="56" spans="2:7" s="3" customFormat="1">
      <c r="B56" s="17" t="s">
        <v>13</v>
      </c>
      <c r="C56" s="7" t="s">
        <v>4</v>
      </c>
      <c r="D56" s="7" t="str">
        <f t="shared" si="2"/>
        <v>SN</v>
      </c>
      <c r="E56" s="7">
        <v>108</v>
      </c>
      <c r="F56" s="8">
        <v>12900</v>
      </c>
      <c r="G56" s="18">
        <f t="shared" si="3"/>
        <v>1393200</v>
      </c>
    </row>
    <row r="57" spans="2:7" s="3" customFormat="1">
      <c r="B57" s="17" t="s">
        <v>13</v>
      </c>
      <c r="C57" s="7" t="s">
        <v>6</v>
      </c>
      <c r="D57" s="7" t="str">
        <f t="shared" si="2"/>
        <v>SA</v>
      </c>
      <c r="E57" s="7">
        <v>33</v>
      </c>
      <c r="F57" s="8">
        <v>15900</v>
      </c>
      <c r="G57" s="18">
        <f t="shared" si="3"/>
        <v>524700</v>
      </c>
    </row>
    <row r="58" spans="2:7" s="3" customFormat="1">
      <c r="B58" s="17" t="s">
        <v>13</v>
      </c>
      <c r="C58" s="7" t="s">
        <v>8</v>
      </c>
      <c r="D58" s="7" t="str">
        <f t="shared" si="2"/>
        <v>SH</v>
      </c>
      <c r="E58" s="7">
        <v>17</v>
      </c>
      <c r="F58" s="8">
        <v>19900</v>
      </c>
      <c r="G58" s="18">
        <f t="shared" si="3"/>
        <v>338300</v>
      </c>
    </row>
    <row r="59" spans="2:7" s="3" customFormat="1">
      <c r="B59" s="17" t="s">
        <v>13</v>
      </c>
      <c r="C59" s="7" t="s">
        <v>9</v>
      </c>
      <c r="D59" s="7" t="str">
        <f t="shared" si="2"/>
        <v>BL</v>
      </c>
      <c r="E59" s="7">
        <v>113</v>
      </c>
      <c r="F59" s="8">
        <v>19900</v>
      </c>
      <c r="G59" s="18">
        <f t="shared" si="3"/>
        <v>2248700</v>
      </c>
    </row>
    <row r="60" spans="2:7" s="3" customFormat="1">
      <c r="B60" s="17" t="s">
        <v>13</v>
      </c>
      <c r="C60" s="7" t="s">
        <v>3</v>
      </c>
      <c r="D60" s="7" t="str">
        <f t="shared" si="2"/>
        <v>SK</v>
      </c>
      <c r="E60" s="7"/>
      <c r="F60" s="8">
        <v>69000</v>
      </c>
      <c r="G60" s="18">
        <f t="shared" si="3"/>
        <v>0</v>
      </c>
    </row>
    <row r="61" spans="2:7" s="3" customFormat="1">
      <c r="B61" s="17" t="s">
        <v>13</v>
      </c>
      <c r="C61" s="7" t="s">
        <v>2</v>
      </c>
      <c r="D61" s="7" t="str">
        <f t="shared" si="2"/>
        <v>SK</v>
      </c>
      <c r="E61" s="7">
        <v>23</v>
      </c>
      <c r="F61" s="8">
        <v>79000</v>
      </c>
      <c r="G61" s="18">
        <f t="shared" si="3"/>
        <v>1817000</v>
      </c>
    </row>
    <row r="62" spans="2:7" s="3" customFormat="1">
      <c r="B62" s="17" t="s">
        <v>13</v>
      </c>
      <c r="C62" s="7" t="s">
        <v>1</v>
      </c>
      <c r="D62" s="7" t="str">
        <f t="shared" si="2"/>
        <v>SA</v>
      </c>
      <c r="E62" s="7"/>
      <c r="F62" s="8">
        <v>89000</v>
      </c>
      <c r="G62" s="18">
        <f t="shared" si="3"/>
        <v>0</v>
      </c>
    </row>
    <row r="63" spans="2:7" s="3" customFormat="1">
      <c r="B63" s="17" t="s">
        <v>13</v>
      </c>
      <c r="C63" s="7" t="s">
        <v>0</v>
      </c>
      <c r="D63" s="7" t="str">
        <f t="shared" si="2"/>
        <v>SV</v>
      </c>
      <c r="E63" s="7">
        <v>220</v>
      </c>
      <c r="F63" s="8">
        <v>99000</v>
      </c>
      <c r="G63" s="18">
        <f t="shared" si="3"/>
        <v>21780000</v>
      </c>
    </row>
    <row r="64" spans="2:7" s="3" customFormat="1">
      <c r="B64" s="17" t="s">
        <v>13</v>
      </c>
      <c r="C64" s="7" t="s">
        <v>7</v>
      </c>
      <c r="D64" s="7" t="str">
        <f t="shared" si="2"/>
        <v>B7</v>
      </c>
      <c r="E64" s="7">
        <v>258</v>
      </c>
      <c r="F64" s="8">
        <v>99000</v>
      </c>
      <c r="G64" s="18">
        <f t="shared" si="3"/>
        <v>25542000</v>
      </c>
    </row>
    <row r="65" spans="2:7" s="3" customFormat="1">
      <c r="B65" s="17" t="s">
        <v>14</v>
      </c>
      <c r="C65" s="7" t="s">
        <v>5</v>
      </c>
      <c r="D65" s="7" t="str">
        <f t="shared" si="2"/>
        <v>SP</v>
      </c>
      <c r="E65" s="7">
        <v>710</v>
      </c>
      <c r="F65" s="8">
        <v>9900</v>
      </c>
      <c r="G65" s="18">
        <f t="shared" si="3"/>
        <v>7029000</v>
      </c>
    </row>
    <row r="66" spans="2:7" s="3" customFormat="1">
      <c r="B66" s="17" t="s">
        <v>14</v>
      </c>
      <c r="C66" s="7" t="s">
        <v>4</v>
      </c>
      <c r="D66" s="7" t="str">
        <f t="shared" si="2"/>
        <v>SN</v>
      </c>
      <c r="E66" s="7">
        <v>147</v>
      </c>
      <c r="F66" s="8">
        <v>12900</v>
      </c>
      <c r="G66" s="18">
        <f t="shared" si="3"/>
        <v>1896300</v>
      </c>
    </row>
    <row r="67" spans="2:7" s="3" customFormat="1">
      <c r="B67" s="17" t="s">
        <v>14</v>
      </c>
      <c r="C67" s="7" t="s">
        <v>6</v>
      </c>
      <c r="D67" s="7" t="str">
        <f t="shared" si="2"/>
        <v>SA</v>
      </c>
      <c r="E67" s="7">
        <v>67</v>
      </c>
      <c r="F67" s="8">
        <v>15900</v>
      </c>
      <c r="G67" s="18">
        <f t="shared" si="3"/>
        <v>1065300</v>
      </c>
    </row>
    <row r="68" spans="2:7" s="3" customFormat="1">
      <c r="B68" s="17" t="s">
        <v>14</v>
      </c>
      <c r="C68" s="7" t="s">
        <v>8</v>
      </c>
      <c r="D68" s="7" t="str">
        <f t="shared" si="2"/>
        <v>SH</v>
      </c>
      <c r="E68" s="7">
        <v>797</v>
      </c>
      <c r="F68" s="8">
        <v>19900</v>
      </c>
      <c r="G68" s="18">
        <f t="shared" si="3"/>
        <v>15860300</v>
      </c>
    </row>
    <row r="69" spans="2:7" s="3" customFormat="1">
      <c r="B69" s="17" t="s">
        <v>14</v>
      </c>
      <c r="C69" s="7" t="s">
        <v>9</v>
      </c>
      <c r="D69" s="7" t="str">
        <f t="shared" ref="D69:D84" si="4">RIGHT(C69,2)</f>
        <v>BL</v>
      </c>
      <c r="E69" s="7">
        <v>159</v>
      </c>
      <c r="F69" s="8">
        <v>19900</v>
      </c>
      <c r="G69" s="18">
        <f t="shared" ref="G69:G86" si="5">E69*F69</f>
        <v>3164100</v>
      </c>
    </row>
    <row r="70" spans="2:7" s="3" customFormat="1">
      <c r="B70" s="17" t="s">
        <v>14</v>
      </c>
      <c r="C70" s="7" t="s">
        <v>3</v>
      </c>
      <c r="D70" s="7" t="str">
        <f t="shared" si="4"/>
        <v>SK</v>
      </c>
      <c r="E70" s="7">
        <v>266</v>
      </c>
      <c r="F70" s="8">
        <v>69000</v>
      </c>
      <c r="G70" s="18">
        <f t="shared" si="5"/>
        <v>18354000</v>
      </c>
    </row>
    <row r="71" spans="2:7" s="3" customFormat="1">
      <c r="B71" s="17" t="s">
        <v>14</v>
      </c>
      <c r="C71" s="7" t="s">
        <v>2</v>
      </c>
      <c r="D71" s="7" t="str">
        <f t="shared" si="4"/>
        <v>SK</v>
      </c>
      <c r="E71" s="7"/>
      <c r="F71" s="8">
        <v>79000</v>
      </c>
      <c r="G71" s="18">
        <f t="shared" si="5"/>
        <v>0</v>
      </c>
    </row>
    <row r="72" spans="2:7" s="3" customFormat="1">
      <c r="B72" s="17" t="s">
        <v>14</v>
      </c>
      <c r="C72" s="7" t="s">
        <v>1</v>
      </c>
      <c r="D72" s="7" t="str">
        <f t="shared" si="4"/>
        <v>SA</v>
      </c>
      <c r="E72" s="7"/>
      <c r="F72" s="8">
        <v>89000</v>
      </c>
      <c r="G72" s="18">
        <f t="shared" si="5"/>
        <v>0</v>
      </c>
    </row>
    <row r="73" spans="2:7" s="3" customFormat="1">
      <c r="B73" s="17" t="s">
        <v>14</v>
      </c>
      <c r="C73" s="7" t="s">
        <v>0</v>
      </c>
      <c r="D73" s="7" t="str">
        <f t="shared" si="4"/>
        <v>SV</v>
      </c>
      <c r="E73" s="7">
        <v>70</v>
      </c>
      <c r="F73" s="8">
        <v>99000</v>
      </c>
      <c r="G73" s="18">
        <f t="shared" si="5"/>
        <v>6930000</v>
      </c>
    </row>
    <row r="74" spans="2:7" s="3" customFormat="1">
      <c r="B74" s="17" t="s">
        <v>14</v>
      </c>
      <c r="C74" s="7" t="s">
        <v>7</v>
      </c>
      <c r="D74" s="7" t="str">
        <f t="shared" si="4"/>
        <v>B7</v>
      </c>
      <c r="E74" s="7">
        <v>100</v>
      </c>
      <c r="F74" s="8">
        <v>99000</v>
      </c>
      <c r="G74" s="18">
        <f t="shared" si="5"/>
        <v>9900000</v>
      </c>
    </row>
    <row r="75" spans="2:7" s="3" customFormat="1">
      <c r="B75" s="17" t="s">
        <v>15</v>
      </c>
      <c r="C75" s="7" t="s">
        <v>5</v>
      </c>
      <c r="D75" s="7" t="str">
        <f t="shared" si="4"/>
        <v>SP</v>
      </c>
      <c r="E75" s="7">
        <v>147</v>
      </c>
      <c r="F75" s="8">
        <v>9900</v>
      </c>
      <c r="G75" s="18">
        <f t="shared" si="5"/>
        <v>1455300</v>
      </c>
    </row>
    <row r="76" spans="2:7" s="3" customFormat="1">
      <c r="B76" s="17" t="s">
        <v>15</v>
      </c>
      <c r="C76" s="7" t="s">
        <v>4</v>
      </c>
      <c r="D76" s="7" t="str">
        <f t="shared" si="4"/>
        <v>SN</v>
      </c>
      <c r="E76" s="7">
        <v>48</v>
      </c>
      <c r="F76" s="8">
        <v>12900</v>
      </c>
      <c r="G76" s="18">
        <f t="shared" si="5"/>
        <v>619200</v>
      </c>
    </row>
    <row r="77" spans="2:7" s="3" customFormat="1">
      <c r="B77" s="17" t="s">
        <v>15</v>
      </c>
      <c r="C77" s="7" t="s">
        <v>6</v>
      </c>
      <c r="D77" s="7" t="str">
        <f t="shared" si="4"/>
        <v>SA</v>
      </c>
      <c r="E77" s="7">
        <v>50</v>
      </c>
      <c r="F77" s="8">
        <v>15900</v>
      </c>
      <c r="G77" s="18">
        <f t="shared" si="5"/>
        <v>795000</v>
      </c>
    </row>
    <row r="78" spans="2:7" s="3" customFormat="1">
      <c r="B78" s="17" t="s">
        <v>15</v>
      </c>
      <c r="C78" s="7" t="s">
        <v>8</v>
      </c>
      <c r="D78" s="7" t="str">
        <f t="shared" si="4"/>
        <v>SH</v>
      </c>
      <c r="E78" s="7">
        <v>17</v>
      </c>
      <c r="F78" s="8">
        <v>19900</v>
      </c>
      <c r="G78" s="18">
        <f t="shared" si="5"/>
        <v>338300</v>
      </c>
    </row>
    <row r="79" spans="2:7" s="3" customFormat="1">
      <c r="B79" s="17" t="s">
        <v>15</v>
      </c>
      <c r="C79" s="7" t="s">
        <v>9</v>
      </c>
      <c r="D79" s="7" t="str">
        <f t="shared" si="4"/>
        <v>BL</v>
      </c>
      <c r="E79" s="7">
        <v>83</v>
      </c>
      <c r="F79" s="8">
        <v>19900</v>
      </c>
      <c r="G79" s="18">
        <f t="shared" si="5"/>
        <v>1651700</v>
      </c>
    </row>
    <row r="80" spans="2:7" s="3" customFormat="1">
      <c r="B80" s="17" t="s">
        <v>15</v>
      </c>
      <c r="C80" s="7" t="s">
        <v>3</v>
      </c>
      <c r="D80" s="7" t="str">
        <f t="shared" si="4"/>
        <v>SK</v>
      </c>
      <c r="E80" s="7">
        <v>63</v>
      </c>
      <c r="F80" s="8">
        <v>69000</v>
      </c>
      <c r="G80" s="18">
        <f t="shared" si="5"/>
        <v>4347000</v>
      </c>
    </row>
    <row r="81" spans="2:7" s="3" customFormat="1">
      <c r="B81" s="17" t="s">
        <v>15</v>
      </c>
      <c r="C81" s="7" t="s">
        <v>2</v>
      </c>
      <c r="D81" s="7" t="str">
        <f t="shared" si="4"/>
        <v>SK</v>
      </c>
      <c r="E81" s="7">
        <v>255</v>
      </c>
      <c r="F81" s="8">
        <v>79000</v>
      </c>
      <c r="G81" s="18">
        <f t="shared" si="5"/>
        <v>20145000</v>
      </c>
    </row>
    <row r="82" spans="2:7" s="3" customFormat="1">
      <c r="B82" s="17" t="s">
        <v>15</v>
      </c>
      <c r="C82" s="7" t="s">
        <v>1</v>
      </c>
      <c r="D82" s="7" t="str">
        <f t="shared" si="4"/>
        <v>SA</v>
      </c>
      <c r="E82" s="7">
        <v>215</v>
      </c>
      <c r="F82" s="8">
        <v>89000</v>
      </c>
      <c r="G82" s="18">
        <f t="shared" si="5"/>
        <v>19135000</v>
      </c>
    </row>
    <row r="83" spans="2:7" s="3" customFormat="1">
      <c r="B83" s="17" t="s">
        <v>15</v>
      </c>
      <c r="C83" s="7" t="s">
        <v>0</v>
      </c>
      <c r="D83" s="7" t="str">
        <f t="shared" si="4"/>
        <v>SV</v>
      </c>
      <c r="E83" s="7"/>
      <c r="F83" s="8">
        <v>99000</v>
      </c>
      <c r="G83" s="18">
        <f t="shared" si="5"/>
        <v>0</v>
      </c>
    </row>
    <row r="84" spans="2:7" s="3" customFormat="1">
      <c r="B84" s="24" t="s">
        <v>15</v>
      </c>
      <c r="C84" s="25" t="s">
        <v>7</v>
      </c>
      <c r="D84" s="25" t="str">
        <f t="shared" si="4"/>
        <v>B7</v>
      </c>
      <c r="E84" s="25">
        <v>637</v>
      </c>
      <c r="F84" s="26">
        <v>99000</v>
      </c>
      <c r="G84" s="27">
        <f t="shared" si="5"/>
        <v>63063000</v>
      </c>
    </row>
    <row r="85" spans="2:7" s="3" customFormat="1" ht="12" customHeight="1">
      <c r="B85" s="13"/>
      <c r="C85" s="14"/>
      <c r="D85" s="14"/>
      <c r="E85" s="14"/>
      <c r="F85" s="15"/>
      <c r="G85" s="16"/>
    </row>
    <row r="86" spans="2:7" s="3" customFormat="1">
      <c r="B86" s="9" t="s">
        <v>16</v>
      </c>
      <c r="C86" s="9"/>
      <c r="D86" s="9"/>
      <c r="E86" s="10">
        <v>12405</v>
      </c>
      <c r="F86" s="10">
        <v>303154.44000000006</v>
      </c>
      <c r="G86" s="11">
        <f t="shared" si="5"/>
        <v>3760630828.2000008</v>
      </c>
    </row>
  </sheetData>
  <mergeCells count="1">
    <mergeCell ref="B2:G2"/>
  </mergeCells>
  <phoneticPr fontId="4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8"/>
  <sheetViews>
    <sheetView tabSelected="1" zoomScaleNormal="100" workbookViewId="0">
      <pane ySplit="4" topLeftCell="A48" activePane="bottomLeft" state="frozen"/>
      <selection activeCell="D7" sqref="D7"/>
      <selection pane="bottomLeft" activeCell="C8" sqref="C8"/>
    </sheetView>
  </sheetViews>
  <sheetFormatPr defaultColWidth="8.75" defaultRowHeight="13.5"/>
  <cols>
    <col min="1" max="1" width="1.875" style="28" customWidth="1"/>
    <col min="2" max="2" width="10.125" style="28" customWidth="1"/>
    <col min="3" max="3" width="12.625" style="30" customWidth="1"/>
    <col min="4" max="4" width="11.25" style="31" customWidth="1"/>
    <col min="5" max="5" width="12.75" style="31" customWidth="1"/>
    <col min="6" max="6" width="26.75" style="31" customWidth="1"/>
    <col min="7" max="7" width="14.25" style="28" customWidth="1"/>
    <col min="8" max="12" width="9.75" style="28" customWidth="1"/>
    <col min="13" max="16384" width="8.75" style="28"/>
  </cols>
  <sheetData>
    <row r="1" spans="2:8">
      <c r="B1" s="29"/>
    </row>
    <row r="2" spans="2:8" ht="32.25" thickBot="1">
      <c r="B2" s="53" t="s">
        <v>260</v>
      </c>
      <c r="C2" s="53"/>
      <c r="D2" s="53"/>
      <c r="E2" s="53"/>
      <c r="F2" s="53"/>
      <c r="G2" s="53"/>
    </row>
    <row r="3" spans="2:8" ht="14.25" thickTop="1">
      <c r="B3" s="31"/>
      <c r="H3" s="32"/>
    </row>
    <row r="4" spans="2:8" s="33" customFormat="1" ht="21.75" customHeight="1">
      <c r="B4" s="38" t="s">
        <v>22</v>
      </c>
      <c r="C4" s="38" t="s">
        <v>154</v>
      </c>
      <c r="D4" s="38" t="s">
        <v>155</v>
      </c>
      <c r="E4" s="38" t="s">
        <v>23</v>
      </c>
      <c r="F4" s="38" t="s">
        <v>24</v>
      </c>
      <c r="G4" s="39" t="s">
        <v>25</v>
      </c>
    </row>
    <row r="5" spans="2:8" ht="16.5">
      <c r="B5" s="40" t="s">
        <v>26</v>
      </c>
      <c r="C5" s="41" t="s">
        <v>156</v>
      </c>
      <c r="D5" s="41" t="s">
        <v>157</v>
      </c>
      <c r="E5" s="42">
        <v>41746</v>
      </c>
      <c r="F5" s="42" t="s">
        <v>27</v>
      </c>
      <c r="G5" s="37" t="s">
        <v>158</v>
      </c>
    </row>
    <row r="6" spans="2:8" ht="16.5">
      <c r="B6" s="40" t="s">
        <v>28</v>
      </c>
      <c r="C6" s="41" t="s">
        <v>159</v>
      </c>
      <c r="D6" s="41" t="s">
        <v>157</v>
      </c>
      <c r="E6" s="42">
        <v>42190</v>
      </c>
      <c r="F6" s="42" t="s">
        <v>29</v>
      </c>
      <c r="G6" s="37" t="s">
        <v>160</v>
      </c>
    </row>
    <row r="7" spans="2:8" ht="16.5">
      <c r="B7" s="40" t="s">
        <v>30</v>
      </c>
      <c r="C7" s="41" t="s">
        <v>261</v>
      </c>
      <c r="D7" s="41" t="s">
        <v>162</v>
      </c>
      <c r="E7" s="42">
        <v>40066</v>
      </c>
      <c r="F7" s="42" t="s">
        <v>31</v>
      </c>
      <c r="G7" s="37" t="s">
        <v>163</v>
      </c>
    </row>
    <row r="8" spans="2:8" ht="16.5">
      <c r="B8" s="40" t="s">
        <v>32</v>
      </c>
      <c r="C8" s="41" t="s">
        <v>164</v>
      </c>
      <c r="D8" s="41" t="s">
        <v>165</v>
      </c>
      <c r="E8" s="42">
        <v>38049</v>
      </c>
      <c r="F8" s="42" t="s">
        <v>33</v>
      </c>
      <c r="G8" s="37" t="s">
        <v>166</v>
      </c>
    </row>
    <row r="9" spans="2:8" ht="16.5">
      <c r="B9" s="40" t="s">
        <v>34</v>
      </c>
      <c r="C9" s="41" t="s">
        <v>156</v>
      </c>
      <c r="D9" s="41" t="s">
        <v>165</v>
      </c>
      <c r="E9" s="42">
        <v>37487</v>
      </c>
      <c r="F9" s="42" t="s">
        <v>35</v>
      </c>
      <c r="G9" s="37" t="s">
        <v>167</v>
      </c>
    </row>
    <row r="10" spans="2:8" ht="16.5">
      <c r="B10" s="40" t="s">
        <v>36</v>
      </c>
      <c r="C10" s="41" t="s">
        <v>164</v>
      </c>
      <c r="D10" s="41" t="s">
        <v>157</v>
      </c>
      <c r="E10" s="42">
        <v>41437</v>
      </c>
      <c r="F10" s="42" t="s">
        <v>37</v>
      </c>
      <c r="G10" s="37" t="s">
        <v>168</v>
      </c>
    </row>
    <row r="11" spans="2:8" ht="16.5">
      <c r="B11" s="40" t="s">
        <v>38</v>
      </c>
      <c r="C11" s="41" t="s">
        <v>169</v>
      </c>
      <c r="D11" s="41" t="s">
        <v>170</v>
      </c>
      <c r="E11" s="42">
        <v>40359</v>
      </c>
      <c r="F11" s="42" t="s">
        <v>39</v>
      </c>
      <c r="G11" s="37" t="s">
        <v>171</v>
      </c>
    </row>
    <row r="12" spans="2:8" ht="16.5">
      <c r="B12" s="40" t="s">
        <v>40</v>
      </c>
      <c r="C12" s="41" t="s">
        <v>172</v>
      </c>
      <c r="D12" s="41" t="s">
        <v>162</v>
      </c>
      <c r="E12" s="42">
        <v>40125</v>
      </c>
      <c r="F12" s="42" t="s">
        <v>41</v>
      </c>
      <c r="G12" s="37" t="s">
        <v>173</v>
      </c>
    </row>
    <row r="13" spans="2:8" ht="16.5">
      <c r="B13" s="40" t="s">
        <v>42</v>
      </c>
      <c r="C13" s="41" t="s">
        <v>174</v>
      </c>
      <c r="D13" s="41" t="s">
        <v>165</v>
      </c>
      <c r="E13" s="42">
        <v>36973</v>
      </c>
      <c r="F13" s="42" t="s">
        <v>43</v>
      </c>
      <c r="G13" s="37" t="s">
        <v>175</v>
      </c>
    </row>
    <row r="14" spans="2:8" ht="16.5">
      <c r="B14" s="40" t="s">
        <v>44</v>
      </c>
      <c r="C14" s="41" t="s">
        <v>172</v>
      </c>
      <c r="D14" s="41" t="s">
        <v>165</v>
      </c>
      <c r="E14" s="42">
        <v>37310</v>
      </c>
      <c r="F14" s="42" t="s">
        <v>45</v>
      </c>
      <c r="G14" s="37" t="s">
        <v>176</v>
      </c>
    </row>
    <row r="15" spans="2:8" ht="16.5">
      <c r="B15" s="40" t="s">
        <v>34</v>
      </c>
      <c r="C15" s="41" t="s">
        <v>156</v>
      </c>
      <c r="D15" s="41" t="s">
        <v>157</v>
      </c>
      <c r="E15" s="42">
        <v>41140</v>
      </c>
      <c r="F15" s="42" t="s">
        <v>46</v>
      </c>
      <c r="G15" s="37" t="s">
        <v>177</v>
      </c>
    </row>
    <row r="16" spans="2:8" ht="16.5">
      <c r="B16" s="40" t="s">
        <v>47</v>
      </c>
      <c r="C16" s="41" t="s">
        <v>178</v>
      </c>
      <c r="D16" s="41" t="s">
        <v>157</v>
      </c>
      <c r="E16" s="42">
        <v>40329</v>
      </c>
      <c r="F16" s="42" t="s">
        <v>48</v>
      </c>
      <c r="G16" s="37" t="s">
        <v>179</v>
      </c>
    </row>
    <row r="17" spans="2:7" ht="16.5">
      <c r="B17" s="40" t="s">
        <v>49</v>
      </c>
      <c r="C17" s="41" t="s">
        <v>180</v>
      </c>
      <c r="D17" s="41" t="s">
        <v>170</v>
      </c>
      <c r="E17" s="42">
        <v>39893</v>
      </c>
      <c r="F17" s="42" t="s">
        <v>50</v>
      </c>
      <c r="G17" s="37" t="s">
        <v>181</v>
      </c>
    </row>
    <row r="18" spans="2:7" ht="16.5">
      <c r="B18" s="40" t="s">
        <v>51</v>
      </c>
      <c r="C18" s="41" t="s">
        <v>182</v>
      </c>
      <c r="D18" s="41" t="s">
        <v>183</v>
      </c>
      <c r="E18" s="42">
        <v>40196</v>
      </c>
      <c r="F18" s="42" t="s">
        <v>52</v>
      </c>
      <c r="G18" s="37" t="s">
        <v>184</v>
      </c>
    </row>
    <row r="19" spans="2:7" ht="16.5">
      <c r="B19" s="40" t="s">
        <v>53</v>
      </c>
      <c r="C19" s="41" t="s">
        <v>182</v>
      </c>
      <c r="D19" s="41" t="s">
        <v>162</v>
      </c>
      <c r="E19" s="42">
        <v>40439</v>
      </c>
      <c r="F19" s="42" t="s">
        <v>54</v>
      </c>
      <c r="G19" s="37" t="s">
        <v>185</v>
      </c>
    </row>
    <row r="20" spans="2:7" ht="16.5">
      <c r="B20" s="40" t="s">
        <v>55</v>
      </c>
      <c r="C20" s="41" t="s">
        <v>180</v>
      </c>
      <c r="D20" s="41" t="s">
        <v>170</v>
      </c>
      <c r="E20" s="42">
        <v>40583</v>
      </c>
      <c r="F20" s="42" t="s">
        <v>56</v>
      </c>
      <c r="G20" s="37" t="s">
        <v>186</v>
      </c>
    </row>
    <row r="21" spans="2:7" ht="16.5">
      <c r="B21" s="40" t="s">
        <v>57</v>
      </c>
      <c r="C21" s="41" t="s">
        <v>164</v>
      </c>
      <c r="D21" s="41" t="s">
        <v>157</v>
      </c>
      <c r="E21" s="42">
        <v>42006</v>
      </c>
      <c r="F21" s="42" t="s">
        <v>58</v>
      </c>
      <c r="G21" s="37" t="s">
        <v>187</v>
      </c>
    </row>
    <row r="22" spans="2:7" ht="16.5">
      <c r="B22" s="40" t="s">
        <v>59</v>
      </c>
      <c r="C22" s="41" t="s">
        <v>174</v>
      </c>
      <c r="D22" s="41" t="s">
        <v>157</v>
      </c>
      <c r="E22" s="42">
        <v>41691</v>
      </c>
      <c r="F22" s="42" t="s">
        <v>60</v>
      </c>
      <c r="G22" s="37" t="s">
        <v>188</v>
      </c>
    </row>
    <row r="23" spans="2:7" ht="16.5">
      <c r="B23" s="40" t="s">
        <v>61</v>
      </c>
      <c r="C23" s="41" t="s">
        <v>169</v>
      </c>
      <c r="D23" s="41" t="s">
        <v>170</v>
      </c>
      <c r="E23" s="42">
        <v>40764</v>
      </c>
      <c r="F23" s="42" t="s">
        <v>62</v>
      </c>
      <c r="G23" s="37" t="s">
        <v>189</v>
      </c>
    </row>
    <row r="24" spans="2:7" ht="16.5">
      <c r="B24" s="40" t="s">
        <v>63</v>
      </c>
      <c r="C24" s="41" t="s">
        <v>164</v>
      </c>
      <c r="D24" s="41" t="s">
        <v>170</v>
      </c>
      <c r="E24" s="42">
        <v>40245</v>
      </c>
      <c r="F24" s="42" t="s">
        <v>64</v>
      </c>
      <c r="G24" s="37" t="s">
        <v>190</v>
      </c>
    </row>
    <row r="25" spans="2:7" ht="16.5">
      <c r="B25" s="40" t="s">
        <v>65</v>
      </c>
      <c r="C25" s="41" t="s">
        <v>172</v>
      </c>
      <c r="D25" s="41" t="s">
        <v>157</v>
      </c>
      <c r="E25" s="42">
        <v>41279</v>
      </c>
      <c r="F25" s="42" t="s">
        <v>66</v>
      </c>
      <c r="G25" s="37" t="s">
        <v>191</v>
      </c>
    </row>
    <row r="26" spans="2:7" ht="16.5">
      <c r="B26" s="40" t="s">
        <v>67</v>
      </c>
      <c r="C26" s="41" t="s">
        <v>182</v>
      </c>
      <c r="D26" s="41" t="s">
        <v>157</v>
      </c>
      <c r="E26" s="42">
        <v>41294</v>
      </c>
      <c r="F26" s="42" t="s">
        <v>68</v>
      </c>
      <c r="G26" s="37" t="s">
        <v>192</v>
      </c>
    </row>
    <row r="27" spans="2:7" ht="16.5">
      <c r="B27" s="40" t="s">
        <v>69</v>
      </c>
      <c r="C27" s="41" t="s">
        <v>193</v>
      </c>
      <c r="D27" s="41" t="s">
        <v>170</v>
      </c>
      <c r="E27" s="42">
        <v>40398</v>
      </c>
      <c r="F27" s="42" t="s">
        <v>70</v>
      </c>
      <c r="G27" s="37" t="s">
        <v>194</v>
      </c>
    </row>
    <row r="28" spans="2:7" ht="16.5">
      <c r="B28" s="40" t="s">
        <v>71</v>
      </c>
      <c r="C28" s="41" t="s">
        <v>178</v>
      </c>
      <c r="D28" s="41" t="s">
        <v>183</v>
      </c>
      <c r="E28" s="42">
        <v>38784</v>
      </c>
      <c r="F28" s="42" t="s">
        <v>70</v>
      </c>
      <c r="G28" s="37" t="s">
        <v>195</v>
      </c>
    </row>
    <row r="29" spans="2:7" ht="16.5">
      <c r="B29" s="40" t="s">
        <v>36</v>
      </c>
      <c r="C29" s="41" t="s">
        <v>172</v>
      </c>
      <c r="D29" s="41" t="s">
        <v>157</v>
      </c>
      <c r="E29" s="42">
        <v>41437</v>
      </c>
      <c r="F29" s="42" t="s">
        <v>72</v>
      </c>
      <c r="G29" s="37" t="s">
        <v>196</v>
      </c>
    </row>
    <row r="30" spans="2:7" ht="16.5">
      <c r="B30" s="40" t="s">
        <v>73</v>
      </c>
      <c r="C30" s="41" t="s">
        <v>182</v>
      </c>
      <c r="D30" s="41" t="s">
        <v>165</v>
      </c>
      <c r="E30" s="42">
        <v>37062</v>
      </c>
      <c r="F30" s="42" t="s">
        <v>60</v>
      </c>
      <c r="G30" s="37" t="s">
        <v>197</v>
      </c>
    </row>
    <row r="31" spans="2:7" ht="16.5">
      <c r="B31" s="40" t="s">
        <v>74</v>
      </c>
      <c r="C31" s="41" t="s">
        <v>198</v>
      </c>
      <c r="D31" s="41" t="s">
        <v>165</v>
      </c>
      <c r="E31" s="42">
        <v>37028</v>
      </c>
      <c r="F31" s="42" t="s">
        <v>66</v>
      </c>
      <c r="G31" s="37" t="s">
        <v>199</v>
      </c>
    </row>
    <row r="32" spans="2:7" ht="16.5">
      <c r="B32" s="40" t="s">
        <v>75</v>
      </c>
      <c r="C32" s="41" t="s">
        <v>198</v>
      </c>
      <c r="D32" s="41" t="s">
        <v>157</v>
      </c>
      <c r="E32" s="42">
        <v>41899</v>
      </c>
      <c r="F32" s="42" t="s">
        <v>56</v>
      </c>
      <c r="G32" s="37" t="s">
        <v>200</v>
      </c>
    </row>
    <row r="33" spans="2:7" ht="16.5">
      <c r="B33" s="40" t="s">
        <v>76</v>
      </c>
      <c r="C33" s="41" t="s">
        <v>178</v>
      </c>
      <c r="D33" s="41" t="s">
        <v>157</v>
      </c>
      <c r="E33" s="42">
        <v>40940</v>
      </c>
      <c r="F33" s="42" t="s">
        <v>77</v>
      </c>
      <c r="G33" s="37" t="s">
        <v>201</v>
      </c>
    </row>
    <row r="34" spans="2:7" ht="16.5">
      <c r="B34" s="40" t="s">
        <v>78</v>
      </c>
      <c r="C34" s="41" t="s">
        <v>180</v>
      </c>
      <c r="D34" s="41" t="s">
        <v>165</v>
      </c>
      <c r="E34" s="42">
        <v>37069</v>
      </c>
      <c r="F34" s="42" t="s">
        <v>79</v>
      </c>
      <c r="G34" s="37" t="s">
        <v>202</v>
      </c>
    </row>
    <row r="35" spans="2:7" ht="16.5">
      <c r="B35" s="40" t="s">
        <v>80</v>
      </c>
      <c r="C35" s="41" t="s">
        <v>180</v>
      </c>
      <c r="D35" s="41" t="s">
        <v>157</v>
      </c>
      <c r="E35" s="42">
        <v>41740</v>
      </c>
      <c r="F35" s="42" t="s">
        <v>81</v>
      </c>
      <c r="G35" s="37" t="s">
        <v>203</v>
      </c>
    </row>
    <row r="36" spans="2:7" ht="16.5">
      <c r="B36" s="40" t="s">
        <v>82</v>
      </c>
      <c r="C36" s="41" t="s">
        <v>198</v>
      </c>
      <c r="D36" s="41" t="s">
        <v>170</v>
      </c>
      <c r="E36" s="42">
        <v>40661</v>
      </c>
      <c r="F36" s="42" t="s">
        <v>83</v>
      </c>
      <c r="G36" s="37" t="s">
        <v>204</v>
      </c>
    </row>
    <row r="37" spans="2:7" ht="16.5">
      <c r="B37" s="40" t="s">
        <v>84</v>
      </c>
      <c r="C37" s="41" t="s">
        <v>178</v>
      </c>
      <c r="D37" s="41" t="s">
        <v>165</v>
      </c>
      <c r="E37" s="42">
        <v>40097</v>
      </c>
      <c r="F37" s="42" t="s">
        <v>85</v>
      </c>
      <c r="G37" s="37" t="s">
        <v>205</v>
      </c>
    </row>
    <row r="38" spans="2:7" ht="16.5">
      <c r="B38" s="40" t="s">
        <v>86</v>
      </c>
      <c r="C38" s="41" t="s">
        <v>178</v>
      </c>
      <c r="D38" s="41" t="s">
        <v>162</v>
      </c>
      <c r="E38" s="42">
        <v>40147</v>
      </c>
      <c r="F38" s="42" t="s">
        <v>87</v>
      </c>
      <c r="G38" s="37" t="s">
        <v>206</v>
      </c>
    </row>
    <row r="39" spans="2:7" ht="16.5">
      <c r="B39" s="40" t="s">
        <v>88</v>
      </c>
      <c r="C39" s="41" t="s">
        <v>198</v>
      </c>
      <c r="D39" s="41" t="s">
        <v>157</v>
      </c>
      <c r="E39" s="42">
        <v>41997</v>
      </c>
      <c r="F39" s="42" t="s">
        <v>89</v>
      </c>
      <c r="G39" s="37" t="s">
        <v>207</v>
      </c>
    </row>
    <row r="40" spans="2:7" ht="16.5">
      <c r="B40" s="40" t="s">
        <v>90</v>
      </c>
      <c r="C40" s="41" t="s">
        <v>208</v>
      </c>
      <c r="D40" s="41" t="s">
        <v>157</v>
      </c>
      <c r="E40" s="42">
        <v>40953</v>
      </c>
      <c r="F40" s="42" t="s">
        <v>79</v>
      </c>
      <c r="G40" s="37" t="s">
        <v>209</v>
      </c>
    </row>
    <row r="41" spans="2:7" ht="16.5">
      <c r="B41" s="40" t="s">
        <v>91</v>
      </c>
      <c r="C41" s="41" t="s">
        <v>178</v>
      </c>
      <c r="D41" s="41" t="s">
        <v>157</v>
      </c>
      <c r="E41" s="42">
        <v>41451</v>
      </c>
      <c r="F41" s="42" t="s">
        <v>83</v>
      </c>
      <c r="G41" s="37" t="s">
        <v>210</v>
      </c>
    </row>
    <row r="42" spans="2:7" ht="16.5">
      <c r="B42" s="40" t="s">
        <v>92</v>
      </c>
      <c r="C42" s="41" t="s">
        <v>211</v>
      </c>
      <c r="D42" s="41" t="s">
        <v>162</v>
      </c>
      <c r="E42" s="42">
        <v>40157</v>
      </c>
      <c r="F42" s="42" t="s">
        <v>93</v>
      </c>
      <c r="G42" s="37" t="s">
        <v>212</v>
      </c>
    </row>
    <row r="43" spans="2:7" ht="16.5">
      <c r="B43" s="40" t="s">
        <v>94</v>
      </c>
      <c r="C43" s="41" t="s">
        <v>159</v>
      </c>
      <c r="D43" s="41" t="s">
        <v>183</v>
      </c>
      <c r="E43" s="42">
        <v>38756</v>
      </c>
      <c r="F43" s="42" t="s">
        <v>95</v>
      </c>
      <c r="G43" s="37" t="s">
        <v>213</v>
      </c>
    </row>
    <row r="44" spans="2:7" ht="16.5">
      <c r="B44" s="40" t="s">
        <v>96</v>
      </c>
      <c r="C44" s="41" t="s">
        <v>180</v>
      </c>
      <c r="D44" s="41" t="s">
        <v>165</v>
      </c>
      <c r="E44" s="42">
        <v>36970</v>
      </c>
      <c r="F44" s="42" t="s">
        <v>85</v>
      </c>
      <c r="G44" s="37" t="s">
        <v>214</v>
      </c>
    </row>
    <row r="45" spans="2:7" ht="16.5">
      <c r="B45" s="40" t="s">
        <v>97</v>
      </c>
      <c r="C45" s="41" t="s">
        <v>172</v>
      </c>
      <c r="D45" s="41" t="s">
        <v>183</v>
      </c>
      <c r="E45" s="42">
        <v>40099</v>
      </c>
      <c r="F45" s="42" t="s">
        <v>68</v>
      </c>
      <c r="G45" s="37" t="s">
        <v>215</v>
      </c>
    </row>
    <row r="46" spans="2:7" ht="16.5">
      <c r="B46" s="40" t="s">
        <v>98</v>
      </c>
      <c r="C46" s="41" t="s">
        <v>172</v>
      </c>
      <c r="D46" s="41" t="s">
        <v>170</v>
      </c>
      <c r="E46" s="42">
        <v>40245</v>
      </c>
      <c r="F46" s="42" t="s">
        <v>99</v>
      </c>
      <c r="G46" s="37" t="s">
        <v>216</v>
      </c>
    </row>
    <row r="47" spans="2:7" ht="16.5">
      <c r="B47" s="40" t="s">
        <v>100</v>
      </c>
      <c r="C47" s="41" t="s">
        <v>169</v>
      </c>
      <c r="D47" s="41" t="s">
        <v>157</v>
      </c>
      <c r="E47" s="42">
        <v>41576</v>
      </c>
      <c r="F47" s="42" t="s">
        <v>87</v>
      </c>
      <c r="G47" s="37" t="s">
        <v>217</v>
      </c>
    </row>
    <row r="48" spans="2:7" ht="16.5">
      <c r="B48" s="40" t="s">
        <v>101</v>
      </c>
      <c r="C48" s="41" t="s">
        <v>211</v>
      </c>
      <c r="D48" s="41" t="s">
        <v>183</v>
      </c>
      <c r="E48" s="42">
        <v>40134</v>
      </c>
      <c r="F48" s="42" t="s">
        <v>102</v>
      </c>
      <c r="G48" s="37" t="s">
        <v>218</v>
      </c>
    </row>
    <row r="49" spans="2:7" ht="16.5">
      <c r="B49" s="40" t="s">
        <v>103</v>
      </c>
      <c r="C49" s="41" t="s">
        <v>172</v>
      </c>
      <c r="D49" s="41" t="s">
        <v>170</v>
      </c>
      <c r="E49" s="42">
        <v>40723</v>
      </c>
      <c r="F49" s="42" t="s">
        <v>104</v>
      </c>
      <c r="G49" s="37" t="s">
        <v>219</v>
      </c>
    </row>
    <row r="50" spans="2:7" ht="16.5">
      <c r="B50" s="40" t="s">
        <v>105</v>
      </c>
      <c r="C50" s="41" t="s">
        <v>211</v>
      </c>
      <c r="D50" s="41" t="s">
        <v>170</v>
      </c>
      <c r="E50" s="42">
        <v>39935</v>
      </c>
      <c r="F50" s="42" t="s">
        <v>89</v>
      </c>
      <c r="G50" s="37" t="s">
        <v>220</v>
      </c>
    </row>
    <row r="51" spans="2:7" ht="16.5">
      <c r="B51" s="40" t="s">
        <v>106</v>
      </c>
      <c r="C51" s="41" t="s">
        <v>182</v>
      </c>
      <c r="D51" s="41" t="s">
        <v>157</v>
      </c>
      <c r="E51" s="42">
        <v>41837</v>
      </c>
      <c r="F51" s="42" t="s">
        <v>107</v>
      </c>
      <c r="G51" s="37" t="s">
        <v>221</v>
      </c>
    </row>
    <row r="52" spans="2:7" ht="16.5">
      <c r="B52" s="40" t="s">
        <v>108</v>
      </c>
      <c r="C52" s="41" t="s">
        <v>178</v>
      </c>
      <c r="D52" s="41" t="s">
        <v>170</v>
      </c>
      <c r="E52" s="42">
        <v>40664</v>
      </c>
      <c r="F52" s="42" t="s">
        <v>109</v>
      </c>
      <c r="G52" s="37" t="s">
        <v>222</v>
      </c>
    </row>
    <row r="53" spans="2:7" ht="16.5">
      <c r="B53" s="40" t="s">
        <v>110</v>
      </c>
      <c r="C53" s="41" t="s">
        <v>172</v>
      </c>
      <c r="D53" s="41" t="s">
        <v>183</v>
      </c>
      <c r="E53" s="42">
        <v>39208</v>
      </c>
      <c r="F53" s="42" t="s">
        <v>111</v>
      </c>
      <c r="G53" s="37" t="s">
        <v>223</v>
      </c>
    </row>
    <row r="54" spans="2:7" ht="16.5">
      <c r="B54" s="40" t="s">
        <v>112</v>
      </c>
      <c r="C54" s="41" t="s">
        <v>224</v>
      </c>
      <c r="D54" s="41" t="s">
        <v>183</v>
      </c>
      <c r="E54" s="42">
        <v>39765</v>
      </c>
      <c r="F54" s="42" t="s">
        <v>68</v>
      </c>
      <c r="G54" s="37" t="s">
        <v>225</v>
      </c>
    </row>
    <row r="55" spans="2:7" ht="16.5">
      <c r="B55" s="40" t="s">
        <v>113</v>
      </c>
      <c r="C55" s="41" t="s">
        <v>178</v>
      </c>
      <c r="D55" s="41" t="s">
        <v>157</v>
      </c>
      <c r="E55" s="42">
        <v>41405</v>
      </c>
      <c r="F55" s="42" t="s">
        <v>114</v>
      </c>
      <c r="G55" s="37" t="s">
        <v>226</v>
      </c>
    </row>
    <row r="56" spans="2:7" ht="16.5">
      <c r="B56" s="40" t="s">
        <v>115</v>
      </c>
      <c r="C56" s="41" t="s">
        <v>178</v>
      </c>
      <c r="D56" s="41" t="s">
        <v>157</v>
      </c>
      <c r="E56" s="42">
        <v>41514</v>
      </c>
      <c r="F56" s="42" t="s">
        <v>116</v>
      </c>
      <c r="G56" s="37" t="s">
        <v>227</v>
      </c>
    </row>
    <row r="57" spans="2:7" ht="16.5">
      <c r="B57" s="40" t="s">
        <v>117</v>
      </c>
      <c r="C57" s="41" t="s">
        <v>159</v>
      </c>
      <c r="D57" s="41" t="s">
        <v>170</v>
      </c>
      <c r="E57" s="42">
        <v>40629</v>
      </c>
      <c r="F57" s="42" t="s">
        <v>118</v>
      </c>
      <c r="G57" s="37" t="s">
        <v>228</v>
      </c>
    </row>
    <row r="58" spans="2:7" ht="16.5">
      <c r="B58" s="40" t="s">
        <v>119</v>
      </c>
      <c r="C58" s="41" t="s">
        <v>211</v>
      </c>
      <c r="D58" s="41" t="s">
        <v>170</v>
      </c>
      <c r="E58" s="42">
        <v>40685</v>
      </c>
      <c r="F58" s="42" t="s">
        <v>116</v>
      </c>
      <c r="G58" s="37" t="s">
        <v>229</v>
      </c>
    </row>
    <row r="59" spans="2:7" ht="16.5">
      <c r="B59" s="40" t="s">
        <v>120</v>
      </c>
      <c r="C59" s="41" t="s">
        <v>180</v>
      </c>
      <c r="D59" s="41" t="s">
        <v>170</v>
      </c>
      <c r="E59" s="42">
        <v>40243</v>
      </c>
      <c r="F59" s="42" t="s">
        <v>121</v>
      </c>
      <c r="G59" s="37" t="s">
        <v>230</v>
      </c>
    </row>
    <row r="60" spans="2:7" ht="16.5">
      <c r="B60" s="40" t="s">
        <v>122</v>
      </c>
      <c r="C60" s="41" t="s">
        <v>159</v>
      </c>
      <c r="D60" s="41" t="s">
        <v>165</v>
      </c>
      <c r="E60" s="42">
        <v>37768</v>
      </c>
      <c r="F60" s="42" t="s">
        <v>123</v>
      </c>
      <c r="G60" s="37" t="s">
        <v>231</v>
      </c>
    </row>
    <row r="61" spans="2:7" ht="16.5">
      <c r="B61" s="40" t="s">
        <v>124</v>
      </c>
      <c r="C61" s="41" t="s">
        <v>159</v>
      </c>
      <c r="D61" s="41" t="s">
        <v>162</v>
      </c>
      <c r="E61" s="42">
        <v>39123</v>
      </c>
      <c r="F61" s="42" t="s">
        <v>125</v>
      </c>
      <c r="G61" s="37" t="s">
        <v>232</v>
      </c>
    </row>
    <row r="62" spans="2:7" ht="16.5">
      <c r="B62" s="40" t="s">
        <v>126</v>
      </c>
      <c r="C62" s="41" t="s">
        <v>224</v>
      </c>
      <c r="D62" s="41" t="s">
        <v>233</v>
      </c>
      <c r="E62" s="42">
        <v>36911</v>
      </c>
      <c r="F62" s="42" t="s">
        <v>127</v>
      </c>
      <c r="G62" s="37" t="s">
        <v>234</v>
      </c>
    </row>
    <row r="63" spans="2:7" ht="16.5">
      <c r="B63" s="40" t="s">
        <v>128</v>
      </c>
      <c r="C63" s="41" t="s">
        <v>172</v>
      </c>
      <c r="D63" s="41" t="s">
        <v>170</v>
      </c>
      <c r="E63" s="42">
        <v>41347</v>
      </c>
      <c r="F63" s="42" t="s">
        <v>129</v>
      </c>
      <c r="G63" s="37" t="s">
        <v>235</v>
      </c>
    </row>
    <row r="64" spans="2:7" ht="16.5">
      <c r="B64" s="40" t="s">
        <v>130</v>
      </c>
      <c r="C64" s="41" t="s">
        <v>178</v>
      </c>
      <c r="D64" s="41" t="s">
        <v>183</v>
      </c>
      <c r="E64" s="42">
        <v>37394</v>
      </c>
      <c r="F64" s="42" t="s">
        <v>109</v>
      </c>
      <c r="G64" s="37" t="s">
        <v>236</v>
      </c>
    </row>
    <row r="65" spans="2:7" ht="16.5">
      <c r="B65" s="40" t="s">
        <v>131</v>
      </c>
      <c r="C65" s="41" t="s">
        <v>178</v>
      </c>
      <c r="D65" s="41" t="s">
        <v>183</v>
      </c>
      <c r="E65" s="42">
        <v>40072</v>
      </c>
      <c r="F65" s="42" t="s">
        <v>132</v>
      </c>
      <c r="G65" s="37" t="s">
        <v>237</v>
      </c>
    </row>
    <row r="66" spans="2:7" ht="16.5">
      <c r="B66" s="40" t="s">
        <v>133</v>
      </c>
      <c r="C66" s="41" t="s">
        <v>211</v>
      </c>
      <c r="D66" s="41" t="s">
        <v>183</v>
      </c>
      <c r="E66" s="42">
        <v>37163</v>
      </c>
      <c r="F66" s="42" t="s">
        <v>134</v>
      </c>
      <c r="G66" s="37" t="s">
        <v>238</v>
      </c>
    </row>
    <row r="67" spans="2:7" ht="16.5">
      <c r="B67" s="40" t="s">
        <v>135</v>
      </c>
      <c r="C67" s="41" t="s">
        <v>224</v>
      </c>
      <c r="D67" s="41" t="s">
        <v>157</v>
      </c>
      <c r="E67" s="42">
        <v>41381</v>
      </c>
      <c r="F67" s="42" t="s">
        <v>136</v>
      </c>
      <c r="G67" s="37" t="s">
        <v>239</v>
      </c>
    </row>
    <row r="68" spans="2:7" ht="16.5">
      <c r="B68" s="40" t="s">
        <v>137</v>
      </c>
      <c r="C68" s="41" t="s">
        <v>161</v>
      </c>
      <c r="D68" s="41" t="s">
        <v>170</v>
      </c>
      <c r="E68" s="42">
        <v>41432</v>
      </c>
      <c r="F68" s="42" t="s">
        <v>127</v>
      </c>
      <c r="G68" s="37" t="s">
        <v>240</v>
      </c>
    </row>
    <row r="69" spans="2:7" ht="16.5">
      <c r="B69" s="40" t="s">
        <v>138</v>
      </c>
      <c r="C69" s="41" t="s">
        <v>224</v>
      </c>
      <c r="D69" s="41" t="s">
        <v>162</v>
      </c>
      <c r="E69" s="42">
        <v>39752</v>
      </c>
      <c r="F69" s="42" t="s">
        <v>139</v>
      </c>
      <c r="G69" s="37" t="s">
        <v>241</v>
      </c>
    </row>
    <row r="70" spans="2:7" ht="16.5">
      <c r="B70" s="40" t="s">
        <v>140</v>
      </c>
      <c r="C70" s="41" t="s">
        <v>172</v>
      </c>
      <c r="D70" s="41" t="s">
        <v>170</v>
      </c>
      <c r="E70" s="42">
        <v>40753</v>
      </c>
      <c r="F70" s="42" t="s">
        <v>141</v>
      </c>
      <c r="G70" s="37" t="s">
        <v>242</v>
      </c>
    </row>
    <row r="71" spans="2:7" ht="16.5">
      <c r="B71" s="40" t="s">
        <v>142</v>
      </c>
      <c r="C71" s="41" t="s">
        <v>224</v>
      </c>
      <c r="D71" s="41" t="s">
        <v>162</v>
      </c>
      <c r="E71" s="42">
        <v>39797</v>
      </c>
      <c r="F71" s="42" t="s">
        <v>143</v>
      </c>
      <c r="G71" s="37" t="s">
        <v>243</v>
      </c>
    </row>
    <row r="72" spans="2:7" ht="16.5">
      <c r="B72" s="40" t="s">
        <v>144</v>
      </c>
      <c r="C72" s="41" t="s">
        <v>178</v>
      </c>
      <c r="D72" s="41" t="s">
        <v>157</v>
      </c>
      <c r="E72" s="42">
        <v>41059</v>
      </c>
      <c r="F72" s="42" t="s">
        <v>134</v>
      </c>
      <c r="G72" s="37" t="s">
        <v>244</v>
      </c>
    </row>
    <row r="73" spans="2:7" ht="16.5">
      <c r="B73" s="40" t="s">
        <v>145</v>
      </c>
      <c r="C73" s="41" t="s">
        <v>159</v>
      </c>
      <c r="D73" s="41" t="s">
        <v>165</v>
      </c>
      <c r="E73" s="42">
        <v>38593</v>
      </c>
      <c r="F73" s="42" t="s">
        <v>43</v>
      </c>
      <c r="G73" s="37" t="s">
        <v>245</v>
      </c>
    </row>
    <row r="74" spans="2:7" ht="16.5">
      <c r="B74" s="40" t="s">
        <v>146</v>
      </c>
      <c r="C74" s="41" t="s">
        <v>159</v>
      </c>
      <c r="D74" s="41" t="s">
        <v>157</v>
      </c>
      <c r="E74" s="42">
        <v>42201</v>
      </c>
      <c r="F74" s="42" t="s">
        <v>147</v>
      </c>
      <c r="G74" s="37" t="s">
        <v>246</v>
      </c>
    </row>
    <row r="75" spans="2:7" ht="16.5">
      <c r="B75" s="40" t="s">
        <v>148</v>
      </c>
      <c r="C75" s="41" t="s">
        <v>172</v>
      </c>
      <c r="D75" s="41" t="s">
        <v>165</v>
      </c>
      <c r="E75" s="42">
        <v>38122</v>
      </c>
      <c r="F75" s="42" t="s">
        <v>149</v>
      </c>
      <c r="G75" s="37" t="s">
        <v>247</v>
      </c>
    </row>
    <row r="76" spans="2:7" ht="16.5">
      <c r="B76" s="40" t="s">
        <v>150</v>
      </c>
      <c r="C76" s="41" t="s">
        <v>172</v>
      </c>
      <c r="D76" s="41" t="s">
        <v>170</v>
      </c>
      <c r="E76" s="42">
        <v>40429</v>
      </c>
      <c r="F76" s="42" t="s">
        <v>129</v>
      </c>
      <c r="G76" s="37" t="s">
        <v>248</v>
      </c>
    </row>
    <row r="77" spans="2:7">
      <c r="B77" s="43"/>
      <c r="C77" s="44"/>
      <c r="D77" s="45"/>
      <c r="E77" s="45"/>
      <c r="F77" s="45"/>
      <c r="G77" s="46"/>
    </row>
    <row r="78" spans="2:7">
      <c r="B78" s="47"/>
      <c r="C78" s="48"/>
      <c r="D78" s="49"/>
      <c r="E78" s="49"/>
      <c r="F78" s="49"/>
      <c r="G78" s="47"/>
    </row>
  </sheetData>
  <mergeCells count="1">
    <mergeCell ref="B2:G2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6" sqref="B16"/>
    </sheetView>
  </sheetViews>
  <sheetFormatPr defaultRowHeight="16.5"/>
  <cols>
    <col min="1" max="1" width="11.875" bestFit="1" customWidth="1"/>
    <col min="2" max="2" width="11.125" bestFit="1" customWidth="1"/>
  </cols>
  <sheetData>
    <row r="3" spans="1:2">
      <c r="A3" s="35" t="s">
        <v>251</v>
      </c>
      <c r="B3" t="s">
        <v>250</v>
      </c>
    </row>
    <row r="4" spans="1:2">
      <c r="A4" s="36" t="s">
        <v>211</v>
      </c>
      <c r="B4" s="34">
        <v>6</v>
      </c>
    </row>
    <row r="5" spans="1:2">
      <c r="A5" s="36" t="s">
        <v>178</v>
      </c>
      <c r="B5" s="34">
        <v>18</v>
      </c>
    </row>
    <row r="6" spans="1:2">
      <c r="A6" s="36" t="s">
        <v>252</v>
      </c>
      <c r="B6" s="34">
        <v>5</v>
      </c>
    </row>
    <row r="7" spans="1:2">
      <c r="A7" s="36" t="s">
        <v>253</v>
      </c>
      <c r="B7" s="34">
        <v>5</v>
      </c>
    </row>
    <row r="8" spans="1:2">
      <c r="A8" s="36" t="s">
        <v>172</v>
      </c>
      <c r="B8" s="34">
        <v>14</v>
      </c>
    </row>
    <row r="9" spans="1:2">
      <c r="A9" s="36" t="s">
        <v>254</v>
      </c>
      <c r="B9" s="34">
        <v>4</v>
      </c>
    </row>
    <row r="10" spans="1:2">
      <c r="A10" s="36" t="s">
        <v>169</v>
      </c>
      <c r="B10" s="34">
        <v>4</v>
      </c>
    </row>
    <row r="11" spans="1:2">
      <c r="A11" s="36" t="s">
        <v>255</v>
      </c>
      <c r="B11" s="34">
        <v>3</v>
      </c>
    </row>
    <row r="12" spans="1:2">
      <c r="A12" s="36" t="s">
        <v>256</v>
      </c>
      <c r="B12" s="34">
        <v>7</v>
      </c>
    </row>
    <row r="13" spans="1:2">
      <c r="A13" s="36" t="s">
        <v>257</v>
      </c>
      <c r="B13" s="34">
        <v>4</v>
      </c>
    </row>
    <row r="14" spans="1:2">
      <c r="A14" s="36" t="s">
        <v>258</v>
      </c>
      <c r="B14" s="34">
        <v>2</v>
      </c>
    </row>
    <row r="15" spans="1:2">
      <c r="A15" s="36" t="s">
        <v>259</v>
      </c>
      <c r="B15" s="34">
        <v>72</v>
      </c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17-1</vt:lpstr>
      <vt:lpstr>17-2</vt:lpstr>
      <vt:lpstr>17-2 피벗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SimComFunny</dc:creator>
  <cp:lastModifiedBy>김수연</cp:lastModifiedBy>
  <dcterms:created xsi:type="dcterms:W3CDTF">2016-07-01T05:29:35Z</dcterms:created>
  <dcterms:modified xsi:type="dcterms:W3CDTF">2024-04-19T07:29:57Z</dcterms:modified>
</cp:coreProperties>
</file>