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heckCompatibility="1"/>
  <mc:AlternateContent xmlns:mc="http://schemas.openxmlformats.org/markup-compatibility/2006">
    <mc:Choice Requires="x15">
      <x15ac:absPath xmlns:x15ac="http://schemas.microsoft.com/office/spreadsheetml/2010/11/ac" url="D:\GST Invoices VBA Excel\gst-invoice-VBA-excel\VBA02\"/>
    </mc:Choice>
  </mc:AlternateContent>
  <xr:revisionPtr revIDLastSave="0" documentId="8_{0930F0C5-FFD7-4903-9640-0FC82AD4E4A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X INVOICE GOODS LOCAL" sheetId="4" r:id="rId1"/>
    <sheet name="TAX INVOICE GOODS CENTRAL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4" l="1"/>
  <c r="I15" i="4" s="1"/>
  <c r="G16" i="4"/>
  <c r="I16" i="4" s="1"/>
  <c r="G17" i="4"/>
  <c r="I17" i="4"/>
  <c r="K17" i="4" s="1"/>
  <c r="G18" i="4"/>
  <c r="I18" i="4" s="1"/>
  <c r="G19" i="4"/>
  <c r="I19" i="4"/>
  <c r="M19" i="4"/>
  <c r="G20" i="4"/>
  <c r="I20" i="4" s="1"/>
  <c r="G21" i="4"/>
  <c r="I21" i="4"/>
  <c r="K21" i="4" s="1"/>
  <c r="G22" i="4"/>
  <c r="I22" i="4" s="1"/>
  <c r="G23" i="4"/>
  <c r="I23" i="4"/>
  <c r="M23" i="4"/>
  <c r="G24" i="4"/>
  <c r="I24" i="4" s="1"/>
  <c r="G25" i="4"/>
  <c r="I25" i="4"/>
  <c r="K25" i="4" s="1"/>
  <c r="G26" i="4"/>
  <c r="I26" i="4" s="1"/>
  <c r="G27" i="4"/>
  <c r="I27" i="4"/>
  <c r="M27" i="4"/>
  <c r="G28" i="4"/>
  <c r="I28" i="4" s="1"/>
  <c r="G29" i="4"/>
  <c r="I29" i="4"/>
  <c r="K29" i="4" s="1"/>
  <c r="G30" i="4"/>
  <c r="I30" i="4" s="1"/>
  <c r="G31" i="4"/>
  <c r="I31" i="4"/>
  <c r="M31" i="4"/>
  <c r="G32" i="4"/>
  <c r="I32" i="4" s="1"/>
  <c r="G33" i="4"/>
  <c r="I33" i="4"/>
  <c r="K33" i="4" s="1"/>
  <c r="G34" i="4"/>
  <c r="I34" i="4" s="1"/>
  <c r="G35" i="4"/>
  <c r="I35" i="4"/>
  <c r="M35" i="4"/>
  <c r="G36" i="4"/>
  <c r="I36" i="4" s="1"/>
  <c r="G37" i="4"/>
  <c r="I37" i="4"/>
  <c r="K37" i="4" s="1"/>
  <c r="G38" i="4"/>
  <c r="I38" i="4" s="1"/>
  <c r="G39" i="4"/>
  <c r="I39" i="4"/>
  <c r="M39" i="4"/>
  <c r="I14" i="4"/>
  <c r="G14" i="4"/>
  <c r="M11" i="4"/>
  <c r="K38" i="4" l="1"/>
  <c r="N38" i="4" s="1"/>
  <c r="M38" i="4"/>
  <c r="N31" i="4"/>
  <c r="M24" i="4"/>
  <c r="K24" i="4"/>
  <c r="N24" i="4" s="1"/>
  <c r="N22" i="4"/>
  <c r="K22" i="4"/>
  <c r="M22" i="4"/>
  <c r="M28" i="4"/>
  <c r="N28" i="4" s="1"/>
  <c r="K28" i="4"/>
  <c r="K26" i="4"/>
  <c r="M26" i="4"/>
  <c r="N26" i="4" s="1"/>
  <c r="K30" i="4"/>
  <c r="M30" i="4"/>
  <c r="M16" i="4"/>
  <c r="N16" i="4" s="1"/>
  <c r="K16" i="4"/>
  <c r="M32" i="4"/>
  <c r="N32" i="4"/>
  <c r="K32" i="4"/>
  <c r="M36" i="4"/>
  <c r="K36" i="4"/>
  <c r="N36" i="4" s="1"/>
  <c r="K34" i="4"/>
  <c r="N34" i="4" s="1"/>
  <c r="M34" i="4"/>
  <c r="M20" i="4"/>
  <c r="K20" i="4"/>
  <c r="N20" i="4" s="1"/>
  <c r="K18" i="4"/>
  <c r="N18" i="4" s="1"/>
  <c r="M18" i="4"/>
  <c r="K15" i="4"/>
  <c r="N15" i="4" s="1"/>
  <c r="M15" i="4"/>
  <c r="K39" i="4"/>
  <c r="N39" i="4" s="1"/>
  <c r="K35" i="4"/>
  <c r="N35" i="4" s="1"/>
  <c r="N33" i="4"/>
  <c r="K31" i="4"/>
  <c r="K27" i="4"/>
  <c r="N27" i="4" s="1"/>
  <c r="K23" i="4"/>
  <c r="N23" i="4" s="1"/>
  <c r="K19" i="4"/>
  <c r="N19" i="4" s="1"/>
  <c r="N17" i="4"/>
  <c r="M37" i="4"/>
  <c r="N37" i="4" s="1"/>
  <c r="M33" i="4"/>
  <c r="M29" i="4"/>
  <c r="N29" i="4" s="1"/>
  <c r="M25" i="4"/>
  <c r="N25" i="4" s="1"/>
  <c r="M21" i="4"/>
  <c r="N21" i="4" s="1"/>
  <c r="M17" i="4"/>
  <c r="M14" i="4"/>
  <c r="K14" i="4"/>
  <c r="N14" i="4" s="1"/>
  <c r="G16" i="3"/>
  <c r="I16" i="3" s="1"/>
  <c r="G17" i="3"/>
  <c r="H17" i="3" s="1"/>
  <c r="N30" i="4" l="1"/>
  <c r="N41" i="4"/>
  <c r="L16" i="3"/>
  <c r="N16" i="3" s="1"/>
  <c r="I17" i="3"/>
  <c r="L17" i="3" l="1"/>
  <c r="N17" i="3" s="1"/>
  <c r="N19" i="3" s="1"/>
  <c r="N41" i="3" s="1"/>
</calcChain>
</file>

<file path=xl/sharedStrings.xml><?xml version="1.0" encoding="utf-8"?>
<sst xmlns="http://schemas.openxmlformats.org/spreadsheetml/2006/main" count="69" uniqueCount="42">
  <si>
    <t>TAX INVOICE</t>
  </si>
  <si>
    <t xml:space="preserve">           PUSA ROAD,NEW DELHI-110005</t>
  </si>
  <si>
    <t>Bill to</t>
  </si>
  <si>
    <t>Dated</t>
  </si>
  <si>
    <t>HSN CODE</t>
  </si>
  <si>
    <t>QTY</t>
  </si>
  <si>
    <t>Units</t>
  </si>
  <si>
    <t>RATE</t>
  </si>
  <si>
    <t>LED LIGHTS</t>
  </si>
  <si>
    <t>pcs</t>
  </si>
  <si>
    <t>Bulbs</t>
  </si>
  <si>
    <t>Dozens</t>
  </si>
  <si>
    <t>Total</t>
  </si>
  <si>
    <t>Amount Chargeable (in words)</t>
  </si>
  <si>
    <t>Authorised Signatory</t>
  </si>
  <si>
    <t>Place of Supply</t>
  </si>
  <si>
    <t>INVOICE No</t>
  </si>
  <si>
    <t>Description of Goods</t>
  </si>
  <si>
    <t>Company's PAN: AAKFD6723D</t>
  </si>
  <si>
    <t>CGST</t>
  </si>
  <si>
    <t>SGST</t>
  </si>
  <si>
    <t>CESS</t>
  </si>
  <si>
    <t>TAXABLE VALUE</t>
  </si>
  <si>
    <t>TOTAL</t>
  </si>
  <si>
    <t>Discount</t>
  </si>
  <si>
    <t>Amount</t>
  </si>
  <si>
    <t>IGST</t>
  </si>
  <si>
    <t>Rupees Twenty Two Thousand four Hundred only</t>
  </si>
  <si>
    <t>RK Electrical Works</t>
  </si>
  <si>
    <t>MSA-TI-02</t>
  </si>
  <si>
    <t xml:space="preserve"> </t>
  </si>
  <si>
    <t>ABC ENTERPRISES</t>
  </si>
  <si>
    <t>123 B 20/8 XXXXXX</t>
  </si>
  <si>
    <t>GSTIN No 07APAFD8245XXXX</t>
  </si>
  <si>
    <r>
      <t xml:space="preserve">Note-Please make cheques in favor of </t>
    </r>
    <r>
      <rPr>
        <b/>
        <sz val="9"/>
        <rFont val="Arial"/>
        <family val="2"/>
      </rPr>
      <t>"ABC Enterprises"</t>
    </r>
  </si>
  <si>
    <t>A-2040 Gurgaon, HARYANA</t>
  </si>
  <si>
    <t>GSTIN No:-06BBUPS5612XXXX</t>
  </si>
  <si>
    <t>For ABC ENTERPRISES</t>
  </si>
  <si>
    <t xml:space="preserve">GSTIN No </t>
  </si>
  <si>
    <t>GSTIN No:-</t>
  </si>
  <si>
    <t>VALUE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</si>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</sst>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₹&quot;\ * #,##0.00_ ;_ &quot;₹&quot;\ * \-#,##0.00_ ;_ &quot;₹&quot;\ * &quot;-&quot;??_ ;_ @_ "/>
    <numFmt numFmtId="164" formatCode="&quot;&quot;0.00"/>
    <numFmt numFmtId="165" formatCode="0.0%"/>
    <numFmt numFmtId="166" formatCode="_ [$₹-4009]\ * #,##0.00_ ;_ [$₹-4009]\ * \-#,##0.00_ ;_ [$₹-4009]\ * &quot;-&quot;??_ ;_ @_ "/>
  </numFmts>
  <fonts count="24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222222"/>
      <name val="Arial"/>
      <family val="2"/>
    </font>
    <font>
      <sz val="11"/>
      <color rgb="FF333333"/>
      <name val="Open Sans"/>
    </font>
    <font>
      <b/>
      <sz val="10"/>
      <color rgb="FF222222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sz val="13"/>
      <color rgb="FF222222"/>
      <name val="Arial"/>
      <family val="2"/>
    </font>
    <font>
      <sz val="13"/>
      <color rgb="FF333333"/>
      <name val="Open Sans"/>
    </font>
    <font>
      <b/>
      <sz val="13"/>
      <color rgb="FF222222"/>
      <name val="Arial"/>
      <family val="2"/>
    </font>
    <font>
      <sz val="10"/>
      <name val="Arial"/>
    </font>
    <font>
      <b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name val="Arial"/>
      <family val="2"/>
    </font>
    <font>
      <i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9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center" vertical="top"/>
    </xf>
    <xf numFmtId="164" fontId="8" fillId="2" borderId="10" xfId="0" applyNumberFormat="1" applyFont="1" applyFill="1" applyBorder="1" applyAlignment="1">
      <alignment horizontal="center" vertical="top"/>
    </xf>
    <xf numFmtId="0" fontId="0" fillId="2" borderId="7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5" fillId="2" borderId="7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right" vertical="top"/>
    </xf>
    <xf numFmtId="0" fontId="1" fillId="2" borderId="6" xfId="0" applyFont="1" applyFill="1" applyBorder="1" applyAlignment="1">
      <alignment horizontal="right" vertical="top"/>
    </xf>
    <xf numFmtId="0" fontId="1" fillId="2" borderId="4" xfId="0" applyFont="1" applyFill="1" applyBorder="1" applyAlignment="1">
      <alignment horizontal="right" vertical="top"/>
    </xf>
    <xf numFmtId="0" fontId="1" fillId="2" borderId="9" xfId="0" applyFont="1" applyFill="1" applyBorder="1" applyAlignment="1">
      <alignment horizontal="center" vertical="top"/>
    </xf>
    <xf numFmtId="0" fontId="11" fillId="2" borderId="10" xfId="0" applyFont="1" applyFill="1" applyBorder="1" applyAlignment="1">
      <alignment wrapText="1"/>
    </xf>
    <xf numFmtId="0" fontId="12" fillId="2" borderId="0" xfId="0" applyFont="1" applyFill="1" applyBorder="1"/>
    <xf numFmtId="0" fontId="13" fillId="2" borderId="7" xfId="0" applyFont="1" applyFill="1" applyBorder="1" applyAlignment="1">
      <alignment wrapText="1"/>
    </xf>
    <xf numFmtId="0" fontId="13" fillId="2" borderId="10" xfId="0" applyFont="1" applyFill="1" applyBorder="1" applyAlignment="1">
      <alignment wrapText="1"/>
    </xf>
    <xf numFmtId="0" fontId="13" fillId="2" borderId="10" xfId="0" applyFont="1" applyFill="1" applyBorder="1" applyAlignment="1">
      <alignment horizontal="center" wrapText="1"/>
    </xf>
    <xf numFmtId="0" fontId="16" fillId="2" borderId="10" xfId="0" applyFont="1" applyFill="1" applyBorder="1" applyAlignment="1">
      <alignment wrapText="1"/>
    </xf>
    <xf numFmtId="0" fontId="17" fillId="2" borderId="0" xfId="0" applyFont="1" applyFill="1" applyBorder="1"/>
    <xf numFmtId="0" fontId="16" fillId="2" borderId="7" xfId="0" applyFont="1" applyFill="1" applyBorder="1" applyAlignment="1">
      <alignment wrapText="1"/>
    </xf>
    <xf numFmtId="0" fontId="16" fillId="2" borderId="10" xfId="0" applyFont="1" applyFill="1" applyBorder="1" applyAlignment="1">
      <alignment horizontal="center" wrapText="1"/>
    </xf>
    <xf numFmtId="0" fontId="18" fillId="2" borderId="10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0" fontId="18" fillId="2" borderId="7" xfId="0" applyFont="1" applyFill="1" applyBorder="1" applyAlignment="1">
      <alignment wrapText="1"/>
    </xf>
    <xf numFmtId="0" fontId="18" fillId="2" borderId="1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wrapText="1"/>
    </xf>
    <xf numFmtId="9" fontId="16" fillId="2" borderId="10" xfId="0" applyNumberFormat="1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  <xf numFmtId="0" fontId="11" fillId="2" borderId="10" xfId="0" applyFont="1" applyFill="1" applyBorder="1" applyAlignment="1">
      <alignment horizontal="center" wrapText="1"/>
    </xf>
    <xf numFmtId="0" fontId="0" fillId="2" borderId="10" xfId="0" applyFill="1" applyBorder="1"/>
    <xf numFmtId="0" fontId="0" fillId="2" borderId="10" xfId="0" applyFill="1" applyBorder="1" applyAlignment="1">
      <alignment horizontal="center"/>
    </xf>
    <xf numFmtId="0" fontId="5" fillId="2" borderId="10" xfId="0" applyFont="1" applyFill="1" applyBorder="1" applyAlignment="1">
      <alignment vertical="top" wrapText="1"/>
    </xf>
    <xf numFmtId="0" fontId="5" fillId="2" borderId="7" xfId="0" applyFont="1" applyFill="1" applyBorder="1" applyAlignment="1">
      <alignment vertical="top" wrapText="1"/>
    </xf>
    <xf numFmtId="0" fontId="5" fillId="2" borderId="7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wrapText="1"/>
    </xf>
    <xf numFmtId="0" fontId="7" fillId="2" borderId="12" xfId="0" applyFont="1" applyFill="1" applyBorder="1" applyAlignment="1">
      <alignment horizontal="left" vertical="top" indent="15"/>
    </xf>
    <xf numFmtId="0" fontId="7" fillId="2" borderId="13" xfId="0" applyFont="1" applyFill="1" applyBorder="1" applyAlignment="1">
      <alignment horizontal="left" vertical="top" indent="15"/>
    </xf>
    <xf numFmtId="0" fontId="1" fillId="2" borderId="13" xfId="0" applyFont="1" applyFill="1" applyBorder="1" applyAlignment="1">
      <alignment horizontal="center" vertical="top"/>
    </xf>
    <xf numFmtId="0" fontId="1" fillId="2" borderId="14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0" fillId="2" borderId="10" xfId="0" applyFill="1" applyBorder="1" applyAlignment="1">
      <alignment horizontal="left"/>
    </xf>
    <xf numFmtId="0" fontId="15" fillId="2" borderId="15" xfId="0" applyFont="1" applyFill="1" applyBorder="1" applyAlignment="1">
      <alignment horizontal="center" vertical="top"/>
    </xf>
    <xf numFmtId="0" fontId="15" fillId="2" borderId="10" xfId="0" applyFont="1" applyFill="1" applyBorder="1" applyAlignment="1">
      <alignment horizontal="center" vertical="top"/>
    </xf>
    <xf numFmtId="0" fontId="15" fillId="2" borderId="9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4" fillId="2" borderId="8" xfId="0" applyFont="1" applyFill="1" applyBorder="1" applyAlignment="1">
      <alignment horizontal="center" vertical="top"/>
    </xf>
    <xf numFmtId="0" fontId="14" fillId="2" borderId="10" xfId="0" applyFont="1" applyFill="1" applyBorder="1" applyAlignment="1">
      <alignment horizontal="left" vertical="top"/>
    </xf>
    <xf numFmtId="0" fontId="14" fillId="2" borderId="0" xfId="0" applyFont="1" applyFill="1" applyBorder="1" applyAlignment="1">
      <alignment horizontal="left" vertical="top"/>
    </xf>
    <xf numFmtId="0" fontId="14" fillId="2" borderId="7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vertical="top"/>
    </xf>
    <xf numFmtId="0" fontId="7" fillId="2" borderId="7" xfId="0" applyFont="1" applyFill="1" applyBorder="1" applyAlignment="1">
      <alignment vertical="top"/>
    </xf>
    <xf numFmtId="0" fontId="1" fillId="2" borderId="7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164" fontId="10" fillId="2" borderId="3" xfId="0" applyNumberFormat="1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/>
    </xf>
    <xf numFmtId="0" fontId="13" fillId="2" borderId="0" xfId="0" applyFont="1" applyFill="1" applyAlignment="1">
      <alignment wrapText="1"/>
    </xf>
    <xf numFmtId="0" fontId="11" fillId="2" borderId="0" xfId="0" applyFont="1" applyFill="1" applyAlignment="1">
      <alignment wrapText="1"/>
    </xf>
    <xf numFmtId="0" fontId="15" fillId="2" borderId="15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44" fontId="13" fillId="2" borderId="7" xfId="1" applyNumberFormat="1" applyFont="1" applyFill="1" applyBorder="1" applyAlignment="1">
      <alignment horizontal="center" vertical="center" wrapText="1"/>
    </xf>
    <xf numFmtId="44" fontId="14" fillId="2" borderId="7" xfId="1" applyNumberFormat="1" applyFont="1" applyFill="1" applyBorder="1" applyAlignment="1">
      <alignment horizontal="center" vertical="center"/>
    </xf>
    <xf numFmtId="165" fontId="21" fillId="2" borderId="7" xfId="2" applyNumberFormat="1" applyFont="1" applyFill="1" applyBorder="1" applyAlignment="1">
      <alignment horizontal="center" vertical="center" wrapText="1"/>
    </xf>
    <xf numFmtId="165" fontId="23" fillId="2" borderId="7" xfId="2" applyNumberFormat="1" applyFont="1" applyFill="1" applyBorder="1" applyAlignment="1">
      <alignment horizontal="center" vertical="center"/>
    </xf>
    <xf numFmtId="165" fontId="20" fillId="2" borderId="10" xfId="0" applyNumberFormat="1" applyFont="1" applyFill="1" applyBorder="1" applyAlignment="1">
      <alignment horizontal="center" vertical="center" wrapText="1"/>
    </xf>
    <xf numFmtId="165" fontId="4" fillId="2" borderId="10" xfId="0" applyNumberFormat="1" applyFont="1" applyFill="1" applyBorder="1" applyAlignment="1">
      <alignment horizontal="center" vertical="center"/>
    </xf>
    <xf numFmtId="166" fontId="13" fillId="2" borderId="10" xfId="0" applyNumberFormat="1" applyFont="1" applyFill="1" applyBorder="1" applyAlignment="1">
      <alignment horizontal="center" vertical="center" wrapText="1"/>
    </xf>
    <xf numFmtId="166" fontId="0" fillId="2" borderId="10" xfId="0" applyNumberFormat="1" applyFill="1" applyBorder="1" applyAlignment="1">
      <alignment horizontal="center" vertical="center"/>
    </xf>
    <xf numFmtId="44" fontId="13" fillId="2" borderId="10" xfId="1" applyFont="1" applyFill="1" applyBorder="1" applyAlignment="1">
      <alignment horizontal="center" vertical="center" wrapText="1"/>
    </xf>
    <xf numFmtId="44" fontId="8" fillId="2" borderId="10" xfId="1" applyFont="1" applyFill="1" applyBorder="1" applyAlignment="1">
      <alignment horizontal="center" vertical="center"/>
    </xf>
    <xf numFmtId="44" fontId="10" fillId="2" borderId="3" xfId="1" applyFont="1" applyFill="1" applyBorder="1" applyAlignment="1">
      <alignment horizontal="center" vertical="top"/>
    </xf>
    <xf numFmtId="9" fontId="20" fillId="2" borderId="7" xfId="2" applyFont="1" applyFill="1" applyBorder="1" applyAlignment="1">
      <alignment horizontal="center" vertical="center" wrapText="1"/>
    </xf>
    <xf numFmtId="9" fontId="22" fillId="2" borderId="7" xfId="2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left" vertical="top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left" wrapText="1"/>
    </xf>
    <xf numFmtId="0" fontId="9" fillId="2" borderId="8" xfId="0" applyFont="1" applyFill="1" applyBorder="1" applyAlignment="1">
      <alignment horizontal="left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left" vertical="center" wrapText="1"/>
    </xf>
    <xf numFmtId="15" fontId="8" fillId="2" borderId="4" xfId="0" applyNumberFormat="1" applyFont="1" applyFill="1" applyBorder="1" applyAlignment="1">
      <alignment horizontal="center" vertical="center"/>
    </xf>
    <xf numFmtId="15" fontId="8" fillId="2" borderId="6" xfId="0" applyNumberFormat="1" applyFont="1" applyFill="1" applyBorder="1" applyAlignment="1">
      <alignment horizontal="center" vertical="center"/>
    </xf>
    <xf numFmtId="15" fontId="8" fillId="2" borderId="12" xfId="0" applyNumberFormat="1" applyFont="1" applyFill="1" applyBorder="1" applyAlignment="1">
      <alignment horizontal="center" vertical="center"/>
    </xf>
    <xf numFmtId="15" fontId="8" fillId="2" borderId="14" xfId="0" applyNumberFormat="1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left" vertical="top"/>
    </xf>
    <xf numFmtId="0" fontId="9" fillId="2" borderId="13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0" fillId="2" borderId="8" xfId="0" applyFill="1" applyBorder="1"/>
    <xf numFmtId="0" fontId="5" fillId="2" borderId="10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/>
    </xf>
    <xf numFmtId="0" fontId="5" fillId="2" borderId="8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top"/>
    </xf>
    <xf numFmtId="0" fontId="5" fillId="2" borderId="14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219075</xdr:colOff>
      <xdr:row>2</xdr:row>
      <xdr:rowOff>219075</xdr:rowOff>
    </xdr:from>
    <xdr:ext cx="2819400" cy="71923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72525" y="457200"/>
          <a:ext cx="2819400" cy="719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10</xdr:col>
      <xdr:colOff>95250</xdr:colOff>
      <xdr:row>44</xdr:row>
      <xdr:rowOff>47625</xdr:rowOff>
    </xdr:from>
    <xdr:to>
      <xdr:col>13</xdr:col>
      <xdr:colOff>770966</xdr:colOff>
      <xdr:row>46</xdr:row>
      <xdr:rowOff>95251</xdr:rowOff>
    </xdr:to>
    <xdr:pic>
      <xdr:nvPicPr>
        <xdr:cNvPr id="3" name="Picture 2" descr="https://upload.wikimedia.org/wikipedia/en/thumb/1/1a/Signature_of_Amitabh_Bachchan.svg/1280px-Signature_of_Amitabh_Bachchan.svg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48700" y="9067800"/>
          <a:ext cx="2620496" cy="514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219075</xdr:colOff>
      <xdr:row>2</xdr:row>
      <xdr:rowOff>219075</xdr:rowOff>
    </xdr:from>
    <xdr:ext cx="2819400" cy="71923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895975" y="457200"/>
          <a:ext cx="2819400" cy="719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  <xdr:twoCellAnchor editAs="oneCell">
    <xdr:from>
      <xdr:col>10</xdr:col>
      <xdr:colOff>95250</xdr:colOff>
      <xdr:row>44</xdr:row>
      <xdr:rowOff>47625</xdr:rowOff>
    </xdr:from>
    <xdr:to>
      <xdr:col>13</xdr:col>
      <xdr:colOff>479613</xdr:colOff>
      <xdr:row>46</xdr:row>
      <xdr:rowOff>95251</xdr:rowOff>
    </xdr:to>
    <xdr:pic>
      <xdr:nvPicPr>
        <xdr:cNvPr id="4" name="Picture 3" descr="https://upload.wikimedia.org/wikipedia/en/thumb/1/1a/Signature_of_Amitabh_Bachchan.svg/1280px-Signature_of_Amitabh_Bachchan.svg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72150" y="9210675"/>
          <a:ext cx="2628900" cy="5143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10</xdr:col>
      <xdr:colOff>219075</xdr:colOff>
      <xdr:row>2</xdr:row>
      <xdr:rowOff>219075</xdr:rowOff>
    </xdr:from>
    <xdr:ext cx="2819400" cy="71923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9382125" y="628650"/>
          <a:ext cx="2819400" cy="719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9"/>
  <sheetViews>
    <sheetView tabSelected="1" zoomScale="85" zoomScaleNormal="85" workbookViewId="0">
      <selection activeCell="A16" sqref="A16:XFD16"/>
    </sheetView>
  </sheetViews>
  <sheetFormatPr defaultRowHeight="12.75"/>
  <cols>
    <col min="1" max="1" width="9.140625" style="62"/>
    <col min="2" max="2" width="35.85546875" customWidth="1"/>
    <col min="3" max="3" width="11.5703125" customWidth="1"/>
    <col min="4" max="4" width="8.140625" customWidth="1"/>
    <col min="5" max="5" width="8.5703125" customWidth="1"/>
    <col min="6" max="6" width="9.5703125" customWidth="1"/>
    <col min="7" max="7" width="11" customWidth="1"/>
    <col min="8" max="8" width="13.7109375" customWidth="1"/>
    <col min="9" max="9" width="18" customWidth="1"/>
    <col min="10" max="10" width="7.85546875" customWidth="1"/>
    <col min="11" max="11" width="10.42578125" style="1" customWidth="1"/>
    <col min="12" max="12" width="8" style="1" customWidth="1"/>
    <col min="13" max="13" width="10.7109375" style="1" customWidth="1"/>
    <col min="14" max="14" width="21.28515625" style="1" customWidth="1"/>
    <col min="15" max="15" width="9.140625" style="62"/>
  </cols>
  <sheetData>
    <row r="1" spans="1:15" s="62" customFormat="1" ht="13.5" thickBot="1">
      <c r="A1" s="63" t="s">
        <v>30</v>
      </c>
      <c r="K1" s="64"/>
      <c r="L1" s="64"/>
      <c r="M1" s="64"/>
      <c r="N1" s="64"/>
    </row>
    <row r="2" spans="1:15" ht="18.75" thickBot="1">
      <c r="B2" s="103" t="s">
        <v>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</row>
    <row r="3" spans="1:15" ht="30">
      <c r="B3" s="106" t="s">
        <v>31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spans="1:15" ht="14.25">
      <c r="B4" s="109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1"/>
    </row>
    <row r="5" spans="1:15" ht="14.25">
      <c r="B5" s="109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1"/>
    </row>
    <row r="6" spans="1:15" ht="15">
      <c r="B6" s="112" t="s">
        <v>38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</row>
    <row r="7" spans="1:15" ht="13.5" thickBot="1">
      <c r="B7" s="7"/>
      <c r="C7" s="8"/>
      <c r="D7" s="8"/>
      <c r="E7" s="8"/>
      <c r="F7" s="8"/>
      <c r="G7" s="8"/>
      <c r="H7" s="8"/>
      <c r="I7" s="8"/>
      <c r="J7" s="8"/>
      <c r="K7" s="9"/>
      <c r="L7" s="9"/>
      <c r="M7" s="9"/>
      <c r="N7" s="10"/>
    </row>
    <row r="8" spans="1:15">
      <c r="B8" s="88" t="s">
        <v>2</v>
      </c>
      <c r="C8" s="89"/>
      <c r="D8" s="89"/>
      <c r="E8" s="89"/>
      <c r="F8" s="89"/>
      <c r="G8" s="90"/>
      <c r="H8" s="88" t="s">
        <v>15</v>
      </c>
      <c r="I8" s="89"/>
      <c r="J8" s="90"/>
      <c r="K8" s="94" t="s">
        <v>16</v>
      </c>
      <c r="L8" s="95"/>
      <c r="M8" s="94" t="s">
        <v>3</v>
      </c>
      <c r="N8" s="95"/>
    </row>
    <row r="9" spans="1:15">
      <c r="B9" s="91"/>
      <c r="C9" s="92"/>
      <c r="D9" s="92"/>
      <c r="E9" s="92"/>
      <c r="F9" s="92"/>
      <c r="G9" s="93"/>
      <c r="H9" s="91"/>
      <c r="I9" s="92"/>
      <c r="J9" s="93"/>
      <c r="K9" s="96"/>
      <c r="L9" s="97"/>
      <c r="M9" s="96"/>
      <c r="N9" s="97"/>
    </row>
    <row r="10" spans="1:15" ht="19.5" customHeight="1" thickBot="1">
      <c r="B10" s="100"/>
      <c r="C10" s="101"/>
      <c r="D10" s="101"/>
      <c r="E10" s="101"/>
      <c r="F10" s="101"/>
      <c r="G10" s="102"/>
      <c r="H10" s="100"/>
      <c r="I10" s="101"/>
      <c r="J10" s="102"/>
      <c r="K10" s="98"/>
      <c r="L10" s="99"/>
      <c r="M10" s="98"/>
      <c r="N10" s="99"/>
    </row>
    <row r="11" spans="1:15" ht="38.25" customHeight="1">
      <c r="B11" s="115"/>
      <c r="C11" s="116"/>
      <c r="D11" s="116"/>
      <c r="E11" s="116"/>
      <c r="F11" s="116"/>
      <c r="G11" s="117"/>
      <c r="H11" s="118"/>
      <c r="I11" s="119"/>
      <c r="J11" s="120"/>
      <c r="K11" s="94" t="s">
        <v>41</v>
      </c>
      <c r="L11" s="95"/>
      <c r="M11" s="124">
        <f ca="1">TODAY()</f>
        <v>43909</v>
      </c>
      <c r="N11" s="125"/>
    </row>
    <row r="12" spans="1:15" ht="15.75" thickBot="1">
      <c r="B12" s="128" t="s">
        <v>39</v>
      </c>
      <c r="C12" s="129"/>
      <c r="D12" s="129"/>
      <c r="E12" s="129"/>
      <c r="F12" s="129"/>
      <c r="G12" s="130"/>
      <c r="H12" s="121"/>
      <c r="I12" s="122"/>
      <c r="J12" s="123"/>
      <c r="K12" s="98"/>
      <c r="L12" s="99"/>
      <c r="M12" s="126"/>
      <c r="N12" s="127"/>
    </row>
    <row r="13" spans="1:15" ht="22.5" customHeight="1" thickBot="1">
      <c r="B13" s="87" t="s">
        <v>17</v>
      </c>
      <c r="C13" s="67" t="s">
        <v>4</v>
      </c>
      <c r="D13" s="67" t="s">
        <v>5</v>
      </c>
      <c r="E13" s="67" t="s">
        <v>6</v>
      </c>
      <c r="F13" s="67" t="s">
        <v>7</v>
      </c>
      <c r="G13" s="67" t="s">
        <v>25</v>
      </c>
      <c r="H13" s="67" t="s">
        <v>24</v>
      </c>
      <c r="I13" s="67" t="s">
        <v>22</v>
      </c>
      <c r="J13" s="67" t="s">
        <v>19</v>
      </c>
      <c r="K13" s="67" t="s">
        <v>40</v>
      </c>
      <c r="L13" s="67" t="s">
        <v>20</v>
      </c>
      <c r="M13" s="67" t="s">
        <v>40</v>
      </c>
      <c r="N13" s="67" t="s">
        <v>23</v>
      </c>
    </row>
    <row r="14" spans="1:15" ht="15">
      <c r="B14" s="68"/>
      <c r="C14" s="69"/>
      <c r="D14" s="70">
        <v>1</v>
      </c>
      <c r="E14" s="70"/>
      <c r="F14" s="70">
        <v>100</v>
      </c>
      <c r="G14" s="70">
        <f>D14*F14</f>
        <v>100</v>
      </c>
      <c r="H14" s="85">
        <v>0.1</v>
      </c>
      <c r="I14" s="74">
        <f>G14*(100%-H14)</f>
        <v>90</v>
      </c>
      <c r="J14" s="76">
        <v>2.5000000000000001E-2</v>
      </c>
      <c r="K14" s="80">
        <f>I14*J14</f>
        <v>2.25</v>
      </c>
      <c r="L14" s="78">
        <v>2.5000000000000001E-2</v>
      </c>
      <c r="M14" s="80">
        <f>I14*L14</f>
        <v>2.25</v>
      </c>
      <c r="N14" s="82">
        <f>I14+K14+M14</f>
        <v>94.5</v>
      </c>
    </row>
    <row r="15" spans="1:15" ht="30" customHeight="1">
      <c r="B15" s="68"/>
      <c r="C15" s="69"/>
      <c r="D15" s="70">
        <v>1</v>
      </c>
      <c r="E15" s="70"/>
      <c r="F15" s="70">
        <v>100</v>
      </c>
      <c r="G15" s="70">
        <f t="shared" ref="G15:G39" si="0">D15*F15</f>
        <v>100</v>
      </c>
      <c r="H15" s="85">
        <v>0.1</v>
      </c>
      <c r="I15" s="74">
        <f t="shared" ref="I15:I39" si="1">G15*(100%-H15)</f>
        <v>90</v>
      </c>
      <c r="J15" s="76">
        <v>2.5000000000000001E-2</v>
      </c>
      <c r="K15" s="80">
        <f t="shared" ref="K15:K39" si="2">I15*J15</f>
        <v>2.25</v>
      </c>
      <c r="L15" s="78">
        <v>2.5000000000000001E-2</v>
      </c>
      <c r="M15" s="80">
        <f t="shared" ref="M15:M39" si="3">I15*L15</f>
        <v>2.25</v>
      </c>
      <c r="N15" s="82">
        <f t="shared" ref="N15:N39" si="4">I15+K15+M15</f>
        <v>94.5</v>
      </c>
      <c r="O15" s="65"/>
    </row>
    <row r="16" spans="1:15" ht="20.25" customHeight="1">
      <c r="B16" s="68"/>
      <c r="C16" s="69"/>
      <c r="D16" s="70">
        <v>1</v>
      </c>
      <c r="E16" s="70"/>
      <c r="F16" s="70">
        <v>100</v>
      </c>
      <c r="G16" s="70">
        <f t="shared" si="0"/>
        <v>100</v>
      </c>
      <c r="H16" s="85">
        <v>0.1</v>
      </c>
      <c r="I16" s="74">
        <f t="shared" si="1"/>
        <v>90</v>
      </c>
      <c r="J16" s="76">
        <v>2.5000000000000001E-2</v>
      </c>
      <c r="K16" s="80">
        <f t="shared" si="2"/>
        <v>2.25</v>
      </c>
      <c r="L16" s="78">
        <v>2.5000000000000001E-2</v>
      </c>
      <c r="M16" s="80">
        <f t="shared" si="3"/>
        <v>2.25</v>
      </c>
      <c r="N16" s="82">
        <f t="shared" si="4"/>
        <v>94.5</v>
      </c>
      <c r="O16" s="66"/>
    </row>
    <row r="17" spans="2:15" ht="15">
      <c r="B17" s="68"/>
      <c r="C17" s="69"/>
      <c r="D17" s="70">
        <v>1</v>
      </c>
      <c r="E17" s="70"/>
      <c r="F17" s="70">
        <v>100</v>
      </c>
      <c r="G17" s="70">
        <f t="shared" si="0"/>
        <v>100</v>
      </c>
      <c r="H17" s="85">
        <v>0.1</v>
      </c>
      <c r="I17" s="74">
        <f t="shared" si="1"/>
        <v>90</v>
      </c>
      <c r="J17" s="76">
        <v>2.5000000000000001E-2</v>
      </c>
      <c r="K17" s="80">
        <f t="shared" si="2"/>
        <v>2.25</v>
      </c>
      <c r="L17" s="78">
        <v>2.5000000000000001E-2</v>
      </c>
      <c r="M17" s="80">
        <f t="shared" si="3"/>
        <v>2.25</v>
      </c>
      <c r="N17" s="82">
        <f t="shared" si="4"/>
        <v>94.5</v>
      </c>
      <c r="O17" s="66"/>
    </row>
    <row r="18" spans="2:15" ht="15">
      <c r="B18" s="68"/>
      <c r="C18" s="69"/>
      <c r="D18" s="70">
        <v>1</v>
      </c>
      <c r="E18" s="70"/>
      <c r="F18" s="70">
        <v>100</v>
      </c>
      <c r="G18" s="70">
        <f t="shared" si="0"/>
        <v>100</v>
      </c>
      <c r="H18" s="85">
        <v>0.1</v>
      </c>
      <c r="I18" s="74">
        <f t="shared" si="1"/>
        <v>90</v>
      </c>
      <c r="J18" s="76">
        <v>2.5000000000000001E-2</v>
      </c>
      <c r="K18" s="80">
        <f t="shared" si="2"/>
        <v>2.25</v>
      </c>
      <c r="L18" s="78">
        <v>2.5000000000000001E-2</v>
      </c>
      <c r="M18" s="80">
        <f t="shared" si="3"/>
        <v>2.25</v>
      </c>
      <c r="N18" s="82">
        <f t="shared" si="4"/>
        <v>94.5</v>
      </c>
      <c r="O18" s="66"/>
    </row>
    <row r="19" spans="2:15" ht="15">
      <c r="B19" s="68"/>
      <c r="C19" s="69"/>
      <c r="D19" s="70">
        <v>1</v>
      </c>
      <c r="E19" s="70"/>
      <c r="F19" s="70">
        <v>100</v>
      </c>
      <c r="G19" s="70">
        <f t="shared" si="0"/>
        <v>100</v>
      </c>
      <c r="H19" s="85">
        <v>0.1</v>
      </c>
      <c r="I19" s="74">
        <f t="shared" si="1"/>
        <v>90</v>
      </c>
      <c r="J19" s="76">
        <v>2.5000000000000001E-2</v>
      </c>
      <c r="K19" s="80">
        <f t="shared" si="2"/>
        <v>2.25</v>
      </c>
      <c r="L19" s="78">
        <v>2.5000000000000001E-2</v>
      </c>
      <c r="M19" s="80">
        <f t="shared" si="3"/>
        <v>2.25</v>
      </c>
      <c r="N19" s="82">
        <f t="shared" si="4"/>
        <v>94.5</v>
      </c>
      <c r="O19" s="66"/>
    </row>
    <row r="20" spans="2:15" ht="15">
      <c r="B20" s="68"/>
      <c r="C20" s="69"/>
      <c r="D20" s="70">
        <v>1</v>
      </c>
      <c r="E20" s="70"/>
      <c r="F20" s="70">
        <v>100</v>
      </c>
      <c r="G20" s="70">
        <f t="shared" si="0"/>
        <v>100</v>
      </c>
      <c r="H20" s="85">
        <v>0.1</v>
      </c>
      <c r="I20" s="74">
        <f t="shared" si="1"/>
        <v>90</v>
      </c>
      <c r="J20" s="76">
        <v>2.5000000000000001E-2</v>
      </c>
      <c r="K20" s="80">
        <f t="shared" si="2"/>
        <v>2.25</v>
      </c>
      <c r="L20" s="78">
        <v>2.5000000000000001E-2</v>
      </c>
      <c r="M20" s="80">
        <f t="shared" si="3"/>
        <v>2.25</v>
      </c>
      <c r="N20" s="82">
        <f t="shared" si="4"/>
        <v>94.5</v>
      </c>
      <c r="O20" s="66"/>
    </row>
    <row r="21" spans="2:15" ht="15">
      <c r="B21" s="68"/>
      <c r="C21" s="69"/>
      <c r="D21" s="70">
        <v>1</v>
      </c>
      <c r="E21" s="70"/>
      <c r="F21" s="70">
        <v>100</v>
      </c>
      <c r="G21" s="70">
        <f t="shared" si="0"/>
        <v>100</v>
      </c>
      <c r="H21" s="85">
        <v>0.1</v>
      </c>
      <c r="I21" s="74">
        <f t="shared" si="1"/>
        <v>90</v>
      </c>
      <c r="J21" s="76">
        <v>2.5000000000000001E-2</v>
      </c>
      <c r="K21" s="80">
        <f t="shared" si="2"/>
        <v>2.25</v>
      </c>
      <c r="L21" s="78">
        <v>2.5000000000000001E-2</v>
      </c>
      <c r="M21" s="80">
        <f t="shared" si="3"/>
        <v>2.25</v>
      </c>
      <c r="N21" s="82">
        <f t="shared" si="4"/>
        <v>94.5</v>
      </c>
      <c r="O21" s="66"/>
    </row>
    <row r="22" spans="2:15" ht="15">
      <c r="B22" s="68"/>
      <c r="C22" s="69"/>
      <c r="D22" s="70">
        <v>1</v>
      </c>
      <c r="E22" s="70"/>
      <c r="F22" s="70">
        <v>100</v>
      </c>
      <c r="G22" s="70">
        <f t="shared" si="0"/>
        <v>100</v>
      </c>
      <c r="H22" s="85">
        <v>0.1</v>
      </c>
      <c r="I22" s="74">
        <f t="shared" si="1"/>
        <v>90</v>
      </c>
      <c r="J22" s="76">
        <v>2.5000000000000001E-2</v>
      </c>
      <c r="K22" s="80">
        <f t="shared" si="2"/>
        <v>2.25</v>
      </c>
      <c r="L22" s="78">
        <v>2.5000000000000001E-2</v>
      </c>
      <c r="M22" s="80">
        <f t="shared" si="3"/>
        <v>2.25</v>
      </c>
      <c r="N22" s="82">
        <f t="shared" si="4"/>
        <v>94.5</v>
      </c>
      <c r="O22" s="66"/>
    </row>
    <row r="23" spans="2:15" ht="15">
      <c r="B23" s="68"/>
      <c r="C23" s="69"/>
      <c r="D23" s="70">
        <v>1</v>
      </c>
      <c r="E23" s="70"/>
      <c r="F23" s="70">
        <v>100</v>
      </c>
      <c r="G23" s="70">
        <f t="shared" si="0"/>
        <v>100</v>
      </c>
      <c r="H23" s="85">
        <v>0.1</v>
      </c>
      <c r="I23" s="74">
        <f t="shared" si="1"/>
        <v>90</v>
      </c>
      <c r="J23" s="76">
        <v>2.5000000000000001E-2</v>
      </c>
      <c r="K23" s="80">
        <f t="shared" si="2"/>
        <v>2.25</v>
      </c>
      <c r="L23" s="78">
        <v>2.5000000000000001E-2</v>
      </c>
      <c r="M23" s="80">
        <f t="shared" si="3"/>
        <v>2.25</v>
      </c>
      <c r="N23" s="82">
        <f t="shared" si="4"/>
        <v>94.5</v>
      </c>
      <c r="O23" s="66"/>
    </row>
    <row r="24" spans="2:15" ht="15">
      <c r="B24" s="68"/>
      <c r="C24" s="69"/>
      <c r="D24" s="70">
        <v>1</v>
      </c>
      <c r="E24" s="70"/>
      <c r="F24" s="70">
        <v>100</v>
      </c>
      <c r="G24" s="70">
        <f t="shared" si="0"/>
        <v>100</v>
      </c>
      <c r="H24" s="85">
        <v>0.1</v>
      </c>
      <c r="I24" s="74">
        <f t="shared" si="1"/>
        <v>90</v>
      </c>
      <c r="J24" s="76">
        <v>2.5000000000000001E-2</v>
      </c>
      <c r="K24" s="80">
        <f t="shared" si="2"/>
        <v>2.25</v>
      </c>
      <c r="L24" s="78">
        <v>2.5000000000000001E-2</v>
      </c>
      <c r="M24" s="80">
        <f t="shared" si="3"/>
        <v>2.25</v>
      </c>
      <c r="N24" s="82">
        <f t="shared" si="4"/>
        <v>94.5</v>
      </c>
      <c r="O24" s="66"/>
    </row>
    <row r="25" spans="2:15" ht="15">
      <c r="B25" s="68"/>
      <c r="C25" s="69"/>
      <c r="D25" s="70">
        <v>1</v>
      </c>
      <c r="E25" s="70"/>
      <c r="F25" s="70">
        <v>100</v>
      </c>
      <c r="G25" s="70">
        <f t="shared" si="0"/>
        <v>100</v>
      </c>
      <c r="H25" s="85">
        <v>0.1</v>
      </c>
      <c r="I25" s="74">
        <f t="shared" si="1"/>
        <v>90</v>
      </c>
      <c r="J25" s="76">
        <v>2.5000000000000001E-2</v>
      </c>
      <c r="K25" s="80">
        <f t="shared" si="2"/>
        <v>2.25</v>
      </c>
      <c r="L25" s="78">
        <v>2.5000000000000001E-2</v>
      </c>
      <c r="M25" s="80">
        <f t="shared" si="3"/>
        <v>2.25</v>
      </c>
      <c r="N25" s="82">
        <f t="shared" si="4"/>
        <v>94.5</v>
      </c>
      <c r="O25" s="66"/>
    </row>
    <row r="26" spans="2:15" ht="15">
      <c r="B26" s="68"/>
      <c r="C26" s="69"/>
      <c r="D26" s="70">
        <v>1</v>
      </c>
      <c r="E26" s="70"/>
      <c r="F26" s="70">
        <v>100</v>
      </c>
      <c r="G26" s="70">
        <f t="shared" si="0"/>
        <v>100</v>
      </c>
      <c r="H26" s="85">
        <v>0.1</v>
      </c>
      <c r="I26" s="74">
        <f t="shared" si="1"/>
        <v>90</v>
      </c>
      <c r="J26" s="76">
        <v>2.5000000000000001E-2</v>
      </c>
      <c r="K26" s="80">
        <f t="shared" si="2"/>
        <v>2.25</v>
      </c>
      <c r="L26" s="78">
        <v>2.5000000000000001E-2</v>
      </c>
      <c r="M26" s="80">
        <f t="shared" si="3"/>
        <v>2.25</v>
      </c>
      <c r="N26" s="82">
        <f t="shared" si="4"/>
        <v>94.5</v>
      </c>
      <c r="O26" s="66"/>
    </row>
    <row r="27" spans="2:15" ht="15">
      <c r="B27" s="68"/>
      <c r="C27" s="69"/>
      <c r="D27" s="70">
        <v>1</v>
      </c>
      <c r="E27" s="70"/>
      <c r="F27" s="70">
        <v>100</v>
      </c>
      <c r="G27" s="70">
        <f t="shared" si="0"/>
        <v>100</v>
      </c>
      <c r="H27" s="85">
        <v>0.1</v>
      </c>
      <c r="I27" s="74">
        <f t="shared" si="1"/>
        <v>90</v>
      </c>
      <c r="J27" s="76">
        <v>2.5000000000000001E-2</v>
      </c>
      <c r="K27" s="80">
        <f t="shared" si="2"/>
        <v>2.25</v>
      </c>
      <c r="L27" s="78">
        <v>2.5000000000000001E-2</v>
      </c>
      <c r="M27" s="80">
        <f t="shared" si="3"/>
        <v>2.25</v>
      </c>
      <c r="N27" s="82">
        <f t="shared" si="4"/>
        <v>94.5</v>
      </c>
      <c r="O27" s="66"/>
    </row>
    <row r="28" spans="2:15" ht="15">
      <c r="B28" s="68"/>
      <c r="C28" s="69"/>
      <c r="D28" s="70">
        <v>1</v>
      </c>
      <c r="E28" s="70"/>
      <c r="F28" s="70">
        <v>100</v>
      </c>
      <c r="G28" s="70">
        <f t="shared" si="0"/>
        <v>100</v>
      </c>
      <c r="H28" s="85">
        <v>0.1</v>
      </c>
      <c r="I28" s="74">
        <f t="shared" si="1"/>
        <v>90</v>
      </c>
      <c r="J28" s="76">
        <v>2.5000000000000001E-2</v>
      </c>
      <c r="K28" s="80">
        <f t="shared" si="2"/>
        <v>2.25</v>
      </c>
      <c r="L28" s="78">
        <v>2.5000000000000001E-2</v>
      </c>
      <c r="M28" s="80">
        <f t="shared" si="3"/>
        <v>2.25</v>
      </c>
      <c r="N28" s="82">
        <f t="shared" si="4"/>
        <v>94.5</v>
      </c>
      <c r="O28" s="66"/>
    </row>
    <row r="29" spans="2:15" ht="15">
      <c r="B29" s="68"/>
      <c r="C29" s="69"/>
      <c r="D29" s="70">
        <v>1</v>
      </c>
      <c r="E29" s="70"/>
      <c r="F29" s="70">
        <v>100</v>
      </c>
      <c r="G29" s="70">
        <f t="shared" si="0"/>
        <v>100</v>
      </c>
      <c r="H29" s="85">
        <v>0.1</v>
      </c>
      <c r="I29" s="74">
        <f t="shared" si="1"/>
        <v>90</v>
      </c>
      <c r="J29" s="76">
        <v>2.5000000000000001E-2</v>
      </c>
      <c r="K29" s="80">
        <f t="shared" si="2"/>
        <v>2.25</v>
      </c>
      <c r="L29" s="78">
        <v>2.5000000000000001E-2</v>
      </c>
      <c r="M29" s="80">
        <f t="shared" si="3"/>
        <v>2.25</v>
      </c>
      <c r="N29" s="82">
        <f t="shared" si="4"/>
        <v>94.5</v>
      </c>
    </row>
    <row r="30" spans="2:15" ht="15">
      <c r="B30" s="68"/>
      <c r="C30" s="69"/>
      <c r="D30" s="70">
        <v>1</v>
      </c>
      <c r="E30" s="70"/>
      <c r="F30" s="70">
        <v>100</v>
      </c>
      <c r="G30" s="70">
        <f t="shared" si="0"/>
        <v>100</v>
      </c>
      <c r="H30" s="85">
        <v>0.1</v>
      </c>
      <c r="I30" s="74">
        <f t="shared" si="1"/>
        <v>90</v>
      </c>
      <c r="J30" s="76">
        <v>2.5000000000000001E-2</v>
      </c>
      <c r="K30" s="80">
        <f t="shared" si="2"/>
        <v>2.25</v>
      </c>
      <c r="L30" s="78">
        <v>2.5000000000000001E-2</v>
      </c>
      <c r="M30" s="80">
        <f t="shared" si="3"/>
        <v>2.25</v>
      </c>
      <c r="N30" s="82">
        <f t="shared" si="4"/>
        <v>94.5</v>
      </c>
    </row>
    <row r="31" spans="2:15" ht="15">
      <c r="B31" s="68"/>
      <c r="C31" s="69"/>
      <c r="D31" s="70">
        <v>1</v>
      </c>
      <c r="E31" s="70"/>
      <c r="F31" s="70">
        <v>100</v>
      </c>
      <c r="G31" s="70">
        <f t="shared" si="0"/>
        <v>100</v>
      </c>
      <c r="H31" s="85">
        <v>0.1</v>
      </c>
      <c r="I31" s="74">
        <f t="shared" si="1"/>
        <v>90</v>
      </c>
      <c r="J31" s="76">
        <v>2.5000000000000001E-2</v>
      </c>
      <c r="K31" s="80">
        <f t="shared" si="2"/>
        <v>2.25</v>
      </c>
      <c r="L31" s="78">
        <v>2.5000000000000001E-2</v>
      </c>
      <c r="M31" s="80">
        <f t="shared" si="3"/>
        <v>2.25</v>
      </c>
      <c r="N31" s="82">
        <f t="shared" si="4"/>
        <v>94.5</v>
      </c>
    </row>
    <row r="32" spans="2:15" ht="15">
      <c r="B32" s="68"/>
      <c r="C32" s="69"/>
      <c r="D32" s="70">
        <v>1</v>
      </c>
      <c r="E32" s="70"/>
      <c r="F32" s="70">
        <v>100</v>
      </c>
      <c r="G32" s="70">
        <f t="shared" si="0"/>
        <v>100</v>
      </c>
      <c r="H32" s="85">
        <v>0.1</v>
      </c>
      <c r="I32" s="74">
        <f t="shared" si="1"/>
        <v>90</v>
      </c>
      <c r="J32" s="76">
        <v>2.5000000000000001E-2</v>
      </c>
      <c r="K32" s="80">
        <f t="shared" si="2"/>
        <v>2.25</v>
      </c>
      <c r="L32" s="78">
        <v>2.5000000000000001E-2</v>
      </c>
      <c r="M32" s="80">
        <f t="shared" si="3"/>
        <v>2.25</v>
      </c>
      <c r="N32" s="82">
        <f t="shared" si="4"/>
        <v>94.5</v>
      </c>
    </row>
    <row r="33" spans="2:14" ht="15">
      <c r="B33" s="68"/>
      <c r="C33" s="69"/>
      <c r="D33" s="70">
        <v>1</v>
      </c>
      <c r="E33" s="70"/>
      <c r="F33" s="70">
        <v>100</v>
      </c>
      <c r="G33" s="70">
        <f t="shared" si="0"/>
        <v>100</v>
      </c>
      <c r="H33" s="85">
        <v>0.1</v>
      </c>
      <c r="I33" s="74">
        <f t="shared" si="1"/>
        <v>90</v>
      </c>
      <c r="J33" s="76">
        <v>2.5000000000000001E-2</v>
      </c>
      <c r="K33" s="80">
        <f t="shared" si="2"/>
        <v>2.25</v>
      </c>
      <c r="L33" s="78">
        <v>2.5000000000000001E-2</v>
      </c>
      <c r="M33" s="80">
        <f t="shared" si="3"/>
        <v>2.25</v>
      </c>
      <c r="N33" s="82">
        <f t="shared" si="4"/>
        <v>94.5</v>
      </c>
    </row>
    <row r="34" spans="2:14" ht="15">
      <c r="B34" s="68"/>
      <c r="C34" s="69"/>
      <c r="D34" s="70">
        <v>1</v>
      </c>
      <c r="E34" s="70"/>
      <c r="F34" s="70">
        <v>100</v>
      </c>
      <c r="G34" s="70">
        <f t="shared" si="0"/>
        <v>100</v>
      </c>
      <c r="H34" s="85">
        <v>0.1</v>
      </c>
      <c r="I34" s="74">
        <f t="shared" si="1"/>
        <v>90</v>
      </c>
      <c r="J34" s="76">
        <v>2.5000000000000001E-2</v>
      </c>
      <c r="K34" s="80">
        <f t="shared" si="2"/>
        <v>2.25</v>
      </c>
      <c r="L34" s="78">
        <v>2.5000000000000001E-2</v>
      </c>
      <c r="M34" s="80">
        <f t="shared" si="3"/>
        <v>2.25</v>
      </c>
      <c r="N34" s="82">
        <f t="shared" si="4"/>
        <v>94.5</v>
      </c>
    </row>
    <row r="35" spans="2:14" ht="15">
      <c r="B35" s="68"/>
      <c r="C35" s="69"/>
      <c r="D35" s="70">
        <v>1</v>
      </c>
      <c r="E35" s="70"/>
      <c r="F35" s="70">
        <v>100</v>
      </c>
      <c r="G35" s="70">
        <f t="shared" si="0"/>
        <v>100</v>
      </c>
      <c r="H35" s="85">
        <v>0.1</v>
      </c>
      <c r="I35" s="74">
        <f t="shared" si="1"/>
        <v>90</v>
      </c>
      <c r="J35" s="76">
        <v>2.5000000000000001E-2</v>
      </c>
      <c r="K35" s="80">
        <f t="shared" si="2"/>
        <v>2.25</v>
      </c>
      <c r="L35" s="78">
        <v>2.5000000000000001E-2</v>
      </c>
      <c r="M35" s="80">
        <f t="shared" si="3"/>
        <v>2.25</v>
      </c>
      <c r="N35" s="82">
        <f t="shared" si="4"/>
        <v>94.5</v>
      </c>
    </row>
    <row r="36" spans="2:14" ht="15">
      <c r="B36" s="68"/>
      <c r="C36" s="69"/>
      <c r="D36" s="70">
        <v>1</v>
      </c>
      <c r="E36" s="70"/>
      <c r="F36" s="70">
        <v>100</v>
      </c>
      <c r="G36" s="70">
        <f t="shared" si="0"/>
        <v>100</v>
      </c>
      <c r="H36" s="85">
        <v>0.1</v>
      </c>
      <c r="I36" s="74">
        <f t="shared" si="1"/>
        <v>90</v>
      </c>
      <c r="J36" s="76">
        <v>2.5000000000000001E-2</v>
      </c>
      <c r="K36" s="80">
        <f t="shared" si="2"/>
        <v>2.25</v>
      </c>
      <c r="L36" s="78">
        <v>2.5000000000000001E-2</v>
      </c>
      <c r="M36" s="80">
        <f t="shared" si="3"/>
        <v>2.25</v>
      </c>
      <c r="N36" s="82">
        <f t="shared" si="4"/>
        <v>94.5</v>
      </c>
    </row>
    <row r="37" spans="2:14" ht="15">
      <c r="B37" s="68"/>
      <c r="C37" s="69"/>
      <c r="D37" s="70">
        <v>1</v>
      </c>
      <c r="E37" s="70"/>
      <c r="F37" s="70">
        <v>100</v>
      </c>
      <c r="G37" s="70">
        <f t="shared" si="0"/>
        <v>100</v>
      </c>
      <c r="H37" s="85">
        <v>0.1</v>
      </c>
      <c r="I37" s="74">
        <f t="shared" si="1"/>
        <v>90</v>
      </c>
      <c r="J37" s="76">
        <v>2.5000000000000001E-2</v>
      </c>
      <c r="K37" s="80">
        <f t="shared" si="2"/>
        <v>2.25</v>
      </c>
      <c r="L37" s="78">
        <v>2.5000000000000001E-2</v>
      </c>
      <c r="M37" s="80">
        <f t="shared" si="3"/>
        <v>2.25</v>
      </c>
      <c r="N37" s="82">
        <f t="shared" si="4"/>
        <v>94.5</v>
      </c>
    </row>
    <row r="38" spans="2:14" ht="15">
      <c r="B38" s="68"/>
      <c r="C38" s="69"/>
      <c r="D38" s="70">
        <v>1</v>
      </c>
      <c r="E38" s="70"/>
      <c r="F38" s="70">
        <v>100</v>
      </c>
      <c r="G38" s="70">
        <f t="shared" si="0"/>
        <v>100</v>
      </c>
      <c r="H38" s="85">
        <v>0.1</v>
      </c>
      <c r="I38" s="74">
        <f t="shared" si="1"/>
        <v>90</v>
      </c>
      <c r="J38" s="76">
        <v>2.5000000000000001E-2</v>
      </c>
      <c r="K38" s="80">
        <f t="shared" si="2"/>
        <v>2.25</v>
      </c>
      <c r="L38" s="78">
        <v>2.5000000000000001E-2</v>
      </c>
      <c r="M38" s="80">
        <f t="shared" si="3"/>
        <v>2.25</v>
      </c>
      <c r="N38" s="82">
        <f t="shared" si="4"/>
        <v>94.5</v>
      </c>
    </row>
    <row r="39" spans="2:14" ht="15">
      <c r="B39" s="68"/>
      <c r="C39" s="69"/>
      <c r="D39" s="70">
        <v>1</v>
      </c>
      <c r="E39" s="70"/>
      <c r="F39" s="70">
        <v>100</v>
      </c>
      <c r="G39" s="70">
        <f t="shared" si="0"/>
        <v>100</v>
      </c>
      <c r="H39" s="85">
        <v>0.1</v>
      </c>
      <c r="I39" s="74">
        <f t="shared" si="1"/>
        <v>90</v>
      </c>
      <c r="J39" s="76">
        <v>2.5000000000000001E-2</v>
      </c>
      <c r="K39" s="80">
        <f t="shared" si="2"/>
        <v>2.25</v>
      </c>
      <c r="L39" s="78">
        <v>2.5000000000000001E-2</v>
      </c>
      <c r="M39" s="80">
        <f t="shared" si="3"/>
        <v>2.25</v>
      </c>
      <c r="N39" s="82">
        <f t="shared" si="4"/>
        <v>94.5</v>
      </c>
    </row>
    <row r="40" spans="2:14" ht="15.75" thickBot="1">
      <c r="B40" s="71"/>
      <c r="C40" s="72"/>
      <c r="D40" s="73"/>
      <c r="E40" s="73"/>
      <c r="F40" s="73"/>
      <c r="G40" s="73"/>
      <c r="H40" s="86"/>
      <c r="I40" s="75"/>
      <c r="J40" s="77"/>
      <c r="K40" s="81"/>
      <c r="L40" s="79"/>
      <c r="M40" s="81"/>
      <c r="N40" s="83"/>
    </row>
    <row r="41" spans="2:14" ht="16.5" thickBot="1">
      <c r="B41" s="59" t="s">
        <v>12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84">
        <f>SUM(N14:N40)</f>
        <v>2457</v>
      </c>
    </row>
    <row r="42" spans="2:14">
      <c r="B42" s="56" t="s">
        <v>13</v>
      </c>
      <c r="C42" s="57"/>
      <c r="D42" s="57"/>
      <c r="E42" s="57"/>
      <c r="F42" s="57"/>
      <c r="G42" s="57"/>
      <c r="H42" s="57"/>
      <c r="I42" s="57"/>
      <c r="J42" s="57"/>
      <c r="K42" s="58"/>
      <c r="L42" s="51"/>
      <c r="M42" s="51"/>
      <c r="N42" s="52"/>
    </row>
    <row r="43" spans="2:14">
      <c r="B43" s="36"/>
      <c r="C43" s="37"/>
      <c r="D43" s="37"/>
      <c r="E43" s="37"/>
      <c r="F43" s="37"/>
      <c r="G43" s="37"/>
      <c r="H43" s="37"/>
      <c r="I43" s="37"/>
      <c r="J43" s="37"/>
      <c r="K43" s="131" t="s">
        <v>37</v>
      </c>
      <c r="L43" s="132"/>
      <c r="M43" s="132"/>
      <c r="N43" s="133"/>
    </row>
    <row r="44" spans="2:14">
      <c r="B44" s="134" t="s">
        <v>18</v>
      </c>
      <c r="C44" s="46"/>
      <c r="D44" s="46"/>
      <c r="E44" s="46"/>
      <c r="F44" s="46"/>
      <c r="G44" s="46"/>
      <c r="H44" s="46"/>
      <c r="I44" s="46"/>
      <c r="J44" s="46"/>
      <c r="K44" s="135" t="s">
        <v>14</v>
      </c>
      <c r="L44" s="136"/>
      <c r="M44" s="136"/>
      <c r="N44" s="137"/>
    </row>
    <row r="45" spans="2:14" ht="24" customHeight="1">
      <c r="B45" s="134"/>
      <c r="C45" s="46"/>
      <c r="D45" s="46"/>
      <c r="E45" s="46"/>
      <c r="F45" s="46"/>
      <c r="G45" s="46"/>
      <c r="H45" s="46"/>
      <c r="I45" s="46"/>
      <c r="J45" s="46"/>
      <c r="K45" s="131"/>
      <c r="L45" s="132"/>
      <c r="M45" s="132"/>
      <c r="N45" s="138"/>
    </row>
    <row r="46" spans="2:14" ht="12.75" customHeight="1">
      <c r="B46" s="142" t="s">
        <v>34</v>
      </c>
      <c r="C46" s="39"/>
      <c r="D46" s="39"/>
      <c r="E46" s="39"/>
      <c r="F46" s="39"/>
      <c r="G46" s="39"/>
      <c r="H46" s="39"/>
      <c r="I46" s="39"/>
      <c r="J46" s="39"/>
      <c r="K46" s="131"/>
      <c r="L46" s="132"/>
      <c r="M46" s="132"/>
      <c r="N46" s="138"/>
    </row>
    <row r="47" spans="2:14" ht="13.5" thickBot="1">
      <c r="B47" s="143"/>
      <c r="C47" s="40"/>
      <c r="D47" s="40"/>
      <c r="E47" s="40"/>
      <c r="F47" s="40"/>
      <c r="G47" s="40"/>
      <c r="H47" s="40"/>
      <c r="I47" s="40"/>
      <c r="J47" s="40"/>
      <c r="K47" s="139"/>
      <c r="L47" s="140"/>
      <c r="M47" s="140"/>
      <c r="N47" s="141"/>
    </row>
    <row r="48" spans="2:14" ht="13.5" thickBot="1">
      <c r="B48" s="41"/>
      <c r="C48" s="42"/>
      <c r="D48" s="42"/>
      <c r="E48" s="42"/>
      <c r="F48" s="42"/>
      <c r="G48" s="42"/>
      <c r="H48" s="42"/>
      <c r="I48" s="42"/>
      <c r="J48" s="42"/>
      <c r="K48" s="43"/>
      <c r="L48" s="43"/>
      <c r="M48" s="43"/>
      <c r="N48" s="44"/>
    </row>
    <row r="49" spans="11:14" s="62" customFormat="1">
      <c r="K49" s="64"/>
      <c r="L49" s="64"/>
      <c r="M49" s="64"/>
      <c r="N49" s="64"/>
    </row>
  </sheetData>
  <mergeCells count="21">
    <mergeCell ref="K43:N43"/>
    <mergeCell ref="B44:B45"/>
    <mergeCell ref="K44:N44"/>
    <mergeCell ref="K45:N47"/>
    <mergeCell ref="B46:B47"/>
    <mergeCell ref="B11:G11"/>
    <mergeCell ref="H11:J12"/>
    <mergeCell ref="K11:L12"/>
    <mergeCell ref="M11:N12"/>
    <mergeCell ref="B12:G12"/>
    <mergeCell ref="B2:N2"/>
    <mergeCell ref="B3:N3"/>
    <mergeCell ref="B4:N4"/>
    <mergeCell ref="B5:N5"/>
    <mergeCell ref="B6:N6"/>
    <mergeCell ref="B8:G9"/>
    <mergeCell ref="H8:J9"/>
    <mergeCell ref="K8:L10"/>
    <mergeCell ref="M8:N10"/>
    <mergeCell ref="B10:G10"/>
    <mergeCell ref="H10:J10"/>
  </mergeCells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50"/>
  <sheetViews>
    <sheetView zoomScale="85" zoomScaleNormal="85" workbookViewId="0">
      <selection activeCell="P3" sqref="P3"/>
    </sheetView>
  </sheetViews>
  <sheetFormatPr defaultRowHeight="12.75"/>
  <cols>
    <col min="1" max="1" width="9.140625" style="62"/>
    <col min="2" max="2" width="35.85546875" customWidth="1"/>
    <col min="3" max="3" width="11.5703125" customWidth="1"/>
    <col min="4" max="4" width="8.140625" customWidth="1"/>
    <col min="5" max="5" width="10.5703125" customWidth="1"/>
    <col min="6" max="6" width="9.5703125" customWidth="1"/>
    <col min="7" max="7" width="11" customWidth="1"/>
    <col min="8" max="8" width="13.7109375" customWidth="1"/>
    <col min="9" max="9" width="18" customWidth="1"/>
    <col min="10" max="10" width="9.85546875" customWidth="1"/>
    <col min="11" max="11" width="11.5703125" style="1" customWidth="1"/>
    <col min="12" max="12" width="11.28515625" style="1" customWidth="1"/>
    <col min="13" max="13" width="10.7109375" style="1" customWidth="1"/>
    <col min="14" max="14" width="11.140625" style="1" customWidth="1"/>
    <col min="15" max="15" width="9.140625" style="62"/>
  </cols>
  <sheetData>
    <row r="1" spans="2:15" s="62" customFormat="1" ht="13.5" thickBot="1">
      <c r="K1" s="64"/>
      <c r="L1" s="64"/>
      <c r="M1" s="64"/>
      <c r="N1" s="64"/>
    </row>
    <row r="2" spans="2:15" ht="18.75" thickBot="1">
      <c r="B2" s="103" t="s">
        <v>0</v>
      </c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5"/>
    </row>
    <row r="3" spans="2:15" ht="30">
      <c r="B3" s="106" t="s">
        <v>31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8"/>
    </row>
    <row r="4" spans="2:15" ht="14.25">
      <c r="B4" s="109" t="s">
        <v>32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1"/>
    </row>
    <row r="5" spans="2:15" ht="14.25">
      <c r="B5" s="109" t="s">
        <v>1</v>
      </c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1"/>
    </row>
    <row r="6" spans="2:15" ht="15">
      <c r="B6" s="112" t="s">
        <v>33</v>
      </c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4"/>
    </row>
    <row r="7" spans="2:15" ht="13.5" thickBot="1">
      <c r="B7" s="7"/>
      <c r="C7" s="8"/>
      <c r="D7" s="8"/>
      <c r="E7" s="8"/>
      <c r="F7" s="8"/>
      <c r="G7" s="8"/>
      <c r="H7" s="8"/>
      <c r="I7" s="8"/>
      <c r="J7" s="8"/>
      <c r="K7" s="9"/>
      <c r="L7" s="9"/>
      <c r="M7" s="9"/>
      <c r="N7" s="10"/>
    </row>
    <row r="8" spans="2:15">
      <c r="B8" s="88" t="s">
        <v>2</v>
      </c>
      <c r="C8" s="89"/>
      <c r="D8" s="89"/>
      <c r="E8" s="89"/>
      <c r="F8" s="89"/>
      <c r="G8" s="90"/>
      <c r="H8" s="88" t="s">
        <v>15</v>
      </c>
      <c r="I8" s="89"/>
      <c r="J8" s="90"/>
      <c r="K8" s="94" t="s">
        <v>16</v>
      </c>
      <c r="L8" s="95"/>
      <c r="M8" s="94" t="s">
        <v>3</v>
      </c>
      <c r="N8" s="95"/>
    </row>
    <row r="9" spans="2:15">
      <c r="B9" s="91"/>
      <c r="C9" s="92"/>
      <c r="D9" s="92"/>
      <c r="E9" s="92"/>
      <c r="F9" s="92"/>
      <c r="G9" s="93"/>
      <c r="H9" s="91"/>
      <c r="I9" s="92"/>
      <c r="J9" s="93"/>
      <c r="K9" s="96"/>
      <c r="L9" s="97"/>
      <c r="M9" s="96"/>
      <c r="N9" s="97"/>
    </row>
    <row r="10" spans="2:15" ht="19.5" customHeight="1" thickBot="1">
      <c r="B10" s="100" t="s">
        <v>28</v>
      </c>
      <c r="C10" s="101"/>
      <c r="D10" s="101"/>
      <c r="E10" s="101"/>
      <c r="F10" s="101"/>
      <c r="G10" s="102"/>
      <c r="H10" s="100" t="s">
        <v>28</v>
      </c>
      <c r="I10" s="101"/>
      <c r="J10" s="102"/>
      <c r="K10" s="98"/>
      <c r="L10" s="99"/>
      <c r="M10" s="98"/>
      <c r="N10" s="99"/>
    </row>
    <row r="11" spans="2:15" ht="39.75" customHeight="1">
      <c r="B11" s="115" t="s">
        <v>35</v>
      </c>
      <c r="C11" s="116"/>
      <c r="D11" s="116"/>
      <c r="E11" s="116"/>
      <c r="F11" s="116"/>
      <c r="G11" s="117"/>
      <c r="H11" s="118" t="s">
        <v>35</v>
      </c>
      <c r="I11" s="119"/>
      <c r="J11" s="120"/>
      <c r="K11" s="94" t="s">
        <v>29</v>
      </c>
      <c r="L11" s="95"/>
      <c r="M11" s="124">
        <v>43770</v>
      </c>
      <c r="N11" s="125"/>
    </row>
    <row r="12" spans="2:15" ht="15.75" thickBot="1">
      <c r="B12" s="128" t="s">
        <v>36</v>
      </c>
      <c r="C12" s="129"/>
      <c r="D12" s="129"/>
      <c r="E12" s="129"/>
      <c r="F12" s="129"/>
      <c r="G12" s="130"/>
      <c r="H12" s="121"/>
      <c r="I12" s="122"/>
      <c r="J12" s="123"/>
      <c r="K12" s="98"/>
      <c r="L12" s="99"/>
      <c r="M12" s="126"/>
      <c r="N12" s="127"/>
    </row>
    <row r="13" spans="2:15" ht="22.5" customHeight="1" thickBot="1">
      <c r="B13" s="11" t="s">
        <v>17</v>
      </c>
      <c r="C13" s="48" t="s">
        <v>4</v>
      </c>
      <c r="D13" s="49" t="s">
        <v>5</v>
      </c>
      <c r="E13" s="49" t="s">
        <v>6</v>
      </c>
      <c r="F13" s="49" t="s">
        <v>7</v>
      </c>
      <c r="G13" s="49" t="s">
        <v>25</v>
      </c>
      <c r="H13" s="49" t="s">
        <v>24</v>
      </c>
      <c r="I13" s="49" t="s">
        <v>22</v>
      </c>
      <c r="J13" s="49" t="s">
        <v>19</v>
      </c>
      <c r="K13" s="49" t="s">
        <v>20</v>
      </c>
      <c r="L13" s="49" t="s">
        <v>26</v>
      </c>
      <c r="M13" s="49" t="s">
        <v>21</v>
      </c>
      <c r="N13" s="50" t="s">
        <v>23</v>
      </c>
    </row>
    <row r="14" spans="2:15">
      <c r="B14" s="12"/>
      <c r="C14" s="13"/>
      <c r="D14" s="14"/>
      <c r="E14" s="14"/>
      <c r="F14" s="14"/>
      <c r="G14" s="14"/>
      <c r="H14" s="14"/>
      <c r="I14" s="14"/>
      <c r="J14" s="14"/>
      <c r="K14" s="15"/>
      <c r="L14" s="15"/>
      <c r="M14" s="15"/>
      <c r="N14" s="15"/>
    </row>
    <row r="15" spans="2:15" ht="30" customHeight="1">
      <c r="B15" s="16"/>
      <c r="C15" s="17"/>
      <c r="D15" s="18"/>
      <c r="E15" s="18"/>
      <c r="F15" s="18"/>
      <c r="G15" s="18"/>
      <c r="H15" s="18"/>
      <c r="I15" s="18"/>
      <c r="J15" s="18"/>
      <c r="K15" s="19"/>
      <c r="L15" s="19"/>
      <c r="M15" s="19"/>
      <c r="N15" s="20"/>
      <c r="O15" s="65"/>
    </row>
    <row r="16" spans="2:15" ht="30" customHeight="1">
      <c r="B16" s="21" t="s">
        <v>8</v>
      </c>
      <c r="C16" s="22">
        <v>8501</v>
      </c>
      <c r="D16" s="23">
        <v>50</v>
      </c>
      <c r="E16" s="23" t="s">
        <v>9</v>
      </c>
      <c r="F16" s="23">
        <v>200</v>
      </c>
      <c r="G16" s="23">
        <f>D16*F16:F16</f>
        <v>10000</v>
      </c>
      <c r="H16" s="23">
        <v>2000</v>
      </c>
      <c r="I16" s="23">
        <f>G16-H16</f>
        <v>8000</v>
      </c>
      <c r="J16" s="23"/>
      <c r="K16" s="23"/>
      <c r="L16" s="21">
        <f>I16*12%</f>
        <v>960</v>
      </c>
      <c r="M16" s="21">
        <v>0</v>
      </c>
      <c r="N16" s="24">
        <f>I16+L16</f>
        <v>8960</v>
      </c>
      <c r="O16" s="66"/>
    </row>
    <row r="17" spans="2:15" ht="16.5">
      <c r="B17" s="21" t="s">
        <v>10</v>
      </c>
      <c r="C17" s="22">
        <v>8501</v>
      </c>
      <c r="D17" s="23">
        <v>5</v>
      </c>
      <c r="E17" s="23" t="s">
        <v>11</v>
      </c>
      <c r="F17" s="23">
        <v>3000</v>
      </c>
      <c r="G17" s="23">
        <f>F17*D17</f>
        <v>15000</v>
      </c>
      <c r="H17" s="23">
        <f>G17*20%</f>
        <v>3000</v>
      </c>
      <c r="I17" s="23">
        <f>G17-H17</f>
        <v>12000</v>
      </c>
      <c r="J17" s="23"/>
      <c r="K17" s="23"/>
      <c r="L17" s="21">
        <f>I17*12%</f>
        <v>1440</v>
      </c>
      <c r="M17" s="21">
        <v>0</v>
      </c>
      <c r="N17" s="24">
        <f>I17+L17</f>
        <v>13440</v>
      </c>
      <c r="O17" s="66"/>
    </row>
    <row r="18" spans="2:15" ht="16.5">
      <c r="B18" s="25"/>
      <c r="C18" s="26"/>
      <c r="D18" s="27"/>
      <c r="E18" s="27"/>
      <c r="F18" s="27"/>
      <c r="G18" s="27"/>
      <c r="H18" s="27"/>
      <c r="I18" s="27"/>
      <c r="J18" s="27"/>
      <c r="K18" s="25"/>
      <c r="L18" s="25"/>
      <c r="M18" s="25"/>
      <c r="N18" s="28"/>
      <c r="O18" s="66"/>
    </row>
    <row r="19" spans="2:15" ht="16.5">
      <c r="B19" s="25" t="s">
        <v>12</v>
      </c>
      <c r="C19" s="26"/>
      <c r="D19" s="27"/>
      <c r="E19" s="27"/>
      <c r="F19" s="27"/>
      <c r="G19" s="27"/>
      <c r="H19" s="27"/>
      <c r="I19" s="27"/>
      <c r="J19" s="27"/>
      <c r="K19" s="25"/>
      <c r="L19" s="25"/>
      <c r="M19" s="25"/>
      <c r="N19" s="28">
        <f>N16+N17</f>
        <v>22400</v>
      </c>
      <c r="O19" s="66"/>
    </row>
    <row r="20" spans="2:15" ht="16.5">
      <c r="B20" s="21"/>
      <c r="C20" s="29"/>
      <c r="D20" s="23"/>
      <c r="E20" s="23"/>
      <c r="F20" s="23"/>
      <c r="G20" s="23"/>
      <c r="H20" s="23"/>
      <c r="I20" s="23"/>
      <c r="J20" s="23"/>
      <c r="K20" s="21"/>
      <c r="L20" s="21"/>
      <c r="M20" s="21"/>
      <c r="N20" s="24"/>
      <c r="O20" s="66"/>
    </row>
    <row r="21" spans="2:15" ht="16.5">
      <c r="B21" s="21"/>
      <c r="C21" s="29"/>
      <c r="D21" s="23"/>
      <c r="E21" s="23"/>
      <c r="F21" s="23"/>
      <c r="G21" s="23"/>
      <c r="H21" s="23"/>
      <c r="I21" s="23"/>
      <c r="J21" s="23"/>
      <c r="K21" s="21"/>
      <c r="L21" s="21"/>
      <c r="M21" s="21"/>
      <c r="N21" s="24"/>
      <c r="O21" s="66"/>
    </row>
    <row r="22" spans="2:15" ht="16.5">
      <c r="B22" s="21"/>
      <c r="C22" s="29"/>
      <c r="D22" s="23"/>
      <c r="E22" s="23"/>
      <c r="F22" s="23"/>
      <c r="G22" s="23"/>
      <c r="H22" s="23"/>
      <c r="I22" s="23"/>
      <c r="J22" s="23"/>
      <c r="K22" s="21"/>
      <c r="L22" s="21"/>
      <c r="M22" s="21"/>
      <c r="N22" s="24"/>
      <c r="O22" s="66"/>
    </row>
    <row r="23" spans="2:15" ht="16.5">
      <c r="B23" s="21"/>
      <c r="C23" s="29"/>
      <c r="D23" s="23"/>
      <c r="E23" s="23"/>
      <c r="F23" s="23"/>
      <c r="G23" s="23"/>
      <c r="H23" s="23"/>
      <c r="I23" s="23"/>
      <c r="J23" s="23"/>
      <c r="K23" s="21"/>
      <c r="L23" s="21"/>
      <c r="M23" s="21"/>
      <c r="N23" s="24"/>
      <c r="O23" s="66"/>
    </row>
    <row r="24" spans="2:15" ht="16.5">
      <c r="B24" s="25"/>
      <c r="C24" s="26"/>
      <c r="D24" s="27"/>
      <c r="E24" s="27"/>
      <c r="F24" s="27"/>
      <c r="G24" s="27"/>
      <c r="H24" s="27"/>
      <c r="I24" s="27"/>
      <c r="J24" s="27"/>
      <c r="K24" s="30"/>
      <c r="L24" s="30"/>
      <c r="M24" s="30"/>
      <c r="N24" s="24"/>
      <c r="O24" s="66"/>
    </row>
    <row r="25" spans="2:15" ht="16.5">
      <c r="B25" s="21"/>
      <c r="C25" s="29"/>
      <c r="D25" s="23"/>
      <c r="E25" s="23"/>
      <c r="F25" s="23"/>
      <c r="G25" s="23"/>
      <c r="H25" s="23"/>
      <c r="I25" s="23"/>
      <c r="J25" s="23"/>
      <c r="K25" s="21"/>
      <c r="L25" s="21"/>
      <c r="M25" s="21"/>
      <c r="N25" s="24"/>
      <c r="O25" s="66"/>
    </row>
    <row r="26" spans="2:15" ht="16.5">
      <c r="B26" s="25"/>
      <c r="C26" s="26"/>
      <c r="D26" s="23"/>
      <c r="E26" s="23"/>
      <c r="F26" s="23"/>
      <c r="G26" s="23"/>
      <c r="H26" s="23"/>
      <c r="I26" s="23"/>
      <c r="J26" s="23"/>
      <c r="K26" s="30"/>
      <c r="L26" s="30"/>
      <c r="M26" s="30"/>
      <c r="N26" s="24"/>
      <c r="O26" s="66"/>
    </row>
    <row r="27" spans="2:15">
      <c r="B27" s="16"/>
      <c r="C27" s="31"/>
      <c r="D27" s="32"/>
      <c r="E27" s="32"/>
      <c r="F27" s="32"/>
      <c r="G27" s="32"/>
      <c r="H27" s="32"/>
      <c r="I27" s="32"/>
      <c r="J27" s="32"/>
      <c r="K27" s="16"/>
      <c r="L27" s="16"/>
      <c r="M27" s="16"/>
      <c r="N27" s="33"/>
      <c r="O27" s="66"/>
    </row>
    <row r="28" spans="2:15">
      <c r="B28" s="16"/>
      <c r="C28" s="31"/>
      <c r="D28" s="32"/>
      <c r="E28" s="32"/>
      <c r="F28" s="32"/>
      <c r="G28" s="32"/>
      <c r="H28" s="32"/>
      <c r="I28" s="32"/>
      <c r="J28" s="32"/>
      <c r="K28" s="16"/>
      <c r="L28" s="16"/>
      <c r="M28" s="16"/>
      <c r="N28" s="33"/>
      <c r="O28" s="66"/>
    </row>
    <row r="29" spans="2:15">
      <c r="B29" s="34"/>
      <c r="C29" s="8"/>
      <c r="D29" s="7"/>
      <c r="E29" s="7"/>
      <c r="F29" s="7"/>
      <c r="G29" s="7"/>
      <c r="H29" s="7"/>
      <c r="I29" s="7"/>
      <c r="J29" s="7"/>
      <c r="K29" s="34"/>
      <c r="L29" s="34"/>
      <c r="M29" s="34"/>
      <c r="N29" s="35"/>
    </row>
    <row r="30" spans="2:15">
      <c r="B30" s="2"/>
      <c r="C30" s="3"/>
      <c r="D30" s="4"/>
      <c r="E30" s="4"/>
      <c r="F30" s="4"/>
      <c r="G30" s="4"/>
      <c r="H30" s="4"/>
      <c r="I30" s="4"/>
      <c r="J30" s="4"/>
      <c r="K30" s="2"/>
      <c r="L30" s="2"/>
      <c r="M30" s="2"/>
      <c r="N30" s="5"/>
    </row>
    <row r="31" spans="2:15">
      <c r="B31" s="2"/>
      <c r="C31" s="3"/>
      <c r="D31" s="4"/>
      <c r="E31" s="4"/>
      <c r="F31" s="4"/>
      <c r="G31" s="4"/>
      <c r="H31" s="4"/>
      <c r="I31" s="4"/>
      <c r="J31" s="4"/>
      <c r="K31" s="2"/>
      <c r="L31" s="2"/>
      <c r="M31" s="2"/>
      <c r="N31" s="5"/>
    </row>
    <row r="32" spans="2:15">
      <c r="B32" s="2"/>
      <c r="C32" s="3"/>
      <c r="D32" s="4"/>
      <c r="E32" s="4"/>
      <c r="F32" s="4"/>
      <c r="G32" s="4"/>
      <c r="H32" s="4"/>
      <c r="I32" s="4"/>
      <c r="J32" s="4"/>
      <c r="K32" s="2"/>
      <c r="L32" s="2"/>
      <c r="M32" s="2"/>
      <c r="N32" s="5"/>
    </row>
    <row r="33" spans="2:14">
      <c r="B33" s="2"/>
      <c r="C33" s="3"/>
      <c r="D33" s="4"/>
      <c r="E33" s="4"/>
      <c r="F33" s="4"/>
      <c r="G33" s="4"/>
      <c r="H33" s="4"/>
      <c r="I33" s="4"/>
      <c r="J33" s="4"/>
      <c r="K33" s="2"/>
      <c r="L33" s="2"/>
      <c r="M33" s="2"/>
      <c r="N33" s="5"/>
    </row>
    <row r="34" spans="2:14">
      <c r="B34" s="2"/>
      <c r="C34" s="3"/>
      <c r="D34" s="4"/>
      <c r="E34" s="4"/>
      <c r="F34" s="4"/>
      <c r="G34" s="4"/>
      <c r="H34" s="4"/>
      <c r="I34" s="4"/>
      <c r="J34" s="4"/>
      <c r="K34" s="2"/>
      <c r="L34" s="2"/>
      <c r="M34" s="2"/>
      <c r="N34" s="5"/>
    </row>
    <row r="35" spans="2:14">
      <c r="B35" s="2"/>
      <c r="C35" s="3"/>
      <c r="D35" s="4"/>
      <c r="E35" s="4"/>
      <c r="F35" s="4"/>
      <c r="G35" s="4"/>
      <c r="H35" s="4"/>
      <c r="I35" s="4"/>
      <c r="J35" s="4"/>
      <c r="K35" s="2"/>
      <c r="L35" s="2"/>
      <c r="M35" s="2"/>
      <c r="N35" s="5"/>
    </row>
    <row r="36" spans="2:14">
      <c r="B36" s="2"/>
      <c r="C36" s="3"/>
      <c r="D36" s="4"/>
      <c r="E36" s="4"/>
      <c r="F36" s="4"/>
      <c r="G36" s="4"/>
      <c r="H36" s="4"/>
      <c r="I36" s="4"/>
      <c r="J36" s="4"/>
      <c r="K36" s="2"/>
      <c r="L36" s="2"/>
      <c r="M36" s="2"/>
      <c r="N36" s="5"/>
    </row>
    <row r="37" spans="2:14">
      <c r="B37" s="2"/>
      <c r="C37" s="3"/>
      <c r="D37" s="4"/>
      <c r="E37" s="4"/>
      <c r="F37" s="4"/>
      <c r="G37" s="4"/>
      <c r="H37" s="4"/>
      <c r="I37" s="4"/>
      <c r="J37" s="4"/>
      <c r="K37" s="2"/>
      <c r="L37" s="2"/>
      <c r="M37" s="2"/>
      <c r="N37" s="5"/>
    </row>
    <row r="38" spans="2:14">
      <c r="B38" s="2"/>
      <c r="C38" s="3"/>
      <c r="D38" s="4"/>
      <c r="E38" s="4"/>
      <c r="F38" s="4"/>
      <c r="G38" s="4"/>
      <c r="H38" s="4"/>
      <c r="I38" s="4"/>
      <c r="J38" s="4"/>
      <c r="K38" s="2"/>
      <c r="L38" s="2"/>
      <c r="M38" s="2"/>
      <c r="N38" s="5"/>
    </row>
    <row r="39" spans="2:14">
      <c r="B39" s="2"/>
      <c r="C39" s="3"/>
      <c r="D39" s="4"/>
      <c r="E39" s="4"/>
      <c r="F39" s="4"/>
      <c r="G39" s="4"/>
      <c r="H39" s="4"/>
      <c r="I39" s="4"/>
      <c r="J39" s="4"/>
      <c r="K39" s="2"/>
      <c r="L39" s="2"/>
      <c r="M39" s="2"/>
      <c r="N39" s="5"/>
    </row>
    <row r="40" spans="2:14" ht="13.5" thickBot="1">
      <c r="B40" s="53"/>
      <c r="C40" s="54"/>
      <c r="D40" s="55"/>
      <c r="E40" s="55"/>
      <c r="F40" s="55"/>
      <c r="G40" s="55"/>
      <c r="H40" s="55"/>
      <c r="I40" s="55"/>
      <c r="J40" s="55"/>
      <c r="K40" s="47"/>
      <c r="L40" s="47"/>
      <c r="M40" s="47"/>
      <c r="N40" s="6"/>
    </row>
    <row r="41" spans="2:14" ht="16.5" thickBot="1">
      <c r="B41" s="59" t="s">
        <v>12</v>
      </c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1">
        <f>N19</f>
        <v>22400</v>
      </c>
    </row>
    <row r="42" spans="2:14">
      <c r="B42" s="56" t="s">
        <v>13</v>
      </c>
      <c r="C42" s="57"/>
      <c r="D42" s="57"/>
      <c r="E42" s="57"/>
      <c r="F42" s="57"/>
      <c r="G42" s="57"/>
      <c r="H42" s="57"/>
      <c r="I42" s="57"/>
      <c r="J42" s="57"/>
      <c r="K42" s="58"/>
      <c r="L42" s="51"/>
      <c r="M42" s="51"/>
      <c r="N42" s="52"/>
    </row>
    <row r="43" spans="2:14" ht="24">
      <c r="B43" s="36" t="s">
        <v>27</v>
      </c>
      <c r="C43" s="37"/>
      <c r="D43" s="37"/>
      <c r="E43" s="37"/>
      <c r="F43" s="37"/>
      <c r="G43" s="37"/>
      <c r="H43" s="37"/>
      <c r="I43" s="37"/>
      <c r="J43" s="37"/>
      <c r="K43" s="131" t="s">
        <v>37</v>
      </c>
      <c r="L43" s="132"/>
      <c r="M43" s="132"/>
      <c r="N43" s="133"/>
    </row>
    <row r="44" spans="2:14">
      <c r="B44" s="134" t="s">
        <v>18</v>
      </c>
      <c r="C44" s="38"/>
      <c r="D44" s="38"/>
      <c r="E44" s="38"/>
      <c r="F44" s="45"/>
      <c r="G44" s="45"/>
      <c r="H44" s="45"/>
      <c r="I44" s="45"/>
      <c r="J44" s="45"/>
      <c r="K44" s="135" t="s">
        <v>14</v>
      </c>
      <c r="L44" s="136"/>
      <c r="M44" s="136"/>
      <c r="N44" s="137"/>
    </row>
    <row r="45" spans="2:14" ht="24" customHeight="1">
      <c r="B45" s="134"/>
      <c r="C45" s="38"/>
      <c r="D45" s="38"/>
      <c r="E45" s="38"/>
      <c r="F45" s="45"/>
      <c r="G45" s="45"/>
      <c r="H45" s="45"/>
      <c r="I45" s="45"/>
      <c r="J45" s="45"/>
      <c r="K45" s="131"/>
      <c r="L45" s="132"/>
      <c r="M45" s="132"/>
      <c r="N45" s="138"/>
    </row>
    <row r="46" spans="2:14">
      <c r="B46" s="142" t="s">
        <v>34</v>
      </c>
      <c r="C46" s="39"/>
      <c r="D46" s="39"/>
      <c r="E46" s="39"/>
      <c r="F46" s="39"/>
      <c r="G46" s="39"/>
      <c r="H46" s="39"/>
      <c r="I46" s="39"/>
      <c r="J46" s="39"/>
      <c r="K46" s="131"/>
      <c r="L46" s="132"/>
      <c r="M46" s="132"/>
      <c r="N46" s="138"/>
    </row>
    <row r="47" spans="2:14" ht="13.5" thickBot="1">
      <c r="B47" s="143"/>
      <c r="C47" s="40"/>
      <c r="D47" s="40"/>
      <c r="E47" s="40"/>
      <c r="F47" s="40"/>
      <c r="G47" s="40"/>
      <c r="H47" s="40"/>
      <c r="I47" s="40"/>
      <c r="J47" s="40"/>
      <c r="K47" s="139"/>
      <c r="L47" s="140"/>
      <c r="M47" s="140"/>
      <c r="N47" s="141"/>
    </row>
    <row r="48" spans="2:14" ht="13.5" thickBot="1">
      <c r="B48" s="41"/>
      <c r="C48" s="42"/>
      <c r="D48" s="42"/>
      <c r="E48" s="42"/>
      <c r="F48" s="42"/>
      <c r="G48" s="42"/>
      <c r="H48" s="42"/>
      <c r="I48" s="42"/>
      <c r="J48" s="42"/>
      <c r="K48" s="43"/>
      <c r="L48" s="43"/>
      <c r="M48" s="43"/>
      <c r="N48" s="44"/>
    </row>
    <row r="49" spans="11:14" s="62" customFormat="1">
      <c r="K49" s="64"/>
      <c r="L49" s="64"/>
      <c r="M49" s="64"/>
      <c r="N49" s="64"/>
    </row>
    <row r="50" spans="11:14" s="62" customFormat="1">
      <c r="K50" s="64"/>
      <c r="L50" s="64"/>
      <c r="M50" s="64"/>
      <c r="N50" s="64"/>
    </row>
  </sheetData>
  <mergeCells count="21">
    <mergeCell ref="B44:B45"/>
    <mergeCell ref="K44:N44"/>
    <mergeCell ref="K45:N47"/>
    <mergeCell ref="B46:B47"/>
    <mergeCell ref="K43:N43"/>
    <mergeCell ref="H11:J12"/>
    <mergeCell ref="B11:G11"/>
    <mergeCell ref="B12:G12"/>
    <mergeCell ref="K11:L12"/>
    <mergeCell ref="M11:N12"/>
    <mergeCell ref="B2:N2"/>
    <mergeCell ref="B3:N3"/>
    <mergeCell ref="B4:N4"/>
    <mergeCell ref="B5:N5"/>
    <mergeCell ref="B6:N6"/>
    <mergeCell ref="M8:N10"/>
    <mergeCell ref="H8:J9"/>
    <mergeCell ref="H10:J10"/>
    <mergeCell ref="B8:G9"/>
    <mergeCell ref="B10:G10"/>
    <mergeCell ref="K8:L10"/>
  </mergeCells>
  <pageMargins left="0.75" right="0.75" top="1" bottom="1" header="0.5" footer="0.5"/>
  <pageSetup scale="6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 INVOICE GOODS LOCAL</vt:lpstr>
      <vt:lpstr>TAX INVOICE GOODS CENTRAL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</dc:creator>
  <cp:lastModifiedBy>charan</cp:lastModifiedBy>
  <cp:lastPrinted>2020-03-19T06:34:03Z</cp:lastPrinted>
  <dcterms:created xsi:type="dcterms:W3CDTF">2017-05-06T03:15:21Z</dcterms:created>
  <dcterms:modified xsi:type="dcterms:W3CDTF">2020-03-19T12:26:45Z</dcterms:modified>
</cp:coreProperties>
</file>