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eronautical books\excelfiles\"/>
    </mc:Choice>
  </mc:AlternateContent>
  <xr:revisionPtr revIDLastSave="0" documentId="13_ncr:1_{13C3D55C-0B22-4DAA-A999-4E70730670F6}" xr6:coauthVersionLast="47" xr6:coauthVersionMax="47" xr10:uidLastSave="{00000000-0000-0000-0000-000000000000}"/>
  <bookViews>
    <workbookView xWindow="-120" yWindow="-120" windowWidth="20730" windowHeight="11160" firstSheet="1" activeTab="1" xr2:uid="{54D94AE4-ECC9-4991-A40F-B87890782552}"/>
  </bookViews>
  <sheets>
    <sheet name="GanttChart" sheetId="2" r:id="rId1"/>
    <sheet name="AcutalplanningGanttChart" sheetId="4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4" l="1"/>
  <c r="J8" i="4"/>
  <c r="J9" i="4"/>
  <c r="M9" i="4" s="1"/>
  <c r="J11" i="4"/>
  <c r="J12" i="4"/>
  <c r="J13" i="4"/>
  <c r="M13" i="4" s="1"/>
  <c r="J14" i="4"/>
  <c r="M14" i="4" s="1"/>
  <c r="J15" i="4"/>
  <c r="J16" i="4"/>
  <c r="J17" i="4"/>
  <c r="M17" i="4" s="1"/>
  <c r="J18" i="4"/>
  <c r="M18" i="4" s="1"/>
  <c r="J19" i="4"/>
  <c r="J20" i="4"/>
  <c r="J21" i="4"/>
  <c r="M21" i="4" s="1"/>
  <c r="J22" i="4"/>
  <c r="M22" i="4" s="1"/>
  <c r="O52" i="3"/>
  <c r="M7" i="4"/>
  <c r="M8" i="4"/>
  <c r="M10" i="4"/>
  <c r="M11" i="4"/>
  <c r="M12" i="4"/>
  <c r="M15" i="4"/>
  <c r="M16" i="4"/>
  <c r="M19" i="4"/>
  <c r="M20" i="4"/>
  <c r="M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O7" i="4"/>
  <c r="O8" i="4"/>
  <c r="O9" i="4"/>
  <c r="O10" i="4"/>
  <c r="O11" i="4"/>
  <c r="O12" i="4"/>
  <c r="O13" i="4"/>
  <c r="O14" i="4"/>
  <c r="O15" i="4"/>
  <c r="O16" i="4"/>
  <c r="O17" i="4"/>
  <c r="O18" i="4"/>
  <c r="O19" i="4"/>
  <c r="O20" i="4"/>
  <c r="O21" i="4"/>
  <c r="O22" i="4"/>
  <c r="O6" i="4"/>
  <c r="O68" i="3"/>
  <c r="N68" i="3"/>
  <c r="I68" i="3"/>
  <c r="M68" i="3" s="1"/>
  <c r="C68" i="3"/>
  <c r="O67" i="3"/>
  <c r="N67" i="3"/>
  <c r="M67" i="3"/>
  <c r="I67" i="3"/>
  <c r="C67" i="3"/>
  <c r="O66" i="3"/>
  <c r="N66" i="3"/>
  <c r="M66" i="3"/>
  <c r="I66" i="3"/>
  <c r="C66" i="3"/>
  <c r="O65" i="3"/>
  <c r="N65" i="3"/>
  <c r="I65" i="3"/>
  <c r="M65" i="3" s="1"/>
  <c r="C65" i="3"/>
  <c r="O64" i="3"/>
  <c r="N64" i="3"/>
  <c r="I64" i="3"/>
  <c r="M64" i="3" s="1"/>
  <c r="C64" i="3"/>
  <c r="O63" i="3"/>
  <c r="N63" i="3"/>
  <c r="M63" i="3"/>
  <c r="I63" i="3"/>
  <c r="C63" i="3"/>
  <c r="O62" i="3"/>
  <c r="N62" i="3"/>
  <c r="M62" i="3"/>
  <c r="I62" i="3"/>
  <c r="C62" i="3"/>
  <c r="O61" i="3"/>
  <c r="N61" i="3"/>
  <c r="I61" i="3"/>
  <c r="M61" i="3" s="1"/>
  <c r="C61" i="3"/>
  <c r="O60" i="3"/>
  <c r="N60" i="3"/>
  <c r="I60" i="3"/>
  <c r="M60" i="3" s="1"/>
  <c r="C60" i="3"/>
  <c r="O59" i="3"/>
  <c r="N59" i="3"/>
  <c r="M59" i="3"/>
  <c r="I59" i="3"/>
  <c r="C59" i="3"/>
  <c r="O58" i="3"/>
  <c r="N58" i="3"/>
  <c r="M58" i="3"/>
  <c r="I58" i="3"/>
  <c r="C58" i="3"/>
  <c r="O57" i="3"/>
  <c r="N57" i="3"/>
  <c r="M57" i="3"/>
  <c r="C57" i="3"/>
  <c r="O56" i="3"/>
  <c r="N56" i="3"/>
  <c r="M56" i="3"/>
  <c r="C56" i="3"/>
  <c r="O55" i="3"/>
  <c r="N55" i="3"/>
  <c r="M55" i="3"/>
  <c r="I55" i="3"/>
  <c r="C55" i="3"/>
  <c r="O54" i="3"/>
  <c r="N54" i="3"/>
  <c r="M54" i="3"/>
  <c r="C54" i="3"/>
  <c r="O53" i="3"/>
  <c r="N53" i="3"/>
  <c r="M53" i="3"/>
  <c r="C53" i="3"/>
  <c r="N52" i="3"/>
  <c r="C52" i="3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6" i="4"/>
  <c r="M3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B27" i="2"/>
  <c r="B26" i="2"/>
  <c r="B28" i="2"/>
  <c r="B29" i="2"/>
  <c r="B30" i="2"/>
  <c r="B31" i="2"/>
  <c r="B32" i="2"/>
  <c r="B33" i="2"/>
  <c r="B34" i="2"/>
  <c r="B35" i="2"/>
  <c r="B36" i="2"/>
  <c r="B37" i="2"/>
  <c r="B38" i="2"/>
  <c r="B39" i="2"/>
  <c r="B40" i="2"/>
  <c r="B41" i="2"/>
  <c r="B42" i="2"/>
  <c r="B43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</calcChain>
</file>

<file path=xl/sharedStrings.xml><?xml version="1.0" encoding="utf-8"?>
<sst xmlns="http://schemas.openxmlformats.org/spreadsheetml/2006/main" count="173" uniqueCount="38">
  <si>
    <t>Task</t>
  </si>
  <si>
    <t>Plan</t>
  </si>
  <si>
    <t>Actual</t>
  </si>
  <si>
    <t>#Working</t>
  </si>
  <si>
    <t>%</t>
  </si>
  <si>
    <t>days</t>
  </si>
  <si>
    <t>start date</t>
  </si>
  <si>
    <t>Pytoh Project Tracker</t>
  </si>
  <si>
    <t>end date</t>
  </si>
  <si>
    <t>Completion</t>
  </si>
  <si>
    <t>DataPreparation</t>
  </si>
  <si>
    <t>Start</t>
  </si>
  <si>
    <t>Actual Date</t>
  </si>
  <si>
    <t>#Days</t>
  </si>
  <si>
    <t>Completed</t>
  </si>
  <si>
    <t>StartPlanDate</t>
  </si>
  <si>
    <t>#days</t>
  </si>
  <si>
    <t>Introduction</t>
  </si>
  <si>
    <t>NamingConventions</t>
  </si>
  <si>
    <t>Variables</t>
  </si>
  <si>
    <t>Data Types</t>
  </si>
  <si>
    <t>Operators</t>
  </si>
  <si>
    <t>InputAndOutput</t>
  </si>
  <si>
    <t>FlowControl</t>
  </si>
  <si>
    <t>Strings</t>
  </si>
  <si>
    <t>Functions</t>
  </si>
  <si>
    <t>ModulesPackages</t>
  </si>
  <si>
    <t>Lists</t>
  </si>
  <si>
    <t>Tuples</t>
  </si>
  <si>
    <t>Dictionaries</t>
  </si>
  <si>
    <t>OOPS</t>
  </si>
  <si>
    <t>OOPS-II</t>
  </si>
  <si>
    <t>OOPS-Polymorphism</t>
  </si>
  <si>
    <t>OOPS-AbstractClasses</t>
  </si>
  <si>
    <t xml:space="preserve"> </t>
  </si>
  <si>
    <t>Select Secnario</t>
  </si>
  <si>
    <t>Planned</t>
  </si>
  <si>
    <t>#Working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</si>
</sst>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0" fontId="0" fillId="0" borderId="3" xfId="0" applyBorder="1"/>
    <xf numFmtId="0" fontId="2" fillId="0" borderId="3" xfId="0" applyFont="1" applyBorder="1"/>
    <xf numFmtId="0" fontId="2" fillId="0" borderId="0" xfId="0" applyFont="1"/>
    <xf numFmtId="0" fontId="0" fillId="0" borderId="2" xfId="0" applyBorder="1"/>
    <xf numFmtId="0" fontId="2" fillId="0" borderId="0" xfId="0" applyFont="1" applyAlignment="1">
      <alignment horizontal="center"/>
    </xf>
    <xf numFmtId="0" fontId="2" fillId="0" borderId="3" xfId="0" applyFont="1" applyBorder="1" applyAlignment="1">
      <alignment horizontal="center"/>
    </xf>
    <xf numFmtId="0" fontId="0" fillId="0" borderId="0" xfId="0" applyBorder="1"/>
    <xf numFmtId="0" fontId="2" fillId="0" borderId="0" xfId="0" applyFont="1" applyBorder="1" applyAlignment="1">
      <alignment horizontal="center"/>
    </xf>
    <xf numFmtId="14" fontId="0" fillId="0" borderId="0" xfId="0" applyNumberFormat="1"/>
    <xf numFmtId="1" fontId="0" fillId="0" borderId="0" xfId="0" applyNumberFormat="1"/>
    <xf numFmtId="0" fontId="0" fillId="2" borderId="2" xfId="0" applyFill="1" applyBorder="1" applyAlignment="1">
      <alignment horizontal="centerContinuous"/>
    </xf>
    <xf numFmtId="0" fontId="0" fillId="0" borderId="2" xfId="0" applyBorder="1" applyAlignment="1">
      <alignment horizontal="right"/>
    </xf>
    <xf numFmtId="14" fontId="0" fillId="3" borderId="0" xfId="0" applyNumberFormat="1" applyFill="1"/>
    <xf numFmtId="1" fontId="0" fillId="3" borderId="0" xfId="0" applyNumberFormat="1" applyFill="1"/>
    <xf numFmtId="0" fontId="0" fillId="0" borderId="0" xfId="0" applyNumberFormat="1"/>
    <xf numFmtId="9" fontId="2" fillId="0" borderId="0" xfId="1" applyFont="1" applyAlignment="1">
      <alignment horizontal="center"/>
    </xf>
    <xf numFmtId="9" fontId="2" fillId="0" borderId="3" xfId="1" applyFont="1" applyBorder="1" applyAlignment="1">
      <alignment horizontal="center"/>
    </xf>
    <xf numFmtId="9" fontId="0" fillId="0" borderId="0" xfId="1" applyFont="1"/>
    <xf numFmtId="164" fontId="0" fillId="3" borderId="0" xfId="0" applyNumberFormat="1" applyFill="1"/>
    <xf numFmtId="0" fontId="2" fillId="0" borderId="1" xfId="0" applyFont="1" applyBorder="1" applyAlignment="1"/>
    <xf numFmtId="0" fontId="2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GanttChart!$F$5</c:f>
              <c:strCache>
                <c:ptCount val="1"/>
                <c:pt idx="0">
                  <c:v>Task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  <a:round/>
              </a:ln>
              <a:effectLst/>
            </c:spPr>
          </c:marker>
          <c:errBars>
            <c:errDir val="x"/>
            <c:errBarType val="plus"/>
            <c:errValType val="cust"/>
            <c:noEndCap val="1"/>
            <c:plus>
              <c:numRef>
                <c:f>GanttChart!$C$6:$C$22</c:f>
                <c:numCache>
                  <c:formatCode>General</c:formatCode>
                  <c:ptCount val="17"/>
                  <c:pt idx="0">
                    <c:v>1</c:v>
                  </c:pt>
                  <c:pt idx="1">
                    <c:v>1</c:v>
                  </c:pt>
                  <c:pt idx="2">
                    <c:v>1</c:v>
                  </c:pt>
                  <c:pt idx="3">
                    <c:v>1</c:v>
                  </c:pt>
                  <c:pt idx="4">
                    <c:v>1</c:v>
                  </c:pt>
                  <c:pt idx="5">
                    <c:v>1</c:v>
                  </c:pt>
                  <c:pt idx="6">
                    <c:v>1</c:v>
                  </c:pt>
                  <c:pt idx="7">
                    <c:v>1</c:v>
                  </c:pt>
                  <c:pt idx="8">
                    <c:v>1</c:v>
                  </c:pt>
                  <c:pt idx="9">
                    <c:v>1</c:v>
                  </c:pt>
                  <c:pt idx="10">
                    <c:v>1</c:v>
                  </c:pt>
                  <c:pt idx="11">
                    <c:v>1</c:v>
                  </c:pt>
                  <c:pt idx="12">
                    <c:v>1</c:v>
                  </c:pt>
                  <c:pt idx="13">
                    <c:v>1</c:v>
                  </c:pt>
                  <c:pt idx="14">
                    <c:v>1</c:v>
                  </c:pt>
                  <c:pt idx="15">
                    <c:v>1</c:v>
                  </c:pt>
                  <c:pt idx="16">
                    <c:v>1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79375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</c:errBars>
          <c:xVal>
            <c:numRef>
              <c:f>GanttChart!$B$6:$B$22</c:f>
              <c:numCache>
                <c:formatCode>m/d/yyyy</c:formatCode>
                <c:ptCount val="17"/>
                <c:pt idx="0">
                  <c:v>44829</c:v>
                </c:pt>
                <c:pt idx="1">
                  <c:v>44830</c:v>
                </c:pt>
                <c:pt idx="2">
                  <c:v>44831</c:v>
                </c:pt>
                <c:pt idx="3">
                  <c:v>44832</c:v>
                </c:pt>
                <c:pt idx="4">
                  <c:v>44833</c:v>
                </c:pt>
                <c:pt idx="5">
                  <c:v>44834</c:v>
                </c:pt>
                <c:pt idx="6">
                  <c:v>44835</c:v>
                </c:pt>
                <c:pt idx="7">
                  <c:v>44836</c:v>
                </c:pt>
                <c:pt idx="8">
                  <c:v>44837</c:v>
                </c:pt>
                <c:pt idx="9">
                  <c:v>44838</c:v>
                </c:pt>
                <c:pt idx="10">
                  <c:v>44839</c:v>
                </c:pt>
                <c:pt idx="11">
                  <c:v>44840</c:v>
                </c:pt>
                <c:pt idx="12">
                  <c:v>44841</c:v>
                </c:pt>
                <c:pt idx="13">
                  <c:v>44842</c:v>
                </c:pt>
                <c:pt idx="14">
                  <c:v>44843</c:v>
                </c:pt>
                <c:pt idx="15">
                  <c:v>44844</c:v>
                </c:pt>
                <c:pt idx="16">
                  <c:v>44845</c:v>
                </c:pt>
              </c:numCache>
            </c:numRef>
          </c:xVal>
          <c:yVal>
            <c:numRef>
              <c:f>GanttChart!$F$6:$F$22</c:f>
              <c:numCache>
                <c:formatCode>General</c:formatCode>
                <c:ptCount val="17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CC2-4D3E-8238-E5BA813954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27751328"/>
        <c:axId val="1227750912"/>
      </c:scatterChart>
      <c:valAx>
        <c:axId val="1227751328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50912"/>
        <c:crosses val="autoZero"/>
        <c:crossBetween val="midCat"/>
      </c:valAx>
      <c:valAx>
        <c:axId val="1227750912"/>
        <c:scaling>
          <c:orientation val="maxMin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solidFill>
              <a:schemeClr val="tx2">
                <a:lumMod val="40000"/>
                <a:lumOff val="60000"/>
              </a:schemeClr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7751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AcutalplanningGanttChart!$M$3</c:f>
          <c:strCache>
            <c:ptCount val="1"/>
            <c:pt idx="0">
              <c:v>Project Timeline:  Planned View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AcutalplanningGanttChart!$N$5</c:f>
              <c:strCache>
                <c:ptCount val="1"/>
                <c:pt idx="0">
                  <c:v>Actual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AcutalplanningGanttChart!$P$6:$P$22</c:f>
                <c:numCache>
                  <c:formatCode>General</c:formatCode>
                  <c:ptCount val="17"/>
                  <c:pt idx="0">
                    <c:v>0</c:v>
                  </c:pt>
                  <c:pt idx="1">
                    <c:v>0</c:v>
                  </c:pt>
                  <c:pt idx="2">
                    <c:v>0</c:v>
                  </c:pt>
                  <c:pt idx="3">
                    <c:v>0</c:v>
                  </c:pt>
                  <c:pt idx="4">
                    <c:v>0</c:v>
                  </c:pt>
                  <c:pt idx="5">
                    <c:v>0</c:v>
                  </c:pt>
                  <c:pt idx="6">
                    <c:v>0</c:v>
                  </c:pt>
                  <c:pt idx="7">
                    <c:v>0</c:v>
                  </c:pt>
                  <c:pt idx="8">
                    <c:v>0</c:v>
                  </c:pt>
                  <c:pt idx="9">
                    <c:v>0</c:v>
                  </c:pt>
                  <c:pt idx="10">
                    <c:v>0</c:v>
                  </c:pt>
                  <c:pt idx="11">
                    <c:v>0</c:v>
                  </c:pt>
                  <c:pt idx="12">
                    <c:v>0</c:v>
                  </c:pt>
                  <c:pt idx="13">
                    <c:v>0</c:v>
                  </c:pt>
                  <c:pt idx="14">
                    <c:v>0</c:v>
                  </c:pt>
                  <c:pt idx="15">
                    <c:v>0</c:v>
                  </c:pt>
                  <c:pt idx="16">
                    <c:v>0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63500" cap="flat" cmpd="sng" algn="ctr">
                <a:solidFill>
                  <a:schemeClr val="accent6">
                    <a:lumMod val="75000"/>
                  </a:schemeClr>
                </a:solidFill>
                <a:round/>
              </a:ln>
              <a:effectLst/>
            </c:spPr>
          </c:errBars>
          <c:cat>
            <c:strRef>
              <c:f>AcutalplanningGanttChart!$M$6:$M$22</c:f>
              <c:strCache>
                <c:ptCount val="17"/>
                <c:pt idx="0">
                  <c:v>Introduction (1 WD)</c:v>
                </c:pt>
                <c:pt idx="1">
                  <c:v>NamingConventions (1 WD)</c:v>
                </c:pt>
                <c:pt idx="2">
                  <c:v>Variables (1 WD)</c:v>
                </c:pt>
                <c:pt idx="3">
                  <c:v>Data Types (1 WD)</c:v>
                </c:pt>
                <c:pt idx="4">
                  <c:v>Operators (1 WD)</c:v>
                </c:pt>
                <c:pt idx="5">
                  <c:v>InputAndOutput (1 WD)</c:v>
                </c:pt>
                <c:pt idx="6">
                  <c:v>FlowControl (1 WD)</c:v>
                </c:pt>
                <c:pt idx="7">
                  <c:v>Strings (1 WD)</c:v>
                </c:pt>
                <c:pt idx="8">
                  <c:v>Functions (1 WD)</c:v>
                </c:pt>
                <c:pt idx="9">
                  <c:v>ModulesPackages (1 WD)</c:v>
                </c:pt>
                <c:pt idx="10">
                  <c:v>Lists (1 WD)</c:v>
                </c:pt>
                <c:pt idx="11">
                  <c:v>Tuples (1 WD)</c:v>
                </c:pt>
                <c:pt idx="12">
                  <c:v>Dictionaries (1 WD)</c:v>
                </c:pt>
                <c:pt idx="13">
                  <c:v>OOPS (1 WD)</c:v>
                </c:pt>
                <c:pt idx="14">
                  <c:v>OOPS-II (1 WD)</c:v>
                </c:pt>
                <c:pt idx="15">
                  <c:v>OOPS-Polymorphism (1 WD)</c:v>
                </c:pt>
                <c:pt idx="16">
                  <c:v>OOPS-AbstractClasses (1 WD)</c:v>
                </c:pt>
              </c:strCache>
            </c:strRef>
          </c:cat>
          <c:val>
            <c:numRef>
              <c:f>AcutalplanningGanttChart!$N$6:$N$22</c:f>
              <c:numCache>
                <c:formatCode>m/d/yyyy</c:formatCode>
                <c:ptCount val="17"/>
                <c:pt idx="0">
                  <c:v>44829</c:v>
                </c:pt>
                <c:pt idx="1">
                  <c:v>44831</c:v>
                </c:pt>
                <c:pt idx="2">
                  <c:v>44832</c:v>
                </c:pt>
                <c:pt idx="3">
                  <c:v>44833</c:v>
                </c:pt>
                <c:pt idx="4">
                  <c:v>44834</c:v>
                </c:pt>
                <c:pt idx="5">
                  <c:v>44835</c:v>
                </c:pt>
                <c:pt idx="6">
                  <c:v>44836</c:v>
                </c:pt>
                <c:pt idx="7">
                  <c:v>44837</c:v>
                </c:pt>
                <c:pt idx="8">
                  <c:v>44838</c:v>
                </c:pt>
                <c:pt idx="9">
                  <c:v>44839</c:v>
                </c:pt>
                <c:pt idx="10">
                  <c:v>44840</c:v>
                </c:pt>
                <c:pt idx="11">
                  <c:v>44841</c:v>
                </c:pt>
                <c:pt idx="12">
                  <c:v>44842</c:v>
                </c:pt>
                <c:pt idx="13">
                  <c:v>44843</c:v>
                </c:pt>
                <c:pt idx="14">
                  <c:v>44844</c:v>
                </c:pt>
                <c:pt idx="15">
                  <c:v>44845</c:v>
                </c:pt>
                <c:pt idx="16">
                  <c:v>44846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E16-4333-9CD0-2C3D47761B5E}"/>
            </c:ext>
          </c:extLst>
        </c:ser>
        <c:ser>
          <c:idx val="1"/>
          <c:order val="1"/>
          <c:tx>
            <c:strRef>
              <c:f>AcutalplanningGanttChart!$O$5</c:f>
              <c:strCache>
                <c:ptCount val="1"/>
                <c:pt idx="0">
                  <c:v>#Days</c:v>
                </c:pt>
              </c:strCache>
            </c:strRef>
          </c:tx>
          <c:spPr>
            <a:solidFill>
              <a:schemeClr val="accent2"/>
            </a:solidFill>
            <a:ln>
              <a:solidFill>
                <a:srgbClr val="92D050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CE16-4333-9CD0-2C3D47761B5E}"/>
              </c:ext>
            </c:extLst>
          </c:dPt>
          <c:cat>
            <c:strRef>
              <c:f>AcutalplanningGanttChart!$M$6:$M$22</c:f>
              <c:strCache>
                <c:ptCount val="17"/>
                <c:pt idx="0">
                  <c:v>Introduction (1 WD)</c:v>
                </c:pt>
                <c:pt idx="1">
                  <c:v>NamingConventions (1 WD)</c:v>
                </c:pt>
                <c:pt idx="2">
                  <c:v>Variables (1 WD)</c:v>
                </c:pt>
                <c:pt idx="3">
                  <c:v>Data Types (1 WD)</c:v>
                </c:pt>
                <c:pt idx="4">
                  <c:v>Operators (1 WD)</c:v>
                </c:pt>
                <c:pt idx="5">
                  <c:v>InputAndOutput (1 WD)</c:v>
                </c:pt>
                <c:pt idx="6">
                  <c:v>FlowControl (1 WD)</c:v>
                </c:pt>
                <c:pt idx="7">
                  <c:v>Strings (1 WD)</c:v>
                </c:pt>
                <c:pt idx="8">
                  <c:v>Functions (1 WD)</c:v>
                </c:pt>
                <c:pt idx="9">
                  <c:v>ModulesPackages (1 WD)</c:v>
                </c:pt>
                <c:pt idx="10">
                  <c:v>Lists (1 WD)</c:v>
                </c:pt>
                <c:pt idx="11">
                  <c:v>Tuples (1 WD)</c:v>
                </c:pt>
                <c:pt idx="12">
                  <c:v>Dictionaries (1 WD)</c:v>
                </c:pt>
                <c:pt idx="13">
                  <c:v>OOPS (1 WD)</c:v>
                </c:pt>
                <c:pt idx="14">
                  <c:v>OOPS-II (1 WD)</c:v>
                </c:pt>
                <c:pt idx="15">
                  <c:v>OOPS-Polymorphism (1 WD)</c:v>
                </c:pt>
                <c:pt idx="16">
                  <c:v>OOPS-AbstractClasses (1 WD)</c:v>
                </c:pt>
              </c:strCache>
            </c:strRef>
          </c:cat>
          <c:val>
            <c:numRef>
              <c:f>AcutalplanningGanttChart!$O$6:$O$22</c:f>
              <c:numCache>
                <c:formatCode>General</c:formatCode>
                <c:ptCount val="17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E16-4333-9CD0-2C3D47761B5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0"/>
        <c:overlap val="100"/>
        <c:axId val="1034876672"/>
        <c:axId val="1034877088"/>
      </c:barChart>
      <c:catAx>
        <c:axId val="10348766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877088"/>
        <c:crosses val="autoZero"/>
        <c:auto val="1"/>
        <c:lblAlgn val="ctr"/>
        <c:lblOffset val="100"/>
        <c:noMultiLvlLbl val="0"/>
      </c:catAx>
      <c:valAx>
        <c:axId val="1034877088"/>
        <c:scaling>
          <c:orientation val="minMax"/>
          <c:min val="44828"/>
        </c:scaling>
        <c:delete val="0"/>
        <c:axPos val="t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348766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2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2"/>
    <cs:fontRef idx="minor">
      <a:schemeClr val="tx2"/>
    </cs:fontRef>
    <cs:spPr>
      <a:ln w="9525">
        <a:solidFill>
          <a:schemeClr val="phClr"/>
        </a:solidFill>
        <a:round/>
      </a:ln>
    </cs:spPr>
  </cs:dataPointMarker>
  <cs:dataPointMarkerLayout symbol="circle" size="5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spPr>
      <a:ln>
        <a:solidFill>
          <a:schemeClr val="tx2">
            <a:lumMod val="40000"/>
            <a:lumOff val="60000"/>
          </a:schemeClr>
        </a:solidFill>
      </a:ln>
    </cs:spPr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1009648</xdr:colOff>
      <xdr:row>23</xdr:row>
      <xdr:rowOff>38100</xdr:rowOff>
    </xdr:from>
    <xdr:to>
      <xdr:col>18</xdr:col>
      <xdr:colOff>76200</xdr:colOff>
      <xdr:row>45</xdr:row>
      <xdr:rowOff>28575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AB30C4C-AD91-E597-FB0F-8D2F7CB23E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24</xdr:row>
      <xdr:rowOff>33336</xdr:rowOff>
    </xdr:from>
    <xdr:to>
      <xdr:col>12</xdr:col>
      <xdr:colOff>133350</xdr:colOff>
      <xdr:row>42</xdr:row>
      <xdr:rowOff>114299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ECE015A-6591-963F-3163-105A5A719B9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06DFE-356E-4222-BD33-191647EB1AFC}">
  <dimension ref="A1:R43"/>
  <sheetViews>
    <sheetView showGridLines="0" workbookViewId="0">
      <selection activeCell="C7" sqref="C7"/>
    </sheetView>
  </sheetViews>
  <sheetFormatPr defaultRowHeight="15" x14ac:dyDescent="0.25"/>
  <cols>
    <col min="1" max="1" width="21.140625" customWidth="1"/>
    <col min="2" max="2" width="15.140625" customWidth="1"/>
    <col min="3" max="3" width="12.42578125" customWidth="1"/>
    <col min="4" max="4" width="11.7109375" customWidth="1"/>
    <col min="5" max="5" width="1.28515625" customWidth="1"/>
    <col min="6" max="6" width="11.140625" customWidth="1"/>
    <col min="7" max="7" width="10.5703125" customWidth="1"/>
    <col min="8" max="8" width="10.42578125" customWidth="1"/>
    <col min="9" max="9" width="12.7109375" customWidth="1"/>
    <col min="10" max="10" width="14" customWidth="1"/>
    <col min="11" max="11" width="2.140625" customWidth="1"/>
    <col min="13" max="13" width="13.28515625" customWidth="1"/>
    <col min="14" max="14" width="15.7109375" customWidth="1"/>
    <col min="15" max="15" width="13.42578125" customWidth="1"/>
    <col min="16" max="16" width="12.42578125" customWidth="1"/>
  </cols>
  <sheetData>
    <row r="1" spans="1:18" ht="15.75" thickBot="1" x14ac:dyDescent="0.3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</row>
    <row r="2" spans="1:18" ht="15.75" thickTop="1" x14ac:dyDescent="0.25">
      <c r="L2" t="s">
        <v>10</v>
      </c>
    </row>
    <row r="3" spans="1:18" ht="15.75" thickBot="1" x14ac:dyDescent="0.3">
      <c r="B3" s="4"/>
      <c r="C3" s="4"/>
      <c r="D3" s="4"/>
      <c r="G3" s="4"/>
      <c r="H3" s="4"/>
      <c r="I3" s="4"/>
      <c r="J3" s="4"/>
    </row>
    <row r="4" spans="1:18" x14ac:dyDescent="0.25">
      <c r="B4" s="21" t="s">
        <v>3</v>
      </c>
      <c r="C4" s="21"/>
      <c r="D4" s="21"/>
      <c r="G4" s="21" t="s">
        <v>3</v>
      </c>
      <c r="H4" s="22"/>
      <c r="I4" s="22"/>
      <c r="J4" s="5" t="s">
        <v>4</v>
      </c>
      <c r="L4" s="3"/>
      <c r="M4" s="8" t="s">
        <v>11</v>
      </c>
      <c r="N4" s="5"/>
      <c r="O4" s="5" t="s">
        <v>13</v>
      </c>
      <c r="P4" s="3"/>
      <c r="Q4" s="3"/>
    </row>
    <row r="5" spans="1:18" x14ac:dyDescent="0.25">
      <c r="A5" s="6" t="s">
        <v>0</v>
      </c>
      <c r="B5" s="6" t="s">
        <v>6</v>
      </c>
      <c r="C5" s="6" t="s">
        <v>5</v>
      </c>
      <c r="D5" s="6" t="s">
        <v>8</v>
      </c>
      <c r="E5" s="6"/>
      <c r="F5" s="6" t="s">
        <v>0</v>
      </c>
      <c r="G5" s="6" t="s">
        <v>6</v>
      </c>
      <c r="H5" s="6" t="s">
        <v>5</v>
      </c>
      <c r="I5" s="6" t="s">
        <v>8</v>
      </c>
      <c r="J5" s="6" t="s">
        <v>9</v>
      </c>
      <c r="L5" s="2" t="s">
        <v>0</v>
      </c>
      <c r="M5" s="6" t="s">
        <v>12</v>
      </c>
      <c r="N5" s="6" t="s">
        <v>13</v>
      </c>
      <c r="O5" s="6" t="s">
        <v>14</v>
      </c>
      <c r="P5" s="2" t="s">
        <v>15</v>
      </c>
      <c r="Q5" s="2" t="s">
        <v>16</v>
      </c>
      <c r="R5" s="1"/>
    </row>
    <row r="6" spans="1:18" x14ac:dyDescent="0.25">
      <c r="A6" t="s">
        <v>17</v>
      </c>
      <c r="B6" s="9">
        <v>44829</v>
      </c>
      <c r="C6" s="10">
        <v>1</v>
      </c>
      <c r="D6" s="9">
        <v>44830</v>
      </c>
      <c r="F6">
        <v>1</v>
      </c>
    </row>
    <row r="7" spans="1:18" x14ac:dyDescent="0.25">
      <c r="A7" t="s">
        <v>18</v>
      </c>
      <c r="B7" s="9">
        <v>44830</v>
      </c>
      <c r="C7" s="10">
        <f t="shared" ref="C7:C22" si="0">D7-B7</f>
        <v>1</v>
      </c>
      <c r="D7" s="9">
        <v>44831</v>
      </c>
      <c r="F7">
        <v>2</v>
      </c>
    </row>
    <row r="8" spans="1:18" x14ac:dyDescent="0.25">
      <c r="A8" t="s">
        <v>19</v>
      </c>
      <c r="B8" s="9">
        <v>44831</v>
      </c>
      <c r="C8" s="10">
        <f t="shared" si="0"/>
        <v>1</v>
      </c>
      <c r="D8" s="9">
        <v>44832</v>
      </c>
      <c r="F8">
        <v>3</v>
      </c>
    </row>
    <row r="9" spans="1:18" x14ac:dyDescent="0.25">
      <c r="A9" t="s">
        <v>20</v>
      </c>
      <c r="B9" s="9">
        <v>44832</v>
      </c>
      <c r="C9" s="10">
        <f t="shared" si="0"/>
        <v>1</v>
      </c>
      <c r="D9" s="9">
        <v>44833</v>
      </c>
      <c r="F9">
        <v>4</v>
      </c>
    </row>
    <row r="10" spans="1:18" x14ac:dyDescent="0.25">
      <c r="A10" t="s">
        <v>21</v>
      </c>
      <c r="B10" s="9">
        <v>44833</v>
      </c>
      <c r="C10" s="10">
        <f t="shared" si="0"/>
        <v>1</v>
      </c>
      <c r="D10" s="9">
        <v>44834</v>
      </c>
      <c r="F10">
        <v>5</v>
      </c>
    </row>
    <row r="11" spans="1:18" x14ac:dyDescent="0.25">
      <c r="A11" t="s">
        <v>22</v>
      </c>
      <c r="B11" s="9">
        <v>44834</v>
      </c>
      <c r="C11" s="10">
        <f t="shared" si="0"/>
        <v>1</v>
      </c>
      <c r="D11" s="9">
        <v>44835</v>
      </c>
      <c r="F11">
        <v>6</v>
      </c>
    </row>
    <row r="12" spans="1:18" x14ac:dyDescent="0.25">
      <c r="A12" t="s">
        <v>23</v>
      </c>
      <c r="B12" s="9">
        <v>44835</v>
      </c>
      <c r="C12" s="10">
        <f t="shared" si="0"/>
        <v>1</v>
      </c>
      <c r="D12" s="9">
        <v>44836</v>
      </c>
      <c r="F12">
        <v>7</v>
      </c>
    </row>
    <row r="13" spans="1:18" x14ac:dyDescent="0.25">
      <c r="A13" t="s">
        <v>24</v>
      </c>
      <c r="B13" s="9">
        <v>44836</v>
      </c>
      <c r="C13" s="10">
        <f t="shared" si="0"/>
        <v>1</v>
      </c>
      <c r="D13" s="9">
        <v>44837</v>
      </c>
      <c r="F13">
        <v>8</v>
      </c>
    </row>
    <row r="14" spans="1:18" x14ac:dyDescent="0.25">
      <c r="A14" t="s">
        <v>25</v>
      </c>
      <c r="B14" s="9">
        <v>44837</v>
      </c>
      <c r="C14" s="10">
        <f t="shared" si="0"/>
        <v>1</v>
      </c>
      <c r="D14" s="9">
        <v>44838</v>
      </c>
      <c r="F14">
        <v>9</v>
      </c>
    </row>
    <row r="15" spans="1:18" x14ac:dyDescent="0.25">
      <c r="A15" t="s">
        <v>26</v>
      </c>
      <c r="B15" s="9">
        <v>44838</v>
      </c>
      <c r="C15" s="10">
        <f t="shared" si="0"/>
        <v>1</v>
      </c>
      <c r="D15" s="9">
        <v>44839</v>
      </c>
      <c r="F15">
        <v>10</v>
      </c>
    </row>
    <row r="16" spans="1:18" x14ac:dyDescent="0.25">
      <c r="A16" t="s">
        <v>27</v>
      </c>
      <c r="B16" s="9">
        <v>44839</v>
      </c>
      <c r="C16" s="10">
        <f t="shared" si="0"/>
        <v>1</v>
      </c>
      <c r="D16" s="9">
        <v>44840</v>
      </c>
      <c r="F16">
        <v>11</v>
      </c>
    </row>
    <row r="17" spans="1:11" x14ac:dyDescent="0.25">
      <c r="A17" t="s">
        <v>28</v>
      </c>
      <c r="B17" s="9">
        <v>44840</v>
      </c>
      <c r="C17" s="10">
        <f t="shared" si="0"/>
        <v>1</v>
      </c>
      <c r="D17" s="9">
        <v>44841</v>
      </c>
      <c r="F17">
        <v>12</v>
      </c>
      <c r="K17" t="s">
        <v>34</v>
      </c>
    </row>
    <row r="18" spans="1:11" x14ac:dyDescent="0.25">
      <c r="A18" t="s">
        <v>29</v>
      </c>
      <c r="B18" s="9">
        <v>44841</v>
      </c>
      <c r="C18" s="10">
        <f t="shared" si="0"/>
        <v>1</v>
      </c>
      <c r="D18" s="9">
        <v>44842</v>
      </c>
      <c r="F18">
        <v>13</v>
      </c>
    </row>
    <row r="19" spans="1:11" x14ac:dyDescent="0.25">
      <c r="A19" t="s">
        <v>30</v>
      </c>
      <c r="B19" s="9">
        <v>44842</v>
      </c>
      <c r="C19" s="10">
        <f t="shared" si="0"/>
        <v>1</v>
      </c>
      <c r="D19" s="9">
        <v>44843</v>
      </c>
      <c r="F19">
        <v>14</v>
      </c>
    </row>
    <row r="20" spans="1:11" x14ac:dyDescent="0.25">
      <c r="A20" t="s">
        <v>31</v>
      </c>
      <c r="B20" s="9">
        <v>44843</v>
      </c>
      <c r="C20" s="10">
        <f t="shared" si="0"/>
        <v>1</v>
      </c>
      <c r="D20" s="9">
        <v>44844</v>
      </c>
      <c r="F20">
        <v>15</v>
      </c>
    </row>
    <row r="21" spans="1:11" x14ac:dyDescent="0.25">
      <c r="A21" t="s">
        <v>32</v>
      </c>
      <c r="B21" s="9">
        <v>44844</v>
      </c>
      <c r="C21" s="10">
        <f t="shared" si="0"/>
        <v>1</v>
      </c>
      <c r="D21" s="9">
        <v>44845</v>
      </c>
      <c r="F21">
        <v>16</v>
      </c>
    </row>
    <row r="22" spans="1:11" x14ac:dyDescent="0.25">
      <c r="A22" t="s">
        <v>33</v>
      </c>
      <c r="B22" s="9">
        <v>44845</v>
      </c>
      <c r="C22" s="10">
        <f t="shared" si="0"/>
        <v>1</v>
      </c>
      <c r="D22" s="9">
        <v>44846</v>
      </c>
      <c r="F22">
        <v>17</v>
      </c>
    </row>
    <row r="26" spans="1:11" x14ac:dyDescent="0.25">
      <c r="B26" t="str">
        <f t="shared" ref="B26:B43" si="1">C5</f>
        <v>days</v>
      </c>
    </row>
    <row r="27" spans="1:11" x14ac:dyDescent="0.25">
      <c r="A27" s="7" t="s">
        <v>17</v>
      </c>
      <c r="B27" s="7">
        <f t="shared" si="1"/>
        <v>1</v>
      </c>
      <c r="C27" s="7"/>
      <c r="D27" s="7"/>
      <c r="E27" s="7"/>
      <c r="F27" s="7"/>
      <c r="G27" s="7"/>
      <c r="H27" s="7"/>
      <c r="I27" s="7"/>
    </row>
    <row r="28" spans="1:11" x14ac:dyDescent="0.25">
      <c r="A28" s="7" t="s">
        <v>18</v>
      </c>
      <c r="B28" s="7">
        <f t="shared" si="1"/>
        <v>1</v>
      </c>
      <c r="C28" s="7"/>
      <c r="D28" s="7"/>
      <c r="E28" s="7"/>
      <c r="F28" s="7"/>
      <c r="G28" s="7"/>
      <c r="H28" s="7"/>
      <c r="I28" s="7"/>
    </row>
    <row r="29" spans="1:11" x14ac:dyDescent="0.25">
      <c r="A29" s="7" t="s">
        <v>19</v>
      </c>
      <c r="B29" s="7">
        <f t="shared" si="1"/>
        <v>1</v>
      </c>
      <c r="C29" s="7"/>
      <c r="D29" s="7"/>
      <c r="E29" s="7"/>
      <c r="F29" s="7"/>
      <c r="G29" s="7"/>
      <c r="H29" s="7"/>
      <c r="I29" s="7"/>
    </row>
    <row r="30" spans="1:11" x14ac:dyDescent="0.25">
      <c r="A30" s="7" t="s">
        <v>20</v>
      </c>
      <c r="B30" s="7">
        <f t="shared" si="1"/>
        <v>1</v>
      </c>
      <c r="C30" s="7"/>
      <c r="D30" s="7"/>
      <c r="E30" s="7"/>
      <c r="F30" s="7"/>
      <c r="G30" s="7"/>
      <c r="H30" s="7"/>
      <c r="I30" s="7"/>
    </row>
    <row r="31" spans="1:11" x14ac:dyDescent="0.25">
      <c r="A31" s="7" t="s">
        <v>21</v>
      </c>
      <c r="B31" s="7">
        <f t="shared" si="1"/>
        <v>1</v>
      </c>
      <c r="C31" s="7"/>
      <c r="D31" s="7"/>
      <c r="E31" s="7"/>
      <c r="F31" s="7"/>
      <c r="G31" s="7"/>
      <c r="H31" s="7"/>
      <c r="I31" s="7"/>
    </row>
    <row r="32" spans="1:11" x14ac:dyDescent="0.25">
      <c r="A32" s="7" t="s">
        <v>22</v>
      </c>
      <c r="B32" s="7">
        <f t="shared" si="1"/>
        <v>1</v>
      </c>
      <c r="C32" s="7"/>
      <c r="D32" s="7"/>
      <c r="E32" s="7"/>
      <c r="F32" s="7"/>
      <c r="G32" s="7"/>
      <c r="H32" s="7"/>
      <c r="I32" s="7"/>
    </row>
    <row r="33" spans="1:9" x14ac:dyDescent="0.25">
      <c r="A33" s="7" t="s">
        <v>23</v>
      </c>
      <c r="B33" s="7">
        <f t="shared" si="1"/>
        <v>1</v>
      </c>
      <c r="C33" s="7"/>
      <c r="D33" s="7"/>
      <c r="E33" s="7"/>
      <c r="F33" s="7"/>
      <c r="G33" s="7"/>
      <c r="H33" s="7"/>
      <c r="I33" s="7"/>
    </row>
    <row r="34" spans="1:9" x14ac:dyDescent="0.25">
      <c r="A34" s="7" t="s">
        <v>24</v>
      </c>
      <c r="B34" s="7">
        <f t="shared" si="1"/>
        <v>1</v>
      </c>
      <c r="C34" s="7"/>
      <c r="D34" s="7"/>
      <c r="E34" s="7"/>
      <c r="F34" s="7"/>
      <c r="G34" s="7"/>
      <c r="H34" s="7"/>
      <c r="I34" s="7"/>
    </row>
    <row r="35" spans="1:9" x14ac:dyDescent="0.25">
      <c r="A35" s="7" t="s">
        <v>25</v>
      </c>
      <c r="B35" s="7">
        <f t="shared" si="1"/>
        <v>1</v>
      </c>
      <c r="C35" s="7"/>
      <c r="D35" s="7"/>
      <c r="E35" s="7"/>
      <c r="F35" s="7"/>
      <c r="G35" s="7"/>
      <c r="H35" s="7"/>
      <c r="I35" s="7"/>
    </row>
    <row r="36" spans="1:9" x14ac:dyDescent="0.25">
      <c r="A36" s="7" t="s">
        <v>26</v>
      </c>
      <c r="B36" s="7">
        <f t="shared" si="1"/>
        <v>1</v>
      </c>
      <c r="C36" s="7"/>
      <c r="D36" s="7"/>
      <c r="E36" s="7"/>
      <c r="F36" s="7"/>
      <c r="G36" s="7"/>
      <c r="H36" s="7"/>
      <c r="I36" s="7"/>
    </row>
    <row r="37" spans="1:9" x14ac:dyDescent="0.25">
      <c r="A37" s="7" t="s">
        <v>27</v>
      </c>
      <c r="B37" s="7">
        <f t="shared" si="1"/>
        <v>1</v>
      </c>
      <c r="C37" s="7"/>
      <c r="D37" s="7"/>
      <c r="E37" s="7"/>
      <c r="F37" s="7"/>
      <c r="G37" s="7"/>
      <c r="H37" s="7"/>
      <c r="I37" s="7"/>
    </row>
    <row r="38" spans="1:9" x14ac:dyDescent="0.25">
      <c r="A38" s="7" t="s">
        <v>28</v>
      </c>
      <c r="B38" s="7">
        <f t="shared" si="1"/>
        <v>1</v>
      </c>
      <c r="C38" s="7"/>
      <c r="D38" s="7"/>
      <c r="E38" s="7"/>
      <c r="F38" s="7"/>
      <c r="G38" s="7"/>
      <c r="H38" s="7"/>
      <c r="I38" s="7"/>
    </row>
    <row r="39" spans="1:9" x14ac:dyDescent="0.25">
      <c r="A39" s="7" t="s">
        <v>29</v>
      </c>
      <c r="B39" s="7">
        <f t="shared" si="1"/>
        <v>1</v>
      </c>
      <c r="C39" s="7"/>
      <c r="D39" s="7"/>
      <c r="E39" s="7"/>
      <c r="F39" s="7"/>
      <c r="G39" s="7"/>
      <c r="H39" s="7"/>
      <c r="I39" s="7"/>
    </row>
    <row r="40" spans="1:9" x14ac:dyDescent="0.25">
      <c r="A40" s="7" t="s">
        <v>30</v>
      </c>
      <c r="B40" s="7">
        <f t="shared" si="1"/>
        <v>1</v>
      </c>
      <c r="C40" s="7"/>
      <c r="D40" s="7"/>
      <c r="E40" s="7"/>
      <c r="F40" s="7"/>
      <c r="G40" s="7"/>
      <c r="H40" s="7"/>
      <c r="I40" s="7"/>
    </row>
    <row r="41" spans="1:9" x14ac:dyDescent="0.25">
      <c r="A41" s="7" t="s">
        <v>31</v>
      </c>
      <c r="B41" s="7">
        <f t="shared" si="1"/>
        <v>1</v>
      </c>
      <c r="C41" s="7"/>
      <c r="D41" s="7"/>
      <c r="E41" s="7"/>
      <c r="F41" s="7"/>
      <c r="G41" s="7"/>
      <c r="H41" s="7"/>
      <c r="I41" s="7"/>
    </row>
    <row r="42" spans="1:9" x14ac:dyDescent="0.25">
      <c r="A42" s="7" t="s">
        <v>32</v>
      </c>
      <c r="B42" s="7">
        <f t="shared" si="1"/>
        <v>1</v>
      </c>
      <c r="C42" s="7"/>
      <c r="D42" s="7"/>
      <c r="E42" s="7"/>
      <c r="F42" s="7"/>
      <c r="G42" s="7"/>
      <c r="H42" s="7"/>
      <c r="I42" s="7"/>
    </row>
    <row r="43" spans="1:9" x14ac:dyDescent="0.25">
      <c r="A43" s="7" t="s">
        <v>33</v>
      </c>
      <c r="B43" s="7">
        <f t="shared" si="1"/>
        <v>1</v>
      </c>
      <c r="C43" s="7"/>
      <c r="D43" s="7"/>
      <c r="E43" s="7"/>
      <c r="F43" s="7"/>
      <c r="G43" s="7"/>
      <c r="H43" s="7"/>
      <c r="I43" s="7"/>
    </row>
  </sheetData>
  <mergeCells count="3">
    <mergeCell ref="A1:P1"/>
    <mergeCell ref="B4:D4"/>
    <mergeCell ref="G4:I4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467FB9-5CB1-43A6-941D-1158F86CB335}">
  <dimension ref="A1:S24"/>
  <sheetViews>
    <sheetView showGridLines="0" tabSelected="1" workbookViewId="0">
      <selection activeCell="F4" sqref="F4"/>
    </sheetView>
  </sheetViews>
  <sheetFormatPr defaultRowHeight="15" x14ac:dyDescent="0.25"/>
  <cols>
    <col min="1" max="1" width="19.42578125" customWidth="1"/>
    <col min="2" max="2" width="17.7109375" customWidth="1"/>
    <col min="3" max="3" width="14.7109375" customWidth="1"/>
    <col min="4" max="4" width="13.42578125" customWidth="1"/>
    <col min="6" max="7" width="11.85546875" customWidth="1"/>
    <col min="8" max="8" width="17.140625" customWidth="1"/>
    <col min="9" max="9" width="18.42578125" customWidth="1"/>
    <col min="10" max="10" width="18.5703125" customWidth="1"/>
    <col min="11" max="11" width="14.85546875" customWidth="1"/>
    <col min="12" max="12" width="6.85546875" customWidth="1"/>
    <col min="13" max="13" width="19.140625" customWidth="1"/>
    <col min="14" max="14" width="12.42578125" customWidth="1"/>
    <col min="15" max="15" width="20.140625" customWidth="1"/>
    <col min="16" max="16" width="12.5703125" customWidth="1"/>
    <col min="17" max="17" width="12.85546875" customWidth="1"/>
  </cols>
  <sheetData>
    <row r="1" spans="1:19" ht="15.75" thickBot="1" x14ac:dyDescent="0.3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</row>
    <row r="2" spans="1:19" ht="15.75" thickTop="1" x14ac:dyDescent="0.25">
      <c r="M2" t="s">
        <v>10</v>
      </c>
    </row>
    <row r="3" spans="1:19" ht="15.75" thickBot="1" x14ac:dyDescent="0.3">
      <c r="B3" s="4" t="s">
        <v>1</v>
      </c>
      <c r="C3" s="4"/>
      <c r="D3" s="4"/>
      <c r="H3" s="4" t="s">
        <v>2</v>
      </c>
      <c r="I3" s="4"/>
      <c r="J3" s="4"/>
      <c r="K3" s="4"/>
      <c r="M3" t="str">
        <f>"Project Timeline:  "&amp;B24&amp;" View"</f>
        <v>Project Timeline:  Planned View</v>
      </c>
    </row>
    <row r="4" spans="1:19" x14ac:dyDescent="0.25">
      <c r="B4" s="21" t="s">
        <v>3</v>
      </c>
      <c r="C4" s="21"/>
      <c r="D4" s="21"/>
      <c r="F4" t="s">
        <v>34</v>
      </c>
      <c r="H4" s="21" t="s">
        <v>3</v>
      </c>
      <c r="I4" s="22"/>
      <c r="J4" s="22"/>
      <c r="K4" s="16" t="s">
        <v>4</v>
      </c>
      <c r="M4" s="3"/>
      <c r="N4" s="8" t="s">
        <v>11</v>
      </c>
      <c r="O4" s="5"/>
      <c r="P4" s="5" t="s">
        <v>13</v>
      </c>
      <c r="Q4" s="3"/>
      <c r="R4" s="3"/>
    </row>
    <row r="5" spans="1:19" x14ac:dyDescent="0.25">
      <c r="A5" s="6" t="s">
        <v>0</v>
      </c>
      <c r="B5" s="6" t="s">
        <v>6</v>
      </c>
      <c r="C5" s="6" t="s">
        <v>8</v>
      </c>
      <c r="D5" s="6" t="s">
        <v>37</v>
      </c>
      <c r="E5" s="6"/>
      <c r="F5" s="6" t="s">
        <v>0</v>
      </c>
      <c r="G5" s="6"/>
      <c r="H5" s="6" t="s">
        <v>6</v>
      </c>
      <c r="I5" s="6" t="s">
        <v>8</v>
      </c>
      <c r="J5" s="6" t="s">
        <v>37</v>
      </c>
      <c r="K5" s="17" t="s">
        <v>9</v>
      </c>
      <c r="M5" s="2" t="s">
        <v>0</v>
      </c>
      <c r="N5" s="6" t="s">
        <v>12</v>
      </c>
      <c r="O5" s="6" t="s">
        <v>13</v>
      </c>
      <c r="P5" s="6" t="s">
        <v>14</v>
      </c>
      <c r="Q5" s="2" t="s">
        <v>15</v>
      </c>
      <c r="R5" s="2" t="s">
        <v>16</v>
      </c>
      <c r="S5" s="1"/>
    </row>
    <row r="6" spans="1:19" x14ac:dyDescent="0.25">
      <c r="A6" t="s">
        <v>17</v>
      </c>
      <c r="B6" s="13">
        <v>44829</v>
      </c>
      <c r="C6" s="13">
        <v>44830</v>
      </c>
      <c r="D6" s="14">
        <v>1</v>
      </c>
      <c r="F6">
        <v>1</v>
      </c>
      <c r="H6" s="13">
        <v>44830</v>
      </c>
      <c r="I6" s="13">
        <v>44833</v>
      </c>
      <c r="J6" s="19">
        <v>3</v>
      </c>
      <c r="K6" s="18">
        <v>1</v>
      </c>
      <c r="M6" t="str">
        <f>IF($B$24="Planned",A6&amp;" ("&amp;D6&amp;" WD)",A6&amp;" ("&amp;J6&amp;" WD)" )</f>
        <v>Introduction (1 WD)</v>
      </c>
      <c r="N6" s="9">
        <f>IF($B$24="Planned",B6,H6)</f>
        <v>44829</v>
      </c>
      <c r="O6" s="15">
        <f>IF($B$24="Planned",C6-B6,I6-H6)</f>
        <v>1</v>
      </c>
      <c r="P6">
        <f>IF($B$24="Planned",0,K6*6)</f>
        <v>0</v>
      </c>
    </row>
    <row r="7" spans="1:19" x14ac:dyDescent="0.25">
      <c r="A7" t="s">
        <v>18</v>
      </c>
      <c r="B7" s="13">
        <v>44830</v>
      </c>
      <c r="C7" s="13">
        <v>44831</v>
      </c>
      <c r="D7" s="14">
        <f t="shared" ref="D7:D22" si="0">C7-B7</f>
        <v>1</v>
      </c>
      <c r="F7">
        <v>2</v>
      </c>
      <c r="H7" s="13">
        <v>44831</v>
      </c>
      <c r="I7" s="13">
        <v>44834</v>
      </c>
      <c r="J7" s="19">
        <f t="shared" ref="J7:J22" si="1">I7-H7</f>
        <v>3</v>
      </c>
      <c r="K7" s="18">
        <v>1</v>
      </c>
      <c r="M7" t="str">
        <f t="shared" ref="M7:M22" si="2">IF($B$24="Planned",A7&amp;" ("&amp;D7&amp;" WD)",A7&amp;" ("&amp;J7&amp;" WD)" )</f>
        <v>NamingConventions (1 WD)</v>
      </c>
      <c r="N7" s="9">
        <f t="shared" ref="N7:N22" si="3">IF($B$24="Plan",B7,H7)</f>
        <v>44831</v>
      </c>
      <c r="O7" s="15">
        <f t="shared" ref="O7:O22" si="4">IF($B$24="Planned",C7-B7,I7-H7)</f>
        <v>1</v>
      </c>
      <c r="P7">
        <f t="shared" ref="P7:P22" si="5">IF($B$24="Planned",0,K7*6)</f>
        <v>0</v>
      </c>
    </row>
    <row r="8" spans="1:19" x14ac:dyDescent="0.25">
      <c r="A8" t="s">
        <v>19</v>
      </c>
      <c r="B8" s="13">
        <v>44831</v>
      </c>
      <c r="C8" s="13">
        <v>44832</v>
      </c>
      <c r="D8" s="14">
        <f t="shared" si="0"/>
        <v>1</v>
      </c>
      <c r="F8">
        <v>3</v>
      </c>
      <c r="H8" s="13">
        <v>44832</v>
      </c>
      <c r="I8" s="13">
        <v>44835</v>
      </c>
      <c r="J8" s="19">
        <f t="shared" si="1"/>
        <v>3</v>
      </c>
      <c r="K8" s="18">
        <v>1</v>
      </c>
      <c r="M8" t="str">
        <f t="shared" si="2"/>
        <v>Variables (1 WD)</v>
      </c>
      <c r="N8" s="9">
        <f t="shared" si="3"/>
        <v>44832</v>
      </c>
      <c r="O8" s="15">
        <f t="shared" si="4"/>
        <v>1</v>
      </c>
      <c r="P8">
        <f t="shared" si="5"/>
        <v>0</v>
      </c>
    </row>
    <row r="9" spans="1:19" x14ac:dyDescent="0.25">
      <c r="A9" t="s">
        <v>20</v>
      </c>
      <c r="B9" s="13">
        <v>44832</v>
      </c>
      <c r="C9" s="13">
        <v>44833</v>
      </c>
      <c r="D9" s="14">
        <f t="shared" si="0"/>
        <v>1</v>
      </c>
      <c r="F9">
        <v>4</v>
      </c>
      <c r="H9" s="13">
        <v>44833</v>
      </c>
      <c r="I9" s="13">
        <v>44836</v>
      </c>
      <c r="J9" s="19">
        <f t="shared" si="1"/>
        <v>3</v>
      </c>
      <c r="K9" s="18">
        <v>1</v>
      </c>
      <c r="M9" t="str">
        <f t="shared" si="2"/>
        <v>Data Types (1 WD)</v>
      </c>
      <c r="N9" s="9">
        <f t="shared" si="3"/>
        <v>44833</v>
      </c>
      <c r="O9" s="15">
        <f t="shared" si="4"/>
        <v>1</v>
      </c>
      <c r="P9">
        <f t="shared" si="5"/>
        <v>0</v>
      </c>
    </row>
    <row r="10" spans="1:19" x14ac:dyDescent="0.25">
      <c r="A10" t="s">
        <v>21</v>
      </c>
      <c r="B10" s="13">
        <v>44833</v>
      </c>
      <c r="C10" s="13">
        <v>44834</v>
      </c>
      <c r="D10" s="14">
        <f t="shared" si="0"/>
        <v>1</v>
      </c>
      <c r="F10">
        <v>5</v>
      </c>
      <c r="H10" s="13">
        <v>44834</v>
      </c>
      <c r="I10" s="13">
        <v>44837</v>
      </c>
      <c r="J10" s="19">
        <v>3</v>
      </c>
      <c r="K10" s="18">
        <v>1</v>
      </c>
      <c r="M10" t="str">
        <f t="shared" si="2"/>
        <v>Operators (1 WD)</v>
      </c>
      <c r="N10" s="9">
        <f t="shared" si="3"/>
        <v>44834</v>
      </c>
      <c r="O10" s="15">
        <f t="shared" si="4"/>
        <v>1</v>
      </c>
      <c r="P10">
        <f t="shared" si="5"/>
        <v>0</v>
      </c>
    </row>
    <row r="11" spans="1:19" x14ac:dyDescent="0.25">
      <c r="A11" t="s">
        <v>22</v>
      </c>
      <c r="B11" s="13">
        <v>44834</v>
      </c>
      <c r="C11" s="13">
        <v>44835</v>
      </c>
      <c r="D11" s="14">
        <f t="shared" si="0"/>
        <v>1</v>
      </c>
      <c r="F11">
        <v>6</v>
      </c>
      <c r="H11" s="13">
        <v>44835</v>
      </c>
      <c r="I11" s="13">
        <v>44838</v>
      </c>
      <c r="J11" s="19">
        <f t="shared" si="1"/>
        <v>3</v>
      </c>
      <c r="K11" s="18">
        <v>0</v>
      </c>
      <c r="M11" t="str">
        <f t="shared" si="2"/>
        <v>InputAndOutput (1 WD)</v>
      </c>
      <c r="N11" s="9">
        <f t="shared" si="3"/>
        <v>44835</v>
      </c>
      <c r="O11" s="15">
        <f t="shared" si="4"/>
        <v>1</v>
      </c>
      <c r="P11">
        <f t="shared" si="5"/>
        <v>0</v>
      </c>
    </row>
    <row r="12" spans="1:19" x14ac:dyDescent="0.25">
      <c r="A12" t="s">
        <v>23</v>
      </c>
      <c r="B12" s="13">
        <v>44835</v>
      </c>
      <c r="C12" s="13">
        <v>44836</v>
      </c>
      <c r="D12" s="14">
        <f t="shared" si="0"/>
        <v>1</v>
      </c>
      <c r="F12">
        <v>7</v>
      </c>
      <c r="H12" s="13">
        <v>44836</v>
      </c>
      <c r="I12" s="13">
        <v>44839</v>
      </c>
      <c r="J12" s="19">
        <f t="shared" si="1"/>
        <v>3</v>
      </c>
      <c r="K12" s="18">
        <v>0</v>
      </c>
      <c r="M12" t="str">
        <f t="shared" si="2"/>
        <v>FlowControl (1 WD)</v>
      </c>
      <c r="N12" s="9">
        <f t="shared" si="3"/>
        <v>44836</v>
      </c>
      <c r="O12" s="15">
        <f t="shared" si="4"/>
        <v>1</v>
      </c>
      <c r="P12">
        <f t="shared" si="5"/>
        <v>0</v>
      </c>
    </row>
    <row r="13" spans="1:19" x14ac:dyDescent="0.25">
      <c r="A13" t="s">
        <v>24</v>
      </c>
      <c r="B13" s="13">
        <v>44836</v>
      </c>
      <c r="C13" s="13">
        <v>44837</v>
      </c>
      <c r="D13" s="14">
        <f t="shared" si="0"/>
        <v>1</v>
      </c>
      <c r="F13">
        <v>8</v>
      </c>
      <c r="H13" s="13">
        <v>44837</v>
      </c>
      <c r="I13" s="13">
        <v>44840</v>
      </c>
      <c r="J13" s="19">
        <f t="shared" si="1"/>
        <v>3</v>
      </c>
      <c r="K13" s="18">
        <v>0</v>
      </c>
      <c r="M13" t="str">
        <f t="shared" si="2"/>
        <v>Strings (1 WD)</v>
      </c>
      <c r="N13" s="9">
        <f t="shared" si="3"/>
        <v>44837</v>
      </c>
      <c r="O13" s="15">
        <f t="shared" si="4"/>
        <v>1</v>
      </c>
      <c r="P13">
        <f t="shared" si="5"/>
        <v>0</v>
      </c>
    </row>
    <row r="14" spans="1:19" x14ac:dyDescent="0.25">
      <c r="A14" t="s">
        <v>25</v>
      </c>
      <c r="B14" s="13">
        <v>44837</v>
      </c>
      <c r="C14" s="13">
        <v>44838</v>
      </c>
      <c r="D14" s="14">
        <f t="shared" si="0"/>
        <v>1</v>
      </c>
      <c r="F14">
        <v>9</v>
      </c>
      <c r="H14" s="13">
        <v>44838</v>
      </c>
      <c r="I14" s="13">
        <v>44841</v>
      </c>
      <c r="J14" s="19">
        <f t="shared" si="1"/>
        <v>3</v>
      </c>
      <c r="K14" s="18">
        <v>0</v>
      </c>
      <c r="M14" t="str">
        <f t="shared" si="2"/>
        <v>Functions (1 WD)</v>
      </c>
      <c r="N14" s="9">
        <f t="shared" si="3"/>
        <v>44838</v>
      </c>
      <c r="O14" s="15">
        <f t="shared" si="4"/>
        <v>1</v>
      </c>
      <c r="P14">
        <f t="shared" si="5"/>
        <v>0</v>
      </c>
    </row>
    <row r="15" spans="1:19" x14ac:dyDescent="0.25">
      <c r="A15" t="s">
        <v>26</v>
      </c>
      <c r="B15" s="13">
        <v>44838</v>
      </c>
      <c r="C15" s="13">
        <v>44839</v>
      </c>
      <c r="D15" s="14">
        <f t="shared" si="0"/>
        <v>1</v>
      </c>
      <c r="F15">
        <v>10</v>
      </c>
      <c r="H15" s="13">
        <v>44839</v>
      </c>
      <c r="I15" s="13">
        <v>44842</v>
      </c>
      <c r="J15" s="19">
        <f t="shared" si="1"/>
        <v>3</v>
      </c>
      <c r="K15" s="18">
        <v>0</v>
      </c>
      <c r="M15" t="str">
        <f t="shared" si="2"/>
        <v>ModulesPackages (1 WD)</v>
      </c>
      <c r="N15" s="9">
        <f t="shared" si="3"/>
        <v>44839</v>
      </c>
      <c r="O15" s="15">
        <f t="shared" si="4"/>
        <v>1</v>
      </c>
      <c r="P15">
        <f t="shared" si="5"/>
        <v>0</v>
      </c>
    </row>
    <row r="16" spans="1:19" x14ac:dyDescent="0.25">
      <c r="A16" t="s">
        <v>27</v>
      </c>
      <c r="B16" s="13">
        <v>44839</v>
      </c>
      <c r="C16" s="13">
        <v>44840</v>
      </c>
      <c r="D16" s="14">
        <f t="shared" si="0"/>
        <v>1</v>
      </c>
      <c r="F16">
        <v>11</v>
      </c>
      <c r="H16" s="13">
        <v>44840</v>
      </c>
      <c r="I16" s="13">
        <v>44843</v>
      </c>
      <c r="J16" s="19">
        <f t="shared" si="1"/>
        <v>3</v>
      </c>
      <c r="K16" s="18">
        <v>0</v>
      </c>
      <c r="M16" t="str">
        <f t="shared" si="2"/>
        <v>Lists (1 WD)</v>
      </c>
      <c r="N16" s="9">
        <f t="shared" si="3"/>
        <v>44840</v>
      </c>
      <c r="O16" s="15">
        <f t="shared" si="4"/>
        <v>1</v>
      </c>
      <c r="P16">
        <f t="shared" si="5"/>
        <v>0</v>
      </c>
    </row>
    <row r="17" spans="1:16" x14ac:dyDescent="0.25">
      <c r="A17" t="s">
        <v>28</v>
      </c>
      <c r="B17" s="13">
        <v>44840</v>
      </c>
      <c r="C17" s="13">
        <v>44841</v>
      </c>
      <c r="D17" s="14">
        <f t="shared" si="0"/>
        <v>1</v>
      </c>
      <c r="F17">
        <v>12</v>
      </c>
      <c r="H17" s="13">
        <v>44841</v>
      </c>
      <c r="I17" s="13">
        <v>44844</v>
      </c>
      <c r="J17" s="19">
        <f t="shared" si="1"/>
        <v>3</v>
      </c>
      <c r="K17" s="18">
        <v>0</v>
      </c>
      <c r="L17" t="s">
        <v>34</v>
      </c>
      <c r="M17" t="str">
        <f t="shared" si="2"/>
        <v>Tuples (1 WD)</v>
      </c>
      <c r="N17" s="9">
        <f t="shared" si="3"/>
        <v>44841</v>
      </c>
      <c r="O17" s="15">
        <f t="shared" si="4"/>
        <v>1</v>
      </c>
      <c r="P17">
        <f t="shared" si="5"/>
        <v>0</v>
      </c>
    </row>
    <row r="18" spans="1:16" x14ac:dyDescent="0.25">
      <c r="A18" t="s">
        <v>29</v>
      </c>
      <c r="B18" s="13">
        <v>44841</v>
      </c>
      <c r="C18" s="13">
        <v>44842</v>
      </c>
      <c r="D18" s="14">
        <f t="shared" si="0"/>
        <v>1</v>
      </c>
      <c r="F18">
        <v>13</v>
      </c>
      <c r="H18" s="13">
        <v>44842</v>
      </c>
      <c r="I18" s="13">
        <v>44845</v>
      </c>
      <c r="J18" s="19">
        <f t="shared" si="1"/>
        <v>3</v>
      </c>
      <c r="K18" s="18">
        <v>0</v>
      </c>
      <c r="M18" t="str">
        <f t="shared" si="2"/>
        <v>Dictionaries (1 WD)</v>
      </c>
      <c r="N18" s="9">
        <f t="shared" si="3"/>
        <v>44842</v>
      </c>
      <c r="O18" s="15">
        <f t="shared" si="4"/>
        <v>1</v>
      </c>
      <c r="P18">
        <f t="shared" si="5"/>
        <v>0</v>
      </c>
    </row>
    <row r="19" spans="1:16" x14ac:dyDescent="0.25">
      <c r="A19" t="s">
        <v>30</v>
      </c>
      <c r="B19" s="13">
        <v>44842</v>
      </c>
      <c r="C19" s="13">
        <v>44843</v>
      </c>
      <c r="D19" s="14">
        <f t="shared" si="0"/>
        <v>1</v>
      </c>
      <c r="F19">
        <v>14</v>
      </c>
      <c r="H19" s="13">
        <v>44843</v>
      </c>
      <c r="I19" s="13">
        <v>44846</v>
      </c>
      <c r="J19" s="19">
        <f t="shared" si="1"/>
        <v>3</v>
      </c>
      <c r="K19" s="18">
        <v>0</v>
      </c>
      <c r="M19" t="str">
        <f t="shared" si="2"/>
        <v>OOPS (1 WD)</v>
      </c>
      <c r="N19" s="9">
        <f t="shared" si="3"/>
        <v>44843</v>
      </c>
      <c r="O19" s="15">
        <f t="shared" si="4"/>
        <v>1</v>
      </c>
      <c r="P19">
        <f t="shared" si="5"/>
        <v>0</v>
      </c>
    </row>
    <row r="20" spans="1:16" x14ac:dyDescent="0.25">
      <c r="A20" t="s">
        <v>31</v>
      </c>
      <c r="B20" s="13">
        <v>44843</v>
      </c>
      <c r="C20" s="13">
        <v>44844</v>
      </c>
      <c r="D20" s="14">
        <f t="shared" si="0"/>
        <v>1</v>
      </c>
      <c r="F20">
        <v>15</v>
      </c>
      <c r="H20" s="13">
        <v>44844</v>
      </c>
      <c r="I20" s="13">
        <v>44847</v>
      </c>
      <c r="J20" s="19">
        <f t="shared" si="1"/>
        <v>3</v>
      </c>
      <c r="K20" s="18">
        <v>0</v>
      </c>
      <c r="M20" t="str">
        <f t="shared" si="2"/>
        <v>OOPS-II (1 WD)</v>
      </c>
      <c r="N20" s="9">
        <f t="shared" si="3"/>
        <v>44844</v>
      </c>
      <c r="O20" s="15">
        <f t="shared" si="4"/>
        <v>1</v>
      </c>
      <c r="P20">
        <f t="shared" si="5"/>
        <v>0</v>
      </c>
    </row>
    <row r="21" spans="1:16" x14ac:dyDescent="0.25">
      <c r="A21" t="s">
        <v>32</v>
      </c>
      <c r="B21" s="13">
        <v>44844</v>
      </c>
      <c r="C21" s="13">
        <v>44845</v>
      </c>
      <c r="D21" s="14">
        <f t="shared" si="0"/>
        <v>1</v>
      </c>
      <c r="F21">
        <v>16</v>
      </c>
      <c r="H21" s="13">
        <v>44845</v>
      </c>
      <c r="I21" s="13">
        <v>44848</v>
      </c>
      <c r="J21" s="19">
        <f t="shared" si="1"/>
        <v>3</v>
      </c>
      <c r="K21" s="18">
        <v>0</v>
      </c>
      <c r="M21" t="str">
        <f t="shared" si="2"/>
        <v>OOPS-Polymorphism (1 WD)</v>
      </c>
      <c r="N21" s="9">
        <f t="shared" si="3"/>
        <v>44845</v>
      </c>
      <c r="O21" s="15">
        <f t="shared" si="4"/>
        <v>1</v>
      </c>
      <c r="P21">
        <f t="shared" si="5"/>
        <v>0</v>
      </c>
    </row>
    <row r="22" spans="1:16" x14ac:dyDescent="0.25">
      <c r="A22" t="s">
        <v>33</v>
      </c>
      <c r="B22" s="13">
        <v>44845</v>
      </c>
      <c r="C22" s="13">
        <v>44846</v>
      </c>
      <c r="D22" s="14">
        <f t="shared" si="0"/>
        <v>1</v>
      </c>
      <c r="F22">
        <v>17</v>
      </c>
      <c r="H22" s="13">
        <v>44846</v>
      </c>
      <c r="I22" s="13">
        <v>44849</v>
      </c>
      <c r="J22" s="19">
        <f t="shared" si="1"/>
        <v>3</v>
      </c>
      <c r="K22" s="18">
        <v>0</v>
      </c>
      <c r="M22" t="str">
        <f t="shared" si="2"/>
        <v>OOPS-AbstractClasses (1 WD)</v>
      </c>
      <c r="N22" s="9">
        <f t="shared" si="3"/>
        <v>44846</v>
      </c>
      <c r="O22" s="15">
        <f t="shared" si="4"/>
        <v>1</v>
      </c>
      <c r="P22">
        <f t="shared" si="5"/>
        <v>0</v>
      </c>
    </row>
    <row r="24" spans="1:16" ht="15.75" thickBot="1" x14ac:dyDescent="0.3">
      <c r="A24" s="12" t="s">
        <v>35</v>
      </c>
      <c r="B24" s="11" t="s">
        <v>36</v>
      </c>
    </row>
  </sheetData>
  <mergeCells count="3">
    <mergeCell ref="A1:Q1"/>
    <mergeCell ref="B4:D4"/>
    <mergeCell ref="H4:J4"/>
  </mergeCells>
  <dataValidations count="1">
    <dataValidation type="list" allowBlank="1" showInputMessage="1" showErrorMessage="1" sqref="B24" xr:uid="{C6A2629B-B4F5-411D-AF6E-8442E5572848}">
      <formula1>"Actual,Planned"</formula1>
    </dataValidation>
  </dataValidation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57E00-7104-4E44-8202-9C9BDE00B0AE}">
  <dimension ref="A1:Q68"/>
  <sheetViews>
    <sheetView topLeftCell="B46" workbookViewId="0">
      <selection activeCell="O52" sqref="O52"/>
    </sheetView>
  </sheetViews>
  <sheetFormatPr defaultRowHeight="15" x14ac:dyDescent="0.25"/>
  <cols>
    <col min="1" max="1" width="27.7109375" customWidth="1"/>
    <col min="2" max="2" width="11" customWidth="1"/>
    <col min="4" max="4" width="18.5703125" customWidth="1"/>
    <col min="5" max="5" width="1.28515625" customWidth="1"/>
    <col min="6" max="6" width="15.42578125" customWidth="1"/>
    <col min="7" max="7" width="17.5703125" customWidth="1"/>
    <col min="8" max="8" width="13.7109375" customWidth="1"/>
    <col min="9" max="9" width="32.28515625" customWidth="1"/>
    <col min="10" max="10" width="33.42578125" customWidth="1"/>
    <col min="11" max="11" width="11.140625" customWidth="1"/>
    <col min="12" max="12" width="13" customWidth="1"/>
    <col min="14" max="14" width="11.28515625" customWidth="1"/>
    <col min="15" max="15" width="13.42578125" customWidth="1"/>
  </cols>
  <sheetData>
    <row r="1" spans="1:17" ht="15.75" thickBot="1" x14ac:dyDescent="0.3">
      <c r="A1" s="20" t="s">
        <v>7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</row>
    <row r="2" spans="1:17" ht="15.75" thickTop="1" x14ac:dyDescent="0.25">
      <c r="K2" t="s">
        <v>10</v>
      </c>
    </row>
    <row r="3" spans="1:17" ht="15.75" thickBot="1" x14ac:dyDescent="0.3">
      <c r="B3" s="4"/>
      <c r="C3" s="4"/>
      <c r="D3" s="4"/>
      <c r="F3" s="4"/>
      <c r="G3" s="4"/>
      <c r="H3" s="4"/>
      <c r="I3" s="4"/>
    </row>
    <row r="4" spans="1:17" x14ac:dyDescent="0.25">
      <c r="B4" s="21" t="s">
        <v>3</v>
      </c>
      <c r="C4" s="21"/>
      <c r="D4" s="21"/>
      <c r="F4" s="21" t="s">
        <v>3</v>
      </c>
      <c r="G4" s="22"/>
      <c r="H4" s="22"/>
      <c r="I4" s="5" t="s">
        <v>4</v>
      </c>
      <c r="K4" s="3"/>
      <c r="L4" s="8" t="s">
        <v>11</v>
      </c>
      <c r="M4" s="5"/>
      <c r="N4" s="5" t="s">
        <v>13</v>
      </c>
      <c r="O4" s="3"/>
      <c r="P4" s="3"/>
    </row>
    <row r="5" spans="1:17" x14ac:dyDescent="0.25">
      <c r="A5" s="6" t="s">
        <v>0</v>
      </c>
      <c r="B5" s="6" t="s">
        <v>6</v>
      </c>
      <c r="C5" s="6" t="s">
        <v>5</v>
      </c>
      <c r="D5" s="6" t="s">
        <v>8</v>
      </c>
      <c r="E5" s="6"/>
      <c r="F5" s="6" t="s">
        <v>6</v>
      </c>
      <c r="G5" s="6" t="s">
        <v>5</v>
      </c>
      <c r="H5" s="6" t="s">
        <v>8</v>
      </c>
      <c r="I5" s="6" t="s">
        <v>9</v>
      </c>
      <c r="K5" s="2" t="s">
        <v>0</v>
      </c>
      <c r="L5" s="6" t="s">
        <v>12</v>
      </c>
      <c r="M5" s="6" t="s">
        <v>13</v>
      </c>
      <c r="N5" s="6" t="s">
        <v>14</v>
      </c>
      <c r="O5" s="2" t="s">
        <v>15</v>
      </c>
      <c r="P5" s="2" t="s">
        <v>16</v>
      </c>
      <c r="Q5" s="1"/>
    </row>
    <row r="6" spans="1:17" x14ac:dyDescent="0.25">
      <c r="A6" t="s">
        <v>17</v>
      </c>
      <c r="B6" s="9">
        <v>44829</v>
      </c>
    </row>
    <row r="7" spans="1:17" x14ac:dyDescent="0.25">
      <c r="A7" t="s">
        <v>18</v>
      </c>
    </row>
    <row r="8" spans="1:17" x14ac:dyDescent="0.25">
      <c r="A8" t="s">
        <v>19</v>
      </c>
    </row>
    <row r="9" spans="1:17" x14ac:dyDescent="0.25">
      <c r="A9" t="s">
        <v>20</v>
      </c>
    </row>
    <row r="10" spans="1:17" x14ac:dyDescent="0.25">
      <c r="A10" t="s">
        <v>21</v>
      </c>
    </row>
    <row r="11" spans="1:17" x14ac:dyDescent="0.25">
      <c r="A11" t="s">
        <v>22</v>
      </c>
    </row>
    <row r="12" spans="1:17" x14ac:dyDescent="0.25">
      <c r="A12" t="s">
        <v>23</v>
      </c>
    </row>
    <row r="13" spans="1:17" x14ac:dyDescent="0.25">
      <c r="A13" t="s">
        <v>24</v>
      </c>
    </row>
    <row r="14" spans="1:17" x14ac:dyDescent="0.25">
      <c r="A14" t="s">
        <v>25</v>
      </c>
    </row>
    <row r="15" spans="1:17" x14ac:dyDescent="0.25">
      <c r="A15" t="s">
        <v>26</v>
      </c>
    </row>
    <row r="16" spans="1:17" x14ac:dyDescent="0.25">
      <c r="A16" t="s">
        <v>27</v>
      </c>
    </row>
    <row r="17" spans="1:9" x14ac:dyDescent="0.25">
      <c r="A17" t="s">
        <v>28</v>
      </c>
    </row>
    <row r="18" spans="1:9" x14ac:dyDescent="0.25">
      <c r="A18" t="s">
        <v>29</v>
      </c>
    </row>
    <row r="19" spans="1:9" x14ac:dyDescent="0.25">
      <c r="A19" t="s">
        <v>30</v>
      </c>
    </row>
    <row r="20" spans="1:9" x14ac:dyDescent="0.25">
      <c r="A20" t="s">
        <v>31</v>
      </c>
    </row>
    <row r="21" spans="1:9" x14ac:dyDescent="0.25">
      <c r="A21" t="s">
        <v>32</v>
      </c>
    </row>
    <row r="22" spans="1:9" x14ac:dyDescent="0.25">
      <c r="A22" t="s">
        <v>33</v>
      </c>
    </row>
    <row r="24" spans="1:9" x14ac:dyDescent="0.25">
      <c r="F24" s="6" t="s">
        <v>6</v>
      </c>
      <c r="G24" s="6" t="s">
        <v>37</v>
      </c>
      <c r="H24" s="6" t="s">
        <v>8</v>
      </c>
    </row>
    <row r="25" spans="1:9" x14ac:dyDescent="0.25">
      <c r="F25" s="13">
        <v>44829</v>
      </c>
      <c r="G25" s="14"/>
      <c r="H25" s="13"/>
      <c r="I25" s="13">
        <v>44830</v>
      </c>
    </row>
    <row r="26" spans="1:9" x14ac:dyDescent="0.25">
      <c r="F26" s="13">
        <v>44830</v>
      </c>
      <c r="G26" s="14"/>
      <c r="H26" s="13"/>
      <c r="I26" s="13">
        <v>44831</v>
      </c>
    </row>
    <row r="27" spans="1:9" x14ac:dyDescent="0.25">
      <c r="F27" s="13">
        <v>44831</v>
      </c>
      <c r="G27" s="14"/>
      <c r="H27" s="13"/>
      <c r="I27" s="13">
        <v>44832</v>
      </c>
    </row>
    <row r="28" spans="1:9" x14ac:dyDescent="0.25">
      <c r="F28" s="13">
        <v>44832</v>
      </c>
      <c r="G28" s="14"/>
      <c r="H28" s="13"/>
      <c r="I28" s="13">
        <v>44833</v>
      </c>
    </row>
    <row r="29" spans="1:9" x14ac:dyDescent="0.25">
      <c r="F29" s="13">
        <v>44833</v>
      </c>
      <c r="G29" s="14"/>
      <c r="H29" s="13"/>
      <c r="I29" s="13">
        <v>44834</v>
      </c>
    </row>
    <row r="30" spans="1:9" x14ac:dyDescent="0.25">
      <c r="F30" s="13">
        <v>44834</v>
      </c>
      <c r="G30" s="14"/>
      <c r="H30" s="13"/>
      <c r="I30" s="13">
        <v>44835</v>
      </c>
    </row>
    <row r="31" spans="1:9" x14ac:dyDescent="0.25">
      <c r="F31" s="13">
        <v>44835</v>
      </c>
      <c r="G31" s="14"/>
      <c r="H31" s="13"/>
      <c r="I31" s="13">
        <v>44836</v>
      </c>
    </row>
    <row r="32" spans="1:9" x14ac:dyDescent="0.25">
      <c r="F32" s="13">
        <v>44836</v>
      </c>
      <c r="G32" s="14"/>
      <c r="H32" s="13"/>
      <c r="I32" s="13">
        <v>44837</v>
      </c>
    </row>
    <row r="33" spans="6:9" x14ac:dyDescent="0.25">
      <c r="F33" s="13">
        <v>44837</v>
      </c>
      <c r="G33" s="14"/>
      <c r="H33" s="13"/>
      <c r="I33" s="13">
        <v>44838</v>
      </c>
    </row>
    <row r="34" spans="6:9" x14ac:dyDescent="0.25">
      <c r="F34" s="13">
        <v>44838</v>
      </c>
      <c r="G34" s="14"/>
      <c r="H34" s="13"/>
      <c r="I34" s="13">
        <v>44839</v>
      </c>
    </row>
    <row r="35" spans="6:9" x14ac:dyDescent="0.25">
      <c r="F35" s="13">
        <v>44839</v>
      </c>
      <c r="G35" s="14"/>
      <c r="H35" s="13"/>
      <c r="I35" s="13">
        <v>44840</v>
      </c>
    </row>
    <row r="36" spans="6:9" x14ac:dyDescent="0.25">
      <c r="F36" s="13">
        <v>44840</v>
      </c>
      <c r="G36" s="14"/>
      <c r="H36" s="13"/>
      <c r="I36" s="13">
        <v>44841</v>
      </c>
    </row>
    <row r="37" spans="6:9" x14ac:dyDescent="0.25">
      <c r="F37" s="13">
        <v>44841</v>
      </c>
      <c r="G37" s="14"/>
      <c r="H37" s="13"/>
      <c r="I37" s="13">
        <v>44842</v>
      </c>
    </row>
    <row r="38" spans="6:9" x14ac:dyDescent="0.25">
      <c r="F38" s="13">
        <v>44842</v>
      </c>
      <c r="G38" s="14"/>
      <c r="H38" s="13"/>
      <c r="I38" s="13">
        <v>44843</v>
      </c>
    </row>
    <row r="39" spans="6:9" x14ac:dyDescent="0.25">
      <c r="F39" s="13">
        <v>44843</v>
      </c>
      <c r="G39" s="14"/>
      <c r="H39" s="13"/>
      <c r="I39" s="13">
        <v>44844</v>
      </c>
    </row>
    <row r="40" spans="6:9" x14ac:dyDescent="0.25">
      <c r="F40" s="13">
        <v>44844</v>
      </c>
      <c r="G40" s="14"/>
      <c r="H40" s="13"/>
      <c r="I40" s="13">
        <v>44845</v>
      </c>
    </row>
    <row r="41" spans="6:9" x14ac:dyDescent="0.25">
      <c r="F41" s="13">
        <v>44845</v>
      </c>
      <c r="G41" s="14"/>
      <c r="H41" s="13"/>
      <c r="I41" s="13">
        <v>44846</v>
      </c>
    </row>
    <row r="51" spans="1:15" x14ac:dyDescent="0.25">
      <c r="A51" s="6" t="s">
        <v>0</v>
      </c>
      <c r="B51" s="6" t="s">
        <v>6</v>
      </c>
      <c r="C51" s="6" t="s">
        <v>37</v>
      </c>
      <c r="D51" s="6" t="s">
        <v>8</v>
      </c>
      <c r="E51" s="6"/>
      <c r="F51" s="6" t="s">
        <v>0</v>
      </c>
      <c r="G51" s="6"/>
      <c r="H51" s="6" t="s">
        <v>6</v>
      </c>
      <c r="I51" s="6" t="s">
        <v>37</v>
      </c>
      <c r="J51" s="6" t="s">
        <v>8</v>
      </c>
      <c r="K51" s="17" t="s">
        <v>9</v>
      </c>
      <c r="M51" s="2" t="s">
        <v>0</v>
      </c>
      <c r="N51" s="6" t="s">
        <v>12</v>
      </c>
      <c r="O51" s="6" t="s">
        <v>13</v>
      </c>
    </row>
    <row r="52" spans="1:15" x14ac:dyDescent="0.25">
      <c r="A52" t="s">
        <v>17</v>
      </c>
      <c r="B52" s="13">
        <v>44829</v>
      </c>
      <c r="C52" s="14">
        <f>D52-B52</f>
        <v>1</v>
      </c>
      <c r="D52" s="13">
        <v>44830</v>
      </c>
      <c r="F52">
        <v>1</v>
      </c>
      <c r="H52" s="13">
        <v>44830</v>
      </c>
      <c r="I52" s="14">
        <v>2</v>
      </c>
      <c r="J52" s="13">
        <v>44832</v>
      </c>
      <c r="K52" s="18">
        <v>0.2</v>
      </c>
      <c r="N52" s="9">
        <f>IF($B$24="Planned",B52,H52)</f>
        <v>44830</v>
      </c>
      <c r="O52">
        <f>IF($B$24="Planned",D52-B52,J52-H52)</f>
        <v>2</v>
      </c>
    </row>
    <row r="53" spans="1:15" x14ac:dyDescent="0.25">
      <c r="A53" t="s">
        <v>18</v>
      </c>
      <c r="B53" s="13">
        <v>44830</v>
      </c>
      <c r="C53" s="14">
        <f t="shared" ref="C53:C68" si="0">D53-B53</f>
        <v>1</v>
      </c>
      <c r="D53" s="13">
        <v>44831</v>
      </c>
      <c r="F53">
        <v>2</v>
      </c>
      <c r="H53" s="13">
        <v>44831</v>
      </c>
      <c r="I53" s="14">
        <v>2</v>
      </c>
      <c r="J53" s="13">
        <v>44833</v>
      </c>
      <c r="K53" s="18">
        <v>0.2</v>
      </c>
      <c r="M53" t="str">
        <f t="shared" ref="M53:M68" si="1">IF($B$24="Planned",A53&amp;" ("&amp;C53&amp;" WD)",A53&amp;" ("&amp;I53&amp;" WD)" )</f>
        <v>NamingConventions (2 WD)</v>
      </c>
      <c r="N53" s="9">
        <f t="shared" ref="N53:N68" si="2">IF($B$24="Plan",B53,H53)</f>
        <v>44831</v>
      </c>
      <c r="O53">
        <f t="shared" ref="O53:O68" si="3">IF($B$24="Plan",D53-B53,J53-H53)</f>
        <v>2</v>
      </c>
    </row>
    <row r="54" spans="1:15" x14ac:dyDescent="0.25">
      <c r="A54" t="s">
        <v>19</v>
      </c>
      <c r="B54" s="13">
        <v>44831</v>
      </c>
      <c r="C54" s="14">
        <f t="shared" si="0"/>
        <v>1</v>
      </c>
      <c r="D54" s="13">
        <v>44832</v>
      </c>
      <c r="F54">
        <v>3</v>
      </c>
      <c r="H54" s="13">
        <v>44832</v>
      </c>
      <c r="I54" s="14">
        <v>2</v>
      </c>
      <c r="J54" s="13">
        <v>44834</v>
      </c>
      <c r="K54" s="18">
        <v>0.2</v>
      </c>
      <c r="M54" t="str">
        <f t="shared" si="1"/>
        <v>Variables (2 WD)</v>
      </c>
      <c r="N54" s="9">
        <f t="shared" si="2"/>
        <v>44832</v>
      </c>
      <c r="O54">
        <f t="shared" si="3"/>
        <v>2</v>
      </c>
    </row>
    <row r="55" spans="1:15" x14ac:dyDescent="0.25">
      <c r="A55" t="s">
        <v>20</v>
      </c>
      <c r="B55" s="13">
        <v>44832</v>
      </c>
      <c r="C55" s="14">
        <f t="shared" si="0"/>
        <v>1</v>
      </c>
      <c r="D55" s="13">
        <v>44833</v>
      </c>
      <c r="F55">
        <v>4</v>
      </c>
      <c r="H55" s="13">
        <v>44833</v>
      </c>
      <c r="I55" s="14">
        <f t="shared" ref="I55:I68" si="4">J55-H55</f>
        <v>2</v>
      </c>
      <c r="J55" s="13">
        <v>44835</v>
      </c>
      <c r="K55" s="18">
        <v>0.2</v>
      </c>
      <c r="M55" t="str">
        <f t="shared" si="1"/>
        <v>Data Types (2 WD)</v>
      </c>
      <c r="N55" s="9">
        <f t="shared" si="2"/>
        <v>44833</v>
      </c>
      <c r="O55">
        <f t="shared" si="3"/>
        <v>2</v>
      </c>
    </row>
    <row r="56" spans="1:15" x14ac:dyDescent="0.25">
      <c r="A56" t="s">
        <v>21</v>
      </c>
      <c r="B56" s="13">
        <v>44833</v>
      </c>
      <c r="C56" s="14">
        <f t="shared" si="0"/>
        <v>1</v>
      </c>
      <c r="D56" s="13">
        <v>44834</v>
      </c>
      <c r="F56">
        <v>5</v>
      </c>
      <c r="H56" s="13">
        <v>44834</v>
      </c>
      <c r="I56" s="14">
        <v>2</v>
      </c>
      <c r="J56" s="13">
        <v>44836</v>
      </c>
      <c r="K56" s="18">
        <v>0.2</v>
      </c>
      <c r="M56" t="str">
        <f t="shared" si="1"/>
        <v>Operators (2 WD)</v>
      </c>
      <c r="N56" s="9">
        <f t="shared" si="2"/>
        <v>44834</v>
      </c>
      <c r="O56">
        <f t="shared" si="3"/>
        <v>2</v>
      </c>
    </row>
    <row r="57" spans="1:15" x14ac:dyDescent="0.25">
      <c r="A57" t="s">
        <v>22</v>
      </c>
      <c r="B57" s="13">
        <v>44834</v>
      </c>
      <c r="C57" s="14">
        <f t="shared" si="0"/>
        <v>1</v>
      </c>
      <c r="D57" s="13">
        <v>44835</v>
      </c>
      <c r="F57">
        <v>6</v>
      </c>
      <c r="H57" s="13">
        <v>44835</v>
      </c>
      <c r="I57" s="14">
        <v>2</v>
      </c>
      <c r="J57" s="13">
        <v>44837</v>
      </c>
      <c r="K57" s="18">
        <v>0.2</v>
      </c>
      <c r="M57" t="str">
        <f t="shared" si="1"/>
        <v>InputAndOutput (2 WD)</v>
      </c>
      <c r="N57" s="9">
        <f t="shared" si="2"/>
        <v>44835</v>
      </c>
      <c r="O57">
        <f t="shared" si="3"/>
        <v>2</v>
      </c>
    </row>
    <row r="58" spans="1:15" x14ac:dyDescent="0.25">
      <c r="A58" t="s">
        <v>23</v>
      </c>
      <c r="B58" s="13">
        <v>44835</v>
      </c>
      <c r="C58" s="14">
        <f t="shared" si="0"/>
        <v>1</v>
      </c>
      <c r="D58" s="13">
        <v>44836</v>
      </c>
      <c r="F58">
        <v>7</v>
      </c>
      <c r="H58" s="13">
        <v>44836</v>
      </c>
      <c r="I58" s="14">
        <f t="shared" si="4"/>
        <v>2</v>
      </c>
      <c r="J58" s="13">
        <v>44838</v>
      </c>
      <c r="K58" s="18">
        <v>0.2</v>
      </c>
      <c r="M58" t="str">
        <f t="shared" si="1"/>
        <v>FlowControl (2 WD)</v>
      </c>
      <c r="N58" s="9">
        <f t="shared" si="2"/>
        <v>44836</v>
      </c>
      <c r="O58">
        <f t="shared" si="3"/>
        <v>2</v>
      </c>
    </row>
    <row r="59" spans="1:15" x14ac:dyDescent="0.25">
      <c r="A59" t="s">
        <v>24</v>
      </c>
      <c r="B59" s="13">
        <v>44836</v>
      </c>
      <c r="C59" s="14">
        <f t="shared" si="0"/>
        <v>1</v>
      </c>
      <c r="D59" s="13">
        <v>44837</v>
      </c>
      <c r="F59">
        <v>8</v>
      </c>
      <c r="H59" s="13">
        <v>44837</v>
      </c>
      <c r="I59" s="14">
        <f t="shared" si="4"/>
        <v>2</v>
      </c>
      <c r="J59" s="13">
        <v>44839</v>
      </c>
      <c r="K59" s="18">
        <v>0.2</v>
      </c>
      <c r="M59" t="str">
        <f t="shared" si="1"/>
        <v>Strings (2 WD)</v>
      </c>
      <c r="N59" s="9">
        <f t="shared" si="2"/>
        <v>44837</v>
      </c>
      <c r="O59">
        <f t="shared" si="3"/>
        <v>2</v>
      </c>
    </row>
    <row r="60" spans="1:15" x14ac:dyDescent="0.25">
      <c r="A60" t="s">
        <v>25</v>
      </c>
      <c r="B60" s="13">
        <v>44837</v>
      </c>
      <c r="C60" s="14">
        <f t="shared" si="0"/>
        <v>1</v>
      </c>
      <c r="D60" s="13">
        <v>44838</v>
      </c>
      <c r="F60">
        <v>9</v>
      </c>
      <c r="H60" s="13">
        <v>44838</v>
      </c>
      <c r="I60" s="14">
        <f t="shared" si="4"/>
        <v>2</v>
      </c>
      <c r="J60" s="13">
        <v>44840</v>
      </c>
      <c r="K60" s="18">
        <v>0.2</v>
      </c>
      <c r="M60" t="str">
        <f t="shared" si="1"/>
        <v>Functions (2 WD)</v>
      </c>
      <c r="N60" s="9">
        <f t="shared" si="2"/>
        <v>44838</v>
      </c>
      <c r="O60">
        <f t="shared" si="3"/>
        <v>2</v>
      </c>
    </row>
    <row r="61" spans="1:15" x14ac:dyDescent="0.25">
      <c r="A61" t="s">
        <v>26</v>
      </c>
      <c r="B61" s="13">
        <v>44838</v>
      </c>
      <c r="C61" s="14">
        <f t="shared" si="0"/>
        <v>1</v>
      </c>
      <c r="D61" s="13">
        <v>44839</v>
      </c>
      <c r="F61">
        <v>10</v>
      </c>
      <c r="H61" s="13">
        <v>44839</v>
      </c>
      <c r="I61" s="14">
        <f t="shared" si="4"/>
        <v>2</v>
      </c>
      <c r="J61" s="13">
        <v>44841</v>
      </c>
      <c r="K61" s="18">
        <v>0.2</v>
      </c>
      <c r="M61" t="str">
        <f t="shared" si="1"/>
        <v>ModulesPackages (2 WD)</v>
      </c>
      <c r="N61" s="9">
        <f t="shared" si="2"/>
        <v>44839</v>
      </c>
      <c r="O61">
        <f t="shared" si="3"/>
        <v>2</v>
      </c>
    </row>
    <row r="62" spans="1:15" x14ac:dyDescent="0.25">
      <c r="A62" t="s">
        <v>27</v>
      </c>
      <c r="B62" s="13">
        <v>44839</v>
      </c>
      <c r="C62" s="14">
        <f t="shared" si="0"/>
        <v>1</v>
      </c>
      <c r="D62" s="13">
        <v>44840</v>
      </c>
      <c r="F62">
        <v>11</v>
      </c>
      <c r="H62" s="13">
        <v>44840</v>
      </c>
      <c r="I62" s="14">
        <f t="shared" si="4"/>
        <v>2</v>
      </c>
      <c r="J62" s="13">
        <v>44842</v>
      </c>
      <c r="K62" s="18">
        <v>0.2</v>
      </c>
      <c r="M62" t="str">
        <f t="shared" si="1"/>
        <v>Lists (2 WD)</v>
      </c>
      <c r="N62" s="9">
        <f t="shared" si="2"/>
        <v>44840</v>
      </c>
      <c r="O62">
        <f t="shared" si="3"/>
        <v>2</v>
      </c>
    </row>
    <row r="63" spans="1:15" x14ac:dyDescent="0.25">
      <c r="A63" t="s">
        <v>28</v>
      </c>
      <c r="B63" s="13">
        <v>44840</v>
      </c>
      <c r="C63" s="14">
        <f t="shared" si="0"/>
        <v>1</v>
      </c>
      <c r="D63" s="13">
        <v>44841</v>
      </c>
      <c r="F63">
        <v>12</v>
      </c>
      <c r="H63" s="13">
        <v>44841</v>
      </c>
      <c r="I63" s="14">
        <f t="shared" si="4"/>
        <v>2</v>
      </c>
      <c r="J63" s="13">
        <v>44843</v>
      </c>
      <c r="K63" s="18">
        <v>0.2</v>
      </c>
      <c r="L63" t="s">
        <v>34</v>
      </c>
      <c r="M63" t="str">
        <f t="shared" si="1"/>
        <v>Tuples (2 WD)</v>
      </c>
      <c r="N63" s="9">
        <f t="shared" si="2"/>
        <v>44841</v>
      </c>
      <c r="O63">
        <f t="shared" si="3"/>
        <v>2</v>
      </c>
    </row>
    <row r="64" spans="1:15" x14ac:dyDescent="0.25">
      <c r="A64" t="s">
        <v>29</v>
      </c>
      <c r="B64" s="13">
        <v>44841</v>
      </c>
      <c r="C64" s="14">
        <f t="shared" si="0"/>
        <v>1</v>
      </c>
      <c r="D64" s="13">
        <v>44842</v>
      </c>
      <c r="F64">
        <v>13</v>
      </c>
      <c r="H64" s="13">
        <v>44842</v>
      </c>
      <c r="I64" s="14">
        <f t="shared" si="4"/>
        <v>2</v>
      </c>
      <c r="J64" s="13">
        <v>44844</v>
      </c>
      <c r="K64" s="18">
        <v>0.2</v>
      </c>
      <c r="M64" t="str">
        <f t="shared" si="1"/>
        <v>Dictionaries (2 WD)</v>
      </c>
      <c r="N64" s="9">
        <f t="shared" si="2"/>
        <v>44842</v>
      </c>
      <c r="O64">
        <f t="shared" si="3"/>
        <v>2</v>
      </c>
    </row>
    <row r="65" spans="1:15" x14ac:dyDescent="0.25">
      <c r="A65" t="s">
        <v>30</v>
      </c>
      <c r="B65" s="13">
        <v>44842</v>
      </c>
      <c r="C65" s="14">
        <f t="shared" si="0"/>
        <v>1</v>
      </c>
      <c r="D65" s="13">
        <v>44843</v>
      </c>
      <c r="F65">
        <v>14</v>
      </c>
      <c r="H65" s="13">
        <v>44843</v>
      </c>
      <c r="I65" s="14">
        <f t="shared" si="4"/>
        <v>2</v>
      </c>
      <c r="J65" s="13">
        <v>44845</v>
      </c>
      <c r="K65" s="18">
        <v>0.2</v>
      </c>
      <c r="M65" t="str">
        <f t="shared" si="1"/>
        <v>OOPS (2 WD)</v>
      </c>
      <c r="N65" s="9">
        <f t="shared" si="2"/>
        <v>44843</v>
      </c>
      <c r="O65">
        <f t="shared" si="3"/>
        <v>2</v>
      </c>
    </row>
    <row r="66" spans="1:15" x14ac:dyDescent="0.25">
      <c r="A66" t="s">
        <v>31</v>
      </c>
      <c r="B66" s="13">
        <v>44843</v>
      </c>
      <c r="C66" s="14">
        <f t="shared" si="0"/>
        <v>1</v>
      </c>
      <c r="D66" s="13">
        <v>44844</v>
      </c>
      <c r="F66">
        <v>15</v>
      </c>
      <c r="H66" s="13">
        <v>44844</v>
      </c>
      <c r="I66" s="14">
        <f t="shared" si="4"/>
        <v>2</v>
      </c>
      <c r="J66" s="13">
        <v>44846</v>
      </c>
      <c r="K66" s="18">
        <v>0.2</v>
      </c>
      <c r="M66" t="str">
        <f t="shared" si="1"/>
        <v>OOPS-II (2 WD)</v>
      </c>
      <c r="N66" s="9">
        <f t="shared" si="2"/>
        <v>44844</v>
      </c>
      <c r="O66">
        <f t="shared" si="3"/>
        <v>2</v>
      </c>
    </row>
    <row r="67" spans="1:15" x14ac:dyDescent="0.25">
      <c r="A67" t="s">
        <v>32</v>
      </c>
      <c r="B67" s="13">
        <v>44844</v>
      </c>
      <c r="C67" s="14">
        <f t="shared" si="0"/>
        <v>1</v>
      </c>
      <c r="D67" s="13">
        <v>44845</v>
      </c>
      <c r="F67">
        <v>16</v>
      </c>
      <c r="H67" s="13">
        <v>44845</v>
      </c>
      <c r="I67" s="14">
        <f t="shared" si="4"/>
        <v>2</v>
      </c>
      <c r="J67" s="13">
        <v>44847</v>
      </c>
      <c r="K67" s="18">
        <v>0.2</v>
      </c>
      <c r="M67" t="str">
        <f t="shared" si="1"/>
        <v>OOPS-Polymorphism (2 WD)</v>
      </c>
      <c r="N67" s="9">
        <f t="shared" si="2"/>
        <v>44845</v>
      </c>
      <c r="O67">
        <f t="shared" si="3"/>
        <v>2</v>
      </c>
    </row>
    <row r="68" spans="1:15" x14ac:dyDescent="0.25">
      <c r="A68" t="s">
        <v>33</v>
      </c>
      <c r="B68" s="13">
        <v>44845</v>
      </c>
      <c r="C68" s="14">
        <f t="shared" si="0"/>
        <v>1</v>
      </c>
      <c r="D68" s="13">
        <v>44846</v>
      </c>
      <c r="F68">
        <v>17</v>
      </c>
      <c r="H68" s="13">
        <v>44846</v>
      </c>
      <c r="I68" s="14">
        <f t="shared" si="4"/>
        <v>2</v>
      </c>
      <c r="J68" s="13">
        <v>44848</v>
      </c>
      <c r="K68" s="18">
        <v>0.2</v>
      </c>
      <c r="M68" t="str">
        <f t="shared" si="1"/>
        <v>OOPS-AbstractClasses (2 WD)</v>
      </c>
      <c r="N68" s="9">
        <f t="shared" si="2"/>
        <v>44846</v>
      </c>
      <c r="O68">
        <f t="shared" si="3"/>
        <v>2</v>
      </c>
    </row>
  </sheetData>
  <mergeCells count="3">
    <mergeCell ref="A1:O1"/>
    <mergeCell ref="B4:D4"/>
    <mergeCell ref="F4:H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GanttChart</vt:lpstr>
      <vt:lpstr>AcutalplanningGanttChart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charan adabala</dc:creator>
  <cp:lastModifiedBy>charan adabala</cp:lastModifiedBy>
  <dcterms:created xsi:type="dcterms:W3CDTF">2022-09-25T01:57:53Z</dcterms:created>
  <dcterms:modified xsi:type="dcterms:W3CDTF">2022-09-30T12:25:33Z</dcterms:modified>
</cp:coreProperties>
</file>